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311"/>
  <workbookPr hidePivotFieldList="1"/>
  <mc:AlternateContent xmlns:mc="http://schemas.openxmlformats.org/markup-compatibility/2006">
    <mc:Choice Requires="x15">
      <x15ac:absPath xmlns:x15ac="http://schemas.microsoft.com/office/spreadsheetml/2010/11/ac" url="/Users/brettphillips/Google Drive/WA Central 2.0/Operations/Operations KPIs/"/>
    </mc:Choice>
  </mc:AlternateContent>
  <bookViews>
    <workbookView xWindow="6500" yWindow="460" windowWidth="27940" windowHeight="28260" activeTab="4"/>
  </bookViews>
  <sheets>
    <sheet name="shipping bills" sheetId="1" r:id="rId1"/>
    <sheet name="Transportation" sheetId="3" r:id="rId2"/>
    <sheet name="Discount Tiers" sheetId="4" r:id="rId3"/>
    <sheet name="Packaging" sheetId="5" r:id="rId4"/>
    <sheet name="Wine Awesomeness 750ML (CA)" sheetId="6" r:id="rId5"/>
    <sheet name="Wine Awesomeness 750ML (NY)" sheetId="7" r:id="rId6"/>
    <sheet name="Fufillment sheet" sheetId="8" r:id="rId7"/>
    <sheet name="EST Ship Time" sheetId="9" r:id="rId8"/>
    <sheet name="Error Report" sheetId="10" r:id="rId9"/>
  </sheets>
  <definedNames>
    <definedName name="_xlnm._FilterDatabase" localSheetId="6" hidden="1">'Fufillment sheet'!$A$1:$C$1</definedName>
    <definedName name="_xlnm._FilterDatabase" localSheetId="0" hidden="1">'shipping bills'!$A$2:$V$5704</definedName>
  </definedNames>
  <calcPr calcId="150001" concurrentCalc="0"/>
  <pivotCaches>
    <pivotCache cacheId="4" r:id="rId10"/>
  </pivotCaches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V5704" i="1" l="1"/>
  <c r="V5703" i="1"/>
  <c r="V5702" i="1"/>
  <c r="V5701" i="1"/>
  <c r="V5700" i="1"/>
  <c r="V5699" i="1"/>
  <c r="V5698" i="1"/>
  <c r="V5697" i="1"/>
  <c r="V5696" i="1"/>
  <c r="V5695" i="1"/>
  <c r="V5694" i="1"/>
  <c r="V5693" i="1"/>
  <c r="V5692" i="1"/>
  <c r="V5691" i="1"/>
  <c r="V5690" i="1"/>
  <c r="V5689" i="1"/>
  <c r="V5688" i="1"/>
  <c r="V5685" i="1"/>
  <c r="V5683" i="1"/>
  <c r="V5681" i="1"/>
  <c r="V5680" i="1"/>
  <c r="V5677" i="1"/>
  <c r="V5675" i="1"/>
  <c r="V5672" i="1"/>
  <c r="V5671" i="1"/>
  <c r="V5665" i="1"/>
  <c r="V5662" i="1"/>
  <c r="V5661" i="1"/>
  <c r="V5657" i="1"/>
  <c r="V5655" i="1"/>
  <c r="V5653" i="1"/>
  <c r="V5651" i="1"/>
  <c r="V5649" i="1"/>
  <c r="V5647" i="1"/>
  <c r="V5645" i="1"/>
  <c r="V5644" i="1"/>
  <c r="V5642" i="1"/>
  <c r="V5640" i="1"/>
  <c r="V5637" i="1"/>
  <c r="V5636" i="1"/>
  <c r="V5629" i="1"/>
  <c r="V5626" i="1"/>
  <c r="V5623" i="1"/>
  <c r="V5621" i="1"/>
  <c r="V5619" i="1"/>
  <c r="V5618" i="1"/>
  <c r="V5615" i="1"/>
  <c r="V5613" i="1"/>
  <c r="V5610" i="1"/>
  <c r="V5609" i="1"/>
  <c r="V5606" i="1"/>
  <c r="V5603" i="1"/>
  <c r="V5600" i="1"/>
  <c r="V5599" i="1"/>
  <c r="V5595" i="1"/>
  <c r="V5593" i="1"/>
  <c r="V5591" i="1"/>
  <c r="V5589" i="1"/>
  <c r="V5587" i="1"/>
  <c r="V5585" i="1"/>
  <c r="V5583" i="1"/>
  <c r="V5579" i="1"/>
  <c r="V5577" i="1"/>
  <c r="V5574" i="1"/>
  <c r="V5573" i="1"/>
  <c r="V5567" i="1"/>
  <c r="V5564" i="1"/>
  <c r="V5561" i="1"/>
  <c r="V5559" i="1"/>
  <c r="V5557" i="1"/>
  <c r="V5556" i="1"/>
  <c r="V5553" i="1"/>
  <c r="V5551" i="1"/>
  <c r="V5548" i="1"/>
  <c r="V5547" i="1"/>
  <c r="V5544" i="1"/>
  <c r="V5541" i="1"/>
  <c r="V5540" i="1"/>
  <c r="V5537" i="1"/>
  <c r="V5536" i="1"/>
  <c r="V5532" i="1"/>
  <c r="V5528" i="1"/>
  <c r="V5525" i="1"/>
  <c r="V5523" i="1"/>
  <c r="V5521" i="1"/>
  <c r="V5520" i="1"/>
  <c r="V5517" i="1"/>
  <c r="V5515" i="1"/>
  <c r="V5512" i="1"/>
  <c r="V5511" i="1"/>
  <c r="V5505" i="1"/>
  <c r="V5502" i="1"/>
  <c r="V5498" i="1"/>
  <c r="V5494" i="1"/>
  <c r="V5493" i="1"/>
  <c r="V5491" i="1"/>
  <c r="V5489" i="1"/>
  <c r="V5486" i="1"/>
  <c r="V5485" i="1"/>
  <c r="V5482" i="1"/>
  <c r="V5479" i="1"/>
  <c r="V5478" i="1"/>
  <c r="V5475" i="1"/>
  <c r="V5474" i="1"/>
  <c r="V5470" i="1"/>
  <c r="V5468" i="1"/>
  <c r="V5466" i="1"/>
  <c r="V5463" i="1"/>
  <c r="V5461" i="1"/>
  <c r="V5459" i="1"/>
  <c r="V5458" i="1"/>
  <c r="V5455" i="1"/>
  <c r="V5453" i="1"/>
  <c r="V5450" i="1"/>
  <c r="V5449" i="1"/>
  <c r="V5443" i="1"/>
  <c r="V5440" i="1"/>
  <c r="V5439" i="1"/>
  <c r="V5435" i="1"/>
  <c r="V5433" i="1"/>
  <c r="V5431" i="1"/>
  <c r="V5429" i="1"/>
  <c r="V5427" i="1"/>
  <c r="V5425" i="1"/>
  <c r="V5423" i="1"/>
  <c r="V5419" i="1"/>
  <c r="V5416" i="1"/>
  <c r="V5415" i="1"/>
  <c r="V5412" i="1"/>
  <c r="V5407" i="1"/>
  <c r="V5405" i="1"/>
  <c r="V5403" i="1"/>
  <c r="V5402" i="1"/>
  <c r="V5401" i="1"/>
  <c r="V5400" i="1"/>
  <c r="V5399" i="1"/>
  <c r="V5398" i="1"/>
  <c r="V5397" i="1"/>
  <c r="V5396" i="1"/>
  <c r="V5395" i="1"/>
  <c r="V5394" i="1"/>
  <c r="V5393" i="1"/>
  <c r="V5392" i="1"/>
  <c r="V5391" i="1"/>
  <c r="V5390" i="1"/>
  <c r="V5389" i="1"/>
  <c r="V5388" i="1"/>
  <c r="V5387" i="1"/>
  <c r="V5386" i="1"/>
  <c r="V5385" i="1"/>
  <c r="V5384" i="1"/>
  <c r="V5382" i="1"/>
  <c r="V5381" i="1"/>
  <c r="V5380" i="1"/>
  <c r="V5378" i="1"/>
  <c r="V5377" i="1"/>
  <c r="V5376" i="1"/>
  <c r="V5375" i="1"/>
  <c r="V5374" i="1"/>
  <c r="V5373" i="1"/>
  <c r="V5372" i="1"/>
  <c r="V5371" i="1"/>
  <c r="V5370" i="1"/>
  <c r="V5369" i="1"/>
  <c r="V5368" i="1"/>
  <c r="V5367" i="1"/>
  <c r="V5366" i="1"/>
  <c r="V5364" i="1"/>
  <c r="V5363" i="1"/>
  <c r="V5362" i="1"/>
  <c r="V5361" i="1"/>
  <c r="V5360" i="1"/>
  <c r="V5358" i="1"/>
  <c r="V5357" i="1"/>
  <c r="V5356" i="1"/>
  <c r="V5355" i="1"/>
  <c r="V5354" i="1"/>
  <c r="V5353" i="1"/>
  <c r="V5352" i="1"/>
  <c r="V5351" i="1"/>
  <c r="V5350" i="1"/>
  <c r="V5349" i="1"/>
  <c r="V5348" i="1"/>
  <c r="V5347" i="1"/>
  <c r="V5346" i="1"/>
  <c r="V5344" i="1"/>
  <c r="V5343" i="1"/>
  <c r="V5342" i="1"/>
  <c r="V5341" i="1"/>
  <c r="V5340" i="1"/>
  <c r="V5339" i="1"/>
  <c r="V5338" i="1"/>
  <c r="V5337" i="1"/>
  <c r="V5336" i="1"/>
  <c r="V5335" i="1"/>
  <c r="V5334" i="1"/>
  <c r="V5333" i="1"/>
  <c r="V5332" i="1"/>
  <c r="V5331" i="1"/>
  <c r="V5330" i="1"/>
  <c r="V5329" i="1"/>
  <c r="V5328" i="1"/>
  <c r="V5327" i="1"/>
  <c r="V5326" i="1"/>
  <c r="V5325" i="1"/>
  <c r="V5324" i="1"/>
  <c r="V5323" i="1"/>
  <c r="V5322" i="1"/>
  <c r="V5321" i="1"/>
  <c r="V5320" i="1"/>
  <c r="V5319" i="1"/>
  <c r="V5317" i="1"/>
  <c r="V5316" i="1"/>
  <c r="V5315" i="1"/>
  <c r="V5314" i="1"/>
  <c r="V5313" i="1"/>
  <c r="V5312" i="1"/>
  <c r="V5311" i="1"/>
  <c r="V5310" i="1"/>
  <c r="V5309" i="1"/>
  <c r="V5308" i="1"/>
  <c r="V5307" i="1"/>
  <c r="V5306" i="1"/>
  <c r="V5305" i="1"/>
  <c r="V5304" i="1"/>
  <c r="V5303" i="1"/>
  <c r="V5302" i="1"/>
  <c r="V5301" i="1"/>
  <c r="V5300" i="1"/>
  <c r="V5299" i="1"/>
  <c r="V5298" i="1"/>
  <c r="V5297" i="1"/>
  <c r="V5296" i="1"/>
  <c r="V5295" i="1"/>
  <c r="V5294" i="1"/>
  <c r="V5293" i="1"/>
  <c r="V5292" i="1"/>
  <c r="V5291" i="1"/>
  <c r="V5290" i="1"/>
  <c r="V5289" i="1"/>
  <c r="V5288" i="1"/>
  <c r="V5287" i="1"/>
  <c r="V5286" i="1"/>
  <c r="V5285" i="1"/>
  <c r="V5284" i="1"/>
  <c r="V5283" i="1"/>
  <c r="V5281" i="1"/>
  <c r="V5279" i="1"/>
  <c r="V5278" i="1"/>
  <c r="V5277" i="1"/>
  <c r="V5276" i="1"/>
  <c r="V5275" i="1"/>
  <c r="V5274" i="1"/>
  <c r="V5273" i="1"/>
  <c r="V5272" i="1"/>
  <c r="V5271" i="1"/>
  <c r="V5270" i="1"/>
  <c r="V5269" i="1"/>
  <c r="V5268" i="1"/>
  <c r="V5267" i="1"/>
  <c r="V5266" i="1"/>
  <c r="V5265" i="1"/>
  <c r="V5264" i="1"/>
  <c r="V5263" i="1"/>
  <c r="V5262" i="1"/>
  <c r="V5261" i="1"/>
  <c r="V5260" i="1"/>
  <c r="V5259" i="1"/>
  <c r="V5258" i="1"/>
  <c r="V5257" i="1"/>
  <c r="V5256" i="1"/>
  <c r="V5255" i="1"/>
  <c r="V5254" i="1"/>
  <c r="V5253" i="1"/>
  <c r="V5252" i="1"/>
  <c r="V5251" i="1"/>
  <c r="V5250" i="1"/>
  <c r="V5249" i="1"/>
  <c r="V5248" i="1"/>
  <c r="V5247" i="1"/>
  <c r="V5246" i="1"/>
  <c r="V5245" i="1"/>
  <c r="V5244" i="1"/>
  <c r="V5243" i="1"/>
  <c r="V5242" i="1"/>
  <c r="V5241" i="1"/>
  <c r="V5240" i="1"/>
  <c r="V5239" i="1"/>
  <c r="V5238" i="1"/>
  <c r="V5237" i="1"/>
  <c r="V5236" i="1"/>
  <c r="V5235" i="1"/>
  <c r="V5234" i="1"/>
  <c r="V5233" i="1"/>
  <c r="V5232" i="1"/>
  <c r="V5231" i="1"/>
  <c r="V5230" i="1"/>
  <c r="V5229" i="1"/>
  <c r="V5228" i="1"/>
  <c r="V5227" i="1"/>
  <c r="V5226" i="1"/>
  <c r="V5225" i="1"/>
  <c r="V5224" i="1"/>
  <c r="V5223" i="1"/>
  <c r="V5222" i="1"/>
  <c r="V5221" i="1"/>
  <c r="V5220" i="1"/>
  <c r="V5219" i="1"/>
  <c r="V5218" i="1"/>
  <c r="V5217" i="1"/>
  <c r="V5216" i="1"/>
  <c r="V5215" i="1"/>
  <c r="V5214" i="1"/>
  <c r="V5213" i="1"/>
  <c r="V5212" i="1"/>
  <c r="V5211" i="1"/>
  <c r="V5210" i="1"/>
  <c r="V5209" i="1"/>
  <c r="V5208" i="1"/>
  <c r="V5207" i="1"/>
  <c r="V5206" i="1"/>
  <c r="V5205" i="1"/>
  <c r="V5204" i="1"/>
  <c r="V5203" i="1"/>
  <c r="V5202" i="1"/>
  <c r="V5201" i="1"/>
  <c r="V5200" i="1"/>
  <c r="V5199" i="1"/>
  <c r="V5198" i="1"/>
  <c r="V5197" i="1"/>
  <c r="V5196" i="1"/>
  <c r="V5195" i="1"/>
  <c r="V5194" i="1"/>
  <c r="V5193" i="1"/>
  <c r="V5192" i="1"/>
  <c r="V5191" i="1"/>
  <c r="V5190" i="1"/>
  <c r="V5189" i="1"/>
  <c r="V5188" i="1"/>
  <c r="V5187" i="1"/>
  <c r="V5186" i="1"/>
  <c r="V5185" i="1"/>
  <c r="V5184" i="1"/>
  <c r="V5183" i="1"/>
  <c r="V5182" i="1"/>
  <c r="V5181" i="1"/>
  <c r="V5180" i="1"/>
  <c r="V5179" i="1"/>
  <c r="V5178" i="1"/>
  <c r="V5177" i="1"/>
  <c r="V5176" i="1"/>
  <c r="V5175" i="1"/>
  <c r="V5174" i="1"/>
  <c r="V5173" i="1"/>
  <c r="V5172" i="1"/>
  <c r="V5171" i="1"/>
  <c r="V5170" i="1"/>
  <c r="V5169" i="1"/>
  <c r="V5168" i="1"/>
  <c r="V5167" i="1"/>
  <c r="V5166" i="1"/>
  <c r="V5165" i="1"/>
  <c r="V5164" i="1"/>
  <c r="V5163" i="1"/>
  <c r="V5162" i="1"/>
  <c r="V5161" i="1"/>
  <c r="V5160" i="1"/>
  <c r="V5158" i="1"/>
  <c r="V5157" i="1"/>
  <c r="V5155" i="1"/>
  <c r="V5154" i="1"/>
  <c r="V5153" i="1"/>
  <c r="V5152" i="1"/>
  <c r="V5151" i="1"/>
  <c r="V5149" i="1"/>
  <c r="V5148" i="1"/>
  <c r="V5147" i="1"/>
  <c r="V5146" i="1"/>
  <c r="V5144" i="1"/>
  <c r="V5143" i="1"/>
  <c r="V5142" i="1"/>
  <c r="V5141" i="1"/>
  <c r="V5140" i="1"/>
  <c r="V5139" i="1"/>
  <c r="V5138" i="1"/>
  <c r="V5137" i="1"/>
  <c r="V5136" i="1"/>
  <c r="V5135" i="1"/>
  <c r="V5134" i="1"/>
  <c r="V5133" i="1"/>
  <c r="V5132" i="1"/>
  <c r="V5131" i="1"/>
  <c r="V5130" i="1"/>
  <c r="V5129" i="1"/>
  <c r="V5128" i="1"/>
  <c r="V5127" i="1"/>
  <c r="V5126" i="1"/>
  <c r="V5125" i="1"/>
  <c r="V5124" i="1"/>
  <c r="V5122" i="1"/>
  <c r="V5121" i="1"/>
  <c r="V5120" i="1"/>
  <c r="V5119" i="1"/>
  <c r="V5118" i="1"/>
  <c r="V5117" i="1"/>
  <c r="V5116" i="1"/>
  <c r="V5115" i="1"/>
  <c r="V5114" i="1"/>
  <c r="V5113" i="1"/>
  <c r="V5112" i="1"/>
  <c r="V5111" i="1"/>
  <c r="V5110" i="1"/>
  <c r="V5109" i="1"/>
  <c r="V5108" i="1"/>
  <c r="V5107" i="1"/>
  <c r="V5106" i="1"/>
  <c r="V5105" i="1"/>
  <c r="V5104" i="1"/>
  <c r="V5102" i="1"/>
  <c r="V5101" i="1"/>
  <c r="V5099" i="1"/>
  <c r="V5098" i="1"/>
  <c r="V5097" i="1"/>
  <c r="V5096" i="1"/>
  <c r="V5095" i="1"/>
  <c r="V5094" i="1"/>
  <c r="V5093" i="1"/>
  <c r="V5092" i="1"/>
  <c r="V5091" i="1"/>
  <c r="V5090" i="1"/>
  <c r="V5089" i="1"/>
  <c r="V5088" i="1"/>
  <c r="V5087" i="1"/>
  <c r="V5086" i="1"/>
  <c r="V5085" i="1"/>
  <c r="V5084" i="1"/>
  <c r="V5083" i="1"/>
  <c r="V5082" i="1"/>
  <c r="V5081" i="1"/>
  <c r="V5080" i="1"/>
  <c r="V5079" i="1"/>
  <c r="V5078" i="1"/>
  <c r="V5077" i="1"/>
  <c r="V5076" i="1"/>
  <c r="V5075" i="1"/>
  <c r="V5074" i="1"/>
  <c r="V5073" i="1"/>
  <c r="V5072" i="1"/>
  <c r="V5071" i="1"/>
  <c r="V5070" i="1"/>
  <c r="V5069" i="1"/>
  <c r="V5068" i="1"/>
  <c r="V5067" i="1"/>
  <c r="V5065" i="1"/>
  <c r="V5064" i="1"/>
  <c r="V5063" i="1"/>
  <c r="V5062" i="1"/>
  <c r="V5061" i="1"/>
  <c r="V5060" i="1"/>
  <c r="V5059" i="1"/>
  <c r="V5058" i="1"/>
  <c r="V5057" i="1"/>
  <c r="V5056" i="1"/>
  <c r="V5055" i="1"/>
  <c r="V5054" i="1"/>
  <c r="V5053" i="1"/>
  <c r="V5052" i="1"/>
  <c r="V5051" i="1"/>
  <c r="V5050" i="1"/>
  <c r="V5049" i="1"/>
  <c r="V5048" i="1"/>
  <c r="V5047" i="1"/>
  <c r="V5046" i="1"/>
  <c r="V5045" i="1"/>
  <c r="V5044" i="1"/>
  <c r="V5043" i="1"/>
  <c r="V5042" i="1"/>
  <c r="V5040" i="1"/>
  <c r="V5039" i="1"/>
  <c r="V5038" i="1"/>
  <c r="V5037" i="1"/>
  <c r="V5036" i="1"/>
  <c r="V5035" i="1"/>
  <c r="V5034" i="1"/>
  <c r="V5033" i="1"/>
  <c r="V5032" i="1"/>
  <c r="V5031" i="1"/>
  <c r="V5030" i="1"/>
  <c r="V5029" i="1"/>
  <c r="V5028" i="1"/>
  <c r="V5027" i="1"/>
  <c r="V5026" i="1"/>
  <c r="V5025" i="1"/>
  <c r="V5024" i="1"/>
  <c r="V5023" i="1"/>
  <c r="V5021" i="1"/>
  <c r="V5020" i="1"/>
  <c r="V5019" i="1"/>
  <c r="V5018" i="1"/>
  <c r="V5017" i="1"/>
  <c r="V5015" i="1"/>
  <c r="V5014" i="1"/>
  <c r="V5013" i="1"/>
  <c r="V5012" i="1"/>
  <c r="V5011" i="1"/>
  <c r="V5010" i="1"/>
  <c r="V5009" i="1"/>
  <c r="V5008" i="1"/>
  <c r="V5007" i="1"/>
  <c r="V5006" i="1"/>
  <c r="V5005" i="1"/>
  <c r="V5004" i="1"/>
  <c r="V5003" i="1"/>
  <c r="V5002" i="1"/>
  <c r="V5001" i="1"/>
  <c r="V5000" i="1"/>
  <c r="V4999" i="1"/>
  <c r="V4998" i="1"/>
  <c r="V4997" i="1"/>
  <c r="V4996" i="1"/>
  <c r="V4995" i="1"/>
  <c r="V4994" i="1"/>
  <c r="V4993" i="1"/>
  <c r="V4992" i="1"/>
  <c r="V4991" i="1"/>
  <c r="V4990" i="1"/>
  <c r="V4989" i="1"/>
  <c r="V4988" i="1"/>
  <c r="V4987" i="1"/>
  <c r="V4986" i="1"/>
  <c r="V4985" i="1"/>
  <c r="V4984" i="1"/>
  <c r="V4983" i="1"/>
  <c r="V4982" i="1"/>
  <c r="V4981" i="1"/>
  <c r="V4980" i="1"/>
  <c r="V4979" i="1"/>
  <c r="V4978" i="1"/>
  <c r="V4977" i="1"/>
  <c r="V4976" i="1"/>
  <c r="V4975" i="1"/>
  <c r="V4974" i="1"/>
  <c r="V4973" i="1"/>
  <c r="V4972" i="1"/>
  <c r="V4971" i="1"/>
  <c r="V4970" i="1"/>
  <c r="V4969" i="1"/>
  <c r="V4968" i="1"/>
  <c r="V4966" i="1"/>
  <c r="V4965" i="1"/>
  <c r="V4964" i="1"/>
  <c r="V4963" i="1"/>
  <c r="V4962" i="1"/>
  <c r="V4961" i="1"/>
  <c r="V4960" i="1"/>
  <c r="V4959" i="1"/>
  <c r="V4958" i="1"/>
  <c r="V4957" i="1"/>
  <c r="V4956" i="1"/>
  <c r="V4955" i="1"/>
  <c r="V4954" i="1"/>
  <c r="V4953" i="1"/>
  <c r="V4952" i="1"/>
  <c r="V4951" i="1"/>
  <c r="V4949" i="1"/>
  <c r="V4948" i="1"/>
  <c r="V4947" i="1"/>
  <c r="V4946" i="1"/>
  <c r="V4945" i="1"/>
  <c r="V4944" i="1"/>
  <c r="V4943" i="1"/>
  <c r="V4942" i="1"/>
  <c r="V4941" i="1"/>
  <c r="V4940" i="1"/>
  <c r="V4939" i="1"/>
  <c r="V4938" i="1"/>
  <c r="V4937" i="1"/>
  <c r="V4936" i="1"/>
  <c r="V4935" i="1"/>
  <c r="V4933" i="1"/>
  <c r="V4932" i="1"/>
  <c r="V4931" i="1"/>
  <c r="V4930" i="1"/>
  <c r="V4929" i="1"/>
  <c r="V4928" i="1"/>
  <c r="V4927" i="1"/>
  <c r="V4926" i="1"/>
  <c r="V4922" i="1"/>
  <c r="V4920" i="1"/>
  <c r="V4919" i="1"/>
  <c r="V4918" i="1"/>
  <c r="V4917" i="1"/>
  <c r="V4916" i="1"/>
  <c r="V4913" i="1"/>
  <c r="V4912" i="1"/>
  <c r="V4911" i="1"/>
  <c r="V4908" i="1"/>
  <c r="V4907" i="1"/>
  <c r="V4905" i="1"/>
  <c r="V4904" i="1"/>
  <c r="V4903" i="1"/>
  <c r="V4900" i="1"/>
  <c r="V4897" i="1"/>
  <c r="V4896" i="1"/>
  <c r="V4893" i="1"/>
  <c r="V4891" i="1"/>
  <c r="V4889" i="1"/>
  <c r="V4888" i="1"/>
  <c r="V4886" i="1"/>
  <c r="V4885" i="1"/>
  <c r="V4884" i="1"/>
  <c r="V4883" i="1"/>
  <c r="V4882" i="1"/>
  <c r="V4881" i="1"/>
  <c r="V4880" i="1"/>
  <c r="V4879" i="1"/>
  <c r="V4878" i="1"/>
  <c r="V4877" i="1"/>
  <c r="V4874" i="1"/>
  <c r="V4873" i="1"/>
  <c r="V4871" i="1"/>
  <c r="V4870" i="1"/>
  <c r="V4869" i="1"/>
  <c r="V4868" i="1"/>
  <c r="V4867" i="1"/>
  <c r="V4866" i="1"/>
  <c r="V4865" i="1"/>
  <c r="V4864" i="1"/>
  <c r="V4863" i="1"/>
  <c r="V4862" i="1"/>
  <c r="V4861" i="1"/>
  <c r="V4860" i="1"/>
  <c r="V4859" i="1"/>
  <c r="V4858" i="1"/>
  <c r="V4857" i="1"/>
  <c r="V4856" i="1"/>
  <c r="V4855" i="1"/>
  <c r="V4854" i="1"/>
  <c r="V4853" i="1"/>
  <c r="V4852" i="1"/>
  <c r="V4851" i="1"/>
  <c r="V4850" i="1"/>
  <c r="V4849" i="1"/>
  <c r="V4848" i="1"/>
  <c r="V4847" i="1"/>
  <c r="V4846" i="1"/>
  <c r="V4845" i="1"/>
  <c r="V4844" i="1"/>
  <c r="V4843" i="1"/>
  <c r="V4842" i="1"/>
  <c r="V4841" i="1"/>
  <c r="V4840" i="1"/>
  <c r="V4839" i="1"/>
  <c r="V4838" i="1"/>
  <c r="V4837" i="1"/>
  <c r="V4836" i="1"/>
  <c r="V4835" i="1"/>
  <c r="V4834" i="1"/>
  <c r="V4833" i="1"/>
  <c r="V4832" i="1"/>
  <c r="V4831" i="1"/>
  <c r="V4830" i="1"/>
  <c r="V4829" i="1"/>
  <c r="V4828" i="1"/>
  <c r="V4827" i="1"/>
  <c r="V4826" i="1"/>
  <c r="V4825" i="1"/>
  <c r="V4824" i="1"/>
  <c r="V4823" i="1"/>
  <c r="V4822" i="1"/>
  <c r="V4821" i="1"/>
  <c r="V4820" i="1"/>
  <c r="V4819" i="1"/>
  <c r="V4818" i="1"/>
  <c r="V4817" i="1"/>
  <c r="V4816" i="1"/>
  <c r="V4815" i="1"/>
  <c r="V4814" i="1"/>
  <c r="V4813" i="1"/>
  <c r="V4812" i="1"/>
  <c r="V4811" i="1"/>
  <c r="V4810" i="1"/>
  <c r="V4809" i="1"/>
  <c r="V4808" i="1"/>
  <c r="V4807" i="1"/>
  <c r="V4806" i="1"/>
  <c r="V4805" i="1"/>
  <c r="V4804" i="1"/>
  <c r="V4803" i="1"/>
  <c r="V4802" i="1"/>
  <c r="V4801" i="1"/>
  <c r="V4800" i="1"/>
  <c r="V4799" i="1"/>
  <c r="V4798" i="1"/>
  <c r="V4797" i="1"/>
  <c r="V4796" i="1"/>
  <c r="V4795" i="1"/>
  <c r="V4794" i="1"/>
  <c r="V4793" i="1"/>
  <c r="V4792" i="1"/>
  <c r="V4791" i="1"/>
  <c r="V4790" i="1"/>
  <c r="V4789" i="1"/>
  <c r="V4788" i="1"/>
  <c r="V4787" i="1"/>
  <c r="V4786" i="1"/>
  <c r="V4785" i="1"/>
  <c r="V4784" i="1"/>
  <c r="V4783" i="1"/>
  <c r="V4782" i="1"/>
  <c r="V4781" i="1"/>
  <c r="V4780" i="1"/>
  <c r="V4779" i="1"/>
  <c r="V4778" i="1"/>
  <c r="V4777" i="1"/>
  <c r="V4776" i="1"/>
  <c r="V4775" i="1"/>
  <c r="V4774" i="1"/>
  <c r="V4773" i="1"/>
  <c r="V4772" i="1"/>
  <c r="V4771" i="1"/>
  <c r="V4770" i="1"/>
  <c r="V4769" i="1"/>
  <c r="V4768" i="1"/>
  <c r="V4767" i="1"/>
  <c r="V4766" i="1"/>
  <c r="V4765" i="1"/>
  <c r="V4764" i="1"/>
  <c r="V4763" i="1"/>
  <c r="V4762" i="1"/>
  <c r="V4761" i="1"/>
  <c r="V4760" i="1"/>
  <c r="V4759" i="1"/>
  <c r="V4758" i="1"/>
  <c r="V4757" i="1"/>
  <c r="V4756" i="1"/>
  <c r="V4755" i="1"/>
  <c r="V4754" i="1"/>
  <c r="V4753" i="1"/>
  <c r="V4752" i="1"/>
  <c r="V4751" i="1"/>
  <c r="V4750" i="1"/>
  <c r="V4749" i="1"/>
  <c r="V4748" i="1"/>
  <c r="V4747" i="1"/>
  <c r="V4746" i="1"/>
  <c r="V4745" i="1"/>
  <c r="V4744" i="1"/>
  <c r="V4743" i="1"/>
  <c r="V4742" i="1"/>
  <c r="V4741" i="1"/>
  <c r="V4740" i="1"/>
  <c r="V4739" i="1"/>
  <c r="V4738" i="1"/>
  <c r="V4737" i="1"/>
  <c r="V4736" i="1"/>
  <c r="V4735" i="1"/>
  <c r="V4734" i="1"/>
  <c r="V4733" i="1"/>
  <c r="V4732" i="1"/>
  <c r="V4731" i="1"/>
  <c r="V4730" i="1"/>
  <c r="V4729" i="1"/>
  <c r="V4728" i="1"/>
  <c r="V4727" i="1"/>
  <c r="V4726" i="1"/>
  <c r="V4725" i="1"/>
  <c r="V4724" i="1"/>
  <c r="V4723" i="1"/>
  <c r="V4722" i="1"/>
  <c r="V4721" i="1"/>
  <c r="V4720" i="1"/>
  <c r="V4719" i="1"/>
  <c r="V4718" i="1"/>
  <c r="V4717" i="1"/>
  <c r="V4716" i="1"/>
  <c r="V4715" i="1"/>
  <c r="V4714" i="1"/>
  <c r="V4713" i="1"/>
  <c r="V4712" i="1"/>
  <c r="V4711" i="1"/>
  <c r="V4709" i="1"/>
  <c r="V4708" i="1"/>
  <c r="V4707" i="1"/>
  <c r="V4706" i="1"/>
  <c r="V4705" i="1"/>
  <c r="V4703" i="1"/>
  <c r="V4702" i="1"/>
  <c r="V4701" i="1"/>
  <c r="V4700" i="1"/>
  <c r="V4698" i="1"/>
  <c r="V4697" i="1"/>
  <c r="V4696" i="1"/>
  <c r="V4695" i="1"/>
  <c r="V4694" i="1"/>
  <c r="V4693" i="1"/>
  <c r="V4692" i="1"/>
  <c r="V4690" i="1"/>
  <c r="V4689" i="1"/>
  <c r="V4688" i="1"/>
  <c r="V4687" i="1"/>
  <c r="V4686" i="1"/>
  <c r="V4685" i="1"/>
  <c r="V4684" i="1"/>
  <c r="V4683" i="1"/>
  <c r="V4682" i="1"/>
  <c r="V4681" i="1"/>
  <c r="V4680" i="1"/>
  <c r="V4679" i="1"/>
  <c r="V4678" i="1"/>
  <c r="V4677" i="1"/>
  <c r="V4676" i="1"/>
  <c r="V4675" i="1"/>
  <c r="V4673" i="1"/>
  <c r="V4672" i="1"/>
  <c r="V4671" i="1"/>
  <c r="V4670" i="1"/>
  <c r="V4668" i="1"/>
  <c r="V4667" i="1"/>
  <c r="V4666" i="1"/>
  <c r="V4665" i="1"/>
  <c r="V4664" i="1"/>
  <c r="V4662" i="1"/>
  <c r="V4661" i="1"/>
  <c r="V4660" i="1"/>
  <c r="V4659" i="1"/>
  <c r="V4658" i="1"/>
  <c r="V4657" i="1"/>
  <c r="V4656" i="1"/>
  <c r="V4653" i="1"/>
  <c r="V4652" i="1"/>
  <c r="V4651" i="1"/>
  <c r="V4650" i="1"/>
  <c r="V4649" i="1"/>
  <c r="V4648" i="1"/>
  <c r="V4647" i="1"/>
  <c r="V4646" i="1"/>
  <c r="V4645" i="1"/>
  <c r="V4644" i="1"/>
  <c r="V4643" i="1"/>
  <c r="V4642" i="1"/>
  <c r="V4641" i="1"/>
  <c r="V4640" i="1"/>
  <c r="V4639" i="1"/>
  <c r="V4638" i="1"/>
  <c r="V4637" i="1"/>
  <c r="V4636" i="1"/>
  <c r="V4634" i="1"/>
  <c r="V4633" i="1"/>
  <c r="V4632" i="1"/>
  <c r="V4631" i="1"/>
  <c r="V4630" i="1"/>
  <c r="V4628" i="1"/>
  <c r="V4627" i="1"/>
  <c r="V4626" i="1"/>
  <c r="V4625" i="1"/>
  <c r="V4618" i="1"/>
  <c r="V4616" i="1"/>
  <c r="V4494" i="1"/>
  <c r="V4573" i="1"/>
  <c r="V4517" i="1"/>
  <c r="V4441" i="1"/>
  <c r="V4453" i="1"/>
  <c r="V4440" i="1"/>
  <c r="V4615" i="1"/>
  <c r="V4572" i="1"/>
  <c r="V4391" i="1"/>
  <c r="V4571" i="1"/>
  <c r="V4390" i="1"/>
  <c r="V4452" i="1"/>
  <c r="V4570" i="1"/>
  <c r="V4487" i="1"/>
  <c r="V4486" i="1"/>
  <c r="V4569" i="1"/>
  <c r="V4614" i="1"/>
  <c r="V4568" i="1"/>
  <c r="V4482" i="1"/>
  <c r="V4439" i="1"/>
  <c r="V4613" i="1"/>
  <c r="V4612" i="1"/>
  <c r="V4481" i="1"/>
  <c r="V4438" i="1"/>
  <c r="V4480" i="1"/>
  <c r="V4610" i="1"/>
  <c r="V4403" i="1"/>
  <c r="V4609" i="1"/>
  <c r="V4567" i="1"/>
  <c r="V4437" i="1"/>
  <c r="V4566" i="1"/>
  <c r="V4389" i="1"/>
  <c r="V4524" i="1"/>
  <c r="V4565" i="1"/>
  <c r="V4436" i="1"/>
  <c r="V4608" i="1"/>
  <c r="V4564" i="1"/>
  <c r="V4435" i="1"/>
  <c r="V4523" i="1"/>
  <c r="V4476" i="1"/>
  <c r="V4522" i="1"/>
  <c r="V4563" i="1"/>
  <c r="V4434" i="1"/>
  <c r="V4433" i="1"/>
  <c r="V4451" i="1"/>
  <c r="V4474" i="1"/>
  <c r="V4473" i="1"/>
  <c r="V4402" i="1"/>
  <c r="V4607" i="1"/>
  <c r="V4513" i="1"/>
  <c r="V4432" i="1"/>
  <c r="V4606" i="1"/>
  <c r="V4450" i="1"/>
  <c r="V4605" i="1"/>
  <c r="V4562" i="1"/>
  <c r="V4388" i="1"/>
  <c r="V4561" i="1"/>
  <c r="V4560" i="1"/>
  <c r="V4401" i="1"/>
  <c r="V4400" i="1"/>
  <c r="V4604" i="1"/>
  <c r="V4559" i="1"/>
  <c r="V4521" i="1"/>
  <c r="V4558" i="1"/>
  <c r="V4431" i="1"/>
  <c r="V4430" i="1"/>
  <c r="V4603" i="1"/>
  <c r="V4602" i="1"/>
  <c r="V4557" i="1"/>
  <c r="V4429" i="1"/>
  <c r="V4471" i="1"/>
  <c r="V4469" i="1"/>
  <c r="V4387" i="1"/>
  <c r="V4449" i="1"/>
  <c r="V4601" i="1"/>
  <c r="V4556" i="1"/>
  <c r="V4428" i="1"/>
  <c r="V4448" i="1"/>
  <c r="V4511" i="1"/>
  <c r="V4427" i="1"/>
  <c r="V4399" i="1"/>
  <c r="V4555" i="1"/>
  <c r="V4426" i="1"/>
  <c r="V4398" i="1"/>
  <c r="V4554" i="1"/>
  <c r="V4467" i="1"/>
  <c r="V4600" i="1"/>
  <c r="V4553" i="1"/>
  <c r="V4617" i="1"/>
  <c r="V4447" i="1"/>
  <c r="V4552" i="1"/>
  <c r="V4510" i="1"/>
  <c r="V4425" i="1"/>
  <c r="V4465" i="1"/>
  <c r="V4520" i="1"/>
  <c r="V4599" i="1"/>
  <c r="V4551" i="1"/>
  <c r="V4386" i="1"/>
  <c r="V4598" i="1"/>
  <c r="V4385" i="1"/>
  <c r="V4550" i="1"/>
  <c r="V4384" i="1"/>
  <c r="V4519" i="1"/>
  <c r="V4509" i="1"/>
  <c r="V4462" i="1"/>
  <c r="V4461" i="1"/>
  <c r="V4446" i="1"/>
  <c r="V4596" i="1"/>
  <c r="V4549" i="1"/>
  <c r="V4595" i="1"/>
  <c r="V4548" i="1"/>
  <c r="V4424" i="1"/>
  <c r="V4423" i="1"/>
  <c r="V4383" i="1"/>
  <c r="V4594" i="1"/>
  <c r="V4593" i="1"/>
  <c r="V4547" i="1"/>
  <c r="V4422" i="1"/>
  <c r="V4421" i="1"/>
  <c r="V4592" i="1"/>
  <c r="V4382" i="1"/>
  <c r="V4381" i="1"/>
  <c r="V4508" i="1"/>
  <c r="V4397" i="1"/>
  <c r="V4546" i="1"/>
  <c r="V4420" i="1"/>
  <c r="V4591" i="1"/>
  <c r="V4380" i="1"/>
  <c r="V4590" i="1"/>
  <c r="V4545" i="1"/>
  <c r="V4419" i="1"/>
  <c r="V4544" i="1"/>
  <c r="V4396" i="1"/>
  <c r="V4543" i="1"/>
  <c r="V4379" i="1"/>
  <c r="V4395" i="1"/>
  <c r="V4542" i="1"/>
  <c r="V4418" i="1"/>
  <c r="V4417" i="1"/>
  <c r="V4445" i="1"/>
  <c r="V4378" i="1"/>
  <c r="V4416" i="1"/>
  <c r="V4444" i="1"/>
  <c r="V4541" i="1"/>
  <c r="V4458" i="1"/>
  <c r="V4588" i="1"/>
  <c r="V4394" i="1"/>
  <c r="V4540" i="1"/>
  <c r="V4415" i="1"/>
  <c r="V4393" i="1"/>
  <c r="V4539" i="1"/>
  <c r="V4414" i="1"/>
  <c r="V4413" i="1"/>
  <c r="V4518" i="1"/>
  <c r="V4586" i="1"/>
  <c r="V4538" i="1"/>
  <c r="V4537" i="1"/>
  <c r="V4443" i="1"/>
  <c r="V4536" i="1"/>
  <c r="V4412" i="1"/>
  <c r="V4457" i="1"/>
  <c r="V4585" i="1"/>
  <c r="V4442" i="1"/>
  <c r="V4535" i="1"/>
  <c r="V4377" i="1"/>
  <c r="V4534" i="1"/>
  <c r="V4376" i="1"/>
  <c r="V4411" i="1"/>
  <c r="V4410" i="1"/>
  <c r="V4584" i="1"/>
  <c r="V4507" i="1"/>
  <c r="V4456" i="1"/>
  <c r="V4583" i="1"/>
  <c r="V4409" i="1"/>
  <c r="V4575" i="1"/>
  <c r="V4533" i="1"/>
  <c r="V4375" i="1"/>
  <c r="V4582" i="1"/>
  <c r="V4532" i="1"/>
  <c r="V4374" i="1"/>
  <c r="V4581" i="1"/>
  <c r="V4531" i="1"/>
  <c r="V4516" i="1"/>
  <c r="V4392" i="1"/>
  <c r="V4506" i="1"/>
  <c r="V4373" i="1"/>
  <c r="V4455" i="1"/>
  <c r="V4515" i="1"/>
  <c r="V4530" i="1"/>
  <c r="V4580" i="1"/>
  <c r="V4505" i="1"/>
  <c r="V4408" i="1"/>
  <c r="V4514" i="1"/>
  <c r="V4407" i="1"/>
  <c r="V4579" i="1"/>
  <c r="V4512" i="1"/>
  <c r="V4529" i="1"/>
  <c r="V4406" i="1"/>
  <c r="V4528" i="1"/>
  <c r="V4454" i="1"/>
  <c r="V4578" i="1"/>
  <c r="V4527" i="1"/>
  <c r="V4372" i="1"/>
  <c r="V4526" i="1"/>
  <c r="V4371" i="1"/>
  <c r="V4236" i="1"/>
  <c r="V4263" i="1"/>
  <c r="V4366" i="1"/>
  <c r="V4365" i="1"/>
  <c r="V4306" i="1"/>
  <c r="V4364" i="1"/>
  <c r="V4363" i="1"/>
  <c r="V4262" i="1"/>
  <c r="V4362" i="1"/>
  <c r="V4261" i="1"/>
  <c r="V4235" i="1"/>
  <c r="V4260" i="1"/>
  <c r="V4361" i="1"/>
  <c r="V4248" i="1"/>
  <c r="V4259" i="1"/>
  <c r="V4360" i="1"/>
  <c r="V4327" i="1"/>
  <c r="V4326" i="1"/>
  <c r="V4234" i="1"/>
  <c r="V4247" i="1"/>
  <c r="V4359" i="1"/>
  <c r="V4358" i="1"/>
  <c r="V4233" i="1"/>
  <c r="V4258" i="1"/>
  <c r="V4357" i="1"/>
  <c r="V4298" i="1"/>
  <c r="V4356" i="1"/>
  <c r="V4295" i="1"/>
  <c r="V4355" i="1"/>
  <c r="V4246" i="1"/>
  <c r="V4325" i="1"/>
  <c r="V4269" i="1"/>
  <c r="V4257" i="1"/>
  <c r="V4324" i="1"/>
  <c r="V4245" i="1"/>
  <c r="V4292" i="1"/>
  <c r="V4337" i="1"/>
  <c r="V4244" i="1"/>
  <c r="V4232" i="1"/>
  <c r="V4256" i="1"/>
  <c r="V4354" i="1"/>
  <c r="V4323" i="1"/>
  <c r="V4231" i="1"/>
  <c r="V4268" i="1"/>
  <c r="V4353" i="1"/>
  <c r="V4230" i="1"/>
  <c r="V4352" i="1"/>
  <c r="V4243" i="1"/>
  <c r="V4255" i="1"/>
  <c r="V4351" i="1"/>
  <c r="V4229" i="1"/>
  <c r="V4288" i="1"/>
  <c r="V4267" i="1"/>
  <c r="V4286" i="1"/>
  <c r="V4350" i="1"/>
  <c r="V4242" i="1"/>
  <c r="V4322" i="1"/>
  <c r="V4349" i="1"/>
  <c r="V4241" i="1"/>
  <c r="V4348" i="1"/>
  <c r="V4228" i="1"/>
  <c r="V4367" i="1"/>
  <c r="V4347" i="1"/>
  <c r="V4254" i="1"/>
  <c r="V4346" i="1"/>
  <c r="V4227" i="1"/>
  <c r="V4226" i="1"/>
  <c r="V4225" i="1"/>
  <c r="V4321" i="1"/>
  <c r="V4282" i="1"/>
  <c r="V4345" i="1"/>
  <c r="V4224" i="1"/>
  <c r="V4344" i="1"/>
  <c r="V4266" i="1"/>
  <c r="V4253" i="1"/>
  <c r="V4223" i="1"/>
  <c r="V4343" i="1"/>
  <c r="V4252" i="1"/>
  <c r="V4342" i="1"/>
  <c r="V4275" i="1"/>
  <c r="V4368" i="1"/>
  <c r="V4222" i="1"/>
  <c r="V4240" i="1"/>
  <c r="V4341" i="1"/>
  <c r="V4221" i="1"/>
  <c r="V4274" i="1"/>
  <c r="V4340" i="1"/>
  <c r="V4239" i="1"/>
  <c r="V4273" i="1"/>
  <c r="V4339" i="1"/>
  <c r="V4272" i="1"/>
  <c r="V4265" i="1"/>
  <c r="V4334" i="1"/>
  <c r="V4271" i="1"/>
  <c r="V4333" i="1"/>
  <c r="V4320" i="1"/>
  <c r="V4220" i="1"/>
  <c r="V4251" i="1"/>
  <c r="V4250" i="1"/>
  <c r="V4332" i="1"/>
  <c r="V4219" i="1"/>
  <c r="V4264" i="1"/>
  <c r="V4249" i="1"/>
  <c r="V4238" i="1"/>
  <c r="V4237" i="1"/>
  <c r="V4218" i="1"/>
  <c r="V4270" i="1"/>
  <c r="V4331" i="1"/>
  <c r="V4328" i="1"/>
  <c r="V4217" i="1"/>
  <c r="V4216" i="1"/>
  <c r="V4206" i="1"/>
  <c r="V4205" i="1"/>
  <c r="V4040" i="1"/>
  <c r="V4204" i="1"/>
  <c r="V4203" i="1"/>
  <c r="V4067" i="1"/>
  <c r="V4066" i="1"/>
  <c r="V4135" i="1"/>
  <c r="V4065" i="1"/>
  <c r="V4202" i="1"/>
  <c r="V4064" i="1"/>
  <c r="V4026" i="1"/>
  <c r="V4134" i="1"/>
  <c r="V4201" i="1"/>
  <c r="V4200" i="1"/>
  <c r="V4199" i="1"/>
  <c r="V4133" i="1"/>
  <c r="V4198" i="1"/>
  <c r="V4197" i="1"/>
  <c r="V4063" i="1"/>
  <c r="V4196" i="1"/>
  <c r="V4195" i="1"/>
  <c r="V4194" i="1"/>
  <c r="V4039" i="1"/>
  <c r="V4025" i="1"/>
  <c r="V4193" i="1"/>
  <c r="V4038" i="1"/>
  <c r="V4192" i="1"/>
  <c r="V4191" i="1"/>
  <c r="V4062" i="1"/>
  <c r="V4190" i="1"/>
  <c r="V4061" i="1"/>
  <c r="V4132" i="1"/>
  <c r="V4189" i="1"/>
  <c r="V4211" i="1"/>
  <c r="V4188" i="1"/>
  <c r="V4187" i="1"/>
  <c r="V4037" i="1"/>
  <c r="V4186" i="1"/>
  <c r="V4185" i="1"/>
  <c r="V4060" i="1"/>
  <c r="V4036" i="1"/>
  <c r="V4059" i="1"/>
  <c r="V4184" i="1"/>
  <c r="V4183" i="1"/>
  <c r="V4182" i="1"/>
  <c r="V4024" i="1"/>
  <c r="V4131" i="1"/>
  <c r="V4058" i="1"/>
  <c r="V4181" i="1"/>
  <c r="V4057" i="1"/>
  <c r="V4180" i="1"/>
  <c r="V4035" i="1"/>
  <c r="V4130" i="1"/>
  <c r="V4209" i="1"/>
  <c r="V4056" i="1"/>
  <c r="V4023" i="1"/>
  <c r="V4179" i="1"/>
  <c r="V4022" i="1"/>
  <c r="V4129" i="1"/>
  <c r="V4034" i="1"/>
  <c r="V4055" i="1"/>
  <c r="V4178" i="1"/>
  <c r="V4177" i="1"/>
  <c r="V4021" i="1"/>
  <c r="V4033" i="1"/>
  <c r="V4176" i="1"/>
  <c r="V4054" i="1"/>
  <c r="V4020" i="1"/>
  <c r="V4175" i="1"/>
  <c r="V4174" i="1"/>
  <c r="V4053" i="1"/>
  <c r="V4128" i="1"/>
  <c r="V4173" i="1"/>
  <c r="V4172" i="1"/>
  <c r="V4032" i="1"/>
  <c r="V4171" i="1"/>
  <c r="V4208" i="1"/>
  <c r="V4170" i="1"/>
  <c r="V4215" i="1"/>
  <c r="V4031" i="1"/>
  <c r="V4169" i="1"/>
  <c r="V4168" i="1"/>
  <c r="V4052" i="1"/>
  <c r="V4019" i="1"/>
  <c r="V4167" i="1"/>
  <c r="V4166" i="1"/>
  <c r="V4018" i="1"/>
  <c r="V4051" i="1"/>
  <c r="V4030" i="1"/>
  <c r="V4165" i="1"/>
  <c r="V4164" i="1"/>
  <c r="V4163" i="1"/>
  <c r="V4210" i="1"/>
  <c r="V4127" i="1"/>
  <c r="V4162" i="1"/>
  <c r="V4161" i="1"/>
  <c r="V4160" i="1"/>
  <c r="V4050" i="1"/>
  <c r="V4159" i="1"/>
  <c r="V4017" i="1"/>
  <c r="V4158" i="1"/>
  <c r="V4157" i="1"/>
  <c r="V4016" i="1"/>
  <c r="V4049" i="1"/>
  <c r="V4126" i="1"/>
  <c r="V4156" i="1"/>
  <c r="V4155" i="1"/>
  <c r="V4048" i="1"/>
  <c r="V4154" i="1"/>
  <c r="V4047" i="1"/>
  <c r="V4153" i="1"/>
  <c r="V4214" i="1"/>
  <c r="V4015" i="1"/>
  <c r="V4152" i="1"/>
  <c r="V4151" i="1"/>
  <c r="V4150" i="1"/>
  <c r="V4046" i="1"/>
  <c r="V4149" i="1"/>
  <c r="V4045" i="1"/>
  <c r="V4148" i="1"/>
  <c r="V4014" i="1"/>
  <c r="V4013" i="1"/>
  <c r="V4147" i="1"/>
  <c r="V4029" i="1"/>
  <c r="V4146" i="1"/>
  <c r="V4145" i="1"/>
  <c r="V4144" i="1"/>
  <c r="V4028" i="1"/>
  <c r="V4012" i="1"/>
  <c r="V4011" i="1"/>
  <c r="V4207" i="1"/>
  <c r="V4125" i="1"/>
  <c r="V4044" i="1"/>
  <c r="V4143" i="1"/>
  <c r="V4142" i="1"/>
  <c r="V4010" i="1"/>
  <c r="V4141" i="1"/>
  <c r="V4140" i="1"/>
  <c r="V4027" i="1"/>
  <c r="V4139" i="1"/>
  <c r="V4043" i="1"/>
  <c r="V4138" i="1"/>
  <c r="V4137" i="1"/>
  <c r="V4009" i="1"/>
  <c r="V4136" i="1"/>
  <c r="V4042" i="1"/>
  <c r="V4041" i="1"/>
  <c r="V3958" i="1"/>
  <c r="V3994" i="1"/>
  <c r="V3993" i="1"/>
  <c r="V3957" i="1"/>
  <c r="V3945" i="1"/>
  <c r="V3952" i="1"/>
  <c r="V3992" i="1"/>
  <c r="V3956" i="1"/>
  <c r="V3991" i="1"/>
  <c r="V3990" i="1"/>
  <c r="V3989" i="1"/>
  <c r="V3951" i="1"/>
  <c r="V3988" i="1"/>
  <c r="V3950" i="1"/>
  <c r="V3987" i="1"/>
  <c r="V3986" i="1"/>
  <c r="V3944" i="1"/>
  <c r="V3943" i="1"/>
  <c r="V3985" i="1"/>
  <c r="V3984" i="1"/>
  <c r="V3983" i="1"/>
  <c r="V3982" i="1"/>
  <c r="V3942" i="1"/>
  <c r="V3981" i="1"/>
  <c r="V3941" i="1"/>
  <c r="V3940" i="1"/>
  <c r="V3980" i="1"/>
  <c r="V3955" i="1"/>
  <c r="V3979" i="1"/>
  <c r="V3954" i="1"/>
  <c r="V3978" i="1"/>
  <c r="V3939" i="1"/>
  <c r="V3938" i="1"/>
  <c r="V3977" i="1"/>
  <c r="V3976" i="1"/>
  <c r="V3937" i="1"/>
  <c r="V3975" i="1"/>
  <c r="V3936" i="1"/>
  <c r="V3974" i="1"/>
  <c r="V3932" i="1"/>
  <c r="V3935" i="1"/>
  <c r="V3973" i="1"/>
  <c r="V3949" i="1"/>
  <c r="V3972" i="1"/>
  <c r="V3971" i="1"/>
  <c r="V3970" i="1"/>
  <c r="V3969" i="1"/>
  <c r="V3968" i="1"/>
  <c r="V3934" i="1"/>
  <c r="V3967" i="1"/>
  <c r="V3966" i="1"/>
  <c r="V3948" i="1"/>
  <c r="V3965" i="1"/>
  <c r="V3953" i="1"/>
  <c r="V3964" i="1"/>
  <c r="V3947" i="1"/>
  <c r="V3963" i="1"/>
  <c r="V3962" i="1"/>
  <c r="V3961" i="1"/>
  <c r="V3933" i="1"/>
  <c r="V3960" i="1"/>
  <c r="V3946" i="1"/>
  <c r="V3959" i="1"/>
  <c r="V3930" i="1"/>
  <c r="V3929" i="1"/>
  <c r="V3922" i="1"/>
  <c r="V3928" i="1"/>
  <c r="V3927" i="1"/>
  <c r="V3926" i="1"/>
  <c r="V3925" i="1"/>
  <c r="V3924" i="1"/>
  <c r="V3921" i="1"/>
  <c r="V3923" i="1"/>
  <c r="V3920" i="1"/>
  <c r="V3913" i="1"/>
  <c r="V3838" i="1"/>
  <c r="V3885" i="1"/>
  <c r="V3837" i="1"/>
  <c r="V3836" i="1"/>
  <c r="V3884" i="1"/>
  <c r="V3864" i="1"/>
  <c r="V3883" i="1"/>
  <c r="V3863" i="1"/>
  <c r="V3835" i="1"/>
  <c r="V3834" i="1"/>
  <c r="V3862" i="1"/>
  <c r="V3861" i="1"/>
  <c r="V3833" i="1"/>
  <c r="V3886" i="1"/>
  <c r="V3832" i="1"/>
  <c r="V3860" i="1"/>
  <c r="V3882" i="1"/>
  <c r="V3859" i="1"/>
  <c r="V3881" i="1"/>
  <c r="V3880" i="1"/>
  <c r="V3831" i="1"/>
  <c r="V3830" i="1"/>
  <c r="V3858" i="1"/>
  <c r="V3857" i="1"/>
  <c r="V3879" i="1"/>
  <c r="V3878" i="1"/>
  <c r="V3856" i="1"/>
  <c r="V3877" i="1"/>
  <c r="V3855" i="1"/>
  <c r="V3854" i="1"/>
  <c r="V3853" i="1"/>
  <c r="V3852" i="1"/>
  <c r="V3829" i="1"/>
  <c r="V3828" i="1"/>
  <c r="V3851" i="1"/>
  <c r="V3850" i="1"/>
  <c r="V3849" i="1"/>
  <c r="V3848" i="1"/>
  <c r="V3847" i="1"/>
  <c r="V3846" i="1"/>
  <c r="V3845" i="1"/>
  <c r="V3876" i="1"/>
  <c r="V3844" i="1"/>
  <c r="V3843" i="1"/>
  <c r="V3875" i="1"/>
  <c r="V3874" i="1"/>
  <c r="V3827" i="1"/>
  <c r="V3842" i="1"/>
  <c r="V3873" i="1"/>
  <c r="V3826" i="1"/>
  <c r="V3872" i="1"/>
  <c r="V3825" i="1"/>
  <c r="V3871" i="1"/>
  <c r="V3841" i="1"/>
  <c r="V3824" i="1"/>
  <c r="V3840" i="1"/>
  <c r="V3870" i="1"/>
  <c r="V3823" i="1"/>
  <c r="V3822" i="1"/>
  <c r="V3869" i="1"/>
  <c r="V3839" i="1"/>
  <c r="V3821" i="1"/>
  <c r="V3820" i="1"/>
  <c r="V3868" i="1"/>
  <c r="V3819" i="1"/>
  <c r="V3867" i="1"/>
  <c r="V3866" i="1"/>
  <c r="V3818" i="1"/>
  <c r="V3814" i="1"/>
  <c r="V3794" i="1"/>
  <c r="V3793" i="1"/>
  <c r="V3797" i="1"/>
  <c r="V3789" i="1"/>
  <c r="V3792" i="1"/>
  <c r="V3790" i="1"/>
  <c r="V3696" i="1"/>
  <c r="V3668" i="1"/>
  <c r="V3682" i="1"/>
  <c r="V3681" i="1"/>
  <c r="V3667" i="1"/>
  <c r="V3680" i="1"/>
  <c r="V3695" i="1"/>
  <c r="V3694" i="1"/>
  <c r="V3693" i="1"/>
  <c r="V3679" i="1"/>
  <c r="V3692" i="1"/>
  <c r="V3669" i="1"/>
  <c r="V3678" i="1"/>
  <c r="V3677" i="1"/>
  <c r="V3666" i="1"/>
  <c r="V3676" i="1"/>
  <c r="V3665" i="1"/>
  <c r="V3691" i="1"/>
  <c r="V3664" i="1"/>
  <c r="V3690" i="1"/>
  <c r="V3663" i="1"/>
  <c r="V3675" i="1"/>
  <c r="V3674" i="1"/>
  <c r="V3673" i="1"/>
  <c r="V3672" i="1"/>
  <c r="V3689" i="1"/>
  <c r="V3697" i="1"/>
  <c r="V3671" i="1"/>
  <c r="V3688" i="1"/>
  <c r="V3670" i="1"/>
  <c r="V3687" i="1"/>
  <c r="V3686" i="1"/>
  <c r="V3685" i="1"/>
  <c r="V3684" i="1"/>
  <c r="V3662" i="1"/>
  <c r="V3683" i="1"/>
  <c r="V3661" i="1"/>
  <c r="V3700" i="1"/>
  <c r="V3656" i="1"/>
  <c r="V3655" i="1"/>
  <c r="V3628" i="1"/>
  <c r="V3654" i="1"/>
  <c r="V3653" i="1"/>
  <c r="V3652" i="1"/>
  <c r="V3622" i="1"/>
  <c r="V3627" i="1"/>
  <c r="V3651" i="1"/>
  <c r="V3650" i="1"/>
  <c r="V3649" i="1"/>
  <c r="V3648" i="1"/>
  <c r="V3647" i="1"/>
  <c r="V3646" i="1"/>
  <c r="V3645" i="1"/>
  <c r="V3626" i="1"/>
  <c r="V3644" i="1"/>
  <c r="V3643" i="1"/>
  <c r="V3642" i="1"/>
  <c r="V3641" i="1"/>
  <c r="V3625" i="1"/>
  <c r="V3640" i="1"/>
  <c r="V3639" i="1"/>
  <c r="V3638" i="1"/>
  <c r="V3621" i="1"/>
  <c r="V3624" i="1"/>
  <c r="V3637" i="1"/>
  <c r="V3636" i="1"/>
  <c r="V3635" i="1"/>
  <c r="V3634" i="1"/>
  <c r="V3633" i="1"/>
  <c r="V3632" i="1"/>
  <c r="V3631" i="1"/>
  <c r="V3623" i="1"/>
  <c r="V3630" i="1"/>
  <c r="V3629" i="1"/>
  <c r="V3544" i="1"/>
  <c r="V3543" i="1"/>
  <c r="V3554" i="1"/>
  <c r="V3542" i="1"/>
  <c r="V3558" i="1"/>
  <c r="V3566" i="1"/>
  <c r="V3524" i="1"/>
  <c r="V3553" i="1"/>
  <c r="V3560" i="1"/>
  <c r="V3552" i="1"/>
  <c r="V3557" i="1"/>
  <c r="V3541" i="1"/>
  <c r="V3540" i="1"/>
  <c r="V3539" i="1"/>
  <c r="V3528" i="1"/>
  <c r="V3527" i="1"/>
  <c r="V3538" i="1"/>
  <c r="V3537" i="1"/>
  <c r="V3523" i="1"/>
  <c r="V3536" i="1"/>
  <c r="V3535" i="1"/>
  <c r="V3551" i="1"/>
  <c r="V3534" i="1"/>
  <c r="V3556" i="1"/>
  <c r="V3563" i="1"/>
  <c r="V3522" i="1"/>
  <c r="V3550" i="1"/>
  <c r="V3559" i="1"/>
  <c r="V3549" i="1"/>
  <c r="V3555" i="1"/>
  <c r="V3533" i="1"/>
  <c r="V3532" i="1"/>
  <c r="V3531" i="1"/>
  <c r="V3526" i="1"/>
  <c r="V3525" i="1"/>
  <c r="V3530" i="1"/>
  <c r="V3529" i="1"/>
  <c r="V3521" i="1"/>
  <c r="V3520" i="1"/>
  <c r="V3514" i="1"/>
  <c r="V3516" i="1"/>
  <c r="V3519" i="1"/>
  <c r="V3513" i="1"/>
  <c r="V3515" i="1"/>
  <c r="V3262" i="1"/>
  <c r="V3261" i="1"/>
  <c r="V3302" i="1"/>
  <c r="V3340" i="1"/>
  <c r="V3260" i="1"/>
  <c r="V3301" i="1"/>
  <c r="V3259" i="1"/>
  <c r="V3258" i="1"/>
  <c r="V3300" i="1"/>
  <c r="V3299" i="1"/>
  <c r="V3298" i="1"/>
  <c r="V3257" i="1"/>
  <c r="V3322" i="1"/>
  <c r="V3334" i="1"/>
  <c r="V3268" i="1"/>
  <c r="V3297" i="1"/>
  <c r="V3296" i="1"/>
  <c r="V3321" i="1"/>
  <c r="V3256" i="1"/>
  <c r="V3320" i="1"/>
  <c r="V3255" i="1"/>
  <c r="V3254" i="1"/>
  <c r="V3267" i="1"/>
  <c r="V3266" i="1"/>
  <c r="V3295" i="1"/>
  <c r="V3253" i="1"/>
  <c r="V3319" i="1"/>
  <c r="V3328" i="1"/>
  <c r="V3318" i="1"/>
  <c r="V3338" i="1"/>
  <c r="V3294" i="1"/>
  <c r="V3252" i="1"/>
  <c r="V3251" i="1"/>
  <c r="V3293" i="1"/>
  <c r="V3250" i="1"/>
  <c r="V3317" i="1"/>
  <c r="V3292" i="1"/>
  <c r="V3291" i="1"/>
  <c r="V3290" i="1"/>
  <c r="V3333" i="1"/>
  <c r="V3337" i="1"/>
  <c r="V3289" i="1"/>
  <c r="V3249" i="1"/>
  <c r="V3248" i="1"/>
  <c r="V3288" i="1"/>
  <c r="V3287" i="1"/>
  <c r="V3327" i="1"/>
  <c r="V3286" i="1"/>
  <c r="V3247" i="1"/>
  <c r="V3246" i="1"/>
  <c r="V3285" i="1"/>
  <c r="V3339" i="1"/>
  <c r="V3245" i="1"/>
  <c r="V3284" i="1"/>
  <c r="V3244" i="1"/>
  <c r="V3243" i="1"/>
  <c r="V3283" i="1"/>
  <c r="V3282" i="1"/>
  <c r="V3281" i="1"/>
  <c r="V3242" i="1"/>
  <c r="V3316" i="1"/>
  <c r="V3332" i="1"/>
  <c r="V3265" i="1"/>
  <c r="V3280" i="1"/>
  <c r="V3279" i="1"/>
  <c r="V3315" i="1"/>
  <c r="V3241" i="1"/>
  <c r="V3314" i="1"/>
  <c r="V3240" i="1"/>
  <c r="V3239" i="1"/>
  <c r="V3264" i="1"/>
  <c r="V3263" i="1"/>
  <c r="V3278" i="1"/>
  <c r="V3238" i="1"/>
  <c r="V3313" i="1"/>
  <c r="V3326" i="1"/>
  <c r="V3312" i="1"/>
  <c r="V3336" i="1"/>
  <c r="V3277" i="1"/>
  <c r="V3237" i="1"/>
  <c r="V3236" i="1"/>
  <c r="V3276" i="1"/>
  <c r="V3235" i="1"/>
  <c r="V3311" i="1"/>
  <c r="V3275" i="1"/>
  <c r="V3274" i="1"/>
  <c r="V3273" i="1"/>
  <c r="V3331" i="1"/>
  <c r="V3335" i="1"/>
  <c r="V3272" i="1"/>
  <c r="V3234" i="1"/>
  <c r="V3233" i="1"/>
  <c r="V3271" i="1"/>
  <c r="V3270" i="1"/>
  <c r="V3325" i="1"/>
  <c r="V3269" i="1"/>
  <c r="V3206" i="1"/>
  <c r="V3200" i="1"/>
  <c r="V3205" i="1"/>
  <c r="V3210" i="1"/>
  <c r="V3204" i="1"/>
  <c r="V3203" i="1"/>
  <c r="V3199" i="1"/>
  <c r="V3202" i="1"/>
  <c r="V3209" i="1"/>
  <c r="V3201" i="1"/>
  <c r="V3084" i="1"/>
  <c r="V3097" i="1"/>
  <c r="V3070" i="1"/>
  <c r="V3120" i="1"/>
  <c r="V3119" i="1"/>
  <c r="V3096" i="1"/>
  <c r="V3103" i="1"/>
  <c r="V3069" i="1"/>
  <c r="V3118" i="1"/>
  <c r="V3117" i="1"/>
  <c r="V3095" i="1"/>
  <c r="V3068" i="1"/>
  <c r="V3067" i="1"/>
  <c r="V3094" i="1"/>
  <c r="V3093" i="1"/>
  <c r="V3083" i="1"/>
  <c r="V3116" i="1"/>
  <c r="V3115" i="1"/>
  <c r="V3092" i="1"/>
  <c r="V3114" i="1"/>
  <c r="V3082" i="1"/>
  <c r="V3066" i="1"/>
  <c r="V3081" i="1"/>
  <c r="V3113" i="1"/>
  <c r="V3091" i="1"/>
  <c r="V3080" i="1"/>
  <c r="V3079" i="1"/>
  <c r="V3078" i="1"/>
  <c r="V3090" i="1"/>
  <c r="V3065" i="1"/>
  <c r="V3102" i="1"/>
  <c r="V3112" i="1"/>
  <c r="V3111" i="1"/>
  <c r="V3110" i="1"/>
  <c r="V3077" i="1"/>
  <c r="V3064" i="1"/>
  <c r="V3101" i="1"/>
  <c r="V3109" i="1"/>
  <c r="V3076" i="1"/>
  <c r="V3063" i="1"/>
  <c r="V3075" i="1"/>
  <c r="V3089" i="1"/>
  <c r="V3074" i="1"/>
  <c r="V3088" i="1"/>
  <c r="V3087" i="1"/>
  <c r="V3108" i="1"/>
  <c r="V3100" i="1"/>
  <c r="V3062" i="1"/>
  <c r="V3086" i="1"/>
  <c r="V3073" i="1"/>
  <c r="V3107" i="1"/>
  <c r="V3106" i="1"/>
  <c r="V3061" i="1"/>
  <c r="V3060" i="1"/>
  <c r="V3059" i="1"/>
  <c r="V3099" i="1"/>
  <c r="V3098" i="1"/>
  <c r="V3072" i="1"/>
  <c r="V3071" i="1"/>
  <c r="V3047" i="1"/>
  <c r="V3046" i="1"/>
  <c r="V3034" i="1"/>
  <c r="V3020" i="1"/>
  <c r="V3033" i="1"/>
  <c r="V3045" i="1"/>
  <c r="V3044" i="1"/>
  <c r="V3043" i="1"/>
  <c r="V3042" i="1"/>
  <c r="V3041" i="1"/>
  <c r="V3038" i="1"/>
  <c r="V3031" i="1"/>
  <c r="V3040" i="1"/>
  <c r="V3039" i="1"/>
  <c r="V3030" i="1"/>
  <c r="V3019" i="1"/>
  <c r="V2974" i="1"/>
  <c r="V2983" i="1"/>
  <c r="V2982" i="1"/>
  <c r="V2952" i="1"/>
  <c r="V2951" i="1"/>
  <c r="V2950" i="1"/>
  <c r="V2981" i="1"/>
  <c r="V2973" i="1"/>
  <c r="V2949" i="1"/>
  <c r="V2972" i="1"/>
  <c r="V2971" i="1"/>
  <c r="V2985" i="1"/>
  <c r="V2980" i="1"/>
  <c r="V2979" i="1"/>
  <c r="V2978" i="1"/>
  <c r="V2970" i="1"/>
  <c r="V2984" i="1"/>
  <c r="V2977" i="1"/>
  <c r="V2976" i="1"/>
  <c r="V2975" i="1"/>
  <c r="V2884" i="1"/>
  <c r="V2827" i="1"/>
  <c r="V2874" i="1"/>
  <c r="V2873" i="1"/>
  <c r="V2872" i="1"/>
  <c r="V2826" i="1"/>
  <c r="V2871" i="1"/>
  <c r="V2825" i="1"/>
  <c r="V2883" i="1"/>
  <c r="V2870" i="1"/>
  <c r="V2828" i="1"/>
  <c r="V2882" i="1"/>
  <c r="V2869" i="1"/>
  <c r="V2868" i="1"/>
  <c r="V2867" i="1"/>
  <c r="V2866" i="1"/>
  <c r="V2865" i="1"/>
  <c r="V2824" i="1"/>
  <c r="V2864" i="1"/>
  <c r="V2823" i="1"/>
  <c r="V2881" i="1"/>
  <c r="V2880" i="1"/>
  <c r="V2822" i="1"/>
  <c r="V2879" i="1"/>
  <c r="V2863" i="1"/>
  <c r="V2862" i="1"/>
  <c r="V2878" i="1"/>
  <c r="V2821" i="1"/>
  <c r="V2861" i="1"/>
  <c r="V2877" i="1"/>
  <c r="V2876" i="1"/>
  <c r="V2860" i="1"/>
  <c r="V2875" i="1"/>
  <c r="V2885" i="1"/>
  <c r="V2791" i="1"/>
  <c r="V2765" i="1"/>
  <c r="V2788" i="1"/>
  <c r="V2764" i="1"/>
  <c r="V2787" i="1"/>
  <c r="V2786" i="1"/>
  <c r="V2785" i="1"/>
  <c r="V2763" i="1"/>
  <c r="V2790" i="1"/>
  <c r="V2784" i="1"/>
  <c r="V2783" i="1"/>
  <c r="V2789" i="1"/>
  <c r="V2782" i="1"/>
  <c r="V2781" i="1"/>
  <c r="V2780" i="1"/>
  <c r="V2753" i="1"/>
  <c r="V2752" i="1"/>
  <c r="V2751" i="1"/>
  <c r="V2750" i="1"/>
  <c r="V2712" i="1"/>
  <c r="V2749" i="1"/>
  <c r="V2748" i="1"/>
  <c r="V2711" i="1"/>
  <c r="V2747" i="1"/>
  <c r="V2746" i="1"/>
  <c r="V2710" i="1"/>
  <c r="V2745" i="1"/>
  <c r="V2744" i="1"/>
  <c r="V2743" i="1"/>
  <c r="V2742" i="1"/>
  <c r="V2741" i="1"/>
  <c r="V2740" i="1"/>
  <c r="V2739" i="1"/>
  <c r="V2738" i="1"/>
  <c r="V2737" i="1"/>
  <c r="V2736" i="1"/>
  <c r="V2735" i="1"/>
  <c r="V2709" i="1"/>
  <c r="V2708" i="1"/>
  <c r="V2734" i="1"/>
  <c r="V2733" i="1"/>
  <c r="V2707" i="1"/>
  <c r="V2732" i="1"/>
  <c r="V2731" i="1"/>
  <c r="V2730" i="1"/>
  <c r="V2729" i="1"/>
  <c r="V2728" i="1"/>
  <c r="V2727" i="1"/>
  <c r="V2726" i="1"/>
  <c r="V2725" i="1"/>
  <c r="V2706" i="1"/>
  <c r="V2724" i="1"/>
  <c r="V2723" i="1"/>
  <c r="V2705" i="1"/>
  <c r="V2722" i="1"/>
  <c r="V2721" i="1"/>
  <c r="V2720" i="1"/>
  <c r="V2719" i="1"/>
  <c r="V2718" i="1"/>
  <c r="V2717" i="1"/>
  <c r="V2716" i="1"/>
  <c r="V2715" i="1"/>
  <c r="V2704" i="1"/>
  <c r="V2714" i="1"/>
  <c r="V2713" i="1"/>
  <c r="V2308" i="1"/>
  <c r="V2448" i="1"/>
  <c r="V2447" i="1"/>
  <c r="V2404" i="1"/>
  <c r="V2481" i="1"/>
  <c r="V2480" i="1"/>
  <c r="V2446" i="1"/>
  <c r="V2479" i="1"/>
  <c r="V2403" i="1"/>
  <c r="V2478" i="1"/>
  <c r="V2445" i="1"/>
  <c r="V2477" i="1"/>
  <c r="V2444" i="1"/>
  <c r="V2484" i="1"/>
  <c r="V2476" i="1"/>
  <c r="V2509" i="1"/>
  <c r="V2307" i="1"/>
  <c r="V2443" i="1"/>
  <c r="V2306" i="1"/>
  <c r="V2442" i="1"/>
  <c r="V2305" i="1"/>
  <c r="V2304" i="1"/>
  <c r="V2475" i="1"/>
  <c r="V2474" i="1"/>
  <c r="V2303" i="1"/>
  <c r="V2441" i="1"/>
  <c r="V2473" i="1"/>
  <c r="V2440" i="1"/>
  <c r="V2439" i="1"/>
  <c r="V2483" i="1"/>
  <c r="V2438" i="1"/>
  <c r="V2437" i="1"/>
  <c r="V2472" i="1"/>
  <c r="V2436" i="1"/>
  <c r="V2435" i="1"/>
  <c r="V2434" i="1"/>
  <c r="V2433" i="1"/>
  <c r="V2471" i="1"/>
  <c r="V2432" i="1"/>
  <c r="V2431" i="1"/>
  <c r="V2302" i="1"/>
  <c r="V2430" i="1"/>
  <c r="V2429" i="1"/>
  <c r="V2428" i="1"/>
  <c r="V2427" i="1"/>
  <c r="V2301" i="1"/>
  <c r="V2470" i="1"/>
  <c r="V2300" i="1"/>
  <c r="V2299" i="1"/>
  <c r="V2469" i="1"/>
  <c r="V2298" i="1"/>
  <c r="V2402" i="1"/>
  <c r="V2468" i="1"/>
  <c r="V2401" i="1"/>
  <c r="V2297" i="1"/>
  <c r="V2426" i="1"/>
  <c r="V2467" i="1"/>
  <c r="V2425" i="1"/>
  <c r="V2424" i="1"/>
  <c r="V2423" i="1"/>
  <c r="V2296" i="1"/>
  <c r="V2466" i="1"/>
  <c r="V2465" i="1"/>
  <c r="V2295" i="1"/>
  <c r="V2464" i="1"/>
  <c r="V2422" i="1"/>
  <c r="V2463" i="1"/>
  <c r="V2294" i="1"/>
  <c r="V2293" i="1"/>
  <c r="V2292" i="1"/>
  <c r="V2421" i="1"/>
  <c r="V2291" i="1"/>
  <c r="V2290" i="1"/>
  <c r="V2462" i="1"/>
  <c r="V2420" i="1"/>
  <c r="V2461" i="1"/>
  <c r="V2400" i="1"/>
  <c r="V2494" i="1"/>
  <c r="V2289" i="1"/>
  <c r="V2419" i="1"/>
  <c r="V2460" i="1"/>
  <c r="V2459" i="1"/>
  <c r="V2482" i="1"/>
  <c r="V2458" i="1"/>
  <c r="V2418" i="1"/>
  <c r="V2288" i="1"/>
  <c r="V2417" i="1"/>
  <c r="V2287" i="1"/>
  <c r="V2416" i="1"/>
  <c r="V2415" i="1"/>
  <c r="V2489" i="1"/>
  <c r="V2414" i="1"/>
  <c r="V2413" i="1"/>
  <c r="V2412" i="1"/>
  <c r="V2286" i="1"/>
  <c r="V2411" i="1"/>
  <c r="V2285" i="1"/>
  <c r="V2410" i="1"/>
  <c r="V2487" i="1"/>
  <c r="V2409" i="1"/>
  <c r="V2408" i="1"/>
  <c r="V2457" i="1"/>
  <c r="V2456" i="1"/>
  <c r="V2284" i="1"/>
  <c r="V2455" i="1"/>
  <c r="V2454" i="1"/>
  <c r="V2453" i="1"/>
  <c r="V2452" i="1"/>
  <c r="V2451" i="1"/>
  <c r="V2407" i="1"/>
  <c r="V2450" i="1"/>
  <c r="V2449" i="1"/>
  <c r="V2486" i="1"/>
  <c r="V2283" i="1"/>
  <c r="V2406" i="1"/>
  <c r="V2485" i="1"/>
  <c r="V2282" i="1"/>
  <c r="V2405" i="1"/>
  <c r="V2259" i="1"/>
  <c r="V2257" i="1"/>
  <c r="V2256" i="1"/>
  <c r="V2258" i="1"/>
  <c r="I14" i="7"/>
  <c r="J14" i="7"/>
  <c r="I13" i="7"/>
  <c r="J13" i="7"/>
  <c r="I12" i="7"/>
  <c r="J12" i="7"/>
  <c r="I11" i="7"/>
  <c r="J11" i="7"/>
  <c r="I10" i="7"/>
  <c r="J10" i="7"/>
  <c r="I9" i="7"/>
  <c r="J9" i="7"/>
  <c r="I8" i="7"/>
  <c r="J8" i="7"/>
  <c r="I7" i="7"/>
  <c r="J7" i="7"/>
  <c r="I6" i="7"/>
  <c r="J6" i="7"/>
  <c r="I5" i="7"/>
  <c r="J5" i="7"/>
  <c r="I4" i="7"/>
  <c r="J4" i="7"/>
  <c r="I3" i="7"/>
  <c r="J3" i="7"/>
  <c r="I14" i="6"/>
  <c r="J14" i="6"/>
  <c r="I13" i="6"/>
  <c r="J13" i="6"/>
  <c r="I12" i="6"/>
  <c r="J12" i="6"/>
  <c r="I11" i="6"/>
  <c r="J11" i="6"/>
  <c r="I10" i="6"/>
  <c r="J10" i="6"/>
  <c r="I9" i="6"/>
  <c r="J9" i="6"/>
  <c r="I8" i="6"/>
  <c r="J8" i="6"/>
  <c r="I7" i="6"/>
  <c r="J7" i="6"/>
  <c r="I6" i="6"/>
  <c r="J6" i="6"/>
  <c r="I5" i="6"/>
  <c r="J5" i="6"/>
  <c r="I4" i="6"/>
  <c r="J4" i="6"/>
  <c r="I3" i="6"/>
  <c r="J3" i="6"/>
</calcChain>
</file>

<file path=xl/sharedStrings.xml><?xml version="1.0" encoding="utf-8"?>
<sst xmlns="http://schemas.openxmlformats.org/spreadsheetml/2006/main" count="29611" uniqueCount="7008">
  <si>
    <t>From: 10/26/15 To: 10/31/15 Company: WAN</t>
  </si>
  <si>
    <t>Date</t>
  </si>
  <si>
    <t>Activity</t>
  </si>
  <si>
    <t>Scheduled Ship Date</t>
  </si>
  <si>
    <t>Depletion Date</t>
  </si>
  <si>
    <t>Order Number</t>
  </si>
  <si>
    <t>Package ID</t>
  </si>
  <si>
    <t>Order Type</t>
  </si>
  <si>
    <t>Order Date</t>
  </si>
  <si>
    <t>Order ID</t>
  </si>
  <si>
    <t>Via</t>
  </si>
  <si>
    <t>Tracking</t>
  </si>
  <si>
    <t>State</t>
  </si>
  <si>
    <t>Zip</t>
  </si>
  <si>
    <t>Items</t>
  </si>
  <si>
    <t>Total Volume</t>
  </si>
  <si>
    <t>Zn</t>
  </si>
  <si>
    <t>Insurance</t>
  </si>
  <si>
    <t>Fee</t>
  </si>
  <si>
    <t>Ice Pack</t>
  </si>
  <si>
    <t>Total</t>
  </si>
  <si>
    <t>Shipping</t>
  </si>
  <si>
    <t>1910540_1</t>
  </si>
  <si>
    <t>WCX</t>
  </si>
  <si>
    <t>NC</t>
  </si>
  <si>
    <t>1888470_1</t>
  </si>
  <si>
    <t>FL</t>
  </si>
  <si>
    <t>1910688_1</t>
  </si>
  <si>
    <t>UP1</t>
  </si>
  <si>
    <t>1Z202857A294663472</t>
  </si>
  <si>
    <t>TX</t>
  </si>
  <si>
    <t>1910533_1</t>
  </si>
  <si>
    <t>NY</t>
  </si>
  <si>
    <t>1910563_1</t>
  </si>
  <si>
    <t>1897979_1</t>
  </si>
  <si>
    <t>1Z202857A891565171</t>
  </si>
  <si>
    <t>PA</t>
  </si>
  <si>
    <t>1910615_1</t>
  </si>
  <si>
    <t>TN</t>
  </si>
  <si>
    <t>1910601_1</t>
  </si>
  <si>
    <t>CA</t>
  </si>
  <si>
    <t>1910577_1</t>
  </si>
  <si>
    <t>1897990_1</t>
  </si>
  <si>
    <t>CT</t>
  </si>
  <si>
    <t>1883609_1</t>
  </si>
  <si>
    <t>WA</t>
  </si>
  <si>
    <t>1910557_1</t>
  </si>
  <si>
    <t>1910574_1</t>
  </si>
  <si>
    <t>1897992_1</t>
  </si>
  <si>
    <t>MA</t>
  </si>
  <si>
    <t>1891227_1</t>
  </si>
  <si>
    <t>GA</t>
  </si>
  <si>
    <t>1897983_1</t>
  </si>
  <si>
    <t>1910538_1</t>
  </si>
  <si>
    <t>MD</t>
  </si>
  <si>
    <t>1910592_1</t>
  </si>
  <si>
    <t>1Z202857A898257830</t>
  </si>
  <si>
    <t>1897984_1</t>
  </si>
  <si>
    <t>MI</t>
  </si>
  <si>
    <t>1910599_1</t>
  </si>
  <si>
    <t>WI</t>
  </si>
  <si>
    <t>1897959_1</t>
  </si>
  <si>
    <t>1Z202857A895292860</t>
  </si>
  <si>
    <t>1910595_1</t>
  </si>
  <si>
    <t>1910596_1</t>
  </si>
  <si>
    <t>1910565_1</t>
  </si>
  <si>
    <t>IN</t>
  </si>
  <si>
    <t>1910586_1</t>
  </si>
  <si>
    <t>1910545_1</t>
  </si>
  <si>
    <t>1910588_1</t>
  </si>
  <si>
    <t>WY</t>
  </si>
  <si>
    <t>1910561_1</t>
  </si>
  <si>
    <t>1897989_1</t>
  </si>
  <si>
    <t>CO</t>
  </si>
  <si>
    <t>1897982_1</t>
  </si>
  <si>
    <t>VA</t>
  </si>
  <si>
    <t>1897971_1</t>
  </si>
  <si>
    <t>1910617_1</t>
  </si>
  <si>
    <t>1897957_1</t>
  </si>
  <si>
    <t>IL</t>
  </si>
  <si>
    <t>1897978_1</t>
  </si>
  <si>
    <t>1Z202857A892234562</t>
  </si>
  <si>
    <t>1910610_1</t>
  </si>
  <si>
    <t>NJ</t>
  </si>
  <si>
    <t>1910604_1</t>
  </si>
  <si>
    <t>1910578_1</t>
  </si>
  <si>
    <t>1897991_1</t>
  </si>
  <si>
    <t>1910568_1</t>
  </si>
  <si>
    <t>1910554_1</t>
  </si>
  <si>
    <t>AL</t>
  </si>
  <si>
    <t>1910580_1</t>
  </si>
  <si>
    <t>SC</t>
  </si>
  <si>
    <t>1910543_1</t>
  </si>
  <si>
    <t>1878477_1</t>
  </si>
  <si>
    <t>MN</t>
  </si>
  <si>
    <t>1897973_1</t>
  </si>
  <si>
    <t>1910530_1</t>
  </si>
  <si>
    <t>1910548_1</t>
  </si>
  <si>
    <t>1Z202857A899513042</t>
  </si>
  <si>
    <t>1883607_1</t>
  </si>
  <si>
    <t>1897995_1</t>
  </si>
  <si>
    <t>1897970_1</t>
  </si>
  <si>
    <t>DC</t>
  </si>
  <si>
    <t>1897976_1</t>
  </si>
  <si>
    <t>1Z202857A890445356</t>
  </si>
  <si>
    <t>1910553_1</t>
  </si>
  <si>
    <t>1897996_1</t>
  </si>
  <si>
    <t>1910585_1</t>
  </si>
  <si>
    <t>1910532_1</t>
  </si>
  <si>
    <t>1897987_1</t>
  </si>
  <si>
    <t>1910558_1</t>
  </si>
  <si>
    <t>1910541_1</t>
  </si>
  <si>
    <t>NE</t>
  </si>
  <si>
    <t>1883610_1</t>
  </si>
  <si>
    <t>1897972_1</t>
  </si>
  <si>
    <t>1910605_1</t>
  </si>
  <si>
    <t>OR</t>
  </si>
  <si>
    <t>1910536_1</t>
  </si>
  <si>
    <t>1910566_1</t>
  </si>
  <si>
    <t>1Z202857A895807072</t>
  </si>
  <si>
    <t>1910535_1</t>
  </si>
  <si>
    <t>1910603_1</t>
  </si>
  <si>
    <t>1910575_1</t>
  </si>
  <si>
    <t>1910587_1</t>
  </si>
  <si>
    <t>1910593_1</t>
  </si>
  <si>
    <t>1910555_1</t>
  </si>
  <si>
    <t>1910572_1</t>
  </si>
  <si>
    <t>1897993_1</t>
  </si>
  <si>
    <t>1878476_1</t>
  </si>
  <si>
    <t>1897974_1</t>
  </si>
  <si>
    <t>1910539_1</t>
  </si>
  <si>
    <t>1910529_1</t>
  </si>
  <si>
    <t>1Z202857A895020224</t>
  </si>
  <si>
    <t>1888469_1</t>
  </si>
  <si>
    <t>1897994_1</t>
  </si>
  <si>
    <t>1910562_1</t>
  </si>
  <si>
    <t>1897977_1</t>
  </si>
  <si>
    <t>1Z202857A893089987</t>
  </si>
  <si>
    <t>1910534_1</t>
  </si>
  <si>
    <t>1910594_1</t>
  </si>
  <si>
    <t>1910570_1</t>
  </si>
  <si>
    <t>ME</t>
  </si>
  <si>
    <t>1910546_1</t>
  </si>
  <si>
    <t>1888471_1</t>
  </si>
  <si>
    <t>1910559_1</t>
  </si>
  <si>
    <t>1897956_1</t>
  </si>
  <si>
    <t>1897998_1</t>
  </si>
  <si>
    <t>1897967_1</t>
  </si>
  <si>
    <t>1910614_1</t>
  </si>
  <si>
    <t>1897958_1</t>
  </si>
  <si>
    <t>1897980_1</t>
  </si>
  <si>
    <t>1Z202857A893913184</t>
  </si>
  <si>
    <t>1910612_1</t>
  </si>
  <si>
    <t>1910598_1</t>
  </si>
  <si>
    <t>1910576_1</t>
  </si>
  <si>
    <t>1832363_1</t>
  </si>
  <si>
    <t>1910590_1</t>
  </si>
  <si>
    <t>1897968_1</t>
  </si>
  <si>
    <t>1910584_1</t>
  </si>
  <si>
    <t>1910544_1</t>
  </si>
  <si>
    <t>1898003_1</t>
  </si>
  <si>
    <t>1897975_1</t>
  </si>
  <si>
    <t>1910531_1</t>
  </si>
  <si>
    <t>1910589_1</t>
  </si>
  <si>
    <t>GSO</t>
  </si>
  <si>
    <t>AZ</t>
  </si>
  <si>
    <t>1888472_1</t>
  </si>
  <si>
    <t>1910611_1</t>
  </si>
  <si>
    <t>1897969_1</t>
  </si>
  <si>
    <t>1883608_1</t>
  </si>
  <si>
    <t>1Z202857A899562436</t>
  </si>
  <si>
    <t>1910549_1</t>
  </si>
  <si>
    <t>1910602_1</t>
  </si>
  <si>
    <t>1910569_1</t>
  </si>
  <si>
    <t>1910547_1</t>
  </si>
  <si>
    <t>1897986_1</t>
  </si>
  <si>
    <t>1910556_1</t>
  </si>
  <si>
    <t>1910573_1</t>
  </si>
  <si>
    <t>1910542_1</t>
  </si>
  <si>
    <t>1891228_1</t>
  </si>
  <si>
    <t>1897966_1</t>
  </si>
  <si>
    <t>1910537_1</t>
  </si>
  <si>
    <t>LA</t>
  </si>
  <si>
    <t>1910567_1</t>
  </si>
  <si>
    <t>1Z202857A899912049</t>
  </si>
  <si>
    <t>1910613_1</t>
  </si>
  <si>
    <t>1910597_1</t>
  </si>
  <si>
    <t>1897960_1</t>
  </si>
  <si>
    <t>1Z202857A898138450</t>
  </si>
  <si>
    <t>1910552_1</t>
  </si>
  <si>
    <t>1910591_1</t>
  </si>
  <si>
    <t>1910564_1</t>
  </si>
  <si>
    <t>1910579_1</t>
  </si>
  <si>
    <t>1897961_1</t>
  </si>
  <si>
    <t>RI</t>
  </si>
  <si>
    <t>1891229_1</t>
  </si>
  <si>
    <t>1910560_1</t>
  </si>
  <si>
    <t>DE</t>
  </si>
  <si>
    <t>1910607_1</t>
  </si>
  <si>
    <t>1910571_1</t>
  </si>
  <si>
    <t>1917477_1</t>
  </si>
  <si>
    <t>ID</t>
  </si>
  <si>
    <t>1917481_1</t>
  </si>
  <si>
    <t>1917478_1</t>
  </si>
  <si>
    <t>1917485_1</t>
  </si>
  <si>
    <t>1910606_1</t>
  </si>
  <si>
    <t>1897997_1</t>
  </si>
  <si>
    <t>1898000_1</t>
  </si>
  <si>
    <t>1917490_1</t>
  </si>
  <si>
    <t>1917491_1</t>
  </si>
  <si>
    <t>1917489_1</t>
  </si>
  <si>
    <t>1910609_1</t>
  </si>
  <si>
    <t>1917493_1</t>
  </si>
  <si>
    <t>1917484_1</t>
  </si>
  <si>
    <t>1917488_1</t>
  </si>
  <si>
    <t>1917486_1</t>
  </si>
  <si>
    <t>1910608_1</t>
  </si>
  <si>
    <t>1830644_1</t>
  </si>
  <si>
    <t>1917482_1</t>
  </si>
  <si>
    <t>1897999_1</t>
  </si>
  <si>
    <t>1917494_1</t>
  </si>
  <si>
    <t>KY</t>
  </si>
  <si>
    <t>1917487_1</t>
  </si>
  <si>
    <t>1830644_2</t>
  </si>
  <si>
    <t>&lt;null&gt;</t>
  </si>
  <si>
    <t>1917483_1</t>
  </si>
  <si>
    <t>1883612_1</t>
  </si>
  <si>
    <t>1898002_1</t>
  </si>
  <si>
    <t>1Z202857A892511306</t>
  </si>
  <si>
    <t>1910600_1</t>
  </si>
  <si>
    <t>1Z202857A291302983</t>
  </si>
  <si>
    <t>AR</t>
  </si>
  <si>
    <t>1917492_1</t>
  </si>
  <si>
    <t>1919109_1</t>
  </si>
  <si>
    <t>1920045_1</t>
  </si>
  <si>
    <t>1919143_1</t>
  </si>
  <si>
    <t>1920026_1</t>
  </si>
  <si>
    <t>1919140_1</t>
  </si>
  <si>
    <t>1920031_1</t>
  </si>
  <si>
    <t>1920020_1</t>
  </si>
  <si>
    <t>1919125_1</t>
  </si>
  <si>
    <t>1919086_1</t>
  </si>
  <si>
    <t>1919153_1</t>
  </si>
  <si>
    <t>1920034_1</t>
  </si>
  <si>
    <t>1897985_1</t>
  </si>
  <si>
    <t>1920025_1</t>
  </si>
  <si>
    <t>1919154_1</t>
  </si>
  <si>
    <t>1919092_1</t>
  </si>
  <si>
    <t>1919105_1</t>
  </si>
  <si>
    <t>100030480-P1-R1</t>
  </si>
  <si>
    <t>1920285_1</t>
  </si>
  <si>
    <t>1919159_1</t>
  </si>
  <si>
    <t>1919116_1</t>
  </si>
  <si>
    <t>1919095_1</t>
  </si>
  <si>
    <t>1919156_1</t>
  </si>
  <si>
    <t>1919150_1</t>
  </si>
  <si>
    <t>1919120_1</t>
  </si>
  <si>
    <t>1919112_1</t>
  </si>
  <si>
    <t>1919119_1</t>
  </si>
  <si>
    <t>1919088_1</t>
  </si>
  <si>
    <t>1919099_1</t>
  </si>
  <si>
    <t>1919138_1</t>
  </si>
  <si>
    <t>1920029_1</t>
  </si>
  <si>
    <t>1919101_1</t>
  </si>
  <si>
    <t>1919118_1</t>
  </si>
  <si>
    <t>1919146_1</t>
  </si>
  <si>
    <t>1919110_1</t>
  </si>
  <si>
    <t>1919175_1</t>
  </si>
  <si>
    <t>1919145_1</t>
  </si>
  <si>
    <t>1919092_2</t>
  </si>
  <si>
    <t>1919107_1</t>
  </si>
  <si>
    <t>1919129_1</t>
  </si>
  <si>
    <t>1919160_1</t>
  </si>
  <si>
    <t>1919115_1</t>
  </si>
  <si>
    <t>1919180_1</t>
  </si>
  <si>
    <t>1919121_1</t>
  </si>
  <si>
    <t>1919152_1</t>
  </si>
  <si>
    <t>1919141_1</t>
  </si>
  <si>
    <t>1919147_1</t>
  </si>
  <si>
    <t>1919165_1</t>
  </si>
  <si>
    <t>1920033_1</t>
  </si>
  <si>
    <t>1919100_1</t>
  </si>
  <si>
    <t>1920046_1</t>
  </si>
  <si>
    <t>1920027_1</t>
  </si>
  <si>
    <t>1919122_1</t>
  </si>
  <si>
    <t>1919128_1</t>
  </si>
  <si>
    <t>1920021_1</t>
  </si>
  <si>
    <t>1919111_1</t>
  </si>
  <si>
    <t>MO</t>
  </si>
  <si>
    <t>1919174_1</t>
  </si>
  <si>
    <t>1919144_1</t>
  </si>
  <si>
    <t>1919092_3</t>
  </si>
  <si>
    <t>1919151_1</t>
  </si>
  <si>
    <t>1919094_1</t>
  </si>
  <si>
    <t>1919161_1</t>
  </si>
  <si>
    <t>1920035_1</t>
  </si>
  <si>
    <t>1919090_1</t>
  </si>
  <si>
    <t>1919176_1</t>
  </si>
  <si>
    <t>1919097_1</t>
  </si>
  <si>
    <t>1846692_1</t>
  </si>
  <si>
    <t>1919113_1</t>
  </si>
  <si>
    <t>1919124_1</t>
  </si>
  <si>
    <t>1920032_1</t>
  </si>
  <si>
    <t>1919104_1</t>
  </si>
  <si>
    <t>1919096_1</t>
  </si>
  <si>
    <t>1919106_1</t>
  </si>
  <si>
    <t>1919085_1</t>
  </si>
  <si>
    <t>1919117_1</t>
  </si>
  <si>
    <t>1919093_1</t>
  </si>
  <si>
    <t>1919108_1</t>
  </si>
  <si>
    <t>1919149_1</t>
  </si>
  <si>
    <t>1919142_1</t>
  </si>
  <si>
    <t>1920028_1</t>
  </si>
  <si>
    <t>1919123_1</t>
  </si>
  <si>
    <t>1919130_1</t>
  </si>
  <si>
    <t>SD</t>
  </si>
  <si>
    <t>1919158_1</t>
  </si>
  <si>
    <t>1919127_1</t>
  </si>
  <si>
    <t>1919087_1</t>
  </si>
  <si>
    <t>1919157_1</t>
  </si>
  <si>
    <t>1920030_1</t>
  </si>
  <si>
    <t>1920023_1</t>
  </si>
  <si>
    <t>1919114_1</t>
  </si>
  <si>
    <t>1920043_1</t>
  </si>
  <si>
    <t>1920044_1</t>
  </si>
  <si>
    <t>1919098_1</t>
  </si>
  <si>
    <t>1919139_1</t>
  </si>
  <si>
    <t>1920024_1</t>
  </si>
  <si>
    <t>1919155_1</t>
  </si>
  <si>
    <t>1919126_1</t>
  </si>
  <si>
    <t>1920022_1</t>
  </si>
  <si>
    <t>1921247_1</t>
  </si>
  <si>
    <t>1921270_1</t>
  </si>
  <si>
    <t>1Z19W958A893323961</t>
  </si>
  <si>
    <t>MS</t>
  </si>
  <si>
    <t>1921253_1</t>
  </si>
  <si>
    <t>1921266_1</t>
  </si>
  <si>
    <t>1921254_1</t>
  </si>
  <si>
    <t>1921279_1</t>
  </si>
  <si>
    <t>1921251_1</t>
  </si>
  <si>
    <t>1921249_1</t>
  </si>
  <si>
    <t>1921269_1</t>
  </si>
  <si>
    <t>1921274_1</t>
  </si>
  <si>
    <t>1921280_1</t>
  </si>
  <si>
    <t>1921267_1</t>
  </si>
  <si>
    <t>1921268_1</t>
  </si>
  <si>
    <t>1921275_1</t>
  </si>
  <si>
    <t>1921248_1</t>
  </si>
  <si>
    <t>1921261_1</t>
  </si>
  <si>
    <t>1921272_1</t>
  </si>
  <si>
    <t>1Z19W958A898248990</t>
  </si>
  <si>
    <t>1921278_1</t>
  </si>
  <si>
    <t>1921265_1</t>
  </si>
  <si>
    <t>1832408_1</t>
  </si>
  <si>
    <t>LSO</t>
  </si>
  <si>
    <t>ZT079332</t>
  </si>
  <si>
    <t>1921273_1</t>
  </si>
  <si>
    <t>1919102_1</t>
  </si>
  <si>
    <t>ZT081431</t>
  </si>
  <si>
    <t>1921276_1</t>
  </si>
  <si>
    <t>1919134_1</t>
  </si>
  <si>
    <t>ZT081263</t>
  </si>
  <si>
    <t>1910582_1</t>
  </si>
  <si>
    <t>ZT078417</t>
  </si>
  <si>
    <t>1919163_1</t>
  </si>
  <si>
    <t>ZT081138</t>
  </si>
  <si>
    <t>OK</t>
  </si>
  <si>
    <t>1920374_1</t>
  </si>
  <si>
    <t>MT</t>
  </si>
  <si>
    <t>1919178_1</t>
  </si>
  <si>
    <t>ZT080932</t>
  </si>
  <si>
    <t>1921244_1</t>
  </si>
  <si>
    <t>1920541_1</t>
  </si>
  <si>
    <t>WV</t>
  </si>
  <si>
    <t>1920042_1</t>
  </si>
  <si>
    <t>ZT081338</t>
  </si>
  <si>
    <t>1921242_1</t>
  </si>
  <si>
    <t>1919173_1</t>
  </si>
  <si>
    <t>ZT081201</t>
  </si>
  <si>
    <t>1921277_1</t>
  </si>
  <si>
    <t>1919169_1</t>
  </si>
  <si>
    <t>ZT081130</t>
  </si>
  <si>
    <t>1920502_1</t>
  </si>
  <si>
    <t>1832410_1</t>
  </si>
  <si>
    <t>ZT079333</t>
  </si>
  <si>
    <t>1921264_1</t>
  </si>
  <si>
    <t>1919091_1</t>
  </si>
  <si>
    <t>ZT081473</t>
  </si>
  <si>
    <t>1920506_1</t>
  </si>
  <si>
    <t>KS</t>
  </si>
  <si>
    <t>1919135_1</t>
  </si>
  <si>
    <t>ZT081264</t>
  </si>
  <si>
    <t>1917480_1</t>
  </si>
  <si>
    <t>ZT078496</t>
  </si>
  <si>
    <t>1921432_1</t>
  </si>
  <si>
    <t>1Z202857A897064317</t>
  </si>
  <si>
    <t>1919162_1</t>
  </si>
  <si>
    <t>ZT081140</t>
  </si>
  <si>
    <t>1920373_1</t>
  </si>
  <si>
    <t>1919167_1</t>
  </si>
  <si>
    <t>ZT081096</t>
  </si>
  <si>
    <t>1921245_1</t>
  </si>
  <si>
    <t>1921258_1</t>
  </si>
  <si>
    <t>1920041_1</t>
  </si>
  <si>
    <t>ZT081341</t>
  </si>
  <si>
    <t>1921252_1</t>
  </si>
  <si>
    <t>1919131_1</t>
  </si>
  <si>
    <t>ZT081209</t>
  </si>
  <si>
    <t>1921259_1</t>
  </si>
  <si>
    <t>1919172_1</t>
  </si>
  <si>
    <t>ZT081134</t>
  </si>
  <si>
    <t>1920503_1</t>
  </si>
  <si>
    <t>1910551_1</t>
  </si>
  <si>
    <t>ZT079350</t>
  </si>
  <si>
    <t>1921433_1</t>
  </si>
  <si>
    <t>1920513_1</t>
  </si>
  <si>
    <t>NV</t>
  </si>
  <si>
    <t>1919103_1</t>
  </si>
  <si>
    <t>ZT081334</t>
  </si>
  <si>
    <t>1910616_1</t>
  </si>
  <si>
    <t>ZT079326</t>
  </si>
  <si>
    <t>1921246_1</t>
  </si>
  <si>
    <t>1Z202857A898397902</t>
  </si>
  <si>
    <t>1919137_1</t>
  </si>
  <si>
    <t>ZT081152</t>
  </si>
  <si>
    <t>1921256_1</t>
  </si>
  <si>
    <t>1919166_1</t>
  </si>
  <si>
    <t>ZT081102</t>
  </si>
  <si>
    <t>1921250_1</t>
  </si>
  <si>
    <t>1921260_1</t>
  </si>
  <si>
    <t>1920040_1</t>
  </si>
  <si>
    <t>ZT081342</t>
  </si>
  <si>
    <t>1921243_1</t>
  </si>
  <si>
    <t>1919132_1</t>
  </si>
  <si>
    <t>ZT081260</t>
  </si>
  <si>
    <t>1910581_1</t>
  </si>
  <si>
    <t>ZT078413</t>
  </si>
  <si>
    <t>1919168_1</t>
  </si>
  <si>
    <t>ZT081135</t>
  </si>
  <si>
    <t>1920327_1</t>
  </si>
  <si>
    <t>1910550_1</t>
  </si>
  <si>
    <t>ZT079362</t>
  </si>
  <si>
    <t>1921262_1</t>
  </si>
  <si>
    <t>1920514_1</t>
  </si>
  <si>
    <t>1920038_1</t>
  </si>
  <si>
    <t>ZT081336</t>
  </si>
  <si>
    <t>1920481_1</t>
  </si>
  <si>
    <t>1919136_1</t>
  </si>
  <si>
    <t>ZT081153</t>
  </si>
  <si>
    <t>1921255_1</t>
  </si>
  <si>
    <t>1919170_1</t>
  </si>
  <si>
    <t>ZT081126</t>
  </si>
  <si>
    <t>1920457_1</t>
  </si>
  <si>
    <t>1921271_1</t>
  </si>
  <si>
    <t>1920039_1</t>
  </si>
  <si>
    <t>ZT081343</t>
  </si>
  <si>
    <t>1921257_1</t>
  </si>
  <si>
    <t>1919133_1</t>
  </si>
  <si>
    <t>ZT081262</t>
  </si>
  <si>
    <t>1910583_1</t>
  </si>
  <si>
    <t>ZT078414</t>
  </si>
  <si>
    <t>1919164_1</t>
  </si>
  <si>
    <t>ZT081137</t>
  </si>
  <si>
    <t>1920326_1</t>
  </si>
  <si>
    <t>1919177_1</t>
  </si>
  <si>
    <t>ZT080927</t>
  </si>
  <si>
    <t>1921263_1</t>
  </si>
  <si>
    <t>1920528_1</t>
  </si>
  <si>
    <t>1920037_1</t>
  </si>
  <si>
    <t>ZT081337</t>
  </si>
  <si>
    <t>1920492_1</t>
  </si>
  <si>
    <t>1917495_1</t>
  </si>
  <si>
    <t>ZT081191</t>
  </si>
  <si>
    <t>1921281_1</t>
  </si>
  <si>
    <t>1919171_1</t>
  </si>
  <si>
    <t>ZT081129</t>
  </si>
  <si>
    <t>1920384_1</t>
  </si>
  <si>
    <t>NM</t>
  </si>
  <si>
    <t>1863334_1</t>
  </si>
  <si>
    <t>1878397_1</t>
  </si>
  <si>
    <t>1865895_1</t>
  </si>
  <si>
    <t>1Z202857A895322103</t>
  </si>
  <si>
    <t>1865861_1</t>
  </si>
  <si>
    <t>1Z202857A899544527</t>
  </si>
  <si>
    <t>1863330_1</t>
  </si>
  <si>
    <t>1878396_1</t>
  </si>
  <si>
    <t>1865894_1</t>
  </si>
  <si>
    <t>1Z202857A892526489</t>
  </si>
  <si>
    <t>1865896_1</t>
  </si>
  <si>
    <t>1Z202857A893029890</t>
  </si>
  <si>
    <t>1865909_1</t>
  </si>
  <si>
    <t>1Z202857A893843867</t>
  </si>
  <si>
    <t>1863316_1</t>
  </si>
  <si>
    <t>1865897_1</t>
  </si>
  <si>
    <t>1Z202857A894636473</t>
  </si>
  <si>
    <t>1865884_1</t>
  </si>
  <si>
    <t>1Z202857A896860511</t>
  </si>
  <si>
    <t>1865860_1</t>
  </si>
  <si>
    <t>1Z202857A890472657</t>
  </si>
  <si>
    <t>1863350_1</t>
  </si>
  <si>
    <t>1Z202857A890387839</t>
  </si>
  <si>
    <t>1878369_1</t>
  </si>
  <si>
    <t>1863339_1</t>
  </si>
  <si>
    <t>1Z202857A898441603</t>
  </si>
  <si>
    <t>1865901_1</t>
  </si>
  <si>
    <t>1Z202857A897393293</t>
  </si>
  <si>
    <t>1878392_1</t>
  </si>
  <si>
    <t>OH</t>
  </si>
  <si>
    <t>1878475_1</t>
  </si>
  <si>
    <t>1878450_1</t>
  </si>
  <si>
    <t>1878412_1</t>
  </si>
  <si>
    <t>1888478_1</t>
  </si>
  <si>
    <t>1878384_1</t>
  </si>
  <si>
    <t>1878482_1</t>
  </si>
  <si>
    <t>1846504_1</t>
  </si>
  <si>
    <t>UPS</t>
  </si>
  <si>
    <t>1Z202857A895924552</t>
  </si>
  <si>
    <t>1878401_1</t>
  </si>
  <si>
    <t>1878403_1</t>
  </si>
  <si>
    <t>1878471_1</t>
  </si>
  <si>
    <t>1Z202857A897985939</t>
  </si>
  <si>
    <t>1878428_1</t>
  </si>
  <si>
    <t>1883606_1</t>
  </si>
  <si>
    <t>1878379_1</t>
  </si>
  <si>
    <t>1878448_1</t>
  </si>
  <si>
    <t>1878458_1</t>
  </si>
  <si>
    <t>1878418_1</t>
  </si>
  <si>
    <t>1816399_1</t>
  </si>
  <si>
    <t>ZS950892</t>
  </si>
  <si>
    <t>1878389_1</t>
  </si>
  <si>
    <t>1878454_1</t>
  </si>
  <si>
    <t>1846864_1</t>
  </si>
  <si>
    <t>1Z202857A898854962</t>
  </si>
  <si>
    <t>1878432_1</t>
  </si>
  <si>
    <t>1878408_1</t>
  </si>
  <si>
    <t>1878465_1</t>
  </si>
  <si>
    <t>1846861_1</t>
  </si>
  <si>
    <t>1Z202857A899183793</t>
  </si>
  <si>
    <t>1878442_1</t>
  </si>
  <si>
    <t>1888480_1</t>
  </si>
  <si>
    <t>1878421_1</t>
  </si>
  <si>
    <t>NH</t>
  </si>
  <si>
    <t>1878381_1</t>
  </si>
  <si>
    <t>1878429_1</t>
  </si>
  <si>
    <t>1888465_1</t>
  </si>
  <si>
    <t>1878375_1</t>
  </si>
  <si>
    <t>1878475_2</t>
  </si>
  <si>
    <t>1878456_1</t>
  </si>
  <si>
    <t>1878414_1</t>
  </si>
  <si>
    <t>1858817_1</t>
  </si>
  <si>
    <t>1878387_1</t>
  </si>
  <si>
    <t>1878372_1</t>
  </si>
  <si>
    <t>1850005_1</t>
  </si>
  <si>
    <t>1Z202857A891244768</t>
  </si>
  <si>
    <t>1878399_1</t>
  </si>
  <si>
    <t>1878404_1</t>
  </si>
  <si>
    <t>1878470_1</t>
  </si>
  <si>
    <t>1Z202857A894045816</t>
  </si>
  <si>
    <t>1878427_1</t>
  </si>
  <si>
    <t>1888475_1</t>
  </si>
  <si>
    <t>1878417_1</t>
  </si>
  <si>
    <t>1878377_1</t>
  </si>
  <si>
    <t>1878472_1</t>
  </si>
  <si>
    <t>1878459_1</t>
  </si>
  <si>
    <t>1878388_1</t>
  </si>
  <si>
    <t>1878461_1</t>
  </si>
  <si>
    <t>1883613_1</t>
  </si>
  <si>
    <t>1878437_1</t>
  </si>
  <si>
    <t>1878409_1</t>
  </si>
  <si>
    <t>1878464_1</t>
  </si>
  <si>
    <t>1846838_1</t>
  </si>
  <si>
    <t>1Z202857A894243370</t>
  </si>
  <si>
    <t>1878371_1</t>
  </si>
  <si>
    <t>1888481_1</t>
  </si>
  <si>
    <t>1878424_1</t>
  </si>
  <si>
    <t>1878382_1</t>
  </si>
  <si>
    <t>1878431_1</t>
  </si>
  <si>
    <t>1858191_1</t>
  </si>
  <si>
    <t>1878376_1</t>
  </si>
  <si>
    <t>1878453_1</t>
  </si>
  <si>
    <t>1878452_1</t>
  </si>
  <si>
    <t>1878413_1</t>
  </si>
  <si>
    <t>IA</t>
  </si>
  <si>
    <t>1888473_1</t>
  </si>
  <si>
    <t>1878386_1</t>
  </si>
  <si>
    <t>1878481_1</t>
  </si>
  <si>
    <t>1846863_1</t>
  </si>
  <si>
    <t>1Z202857A890379384</t>
  </si>
  <si>
    <t>1878400_1</t>
  </si>
  <si>
    <t>1878405_1</t>
  </si>
  <si>
    <t>1878436_1</t>
  </si>
  <si>
    <t>1Z202857A890451429</t>
  </si>
  <si>
    <t>1878445_1</t>
  </si>
  <si>
    <t>1883605_1</t>
  </si>
  <si>
    <t>1878420_1</t>
  </si>
  <si>
    <t>1878479_1</t>
  </si>
  <si>
    <t>1878469_1</t>
  </si>
  <si>
    <t>1888466_1</t>
  </si>
  <si>
    <t>1Z202857A898113575</t>
  </si>
  <si>
    <t>1878394_1</t>
  </si>
  <si>
    <t>1878395_1</t>
  </si>
  <si>
    <t>1878462_1</t>
  </si>
  <si>
    <t>1878438_1</t>
  </si>
  <si>
    <t>1878410_1</t>
  </si>
  <si>
    <t>1878473_1</t>
  </si>
  <si>
    <t>1846506_1</t>
  </si>
  <si>
    <t>1Z202857A899500654</t>
  </si>
  <si>
    <t>1878444_1</t>
  </si>
  <si>
    <t>1888482_1</t>
  </si>
  <si>
    <t>1878423_1</t>
  </si>
  <si>
    <t>1878380_1</t>
  </si>
  <si>
    <t>1878426_1</t>
  </si>
  <si>
    <t>1888476_1</t>
  </si>
  <si>
    <t>1878373_1</t>
  </si>
  <si>
    <t>1878425_1</t>
  </si>
  <si>
    <t>1878457_1</t>
  </si>
  <si>
    <t>1878416_1</t>
  </si>
  <si>
    <t>1858190_1</t>
  </si>
  <si>
    <t>1878391_1</t>
  </si>
  <si>
    <t>1878478_1</t>
  </si>
  <si>
    <t>1846771_1</t>
  </si>
  <si>
    <t>1Z202857A893768798</t>
  </si>
  <si>
    <t>1878441_1</t>
  </si>
  <si>
    <t>1878406_1</t>
  </si>
  <si>
    <t>1878467_1</t>
  </si>
  <si>
    <t>1846865_1</t>
  </si>
  <si>
    <t>1Z202857A899808582</t>
  </si>
  <si>
    <t>1878447_1</t>
  </si>
  <si>
    <t>1883611_1</t>
  </si>
  <si>
    <t>1878419_1</t>
  </si>
  <si>
    <t>1878378_1</t>
  </si>
  <si>
    <t>1878468_1</t>
  </si>
  <si>
    <t>1888477_1</t>
  </si>
  <si>
    <t>1878393_1</t>
  </si>
  <si>
    <t>1878451_1</t>
  </si>
  <si>
    <t>1878455_1</t>
  </si>
  <si>
    <t>1878411_1</t>
  </si>
  <si>
    <t>1888474_1</t>
  </si>
  <si>
    <t>1878385_1</t>
  </si>
  <si>
    <t>1878474_1</t>
  </si>
  <si>
    <t>1846769_1</t>
  </si>
  <si>
    <t>1Z202857A898592601</t>
  </si>
  <si>
    <t>1878443_1</t>
  </si>
  <si>
    <t>1878402_1</t>
  </si>
  <si>
    <t>1878383_1</t>
  </si>
  <si>
    <t>1878449_1</t>
  </si>
  <si>
    <t>1883614_1</t>
  </si>
  <si>
    <t>1878374_1</t>
  </si>
  <si>
    <t>1878425_2</t>
  </si>
  <si>
    <t>1878460_1</t>
  </si>
  <si>
    <t>1878415_1</t>
  </si>
  <si>
    <t>1858189_1</t>
  </si>
  <si>
    <t>1878390_1</t>
  </si>
  <si>
    <t>1878370_1</t>
  </si>
  <si>
    <t>1846770_1</t>
  </si>
  <si>
    <t>1Z202857A895650973</t>
  </si>
  <si>
    <t>1878398_1</t>
  </si>
  <si>
    <t>1878407_1</t>
  </si>
  <si>
    <t>1878466_1</t>
  </si>
  <si>
    <t>1846862_1</t>
  </si>
  <si>
    <t>1Z202857A893967608</t>
  </si>
  <si>
    <t>1878446_1</t>
  </si>
  <si>
    <t>1883615_1</t>
  </si>
  <si>
    <t>1878422_1</t>
  </si>
  <si>
    <t>1878480_1</t>
  </si>
  <si>
    <t>1878430_1</t>
  </si>
  <si>
    <t>1878463_1</t>
  </si>
  <si>
    <t>1888484_1</t>
  </si>
  <si>
    <t>1888468_1</t>
  </si>
  <si>
    <t>1Z19W958A895028045</t>
  </si>
  <si>
    <t>1888467_1</t>
  </si>
  <si>
    <t>1888483_1</t>
  </si>
  <si>
    <t>1896448_1</t>
  </si>
  <si>
    <t>1891204_1</t>
  </si>
  <si>
    <t>1891203_1</t>
  </si>
  <si>
    <t>1896436_1</t>
  </si>
  <si>
    <t>1891214_1</t>
  </si>
  <si>
    <t>1896444_1</t>
  </si>
  <si>
    <t>1891221_1</t>
  </si>
  <si>
    <t>1891208_1</t>
  </si>
  <si>
    <t>1891226_1</t>
  </si>
  <si>
    <t>1896455_1</t>
  </si>
  <si>
    <t>1896447_1</t>
  </si>
  <si>
    <t>1896450_1</t>
  </si>
  <si>
    <t>1891219_1</t>
  </si>
  <si>
    <t>1891218_1</t>
  </si>
  <si>
    <t>1896457_1</t>
  </si>
  <si>
    <t>1891213_1</t>
  </si>
  <si>
    <t>1896438_1</t>
  </si>
  <si>
    <t>1891206_1</t>
  </si>
  <si>
    <t>ZT052582</t>
  </si>
  <si>
    <t>1891210_1</t>
  </si>
  <si>
    <t>1891216_1</t>
  </si>
  <si>
    <t>1896453_1</t>
  </si>
  <si>
    <t>1891220_1</t>
  </si>
  <si>
    <t>1896460_1</t>
  </si>
  <si>
    <t>1891232_1</t>
  </si>
  <si>
    <t>1891212_1</t>
  </si>
  <si>
    <t>1896458_1</t>
  </si>
  <si>
    <t>1891207_1</t>
  </si>
  <si>
    <t>1896437_1</t>
  </si>
  <si>
    <t>1896459_1</t>
  </si>
  <si>
    <t>1891224_1</t>
  </si>
  <si>
    <t>1891223_1</t>
  </si>
  <si>
    <t>1896461_1</t>
  </si>
  <si>
    <t>100031131-P1-R1</t>
  </si>
  <si>
    <t>1896914_1</t>
  </si>
  <si>
    <t>1896435_1</t>
  </si>
  <si>
    <t>1891222_1</t>
  </si>
  <si>
    <t>1891225_1</t>
  </si>
  <si>
    <t>1896456_1</t>
  </si>
  <si>
    <t>1891202_1</t>
  </si>
  <si>
    <t>1896451_1</t>
  </si>
  <si>
    <t>1896454_1</t>
  </si>
  <si>
    <t>1891205_1</t>
  </si>
  <si>
    <t>1891211_1</t>
  </si>
  <si>
    <t>1896452_1</t>
  </si>
  <si>
    <t>100030536-P1-R1</t>
  </si>
  <si>
    <t>1896913_1</t>
  </si>
  <si>
    <t>1896440_1</t>
  </si>
  <si>
    <t>1891231_1</t>
  </si>
  <si>
    <t>1891209_1</t>
  </si>
  <si>
    <t>1896463_1</t>
  </si>
  <si>
    <t>1891217_1</t>
  </si>
  <si>
    <t>1896449_1</t>
  </si>
  <si>
    <t>1878434_1</t>
  </si>
  <si>
    <t>ZT049564</t>
  </si>
  <si>
    <t>1897981_1</t>
  </si>
  <si>
    <t>ZT060649</t>
  </si>
  <si>
    <t>1878435_1</t>
  </si>
  <si>
    <t>ZT049566</t>
  </si>
  <si>
    <t>1897965_1</t>
  </si>
  <si>
    <t>ZT060717</t>
  </si>
  <si>
    <t>1896441_1</t>
  </si>
  <si>
    <t>1896445_1</t>
  </si>
  <si>
    <t>ZT056988</t>
  </si>
  <si>
    <t>1897988_1</t>
  </si>
  <si>
    <t>ZT060677</t>
  </si>
  <si>
    <t>1896462_1</t>
  </si>
  <si>
    <t>ZT057155</t>
  </si>
  <si>
    <t>1888479_1</t>
  </si>
  <si>
    <t>ZT049556</t>
  </si>
  <si>
    <t>1896443_1</t>
  </si>
  <si>
    <t>1878440_1</t>
  </si>
  <si>
    <t>ZT049561</t>
  </si>
  <si>
    <t>1897962_1</t>
  </si>
  <si>
    <t>ZT060702</t>
  </si>
  <si>
    <t>1878433_1</t>
  </si>
  <si>
    <t>ZT049558</t>
  </si>
  <si>
    <t>1896439_1</t>
  </si>
  <si>
    <t>1878439_1</t>
  </si>
  <si>
    <t>ZT049568</t>
  </si>
  <si>
    <t>1897963_1</t>
  </si>
  <si>
    <t>ZT060704</t>
  </si>
  <si>
    <t>1891215_1</t>
  </si>
  <si>
    <t>ZT051688</t>
  </si>
  <si>
    <t>1896442_1</t>
  </si>
  <si>
    <t>ZT058810</t>
  </si>
  <si>
    <t>1896446_1</t>
  </si>
  <si>
    <t>ZT057190</t>
  </si>
  <si>
    <t>1897964_1</t>
  </si>
  <si>
    <t>ZT060706</t>
  </si>
  <si>
    <t>1920479_1</t>
  </si>
  <si>
    <t>1920470_1</t>
  </si>
  <si>
    <t>1920383_1</t>
  </si>
  <si>
    <t>1920428_1</t>
  </si>
  <si>
    <t>1Z19W958A892085186</t>
  </si>
  <si>
    <t>1920493_1</t>
  </si>
  <si>
    <t>1920401_1</t>
  </si>
  <si>
    <t>1920525_1</t>
  </si>
  <si>
    <t>1920412_1</t>
  </si>
  <si>
    <t>1920531_1</t>
  </si>
  <si>
    <t>1Z19W958A891760359</t>
  </si>
  <si>
    <t>1920387_1</t>
  </si>
  <si>
    <t>1920404_1</t>
  </si>
  <si>
    <t>1920453_1</t>
  </si>
  <si>
    <t>1920455_1</t>
  </si>
  <si>
    <t>1920322_1</t>
  </si>
  <si>
    <t>1920438_1</t>
  </si>
  <si>
    <t>Dale1</t>
  </si>
  <si>
    <t>1926315_3</t>
  </si>
  <si>
    <t>1Z202857A896979635</t>
  </si>
  <si>
    <t>1920523_1</t>
  </si>
  <si>
    <t>1920446_1</t>
  </si>
  <si>
    <t>1920499_1</t>
  </si>
  <si>
    <t>1920507_1</t>
  </si>
  <si>
    <t>1920336_1</t>
  </si>
  <si>
    <t>1920469_1</t>
  </si>
  <si>
    <t>1920325_1</t>
  </si>
  <si>
    <t>1920473_1</t>
  </si>
  <si>
    <t>1Z19W958A890399672</t>
  </si>
  <si>
    <t>1920484_1</t>
  </si>
  <si>
    <t>1920409_1</t>
  </si>
  <si>
    <t>1920390_1</t>
  </si>
  <si>
    <t>1920386_1</t>
  </si>
  <si>
    <t>1920478_1</t>
  </si>
  <si>
    <t>1920360_1</t>
  </si>
  <si>
    <t>1920422_1</t>
  </si>
  <si>
    <t>1Z19W958A892280198</t>
  </si>
  <si>
    <t>1920370_1</t>
  </si>
  <si>
    <t>1920333_1</t>
  </si>
  <si>
    <t>1920349_1</t>
  </si>
  <si>
    <t>1920424_1</t>
  </si>
  <si>
    <t>1Z19W958A898958562</t>
  </si>
  <si>
    <t>1920393_1</t>
  </si>
  <si>
    <t>1920368_1</t>
  </si>
  <si>
    <t>1920402_1</t>
  </si>
  <si>
    <t>1920444_1</t>
  </si>
  <si>
    <t>1920397_1</t>
  </si>
  <si>
    <t>1920413_1</t>
  </si>
  <si>
    <t>1920465_1</t>
  </si>
  <si>
    <t>1920354_1</t>
  </si>
  <si>
    <t>1920429_1</t>
  </si>
  <si>
    <t>1920483_1</t>
  </si>
  <si>
    <t>1920518_1</t>
  </si>
  <si>
    <t>1920475_1</t>
  </si>
  <si>
    <t>1920472_1</t>
  </si>
  <si>
    <t>1920391_1</t>
  </si>
  <si>
    <t>1920420_1</t>
  </si>
  <si>
    <t>1Z19W958A891725165</t>
  </si>
  <si>
    <t>1920491_1</t>
  </si>
  <si>
    <t>1920400_1</t>
  </si>
  <si>
    <t>1920358_1</t>
  </si>
  <si>
    <t>1920430_1</t>
  </si>
  <si>
    <t>1920419_1</t>
  </si>
  <si>
    <t>1920530_1</t>
  </si>
  <si>
    <t>1Z19W958A892125365</t>
  </si>
  <si>
    <t>1920382_1</t>
  </si>
  <si>
    <t>1920411_1</t>
  </si>
  <si>
    <t>1920346_1</t>
  </si>
  <si>
    <t>1920323_1</t>
  </si>
  <si>
    <t>1920362_1</t>
  </si>
  <si>
    <t>1920337_1</t>
  </si>
  <si>
    <t>1920443_1</t>
  </si>
  <si>
    <t>1920489_1</t>
  </si>
  <si>
    <t>1920508_1</t>
  </si>
  <si>
    <t>1920517_1</t>
  </si>
  <si>
    <t>1920458_1</t>
  </si>
  <si>
    <t>1920533_1</t>
  </si>
  <si>
    <t>1920504_1</t>
  </si>
  <si>
    <t>1920485_1</t>
  </si>
  <si>
    <t>1920407_1</t>
  </si>
  <si>
    <t>1920379_1</t>
  </si>
  <si>
    <t>1920385_1</t>
  </si>
  <si>
    <t>1920509_1</t>
  </si>
  <si>
    <t>1920369_1</t>
  </si>
  <si>
    <t>1920427_1</t>
  </si>
  <si>
    <t>1Z19W958A897368004</t>
  </si>
  <si>
    <t>1920380_1</t>
  </si>
  <si>
    <t>1920335_1</t>
  </si>
  <si>
    <t>1920519_1</t>
  </si>
  <si>
    <t>1920423_1</t>
  </si>
  <si>
    <t>1Z19W958A895905570</t>
  </si>
  <si>
    <t>1920375_1</t>
  </si>
  <si>
    <t>1920378_1</t>
  </si>
  <si>
    <t>1920456_1</t>
  </si>
  <si>
    <t>1920454_1</t>
  </si>
  <si>
    <t>1920392_1</t>
  </si>
  <si>
    <t>1920445_1</t>
  </si>
  <si>
    <t>1920463_1</t>
  </si>
  <si>
    <t>1920350_1</t>
  </si>
  <si>
    <t>1920338_1</t>
  </si>
  <si>
    <t>1920482_1</t>
  </si>
  <si>
    <t>1920417_1</t>
  </si>
  <si>
    <t>1920461_1</t>
  </si>
  <si>
    <t>1920466_1</t>
  </si>
  <si>
    <t>1920540_1</t>
  </si>
  <si>
    <t>1920497_1</t>
  </si>
  <si>
    <t>1Z19W958A899330193</t>
  </si>
  <si>
    <t>1920490_1</t>
  </si>
  <si>
    <t>1920399_1</t>
  </si>
  <si>
    <t>1920357_1</t>
  </si>
  <si>
    <t>1920351_1</t>
  </si>
  <si>
    <t>1920436_1</t>
  </si>
  <si>
    <t>1920437_1</t>
  </si>
  <si>
    <t>1920515_1</t>
  </si>
  <si>
    <t>1920441_1</t>
  </si>
  <si>
    <t>1920415_1</t>
  </si>
  <si>
    <t>1920324_1</t>
  </si>
  <si>
    <t>1920450_1</t>
  </si>
  <si>
    <t>1920389_1</t>
  </si>
  <si>
    <t>1920366_1</t>
  </si>
  <si>
    <t>1920486_1</t>
  </si>
  <si>
    <t>1920442_1</t>
  </si>
  <si>
    <t>1920431_1</t>
  </si>
  <si>
    <t>1920460_1</t>
  </si>
  <si>
    <t>1920535_1</t>
  </si>
  <si>
    <t>1920339_1</t>
  </si>
  <si>
    <t>1920494_1</t>
  </si>
  <si>
    <t>1920511_1</t>
  </si>
  <si>
    <t>1920365_1</t>
  </si>
  <si>
    <t>1920459_1</t>
  </si>
  <si>
    <t>1920476_1</t>
  </si>
  <si>
    <t>1920372_1</t>
  </si>
  <si>
    <t>1920425_1</t>
  </si>
  <si>
    <t>1Z19W958A899265415</t>
  </si>
  <si>
    <t>1920403_1</t>
  </si>
  <si>
    <t>1920474_1</t>
  </si>
  <si>
    <t>1920532_1</t>
  </si>
  <si>
    <t>1920421_1</t>
  </si>
  <si>
    <t>1Z19W958A896384186</t>
  </si>
  <si>
    <t>1920376_1</t>
  </si>
  <si>
    <t>1920396_1</t>
  </si>
  <si>
    <t>1920331_1</t>
  </si>
  <si>
    <t>1920451_1</t>
  </si>
  <si>
    <t>1920398_1</t>
  </si>
  <si>
    <t>1920449_1</t>
  </si>
  <si>
    <t>1926315_1</t>
  </si>
  <si>
    <t>1Z202857A896534025</t>
  </si>
  <si>
    <t>1920527_1</t>
  </si>
  <si>
    <t>1920510_1</t>
  </si>
  <si>
    <t>1920480_1</t>
  </si>
  <si>
    <t>1920418_1</t>
  </si>
  <si>
    <t>1920521_1</t>
  </si>
  <si>
    <t>1920467_1</t>
  </si>
  <si>
    <t>1920538_1</t>
  </si>
  <si>
    <t>1920352_1</t>
  </si>
  <si>
    <t>1920537_1</t>
  </si>
  <si>
    <t>1920330_1</t>
  </si>
  <si>
    <t>1920348_1</t>
  </si>
  <si>
    <t>1920344_1</t>
  </si>
  <si>
    <t>1920434_1</t>
  </si>
  <si>
    <t>1920440_1</t>
  </si>
  <si>
    <t>1919179_1</t>
  </si>
  <si>
    <t>1920448_1</t>
  </si>
  <si>
    <t>1920416_1</t>
  </si>
  <si>
    <t>1920334_1</t>
  </si>
  <si>
    <t>1920353_1</t>
  </si>
  <si>
    <t>1920388_1</t>
  </si>
  <si>
    <t>1920364_1</t>
  </si>
  <si>
    <t>1920520_1</t>
  </si>
  <si>
    <t>1920439_1</t>
  </si>
  <si>
    <t>1920432_1</t>
  </si>
  <si>
    <t>1920464_1</t>
  </si>
  <si>
    <t>1920534_1</t>
  </si>
  <si>
    <t>1920328_1</t>
  </si>
  <si>
    <t>1920495_1</t>
  </si>
  <si>
    <t>1920512_1</t>
  </si>
  <si>
    <t>1920501_1</t>
  </si>
  <si>
    <t>1Z19W958A890724668</t>
  </si>
  <si>
    <t>1920471_1</t>
  </si>
  <si>
    <t>1920477_1</t>
  </si>
  <si>
    <t>1920381_1</t>
  </si>
  <si>
    <t>1920529_1</t>
  </si>
  <si>
    <t>1Z19W958A891900171</t>
  </si>
  <si>
    <t>1920405_1</t>
  </si>
  <si>
    <t>1920340_1</t>
  </si>
  <si>
    <t>1920408_1</t>
  </si>
  <si>
    <t>1920536_1</t>
  </si>
  <si>
    <t>1Z19W958A891405340</t>
  </si>
  <si>
    <t>1920371_1</t>
  </si>
  <si>
    <t>1920394_1</t>
  </si>
  <si>
    <t>1920452_1</t>
  </si>
  <si>
    <t>VT</t>
  </si>
  <si>
    <t>1920367_1</t>
  </si>
  <si>
    <t>1920341_1</t>
  </si>
  <si>
    <t>1920435_1</t>
  </si>
  <si>
    <t>1926315_2</t>
  </si>
  <si>
    <t>1Z202857A890403632</t>
  </si>
  <si>
    <t>1920524_1</t>
  </si>
  <si>
    <t>1920433_1</t>
  </si>
  <si>
    <t>1920500_1</t>
  </si>
  <si>
    <t>1920414_1</t>
  </si>
  <si>
    <t>1920539_1</t>
  </si>
  <si>
    <t>1920468_1</t>
  </si>
  <si>
    <t>1920361_1</t>
  </si>
  <si>
    <t>1920356_1</t>
  </si>
  <si>
    <t>1920488_1</t>
  </si>
  <si>
    <t>1920410_1</t>
  </si>
  <si>
    <t>1920343_1</t>
  </si>
  <si>
    <t>1920345_1</t>
  </si>
  <si>
    <t>1920522_1</t>
  </si>
  <si>
    <t>1920359_1</t>
  </si>
  <si>
    <t>1920498_1</t>
  </si>
  <si>
    <t>1Z19W958A891560155</t>
  </si>
  <si>
    <t>1920505_1</t>
  </si>
  <si>
    <t>1920332_1</t>
  </si>
  <si>
    <t>1920347_1</t>
  </si>
  <si>
    <t>1920426_1</t>
  </si>
  <si>
    <t>1Z19W958A892500379</t>
  </si>
  <si>
    <t>1920395_1</t>
  </si>
  <si>
    <t>1920377_1</t>
  </si>
  <si>
    <t>1920329_1</t>
  </si>
  <si>
    <t>1920447_1</t>
  </si>
  <si>
    <t>1920355_1</t>
  </si>
  <si>
    <t>1Z19W958A891059653</t>
  </si>
  <si>
    <t>1920406_1</t>
  </si>
  <si>
    <t>1920462_1</t>
  </si>
  <si>
    <t>1920363_1</t>
  </si>
  <si>
    <t>1920342_1</t>
  </si>
  <si>
    <t>1920487_1</t>
  </si>
  <si>
    <t>1920516_1</t>
  </si>
  <si>
    <t>1927364_1</t>
  </si>
  <si>
    <t>1Z19W958A898384226</t>
  </si>
  <si>
    <t>1927363_1</t>
  </si>
  <si>
    <t>1Z19W958A890781892</t>
  </si>
  <si>
    <t>1927151_1</t>
  </si>
  <si>
    <t>1927068_1</t>
  </si>
  <si>
    <t>1927170_1</t>
  </si>
  <si>
    <t>1927161_1</t>
  </si>
  <si>
    <t>1Z19W958A891327023</t>
  </si>
  <si>
    <t>1927070_1</t>
  </si>
  <si>
    <t>1927048_1</t>
  </si>
  <si>
    <t>1927157_1</t>
  </si>
  <si>
    <t>1927137_1</t>
  </si>
  <si>
    <t>1927126_1</t>
  </si>
  <si>
    <t>1927099_1</t>
  </si>
  <si>
    <t>1927120_1</t>
  </si>
  <si>
    <t>1927115_1</t>
  </si>
  <si>
    <t>1927146_1</t>
  </si>
  <si>
    <t>1927103_1</t>
  </si>
  <si>
    <t>1927176_1</t>
  </si>
  <si>
    <t>1927182_1</t>
  </si>
  <si>
    <t>1927060_1</t>
  </si>
  <si>
    <t>1927044_1</t>
  </si>
  <si>
    <t>1927084_1</t>
  </si>
  <si>
    <t>1Z19W958A896312093</t>
  </si>
  <si>
    <t>1927067_1</t>
  </si>
  <si>
    <t>1927149_1</t>
  </si>
  <si>
    <t>1927172_1</t>
  </si>
  <si>
    <t>1927098_1</t>
  </si>
  <si>
    <t>1927077_1</t>
  </si>
  <si>
    <t>1927053_1</t>
  </si>
  <si>
    <t>1927056_1</t>
  </si>
  <si>
    <t>1927169_1</t>
  </si>
  <si>
    <t>1927124_1</t>
  </si>
  <si>
    <t>1927046_1</t>
  </si>
  <si>
    <t>1927063_1</t>
  </si>
  <si>
    <t>1927117_1</t>
  </si>
  <si>
    <t>1927139_1</t>
  </si>
  <si>
    <t>1927071_1</t>
  </si>
  <si>
    <t>1927087_1</t>
  </si>
  <si>
    <t>1Z19W958A896624265</t>
  </si>
  <si>
    <t>1927184_1</t>
  </si>
  <si>
    <t>1927165_1</t>
  </si>
  <si>
    <t>1927097_1</t>
  </si>
  <si>
    <t>1927163_1</t>
  </si>
  <si>
    <t>1Z19W958A892287002</t>
  </si>
  <si>
    <t>1927069_1</t>
  </si>
  <si>
    <t>1927049_1</t>
  </si>
  <si>
    <t>1927102_1</t>
  </si>
  <si>
    <t>1927091_1</t>
  </si>
  <si>
    <t>1927125_1</t>
  </si>
  <si>
    <t>1927171_1</t>
  </si>
  <si>
    <t>1927129_1</t>
  </si>
  <si>
    <t>1927113_1</t>
  </si>
  <si>
    <t>1927147_1</t>
  </si>
  <si>
    <t>1927104_1</t>
  </si>
  <si>
    <t>1927362_1</t>
  </si>
  <si>
    <t>1927152_1</t>
  </si>
  <si>
    <t>1927167_1</t>
  </si>
  <si>
    <t>1927039_1</t>
  </si>
  <si>
    <t>1927085_1</t>
  </si>
  <si>
    <t>1Z19W958A899393885</t>
  </si>
  <si>
    <t>1927061_1</t>
  </si>
  <si>
    <t>1927187_1</t>
  </si>
  <si>
    <t>1927175_1</t>
  </si>
  <si>
    <t>1927093_1</t>
  </si>
  <si>
    <t>1927076_1</t>
  </si>
  <si>
    <t>1927128_1</t>
  </si>
  <si>
    <t>1927036_1</t>
  </si>
  <si>
    <t>1927079_1</t>
  </si>
  <si>
    <t>1927123_1</t>
  </si>
  <si>
    <t>1927179_1</t>
  </si>
  <si>
    <t>1927054_1</t>
  </si>
  <si>
    <t>1927180_1</t>
  </si>
  <si>
    <t>1927138_1</t>
  </si>
  <si>
    <t>1927101_1</t>
  </si>
  <si>
    <t>1927159_1</t>
  </si>
  <si>
    <t>1Z19W958A898353901</t>
  </si>
  <si>
    <t>1927150_1</t>
  </si>
  <si>
    <t>1927030_1</t>
  </si>
  <si>
    <t>1927105_1</t>
  </si>
  <si>
    <t>1927040_1</t>
  </si>
  <si>
    <t>1Z19W958A890281995</t>
  </si>
  <si>
    <t>1927075_1</t>
  </si>
  <si>
    <t>1927131_1</t>
  </si>
  <si>
    <t>1927100_1</t>
  </si>
  <si>
    <t>1927072_1</t>
  </si>
  <si>
    <t>1927092_1</t>
  </si>
  <si>
    <t>1927078_1</t>
  </si>
  <si>
    <t>1927051_1</t>
  </si>
  <si>
    <t>1927110_1</t>
  </si>
  <si>
    <t>1927145_1</t>
  </si>
  <si>
    <t>1927173_1</t>
  </si>
  <si>
    <t>1927155_1</t>
  </si>
  <si>
    <t>1927058_1</t>
  </si>
  <si>
    <t>1927096_1</t>
  </si>
  <si>
    <t>1927083_1</t>
  </si>
  <si>
    <t>1Z19W958A893286985</t>
  </si>
  <si>
    <t>1927062_1</t>
  </si>
  <si>
    <t>1927148_1</t>
  </si>
  <si>
    <t>1927043_1</t>
  </si>
  <si>
    <t>1927094_1</t>
  </si>
  <si>
    <t>1927031_1</t>
  </si>
  <si>
    <t>1927057_1</t>
  </si>
  <si>
    <t>1927037_1</t>
  </si>
  <si>
    <t>1927073_1</t>
  </si>
  <si>
    <t>1927135_1</t>
  </si>
  <si>
    <t>1927042_1</t>
  </si>
  <si>
    <t>1927059_1</t>
  </si>
  <si>
    <t>1927114_1</t>
  </si>
  <si>
    <t>1927132_1</t>
  </si>
  <si>
    <t>1927156_1</t>
  </si>
  <si>
    <t>1927160_1</t>
  </si>
  <si>
    <t>1Z19W958A893362035</t>
  </si>
  <si>
    <t>1927183_1</t>
  </si>
  <si>
    <t>1927066_1</t>
  </si>
  <si>
    <t>1927095_1</t>
  </si>
  <si>
    <t>1927186_1</t>
  </si>
  <si>
    <t>1Z19W958A897277148</t>
  </si>
  <si>
    <t>1927065_1</t>
  </si>
  <si>
    <t>1927050_1</t>
  </si>
  <si>
    <t>1927041_1</t>
  </si>
  <si>
    <t>1927089_1</t>
  </si>
  <si>
    <t>1927088_1</t>
  </si>
  <si>
    <t>1927052_1</t>
  </si>
  <si>
    <t>1927116_1</t>
  </si>
  <si>
    <t>1927111_1</t>
  </si>
  <si>
    <t>1927144_1</t>
  </si>
  <si>
    <t>1927109_1</t>
  </si>
  <si>
    <t>1927119_1</t>
  </si>
  <si>
    <t>1927181_1</t>
  </si>
  <si>
    <t>1927141_1</t>
  </si>
  <si>
    <t>1927047_1</t>
  </si>
  <si>
    <t>1927130_1</t>
  </si>
  <si>
    <t>1Z19W958A897472329</t>
  </si>
  <si>
    <t>1927185_1</t>
  </si>
  <si>
    <t>1927082_1</t>
  </si>
  <si>
    <t>1927162_1</t>
  </si>
  <si>
    <t>1Z19W958A894302017</t>
  </si>
  <si>
    <t>1927080_1</t>
  </si>
  <si>
    <t>1927121_1</t>
  </si>
  <si>
    <t>1927365_1</t>
  </si>
  <si>
    <t>1927074_1</t>
  </si>
  <si>
    <t>1927134_1</t>
  </si>
  <si>
    <t>1927108_1</t>
  </si>
  <si>
    <t>1927118_1</t>
  </si>
  <si>
    <t>1927178_1</t>
  </si>
  <si>
    <t>1927133_1</t>
  </si>
  <si>
    <t>1927106_1</t>
  </si>
  <si>
    <t>1927086_1</t>
  </si>
  <si>
    <t>1Z19W958A895783274</t>
  </si>
  <si>
    <t>1927153_1</t>
  </si>
  <si>
    <t>1927166_1</t>
  </si>
  <si>
    <t>1927081_1</t>
  </si>
  <si>
    <t>1927034_1</t>
  </si>
  <si>
    <t>1Z19W958A895380931</t>
  </si>
  <si>
    <t>1927064_1</t>
  </si>
  <si>
    <t>1927188_1</t>
  </si>
  <si>
    <t>1927107_1</t>
  </si>
  <si>
    <t>1927090_1</t>
  </si>
  <si>
    <t>1927032_1</t>
  </si>
  <si>
    <t>1927127_1</t>
  </si>
  <si>
    <t>1927045_1</t>
  </si>
  <si>
    <t>1927033_1</t>
  </si>
  <si>
    <t>1927142_1</t>
  </si>
  <si>
    <t>1927136_1</t>
  </si>
  <si>
    <t>1927122_1</t>
  </si>
  <si>
    <t>1927154_1</t>
  </si>
  <si>
    <t>1927140_1</t>
  </si>
  <si>
    <t>1927055_1</t>
  </si>
  <si>
    <t>1927158_1</t>
  </si>
  <si>
    <t>1Z19W958A898895317</t>
  </si>
  <si>
    <t>1930080_1</t>
  </si>
  <si>
    <t>1930301_1</t>
  </si>
  <si>
    <t>ZT100957</t>
  </si>
  <si>
    <t>1931429_1</t>
  </si>
  <si>
    <t>1931423_1</t>
  </si>
  <si>
    <t>1929985_1</t>
  </si>
  <si>
    <t>ZT101249</t>
  </si>
  <si>
    <t>1931458_1</t>
  </si>
  <si>
    <t>1930025_1</t>
  </si>
  <si>
    <t>1934157_2</t>
  </si>
  <si>
    <t>1930039_1</t>
  </si>
  <si>
    <t>1930320_1</t>
  </si>
  <si>
    <t>ZT100858</t>
  </si>
  <si>
    <t>1929990_1</t>
  </si>
  <si>
    <t>1931455_1</t>
  </si>
  <si>
    <t>1930077_1</t>
  </si>
  <si>
    <t>ZT101195</t>
  </si>
  <si>
    <t>1931443_1</t>
  </si>
  <si>
    <t>1930049_1</t>
  </si>
  <si>
    <t>1934145_1</t>
  </si>
  <si>
    <t>1931428_1</t>
  </si>
  <si>
    <t>1930044_1</t>
  </si>
  <si>
    <t>1930290_1</t>
  </si>
  <si>
    <t>ZT101066</t>
  </si>
  <si>
    <t>1930012_1</t>
  </si>
  <si>
    <t>1931450_1</t>
  </si>
  <si>
    <t>1934165_1</t>
  </si>
  <si>
    <t>1930356_1</t>
  </si>
  <si>
    <t>1930008_1</t>
  </si>
  <si>
    <t>1934198_1</t>
  </si>
  <si>
    <t>1930275_1</t>
  </si>
  <si>
    <t>1930279_1</t>
  </si>
  <si>
    <t>ZT101010</t>
  </si>
  <si>
    <t>1931436_1</t>
  </si>
  <si>
    <t>1930040_1</t>
  </si>
  <si>
    <t>1930346_1</t>
  </si>
  <si>
    <t>ZT101325</t>
  </si>
  <si>
    <t>1931460_1</t>
  </si>
  <si>
    <t>1930024_1</t>
  </si>
  <si>
    <t>1930315_1</t>
  </si>
  <si>
    <t>ZT100932</t>
  </si>
  <si>
    <t>1930029_1</t>
  </si>
  <si>
    <t>1931438_1</t>
  </si>
  <si>
    <t>1930084_1</t>
  </si>
  <si>
    <t>ZT101224</t>
  </si>
  <si>
    <t>1930070_1</t>
  </si>
  <si>
    <t>1929997_1</t>
  </si>
  <si>
    <t>1934177_1</t>
  </si>
  <si>
    <t>1930042_1</t>
  </si>
  <si>
    <t>1930308_1</t>
  </si>
  <si>
    <t>1930351_1</t>
  </si>
  <si>
    <t>ZT101108</t>
  </si>
  <si>
    <t>1931453_1</t>
  </si>
  <si>
    <t>1930055_1</t>
  </si>
  <si>
    <t>1934147_1</t>
  </si>
  <si>
    <t>1930053_1</t>
  </si>
  <si>
    <t>1929976_1</t>
  </si>
  <si>
    <t>1930057_1</t>
  </si>
  <si>
    <t>1934132_1</t>
  </si>
  <si>
    <t>1930067_1</t>
  </si>
  <si>
    <t>1930295_1</t>
  </si>
  <si>
    <t>ZT101035</t>
  </si>
  <si>
    <t>1929995_1</t>
  </si>
  <si>
    <t>1929972_1</t>
  </si>
  <si>
    <t>1934123_1</t>
  </si>
  <si>
    <t>1927174_1</t>
  </si>
  <si>
    <t>1930073_1</t>
  </si>
  <si>
    <t>1930274_1</t>
  </si>
  <si>
    <t>ZT100960</t>
  </si>
  <si>
    <t>1931430_1</t>
  </si>
  <si>
    <t>1933206_1</t>
  </si>
  <si>
    <t>1Z202857A891718292</t>
  </si>
  <si>
    <t>1930345_1</t>
  </si>
  <si>
    <t>ZT101253</t>
  </si>
  <si>
    <t>1929975_1</t>
  </si>
  <si>
    <t>1930023_1</t>
  </si>
  <si>
    <t>1934127_1</t>
  </si>
  <si>
    <t>1930033_1</t>
  </si>
  <si>
    <t>1930317_1</t>
  </si>
  <si>
    <t>ZT100878</t>
  </si>
  <si>
    <t>1929991_1</t>
  </si>
  <si>
    <t>1931424_1</t>
  </si>
  <si>
    <t>1930087_1</t>
  </si>
  <si>
    <t>ZT101197</t>
  </si>
  <si>
    <t>1931440_1</t>
  </si>
  <si>
    <t>1930054_1</t>
  </si>
  <si>
    <t>1934129_1</t>
  </si>
  <si>
    <t>1930081_1</t>
  </si>
  <si>
    <t>1930038_1</t>
  </si>
  <si>
    <t>1930289_1</t>
  </si>
  <si>
    <t>ZT101069</t>
  </si>
  <si>
    <t>1931446_1</t>
  </si>
  <si>
    <t>1930018_1</t>
  </si>
  <si>
    <t>1934139_1</t>
  </si>
  <si>
    <t>1930272_1</t>
  </si>
  <si>
    <t>1930005_1</t>
  </si>
  <si>
    <t>1934126_1</t>
  </si>
  <si>
    <t>1930340_1</t>
  </si>
  <si>
    <t>1930276_1</t>
  </si>
  <si>
    <t>ZT101016</t>
  </si>
  <si>
    <t>1931437_1</t>
  </si>
  <si>
    <t>1930076_1</t>
  </si>
  <si>
    <t>1930348_1</t>
  </si>
  <si>
    <t>ZT101355</t>
  </si>
  <si>
    <t>1930071_1</t>
  </si>
  <si>
    <t>1929983_1</t>
  </si>
  <si>
    <t>1930305_1</t>
  </si>
  <si>
    <t>ZT100934</t>
  </si>
  <si>
    <t>1930032_1</t>
  </si>
  <si>
    <t>1931439_1</t>
  </si>
  <si>
    <t>1930075_1</t>
  </si>
  <si>
    <t>ZT101232</t>
  </si>
  <si>
    <t>1930006_1</t>
  </si>
  <si>
    <t>1929988_1</t>
  </si>
  <si>
    <t>1934122_1</t>
  </si>
  <si>
    <t>1930041_1</t>
  </si>
  <si>
    <t>1929974_1</t>
  </si>
  <si>
    <t>1927038_1</t>
  </si>
  <si>
    <t>ZT101150</t>
  </si>
  <si>
    <t>1931447_1</t>
  </si>
  <si>
    <t>1930061_1</t>
  </si>
  <si>
    <t>1927168_1</t>
  </si>
  <si>
    <t>1930050_1</t>
  </si>
  <si>
    <t>1930357_1</t>
  </si>
  <si>
    <t>1930045_1</t>
  </si>
  <si>
    <t>1934151_1</t>
  </si>
  <si>
    <t>1930056_1</t>
  </si>
  <si>
    <t>1930283_1</t>
  </si>
  <si>
    <t>ZT101037</t>
  </si>
  <si>
    <t>1929978_1</t>
  </si>
  <si>
    <t>1930066_1</t>
  </si>
  <si>
    <t>1934148_1</t>
  </si>
  <si>
    <t>1930328_1</t>
  </si>
  <si>
    <t>1930065_1</t>
  </si>
  <si>
    <t>1930303_1</t>
  </si>
  <si>
    <t>ZT100964</t>
  </si>
  <si>
    <t>1931431_1</t>
  </si>
  <si>
    <t>1930037_1</t>
  </si>
  <si>
    <t>1930344_1</t>
  </si>
  <si>
    <t>ZT101265</t>
  </si>
  <si>
    <t>1931462_1</t>
  </si>
  <si>
    <t>1930022_1</t>
  </si>
  <si>
    <t>1934153_1</t>
  </si>
  <si>
    <t>1930036_1</t>
  </si>
  <si>
    <t>1930316_1</t>
  </si>
  <si>
    <t>ZT100925</t>
  </si>
  <si>
    <t>1929992_1</t>
  </si>
  <si>
    <t>1931425_1</t>
  </si>
  <si>
    <t>1930028_1</t>
  </si>
  <si>
    <t>ZT101210</t>
  </si>
  <si>
    <t>1931441_1</t>
  </si>
  <si>
    <t>1930052_1</t>
  </si>
  <si>
    <t>1934149_1</t>
  </si>
  <si>
    <t>1930015_1</t>
  </si>
  <si>
    <t>1930031_1</t>
  </si>
  <si>
    <t>1930287_1</t>
  </si>
  <si>
    <t>ZT101091</t>
  </si>
  <si>
    <t>1931444_1</t>
  </si>
  <si>
    <t>1930014_1</t>
  </si>
  <si>
    <t>1933225_1</t>
  </si>
  <si>
    <t>1929994_1</t>
  </si>
  <si>
    <t>1929971_1</t>
  </si>
  <si>
    <t>1930007_1</t>
  </si>
  <si>
    <t>1934125_1</t>
  </si>
  <si>
    <t>1930277_1</t>
  </si>
  <si>
    <t>1930294_1</t>
  </si>
  <si>
    <t>ZT101022</t>
  </si>
  <si>
    <t>1930004_1</t>
  </si>
  <si>
    <t>1930072_1</t>
  </si>
  <si>
    <t>1931454_1</t>
  </si>
  <si>
    <t>ZT104257</t>
  </si>
  <si>
    <t>1927143_1</t>
  </si>
  <si>
    <t>1929973_1</t>
  </si>
  <si>
    <t>1930304_1</t>
  </si>
  <si>
    <t>ZT100949</t>
  </si>
  <si>
    <t>1929979_1</t>
  </si>
  <si>
    <t>1931463_1</t>
  </si>
  <si>
    <t>1930074_1</t>
  </si>
  <si>
    <t>ZT101237</t>
  </si>
  <si>
    <t>1929987_1</t>
  </si>
  <si>
    <t>1929981_1</t>
  </si>
  <si>
    <t>1934150_1</t>
  </si>
  <si>
    <t>1930302_1</t>
  </si>
  <si>
    <t>ZT100777</t>
  </si>
  <si>
    <t>1929984_1</t>
  </si>
  <si>
    <t>1929970_1</t>
  </si>
  <si>
    <t>1930083_1</t>
  </si>
  <si>
    <t>ZT101168</t>
  </si>
  <si>
    <t>1931448_1</t>
  </si>
  <si>
    <t>1930064_1</t>
  </si>
  <si>
    <t>1934193_1</t>
  </si>
  <si>
    <t>1930046_1</t>
  </si>
  <si>
    <t>1930060_1</t>
  </si>
  <si>
    <t>1934143_1</t>
  </si>
  <si>
    <t>1930051_1</t>
  </si>
  <si>
    <t>1930334_1</t>
  </si>
  <si>
    <t>ZT101049</t>
  </si>
  <si>
    <t>1929977_1</t>
  </si>
  <si>
    <t>1931451_1</t>
  </si>
  <si>
    <t>1934128_1</t>
  </si>
  <si>
    <t>1930343_1</t>
  </si>
  <si>
    <t>1930063_1</t>
  </si>
  <si>
    <t>1930331_1</t>
  </si>
  <si>
    <t>ZT100988</t>
  </si>
  <si>
    <t>1931432_1</t>
  </si>
  <si>
    <t>1930027_1</t>
  </si>
  <si>
    <t>1930349_1</t>
  </si>
  <si>
    <t>ZT101267</t>
  </si>
  <si>
    <t>1931461_1</t>
  </si>
  <si>
    <t>1930020_1</t>
  </si>
  <si>
    <t>1934152_1</t>
  </si>
  <si>
    <t>1930030_1</t>
  </si>
  <si>
    <t>1930318_1</t>
  </si>
  <si>
    <t>ZT100927</t>
  </si>
  <si>
    <t>1929993_1</t>
  </si>
  <si>
    <t>1931426_1</t>
  </si>
  <si>
    <t>1930085_1</t>
  </si>
  <si>
    <t>ZT104331</t>
  </si>
  <si>
    <t>1931457_1</t>
  </si>
  <si>
    <t>1929999_1</t>
  </si>
  <si>
    <t>1934120_1</t>
  </si>
  <si>
    <t>1931433_1</t>
  </si>
  <si>
    <t>1930010_1</t>
  </si>
  <si>
    <t>1929986_1</t>
  </si>
  <si>
    <t>ZT101095</t>
  </si>
  <si>
    <t>1931445_1</t>
  </si>
  <si>
    <t>1930016_1</t>
  </si>
  <si>
    <t>1934194_1</t>
  </si>
  <si>
    <t>1930009_1</t>
  </si>
  <si>
    <t>1930273_1</t>
  </si>
  <si>
    <t>1930000_1</t>
  </si>
  <si>
    <t>1934191_1</t>
  </si>
  <si>
    <t>1930298_1</t>
  </si>
  <si>
    <t>1930292_1</t>
  </si>
  <si>
    <t>ZT101028</t>
  </si>
  <si>
    <t>1930002_1</t>
  </si>
  <si>
    <t>1930003_1</t>
  </si>
  <si>
    <t>1934183_1</t>
  </si>
  <si>
    <t>1930013_1</t>
  </si>
  <si>
    <t>1930058_1</t>
  </si>
  <si>
    <t>1930325_1</t>
  </si>
  <si>
    <t>ZT100955</t>
  </si>
  <si>
    <t>1929982_1</t>
  </si>
  <si>
    <t>1931464_1</t>
  </si>
  <si>
    <t>1930090_1</t>
  </si>
  <si>
    <t>ZT101243</t>
  </si>
  <si>
    <t>1930069_1</t>
  </si>
  <si>
    <t>1929980_1</t>
  </si>
  <si>
    <t>1934157_1</t>
  </si>
  <si>
    <t>1930047_1</t>
  </si>
  <si>
    <t>1930319_1</t>
  </si>
  <si>
    <t>ZT100807</t>
  </si>
  <si>
    <t>1929989_1</t>
  </si>
  <si>
    <t>1930089_1</t>
  </si>
  <si>
    <t>1927366_1</t>
  </si>
  <si>
    <t>ZT101182</t>
  </si>
  <si>
    <t>1931442_1</t>
  </si>
  <si>
    <t>1930011_1</t>
  </si>
  <si>
    <t>1934146_1</t>
  </si>
  <si>
    <t>1930059_1</t>
  </si>
  <si>
    <t>1934144_1</t>
  </si>
  <si>
    <t>1930048_1</t>
  </si>
  <si>
    <t>1927035_1</t>
  </si>
  <si>
    <t>ZT101059</t>
  </si>
  <si>
    <t>1931434_1</t>
  </si>
  <si>
    <t>1931452_1</t>
  </si>
  <si>
    <t>1934184_1</t>
  </si>
  <si>
    <t>1930354_1</t>
  </si>
  <si>
    <t>1930062_1</t>
  </si>
  <si>
    <t>1930330_1</t>
  </si>
  <si>
    <t>ZT100996</t>
  </si>
  <si>
    <t>1931435_1</t>
  </si>
  <si>
    <t>1930043_1</t>
  </si>
  <si>
    <t>1930350_1</t>
  </si>
  <si>
    <t>ZT101305</t>
  </si>
  <si>
    <t>1931459_1</t>
  </si>
  <si>
    <t>1930019_1</t>
  </si>
  <si>
    <t>1934155_1</t>
  </si>
  <si>
    <t>1930026_1</t>
  </si>
  <si>
    <t>1930306_1</t>
  </si>
  <si>
    <t>ZT100929</t>
  </si>
  <si>
    <t>1930021_1</t>
  </si>
  <si>
    <t>1931427_1</t>
  </si>
  <si>
    <t>1930086_1</t>
  </si>
  <si>
    <t>ZT101222</t>
  </si>
  <si>
    <t>1931456_1</t>
  </si>
  <si>
    <t>1929998_1</t>
  </si>
  <si>
    <t>1934192_1</t>
  </si>
  <si>
    <t>1930034_1</t>
  </si>
  <si>
    <t>1930324_1</t>
  </si>
  <si>
    <t>1930082_1</t>
  </si>
  <si>
    <t>ZT101099</t>
  </si>
  <si>
    <t>1931449_1</t>
  </si>
  <si>
    <t>1930017_1</t>
  </si>
  <si>
    <t>1934121_1</t>
  </si>
  <si>
    <t>1930088_1</t>
  </si>
  <si>
    <t>1930353_1</t>
  </si>
  <si>
    <t>1930001_1</t>
  </si>
  <si>
    <t>1934190_1</t>
  </si>
  <si>
    <t>1930068_1</t>
  </si>
  <si>
    <t>1930291_1</t>
  </si>
  <si>
    <t>ZT101032</t>
  </si>
  <si>
    <t>1929996_1</t>
  </si>
  <si>
    <t>1930079_1</t>
  </si>
  <si>
    <t>1934182_1</t>
  </si>
  <si>
    <t>1930035_1</t>
  </si>
  <si>
    <t>1830667_1</t>
  </si>
  <si>
    <t>1850782_1</t>
  </si>
  <si>
    <t>1850799_1</t>
  </si>
  <si>
    <t>1850762_1</t>
  </si>
  <si>
    <t>1850751_1</t>
  </si>
  <si>
    <t>1850779_1</t>
  </si>
  <si>
    <t>1850773_1</t>
  </si>
  <si>
    <t>1850761_1</t>
  </si>
  <si>
    <t>1836966_1</t>
  </si>
  <si>
    <t>1850791_1</t>
  </si>
  <si>
    <t>1850783_1</t>
  </si>
  <si>
    <t>1830785_1</t>
  </si>
  <si>
    <t>1850785_1</t>
  </si>
  <si>
    <t>1824231_1</t>
  </si>
  <si>
    <t>1850768_1</t>
  </si>
  <si>
    <t>1850798_1</t>
  </si>
  <si>
    <t>1850784_1</t>
  </si>
  <si>
    <t>1850772_1</t>
  </si>
  <si>
    <t>1850793_1</t>
  </si>
  <si>
    <t>1850755_1</t>
  </si>
  <si>
    <t>1850788_1</t>
  </si>
  <si>
    <t>1850766_1</t>
  </si>
  <si>
    <t>1850792_1</t>
  </si>
  <si>
    <t>1850802_1</t>
  </si>
  <si>
    <t>1850774_1</t>
  </si>
  <si>
    <t>1850754_1</t>
  </si>
  <si>
    <t>1850778_1</t>
  </si>
  <si>
    <t>1Z202857A896504414</t>
  </si>
  <si>
    <t>1850769_1</t>
  </si>
  <si>
    <t>1850796_1</t>
  </si>
  <si>
    <t>1850757_1</t>
  </si>
  <si>
    <t>1850753_1</t>
  </si>
  <si>
    <t>1850793_2</t>
  </si>
  <si>
    <t>1850752_1</t>
  </si>
  <si>
    <t>1850771_1</t>
  </si>
  <si>
    <t>1850765_1</t>
  </si>
  <si>
    <t>1850794_1</t>
  </si>
  <si>
    <t>1850756_1</t>
  </si>
  <si>
    <t>1850780_1</t>
  </si>
  <si>
    <t>1850787_1</t>
  </si>
  <si>
    <t>1850777_1</t>
  </si>
  <si>
    <t>1Z202857A895382003</t>
  </si>
  <si>
    <t>1850760_1</t>
  </si>
  <si>
    <t>1850750_1</t>
  </si>
  <si>
    <t>1850800_1</t>
  </si>
  <si>
    <t>1850804_1</t>
  </si>
  <si>
    <t>1850776_1</t>
  </si>
  <si>
    <t>1850759_1</t>
  </si>
  <si>
    <t>1850763_1</t>
  </si>
  <si>
    <t>1850797_1</t>
  </si>
  <si>
    <t>1850801_1</t>
  </si>
  <si>
    <t>1850786_1</t>
  </si>
  <si>
    <t>1850781_1</t>
  </si>
  <si>
    <t>1850767_1</t>
  </si>
  <si>
    <t>1Z202857A893092400</t>
  </si>
  <si>
    <t>1850790_1</t>
  </si>
  <si>
    <t>1850805_1</t>
  </si>
  <si>
    <t>1850795_1</t>
  </si>
  <si>
    <t>1850803_1</t>
  </si>
  <si>
    <t>1850775_1</t>
  </si>
  <si>
    <t>1850806_1</t>
  </si>
  <si>
    <t>1853314_1</t>
  </si>
  <si>
    <t>1856347_1</t>
  </si>
  <si>
    <t>1853363_1</t>
  </si>
  <si>
    <t>1856359_1</t>
  </si>
  <si>
    <t>1853306_1</t>
  </si>
  <si>
    <t>1856322_1</t>
  </si>
  <si>
    <t>1856330_1</t>
  </si>
  <si>
    <t>1856337_1</t>
  </si>
  <si>
    <t>1853302_1</t>
  </si>
  <si>
    <t>1853319_1</t>
  </si>
  <si>
    <t>1853343_1</t>
  </si>
  <si>
    <t>1856355_1</t>
  </si>
  <si>
    <t>1853327_1</t>
  </si>
  <si>
    <t>1856316_1</t>
  </si>
  <si>
    <t>1853349_1</t>
  </si>
  <si>
    <t>1856349_1</t>
  </si>
  <si>
    <t>1856323_1</t>
  </si>
  <si>
    <t>1Z202857A898910696</t>
  </si>
  <si>
    <t>1853367_1</t>
  </si>
  <si>
    <t>1856328_1</t>
  </si>
  <si>
    <t>1856314_1</t>
  </si>
  <si>
    <t>1853356_1</t>
  </si>
  <si>
    <t>1853334_1</t>
  </si>
  <si>
    <t>1853342_1</t>
  </si>
  <si>
    <t>1856365_1</t>
  </si>
  <si>
    <t>1853324_1</t>
  </si>
  <si>
    <t>1853360_1</t>
  </si>
  <si>
    <t>1853338_1</t>
  </si>
  <si>
    <t>1856338_1</t>
  </si>
  <si>
    <t>1853298_1</t>
  </si>
  <si>
    <t>1856348_1</t>
  </si>
  <si>
    <t>1853353_1</t>
  </si>
  <si>
    <t>1856358_1</t>
  </si>
  <si>
    <t>1853305_1</t>
  </si>
  <si>
    <t>1856340_1</t>
  </si>
  <si>
    <t>1856333_1</t>
  </si>
  <si>
    <t>1856339_1</t>
  </si>
  <si>
    <t>1856772_1</t>
  </si>
  <si>
    <t>1853330_1</t>
  </si>
  <si>
    <t>1853339_1</t>
  </si>
  <si>
    <t>1856352_1</t>
  </si>
  <si>
    <t>1853328_1</t>
  </si>
  <si>
    <t>1856364_1</t>
  </si>
  <si>
    <t>1853348_1</t>
  </si>
  <si>
    <t>1853361_1</t>
  </si>
  <si>
    <t>1853310_1</t>
  </si>
  <si>
    <t>1856361_1</t>
  </si>
  <si>
    <t>1Z202857A899623503</t>
  </si>
  <si>
    <t>1853366_1</t>
  </si>
  <si>
    <t>1856327_1</t>
  </si>
  <si>
    <t>1853299_1</t>
  </si>
  <si>
    <t>1853333_1</t>
  </si>
  <si>
    <t>1856329_1</t>
  </si>
  <si>
    <t>1856313_1</t>
  </si>
  <si>
    <t>1853325_1</t>
  </si>
  <si>
    <t>1853307_1</t>
  </si>
  <si>
    <t>1853344_1</t>
  </si>
  <si>
    <t>1856334_1</t>
  </si>
  <si>
    <t>1853316_1</t>
  </si>
  <si>
    <t>1856356_1</t>
  </si>
  <si>
    <t>1853352_1</t>
  </si>
  <si>
    <t>1856320_1</t>
  </si>
  <si>
    <t>1853300_1</t>
  </si>
  <si>
    <t>1830765_1</t>
  </si>
  <si>
    <t>1856332_1</t>
  </si>
  <si>
    <t>1856335_1</t>
  </si>
  <si>
    <t>1853304_1</t>
  </si>
  <si>
    <t>1853329_1</t>
  </si>
  <si>
    <t>1853341_1</t>
  </si>
  <si>
    <t>1856353_1</t>
  </si>
  <si>
    <t>1853295_1</t>
  </si>
  <si>
    <t>1856350_1</t>
  </si>
  <si>
    <t>1853347_1</t>
  </si>
  <si>
    <t>1856346_1</t>
  </si>
  <si>
    <t>1853312_1</t>
  </si>
  <si>
    <t>1853372_1</t>
  </si>
  <si>
    <t>1Z202857A893376014</t>
  </si>
  <si>
    <t>1853365_1</t>
  </si>
  <si>
    <t>1856324_1</t>
  </si>
  <si>
    <t>1853358_1</t>
  </si>
  <si>
    <t>1853332_1</t>
  </si>
  <si>
    <t>1856326_1</t>
  </si>
  <si>
    <t>1856341_1</t>
  </si>
  <si>
    <t>1853326_1</t>
  </si>
  <si>
    <t>1853315_1</t>
  </si>
  <si>
    <t>1853354_1</t>
  </si>
  <si>
    <t>1856362_1</t>
  </si>
  <si>
    <t>1853317_1</t>
  </si>
  <si>
    <t>1856312_1</t>
  </si>
  <si>
    <t>1853351_1</t>
  </si>
  <si>
    <t>1856319_1</t>
  </si>
  <si>
    <t>1853376_1</t>
  </si>
  <si>
    <t>1853301_1</t>
  </si>
  <si>
    <t>1830765_2</t>
  </si>
  <si>
    <t>1856336_1</t>
  </si>
  <si>
    <t>1853321_1</t>
  </si>
  <si>
    <t>1853322_1</t>
  </si>
  <si>
    <t>1853340_1</t>
  </si>
  <si>
    <t>1856317_1</t>
  </si>
  <si>
    <t>1853335_1</t>
  </si>
  <si>
    <t>1856366_1</t>
  </si>
  <si>
    <t>1853346_1</t>
  </si>
  <si>
    <t>1856345_1</t>
  </si>
  <si>
    <t>1853313_1</t>
  </si>
  <si>
    <t>1856357_1</t>
  </si>
  <si>
    <t>1853364_1</t>
  </si>
  <si>
    <t>1856360_1</t>
  </si>
  <si>
    <t>1853357_1</t>
  </si>
  <si>
    <t>1853331_1</t>
  </si>
  <si>
    <t>1856331_1</t>
  </si>
  <si>
    <t>1856343_1</t>
  </si>
  <si>
    <t>1853303_1</t>
  </si>
  <si>
    <t>1853318_1</t>
  </si>
  <si>
    <t>1853337_1</t>
  </si>
  <si>
    <t>1856354_1</t>
  </si>
  <si>
    <t>1853309_1</t>
  </si>
  <si>
    <t>1856325_1</t>
  </si>
  <si>
    <t>1853350_1</t>
  </si>
  <si>
    <t>1856315_1</t>
  </si>
  <si>
    <t>1856318_1</t>
  </si>
  <si>
    <t>1Z202857A899089878</t>
  </si>
  <si>
    <t>1853368_1</t>
  </si>
  <si>
    <t>1853336_1</t>
  </si>
  <si>
    <t>1853297_1</t>
  </si>
  <si>
    <t>1856773_1</t>
  </si>
  <si>
    <t>1853323_1</t>
  </si>
  <si>
    <t>1856321_1</t>
  </si>
  <si>
    <t>1856351_1</t>
  </si>
  <si>
    <t>1853308_1</t>
  </si>
  <si>
    <t>1856363_1</t>
  </si>
  <si>
    <t>1853345_1</t>
  </si>
  <si>
    <t>1856342_1</t>
  </si>
  <si>
    <t>1830702_1</t>
  </si>
  <si>
    <t>1853373_1</t>
  </si>
  <si>
    <t>1830753_1</t>
  </si>
  <si>
    <t>1858172_1</t>
  </si>
  <si>
    <t>1858159_1</t>
  </si>
  <si>
    <t>1830897_1</t>
  </si>
  <si>
    <t>1858179_1</t>
  </si>
  <si>
    <t>1858154_1</t>
  </si>
  <si>
    <t>1858152_1</t>
  </si>
  <si>
    <t>1858192_1</t>
  </si>
  <si>
    <t>1858150_1</t>
  </si>
  <si>
    <t>ZT027174</t>
  </si>
  <si>
    <t>1858162_1</t>
  </si>
  <si>
    <t>1846688_1</t>
  </si>
  <si>
    <t>1858176_1</t>
  </si>
  <si>
    <t>1858168_1</t>
  </si>
  <si>
    <t>1853311_1</t>
  </si>
  <si>
    <t>1850789_1</t>
  </si>
  <si>
    <t>1858164_1</t>
  </si>
  <si>
    <t>1858170_1</t>
  </si>
  <si>
    <t>1830772_1</t>
  </si>
  <si>
    <t>1830897_2</t>
  </si>
  <si>
    <t>1858180_1</t>
  </si>
  <si>
    <t>1858153_1</t>
  </si>
  <si>
    <t>1830896_1</t>
  </si>
  <si>
    <t>1858194_1</t>
  </si>
  <si>
    <t>1858169_1</t>
  </si>
  <si>
    <t>ZT027386</t>
  </si>
  <si>
    <t>1858163_1</t>
  </si>
  <si>
    <t>1846516_1</t>
  </si>
  <si>
    <t>1858167_1</t>
  </si>
  <si>
    <t>1858183_1</t>
  </si>
  <si>
    <t>1858156_1</t>
  </si>
  <si>
    <t>1858182_1</t>
  </si>
  <si>
    <t>1830696_1</t>
  </si>
  <si>
    <t>1850758_1</t>
  </si>
  <si>
    <t>1858184_1</t>
  </si>
  <si>
    <t>1858147_1</t>
  </si>
  <si>
    <t>1858173_1</t>
  </si>
  <si>
    <t>1858157_1</t>
  </si>
  <si>
    <t>1858186_1</t>
  </si>
  <si>
    <t>1858193_1</t>
  </si>
  <si>
    <t>1853369_1</t>
  </si>
  <si>
    <t>1858160_1</t>
  </si>
  <si>
    <t>1830823_1</t>
  </si>
  <si>
    <t>1830705_1</t>
  </si>
  <si>
    <t>1853370_1</t>
  </si>
  <si>
    <t>1858177_1</t>
  </si>
  <si>
    <t>1858151_1</t>
  </si>
  <si>
    <t>1830706_1</t>
  </si>
  <si>
    <t>1850764_1</t>
  </si>
  <si>
    <t>1846678_1</t>
  </si>
  <si>
    <t>1Z202857A891263416</t>
  </si>
  <si>
    <t>1830729_1</t>
  </si>
  <si>
    <t>1858148_1</t>
  </si>
  <si>
    <t>1858174_1</t>
  </si>
  <si>
    <t>1858181_1</t>
  </si>
  <si>
    <t>1856344_1</t>
  </si>
  <si>
    <t>1846605_1</t>
  </si>
  <si>
    <t>1853296_1</t>
  </si>
  <si>
    <t>1858161_1</t>
  </si>
  <si>
    <t>1846833_1</t>
  </si>
  <si>
    <t>1858158_1</t>
  </si>
  <si>
    <t>1853371_1</t>
  </si>
  <si>
    <t>1858178_1</t>
  </si>
  <si>
    <t>1858185_1</t>
  </si>
  <si>
    <t>1858155_1</t>
  </si>
  <si>
    <t>1858188_1</t>
  </si>
  <si>
    <t>1858166_1</t>
  </si>
  <si>
    <t>1Z202857A897434319</t>
  </si>
  <si>
    <t>1858187_1</t>
  </si>
  <si>
    <t>1858149_1</t>
  </si>
  <si>
    <t>1858175_1</t>
  </si>
  <si>
    <t>1858145_1</t>
  </si>
  <si>
    <t>1858831_1</t>
  </si>
  <si>
    <t>1858815_1</t>
  </si>
  <si>
    <t>1858829_1</t>
  </si>
  <si>
    <t>1858830_1</t>
  </si>
  <si>
    <t>1858827_1</t>
  </si>
  <si>
    <t>1858808_1</t>
  </si>
  <si>
    <t>1858810_2</t>
  </si>
  <si>
    <t>1858832_2</t>
  </si>
  <si>
    <t>1858826_1</t>
  </si>
  <si>
    <t>1858807_1</t>
  </si>
  <si>
    <t>1863367_1</t>
  </si>
  <si>
    <t>1858811_1</t>
  </si>
  <si>
    <t>1861169_1</t>
  </si>
  <si>
    <t>1858835_1</t>
  </si>
  <si>
    <t>1Z202857A891256791</t>
  </si>
  <si>
    <t>1858809_1</t>
  </si>
  <si>
    <t>1858816_1</t>
  </si>
  <si>
    <t>1858836_1</t>
  </si>
  <si>
    <t>1858814_1</t>
  </si>
  <si>
    <t>1858824_1</t>
  </si>
  <si>
    <t>1863335_1</t>
  </si>
  <si>
    <t>1858811_2</t>
  </si>
  <si>
    <t>1853362_1</t>
  </si>
  <si>
    <t>1840625_1</t>
  </si>
  <si>
    <t>1858840_1</t>
  </si>
  <si>
    <t>1858805_1</t>
  </si>
  <si>
    <t>1858812_1</t>
  </si>
  <si>
    <t>1858821_1</t>
  </si>
  <si>
    <t>1858818_1</t>
  </si>
  <si>
    <t>1863336_1</t>
  </si>
  <si>
    <t>1Z19W958A896604367</t>
  </si>
  <si>
    <t>1858823_1</t>
  </si>
  <si>
    <t>1858806_1</t>
  </si>
  <si>
    <t>1858840_2</t>
  </si>
  <si>
    <t>1858822_1</t>
  </si>
  <si>
    <t>1858839_1</t>
  </si>
  <si>
    <t>1858813_1</t>
  </si>
  <si>
    <t>1858828_1</t>
  </si>
  <si>
    <t>1858819_1</t>
  </si>
  <si>
    <t>1858810_1</t>
  </si>
  <si>
    <t>1858832_1</t>
  </si>
  <si>
    <t>1858825_1</t>
  </si>
  <si>
    <t>1863357_1</t>
  </si>
  <si>
    <t>1865853_1</t>
  </si>
  <si>
    <t>1863306_1</t>
  </si>
  <si>
    <t>1865876_1</t>
  </si>
  <si>
    <t>1863322_1</t>
  </si>
  <si>
    <t>1865916_1</t>
  </si>
  <si>
    <t>1865869_1</t>
  </si>
  <si>
    <t>1865885_1</t>
  </si>
  <si>
    <t>1865892_1</t>
  </si>
  <si>
    <t>ZT036865</t>
  </si>
  <si>
    <t>1858834_1</t>
  </si>
  <si>
    <t>ZT032327</t>
  </si>
  <si>
    <t>1863366_1</t>
  </si>
  <si>
    <t>1865851_1</t>
  </si>
  <si>
    <t>1863309_1</t>
  </si>
  <si>
    <t>1863349_1</t>
  </si>
  <si>
    <t>1863361_1</t>
  </si>
  <si>
    <t>1865911_1</t>
  </si>
  <si>
    <t>1863324_1</t>
  </si>
  <si>
    <t>1865881_1</t>
  </si>
  <si>
    <t>1863337_1</t>
  </si>
  <si>
    <t>1863368_1</t>
  </si>
  <si>
    <t>1865891_1</t>
  </si>
  <si>
    <t>1865855_1</t>
  </si>
  <si>
    <t>1865843_1</t>
  </si>
  <si>
    <t>1865874_1</t>
  </si>
  <si>
    <t>1865902_1</t>
  </si>
  <si>
    <t>1865865_1</t>
  </si>
  <si>
    <t>ZT036861</t>
  </si>
  <si>
    <t>1853355_1</t>
  </si>
  <si>
    <t>ZT032043</t>
  </si>
  <si>
    <t>1863305_1</t>
  </si>
  <si>
    <t>1865859_1</t>
  </si>
  <si>
    <t>1863310_1</t>
  </si>
  <si>
    <t>1863341_1</t>
  </si>
  <si>
    <t>1863325_1</t>
  </si>
  <si>
    <t>1865858_1</t>
  </si>
  <si>
    <t>1863318_1</t>
  </si>
  <si>
    <t>1865877_1</t>
  </si>
  <si>
    <t>1863358_1</t>
  </si>
  <si>
    <t>1865917_1</t>
  </si>
  <si>
    <t>1865870_1</t>
  </si>
  <si>
    <t>1865886_1</t>
  </si>
  <si>
    <t>1865893_1</t>
  </si>
  <si>
    <t>ZT036866</t>
  </si>
  <si>
    <t>1858146_1</t>
  </si>
  <si>
    <t>ZT032380</t>
  </si>
  <si>
    <t>1863326_1</t>
  </si>
  <si>
    <t>1865849_1</t>
  </si>
  <si>
    <t>1863314_1</t>
  </si>
  <si>
    <t>1863338_1</t>
  </si>
  <si>
    <t>1865906_1</t>
  </si>
  <si>
    <t>1865907_1</t>
  </si>
  <si>
    <t>1863327_1</t>
  </si>
  <si>
    <t>1865882_1</t>
  </si>
  <si>
    <t>1863329_1</t>
  </si>
  <si>
    <t>1863368_2</t>
  </si>
  <si>
    <t>1865854_1</t>
  </si>
  <si>
    <t>1863343_1</t>
  </si>
  <si>
    <t>1865920_1</t>
  </si>
  <si>
    <t>1863331_1</t>
  </si>
  <si>
    <t>1865900_1</t>
  </si>
  <si>
    <t>1865864_1</t>
  </si>
  <si>
    <t>ZT036862</t>
  </si>
  <si>
    <t>1858165_1</t>
  </si>
  <si>
    <t>ZT032049</t>
  </si>
  <si>
    <t>1863365_1</t>
  </si>
  <si>
    <t>1865862_1</t>
  </si>
  <si>
    <t>1863359_1</t>
  </si>
  <si>
    <t>1863347_1</t>
  </si>
  <si>
    <t>1865887_1</t>
  </si>
  <si>
    <t>1865857_1</t>
  </si>
  <si>
    <t>1863312_1</t>
  </si>
  <si>
    <t>1865878_1</t>
  </si>
  <si>
    <t>1863352_1</t>
  </si>
  <si>
    <t>1865914_1</t>
  </si>
  <si>
    <t>1865903_1</t>
  </si>
  <si>
    <t>1865890_1</t>
  </si>
  <si>
    <t>1865898_1</t>
  </si>
  <si>
    <t>ZT036867</t>
  </si>
  <si>
    <t>1858146_2</t>
  </si>
  <si>
    <t>ZT032555</t>
  </si>
  <si>
    <t>1863364_1</t>
  </si>
  <si>
    <t>1865847_1</t>
  </si>
  <si>
    <t>1865919_1</t>
  </si>
  <si>
    <t>ZT036858</t>
  </si>
  <si>
    <t>1863344_1</t>
  </si>
  <si>
    <t>1863304_1</t>
  </si>
  <si>
    <t>1865844_1</t>
  </si>
  <si>
    <t>1863311_1</t>
  </si>
  <si>
    <t>1863302_1</t>
  </si>
  <si>
    <t>1863355_1</t>
  </si>
  <si>
    <t>1863328_1</t>
  </si>
  <si>
    <t>1865854_2</t>
  </si>
  <si>
    <t>1863315_1</t>
  </si>
  <si>
    <t>1865913_1</t>
  </si>
  <si>
    <t>1865871_1</t>
  </si>
  <si>
    <t>1865899_1</t>
  </si>
  <si>
    <t>1865863_1</t>
  </si>
  <si>
    <t>ZT036863</t>
  </si>
  <si>
    <t>1858838_1</t>
  </si>
  <si>
    <t>ZT032167</t>
  </si>
  <si>
    <t>1863363_1</t>
  </si>
  <si>
    <t>1865852_1</t>
  </si>
  <si>
    <t>1863308_1</t>
  </si>
  <si>
    <t>1863340_1</t>
  </si>
  <si>
    <t>1863362_1</t>
  </si>
  <si>
    <t>1865908_1</t>
  </si>
  <si>
    <t>1863321_1</t>
  </si>
  <si>
    <t>1865879_1</t>
  </si>
  <si>
    <t>1863353_1</t>
  </si>
  <si>
    <t>1865868_1</t>
  </si>
  <si>
    <t>1865889_1</t>
  </si>
  <si>
    <t>1863345_1</t>
  </si>
  <si>
    <t>1863301_1</t>
  </si>
  <si>
    <t>ZT033918</t>
  </si>
  <si>
    <t>1865873_1</t>
  </si>
  <si>
    <t>1865848_1</t>
  </si>
  <si>
    <t>1865867_1</t>
  </si>
  <si>
    <t>ZT036859</t>
  </si>
  <si>
    <t>1853375_1</t>
  </si>
  <si>
    <t>ZT032019</t>
  </si>
  <si>
    <t>1863360_1</t>
  </si>
  <si>
    <t>1865846_1</t>
  </si>
  <si>
    <t>1863333_1</t>
  </si>
  <si>
    <t>1863342_1</t>
  </si>
  <si>
    <t>1863356_1</t>
  </si>
  <si>
    <t>1863303_1</t>
  </si>
  <si>
    <t>1865875_1</t>
  </si>
  <si>
    <t>1863320_1</t>
  </si>
  <si>
    <t>1865915_1</t>
  </si>
  <si>
    <t>1865872_1</t>
  </si>
  <si>
    <t>1865883_1</t>
  </si>
  <si>
    <t>1865910_1</t>
  </si>
  <si>
    <t>ZT036864</t>
  </si>
  <si>
    <t>1858837_1</t>
  </si>
  <si>
    <t>ZT032168</t>
  </si>
  <si>
    <t>1865912_1</t>
  </si>
  <si>
    <t>1865850_1</t>
  </si>
  <si>
    <t>1863313_1</t>
  </si>
  <si>
    <t>1863351_1</t>
  </si>
  <si>
    <t>1865904_1</t>
  </si>
  <si>
    <t>1865918_1</t>
  </si>
  <si>
    <t>1863317_1</t>
  </si>
  <si>
    <t>1865880_1</t>
  </si>
  <si>
    <t>1863354_1</t>
  </si>
  <si>
    <t>1863319_1</t>
  </si>
  <si>
    <t>1865888_1</t>
  </si>
  <si>
    <t>1863346_1</t>
  </si>
  <si>
    <t>1863323_1</t>
  </si>
  <si>
    <t>ZT033921</t>
  </si>
  <si>
    <t>1863332_1</t>
  </si>
  <si>
    <t>1865856_1</t>
  </si>
  <si>
    <t>1865866_1</t>
  </si>
  <si>
    <t>ZT036860</t>
  </si>
  <si>
    <t>1853320_1</t>
  </si>
  <si>
    <t>ZT032040</t>
  </si>
  <si>
    <t>1865905_1</t>
  </si>
  <si>
    <t>1865845_1</t>
  </si>
  <si>
    <t>1863307_1</t>
  </si>
  <si>
    <t>1863348_1</t>
  </si>
  <si>
    <t>1832403_1</t>
  </si>
  <si>
    <t>1Z19W958A890388442</t>
  </si>
  <si>
    <t>1840606_1</t>
  </si>
  <si>
    <t>1832378_1</t>
  </si>
  <si>
    <t>1830811_1</t>
  </si>
  <si>
    <t>1Z19W958A897937443</t>
  </si>
  <si>
    <t>1832379_1</t>
  </si>
  <si>
    <t>1830821_1</t>
  </si>
  <si>
    <t>1Z19W958A891268507</t>
  </si>
  <si>
    <t>1830815_1</t>
  </si>
  <si>
    <t>1Z19W958A896022209</t>
  </si>
  <si>
    <t>1837009_1</t>
  </si>
  <si>
    <t>1830669_1</t>
  </si>
  <si>
    <t>1836987_1</t>
  </si>
  <si>
    <t>1Z19W958A892308462</t>
  </si>
  <si>
    <t>1836941_1</t>
  </si>
  <si>
    <t>1830817_1</t>
  </si>
  <si>
    <t>1Z19W958A893843453</t>
  </si>
  <si>
    <t>1830813_1</t>
  </si>
  <si>
    <t>1Z19W958A896791610</t>
  </si>
  <si>
    <t>1840605_1</t>
  </si>
  <si>
    <t>1830671_1</t>
  </si>
  <si>
    <t>1836989_1</t>
  </si>
  <si>
    <t>1Z19W958A890783470</t>
  </si>
  <si>
    <t>1840604_1</t>
  </si>
  <si>
    <t>1836940_1</t>
  </si>
  <si>
    <t>1832404_1</t>
  </si>
  <si>
    <t>1Z19W958A895076627</t>
  </si>
  <si>
    <t>1830670_1</t>
  </si>
  <si>
    <t>1836988_1</t>
  </si>
  <si>
    <t>1Z19W958A894268485</t>
  </si>
  <si>
    <t>1840603_1</t>
  </si>
  <si>
    <t>1836939_1</t>
  </si>
  <si>
    <t>1836991_1</t>
  </si>
  <si>
    <t>1Z19W958A898973232</t>
  </si>
  <si>
    <t>1832377_1</t>
  </si>
  <si>
    <t>1836990_1</t>
  </si>
  <si>
    <t>1Z19W958A892763498</t>
  </si>
  <si>
    <t>1846639_1</t>
  </si>
  <si>
    <t>1846518_1</t>
  </si>
  <si>
    <t>1846661_1</t>
  </si>
  <si>
    <t>1846588_1</t>
  </si>
  <si>
    <t>1840621_1</t>
  </si>
  <si>
    <t>1849978_1</t>
  </si>
  <si>
    <t>1846532_1</t>
  </si>
  <si>
    <t>1846536_1</t>
  </si>
  <si>
    <t>1846806_1</t>
  </si>
  <si>
    <t>1846828_1</t>
  </si>
  <si>
    <t>1846539_1</t>
  </si>
  <si>
    <t>1846675_1</t>
  </si>
  <si>
    <t>1846817_1</t>
  </si>
  <si>
    <t>1849971_1</t>
  </si>
  <si>
    <t>1846744_1</t>
  </si>
  <si>
    <t>1846577_1</t>
  </si>
  <si>
    <t>1846805_1</t>
  </si>
  <si>
    <t>1846510_1</t>
  </si>
  <si>
    <t>1849994_1</t>
  </si>
  <si>
    <t>1846589_1</t>
  </si>
  <si>
    <t>1846705_1</t>
  </si>
  <si>
    <t>1846727_1</t>
  </si>
  <si>
    <t>1846730_1</t>
  </si>
  <si>
    <t>1846544_1</t>
  </si>
  <si>
    <t>1846579_1</t>
  </si>
  <si>
    <t>1846847_1</t>
  </si>
  <si>
    <t>1846854_1</t>
  </si>
  <si>
    <t>1846732_1</t>
  </si>
  <si>
    <t>1846593_1</t>
  </si>
  <si>
    <t>1846674_1</t>
  </si>
  <si>
    <t>1846729_1</t>
  </si>
  <si>
    <t>1846619_1</t>
  </si>
  <si>
    <t>1846803_1</t>
  </si>
  <si>
    <t>1849999_1</t>
  </si>
  <si>
    <t>1846701_1</t>
  </si>
  <si>
    <t>1846850_1</t>
  </si>
  <si>
    <t>1846888_1</t>
  </si>
  <si>
    <t>1846765_1</t>
  </si>
  <si>
    <t>1846650_1</t>
  </si>
  <si>
    <t>1846840_1</t>
  </si>
  <si>
    <t>1850009_1</t>
  </si>
  <si>
    <t>1846685_1</t>
  </si>
  <si>
    <t>1846618_1</t>
  </si>
  <si>
    <t>1846560_1</t>
  </si>
  <si>
    <t>1840624_1</t>
  </si>
  <si>
    <t>1849988_1</t>
  </si>
  <si>
    <t>1846526_1</t>
  </si>
  <si>
    <t>1846581_1</t>
  </si>
  <si>
    <t>1846746_1</t>
  </si>
  <si>
    <t>1846836_1</t>
  </si>
  <si>
    <t>1846882_1</t>
  </si>
  <si>
    <t>1849956_1</t>
  </si>
  <si>
    <t>1846591_1</t>
  </si>
  <si>
    <t>1846508_1</t>
  </si>
  <si>
    <t>1846549_1</t>
  </si>
  <si>
    <t>1846634_1</t>
  </si>
  <si>
    <t>1846543_1</t>
  </si>
  <si>
    <t>1840610_1</t>
  </si>
  <si>
    <t>1849974_1</t>
  </si>
  <si>
    <t>1846612_1</t>
  </si>
  <si>
    <t>1846796_1</t>
  </si>
  <si>
    <t>1846546_1</t>
  </si>
  <si>
    <t>1846550_1</t>
  </si>
  <si>
    <t>1846643_1</t>
  </si>
  <si>
    <t>1846567_1</t>
  </si>
  <si>
    <t>1846825_1</t>
  </si>
  <si>
    <t>1846502_1</t>
  </si>
  <si>
    <t>1849964_1</t>
  </si>
  <si>
    <t>1846646_1</t>
  </si>
  <si>
    <t>1846667_1</t>
  </si>
  <si>
    <t>1846739_1</t>
  </si>
  <si>
    <t>1846799_1</t>
  </si>
  <si>
    <t>1849998_1</t>
  </si>
  <si>
    <t>1846566_1</t>
  </si>
  <si>
    <t>1846831_1</t>
  </si>
  <si>
    <t>1846835_1</t>
  </si>
  <si>
    <t>1846584_1</t>
  </si>
  <si>
    <t>1846624_1</t>
  </si>
  <si>
    <t>1846671_1</t>
  </si>
  <si>
    <t>1846742_1</t>
  </si>
  <si>
    <t>1846604_1</t>
  </si>
  <si>
    <t>1846684_1</t>
  </si>
  <si>
    <t>1846722_1</t>
  </si>
  <si>
    <t>1846590_1</t>
  </si>
  <si>
    <t>1840609_1</t>
  </si>
  <si>
    <t>1849989_1</t>
  </si>
  <si>
    <t>1846501_1</t>
  </si>
  <si>
    <t>1846781_1</t>
  </si>
  <si>
    <t>1846880_1</t>
  </si>
  <si>
    <t>1846751_1</t>
  </si>
  <si>
    <t>1846672_1</t>
  </si>
  <si>
    <t>1846823_1</t>
  </si>
  <si>
    <t>1846637_1</t>
  </si>
  <si>
    <t>1846519_1</t>
  </si>
  <si>
    <t>1846662_1</t>
  </si>
  <si>
    <t>1846571_1</t>
  </si>
  <si>
    <t>1840617_1</t>
  </si>
  <si>
    <t>1849979_1</t>
  </si>
  <si>
    <t>1846535_1</t>
  </si>
  <si>
    <t>1846537_1</t>
  </si>
  <si>
    <t>1846810_1</t>
  </si>
  <si>
    <t>1846802_1</t>
  </si>
  <si>
    <t>1846759_1</t>
  </si>
  <si>
    <t>1846700_1</t>
  </si>
  <si>
    <t>1846819_1</t>
  </si>
  <si>
    <t>1849969_1</t>
  </si>
  <si>
    <t>1846740_1</t>
  </si>
  <si>
    <t>1846574_1</t>
  </si>
  <si>
    <t>1846807_1</t>
  </si>
  <si>
    <t>1846531_1</t>
  </si>
  <si>
    <t>1846681_1</t>
  </si>
  <si>
    <t>1846595_1</t>
  </si>
  <si>
    <t>1846720_1</t>
  </si>
  <si>
    <t>1846664_1</t>
  </si>
  <si>
    <t>1846715_1</t>
  </si>
  <si>
    <t>1846512_1</t>
  </si>
  <si>
    <t>1846573_1</t>
  </si>
  <si>
    <t>1846849_1</t>
  </si>
  <si>
    <t>1846845_1</t>
  </si>
  <si>
    <t>1846733_1</t>
  </si>
  <si>
    <t>1846859_1</t>
  </si>
  <si>
    <t>1846621_1</t>
  </si>
  <si>
    <t>1846728_1</t>
  </si>
  <si>
    <t>1846625_1</t>
  </si>
  <si>
    <t>1846818_1</t>
  </si>
  <si>
    <t>1850007_1</t>
  </si>
  <si>
    <t>1846704_1</t>
  </si>
  <si>
    <t>1846775_1</t>
  </si>
  <si>
    <t>1846887_1</t>
  </si>
  <si>
    <t>1846762_1</t>
  </si>
  <si>
    <t>1846649_1</t>
  </si>
  <si>
    <t>1846738_1</t>
  </si>
  <si>
    <t>1849965_1</t>
  </si>
  <si>
    <t>1846686_1</t>
  </si>
  <si>
    <t>1846622_1</t>
  </si>
  <si>
    <t>1846609_1</t>
  </si>
  <si>
    <t>1840626_1</t>
  </si>
  <si>
    <t>1849985_1</t>
  </si>
  <si>
    <t>1846527_1</t>
  </si>
  <si>
    <t>1846586_1</t>
  </si>
  <si>
    <t>1846794_1</t>
  </si>
  <si>
    <t>1846756_1</t>
  </si>
  <si>
    <t>1846883_1</t>
  </si>
  <si>
    <t>1849981_1</t>
  </si>
  <si>
    <t>1846821_1</t>
  </si>
  <si>
    <t>1846638_1</t>
  </si>
  <si>
    <t>1846555_1</t>
  </si>
  <si>
    <t>1846635_1</t>
  </si>
  <si>
    <t>1846542_1</t>
  </si>
  <si>
    <t>1840614_1</t>
  </si>
  <si>
    <t>1849975_1</t>
  </si>
  <si>
    <t>1846613_1</t>
  </si>
  <si>
    <t>1846797_1</t>
  </si>
  <si>
    <t>1846592_1</t>
  </si>
  <si>
    <t>1846787_1</t>
  </si>
  <si>
    <t>1846655_1</t>
  </si>
  <si>
    <t>1846569_1</t>
  </si>
  <si>
    <t>1846822_1</t>
  </si>
  <si>
    <t>1846608_1</t>
  </si>
  <si>
    <t>1846523_1</t>
  </si>
  <si>
    <t>1849963_1</t>
  </si>
  <si>
    <t>1846645_1</t>
  </si>
  <si>
    <t>1846702_1</t>
  </si>
  <si>
    <t>1846660_1</t>
  </si>
  <si>
    <t>1846798_1</t>
  </si>
  <si>
    <t>1849997_1</t>
  </si>
  <si>
    <t>1846562_1</t>
  </si>
  <si>
    <t>1846832_1</t>
  </si>
  <si>
    <t>1846830_1</t>
  </si>
  <si>
    <t>1846538_1</t>
  </si>
  <si>
    <t>1846596_1</t>
  </si>
  <si>
    <t>1846743_1</t>
  </si>
  <si>
    <t>1846580_1</t>
  </si>
  <si>
    <t>1846690_1</t>
  </si>
  <si>
    <t>1846721_1</t>
  </si>
  <si>
    <t>1846552_1</t>
  </si>
  <si>
    <t>1840608_1</t>
  </si>
  <si>
    <t>1850003_1</t>
  </si>
  <si>
    <t>1846524_1</t>
  </si>
  <si>
    <t>1846856_1</t>
  </si>
  <si>
    <t>1846867_1</t>
  </si>
  <si>
    <t>1846749_1</t>
  </si>
  <si>
    <t>1846673_1</t>
  </si>
  <si>
    <t>1846820_1</t>
  </si>
  <si>
    <t>1846711_1</t>
  </si>
  <si>
    <t>1846513_1</t>
  </si>
  <si>
    <t>1846665_1</t>
  </si>
  <si>
    <t>1846641_1</t>
  </si>
  <si>
    <t>1840619_1</t>
  </si>
  <si>
    <t>1849976_1</t>
  </si>
  <si>
    <t>1846541_1</t>
  </si>
  <si>
    <t>1846585_1</t>
  </si>
  <si>
    <t>1846790_1</t>
  </si>
  <si>
    <t>1846809_1</t>
  </si>
  <si>
    <t>1846760_1</t>
  </si>
  <si>
    <t>1849955_1</t>
  </si>
  <si>
    <t>1846601_1</t>
  </si>
  <si>
    <t>1849968_1</t>
  </si>
  <si>
    <t>1846726_1</t>
  </si>
  <si>
    <t>1846565_1</t>
  </si>
  <si>
    <t>1846866_1</t>
  </si>
  <si>
    <t>1846784_1</t>
  </si>
  <si>
    <t>1846670_1</t>
  </si>
  <si>
    <t>1846597_1</t>
  </si>
  <si>
    <t>1846719_1</t>
  </si>
  <si>
    <t>1846606_1</t>
  </si>
  <si>
    <t>1846548_1</t>
  </si>
  <si>
    <t>1846564_1</t>
  </si>
  <si>
    <t>1846578_1</t>
  </si>
  <si>
    <t>1846834_1</t>
  </si>
  <si>
    <t>1846843_1</t>
  </si>
  <si>
    <t>1846734_1</t>
  </si>
  <si>
    <t>1846885_1</t>
  </si>
  <si>
    <t>1846620_1</t>
  </si>
  <si>
    <t>1846736_1</t>
  </si>
  <si>
    <t>1846657_1</t>
  </si>
  <si>
    <t>1846815_1</t>
  </si>
  <si>
    <t>1850006_1</t>
  </si>
  <si>
    <t>1832371_1</t>
  </si>
  <si>
    <t>1846774_1</t>
  </si>
  <si>
    <t>1846886_1</t>
  </si>
  <si>
    <t>1846761_1</t>
  </si>
  <si>
    <t>1846647_1</t>
  </si>
  <si>
    <t>1846776_1</t>
  </si>
  <si>
    <t>1846713_1</t>
  </si>
  <si>
    <t>1849962_1</t>
  </si>
  <si>
    <t>1846683_1</t>
  </si>
  <si>
    <t>1846626_1</t>
  </si>
  <si>
    <t>1846563_1</t>
  </si>
  <si>
    <t>1840626_2</t>
  </si>
  <si>
    <t>1849986_1</t>
  </si>
  <si>
    <t>1846528_1</t>
  </si>
  <si>
    <t>1846788_1</t>
  </si>
  <si>
    <t>1846795_1</t>
  </si>
  <si>
    <t>1846755_1</t>
  </si>
  <si>
    <t>1846753_1</t>
  </si>
  <si>
    <t>1849980_1</t>
  </si>
  <si>
    <t>1846844_1</t>
  </si>
  <si>
    <t>1846520_1</t>
  </si>
  <si>
    <t>1846656_1</t>
  </si>
  <si>
    <t>1846540_1</t>
  </si>
  <si>
    <t>1840620_1</t>
  </si>
  <si>
    <t>1849983_1</t>
  </si>
  <si>
    <t>1846615_1</t>
  </si>
  <si>
    <t>1846812_1</t>
  </si>
  <si>
    <t>1846735_1</t>
  </si>
  <si>
    <t>1846517_1</t>
  </si>
  <si>
    <t>1846703_1</t>
  </si>
  <si>
    <t>1846611_1</t>
  </si>
  <si>
    <t>1849992_1</t>
  </si>
  <si>
    <t>1846594_1</t>
  </si>
  <si>
    <t>1846608_2</t>
  </si>
  <si>
    <t>1846534_1</t>
  </si>
  <si>
    <t>1849961_1</t>
  </si>
  <si>
    <t>1846651_1</t>
  </si>
  <si>
    <t>1846677_1</t>
  </si>
  <si>
    <t>1846666_1</t>
  </si>
  <si>
    <t>1846714_1</t>
  </si>
  <si>
    <t>1849996_1</t>
  </si>
  <si>
    <t>1846583_1</t>
  </si>
  <si>
    <t>1846826_1</t>
  </si>
  <si>
    <t>1846827_1</t>
  </si>
  <si>
    <t>1846768_1</t>
  </si>
  <si>
    <t>1846811_1</t>
  </si>
  <si>
    <t>1846530_1</t>
  </si>
  <si>
    <t>1846689_1</t>
  </si>
  <si>
    <t>1846724_1</t>
  </si>
  <si>
    <t>1846627_1</t>
  </si>
  <si>
    <t>1840616_1</t>
  </si>
  <si>
    <t>1850001_1</t>
  </si>
  <si>
    <t>1846680_1</t>
  </si>
  <si>
    <t>1846852_1</t>
  </si>
  <si>
    <t>1846860_1</t>
  </si>
  <si>
    <t>1846890_1</t>
  </si>
  <si>
    <t>1846848_1</t>
  </si>
  <si>
    <t>1846839_1</t>
  </si>
  <si>
    <t>1846712_1</t>
  </si>
  <si>
    <t>1846515_1</t>
  </si>
  <si>
    <t>1846616_1</t>
  </si>
  <si>
    <t>1846568_1</t>
  </si>
  <si>
    <t>1840623_1</t>
  </si>
  <si>
    <t>1849977_1</t>
  </si>
  <si>
    <t>1846551_1</t>
  </si>
  <si>
    <t>1846575_1</t>
  </si>
  <si>
    <t>1846791_1</t>
  </si>
  <si>
    <t>1846846_1</t>
  </si>
  <si>
    <t>1846767_1</t>
  </si>
  <si>
    <t>1849954_1</t>
  </si>
  <si>
    <t>1846816_1</t>
  </si>
  <si>
    <t>1849966_1</t>
  </si>
  <si>
    <t>1846505_1</t>
  </si>
  <si>
    <t>1846557_1</t>
  </si>
  <si>
    <t>1846783_1</t>
  </si>
  <si>
    <t>1846529_1</t>
  </si>
  <si>
    <t>1840611_1</t>
  </si>
  <si>
    <t>1846763_1</t>
  </si>
  <si>
    <t>1846598_1</t>
  </si>
  <si>
    <t>1846800_1</t>
  </si>
  <si>
    <t>1846610_1</t>
  </si>
  <si>
    <t>1846545_1</t>
  </si>
  <si>
    <t>1846614_1</t>
  </si>
  <si>
    <t>1846572_1</t>
  </si>
  <si>
    <t>1846841_1</t>
  </si>
  <si>
    <t>1846737_1</t>
  </si>
  <si>
    <t>1846757_1</t>
  </si>
  <si>
    <t>1846629_1</t>
  </si>
  <si>
    <t>1846731_1</t>
  </si>
  <si>
    <t>1846663_1</t>
  </si>
  <si>
    <t>1846748_1</t>
  </si>
  <si>
    <t>1850004_1</t>
  </si>
  <si>
    <t>1846561_1</t>
  </si>
  <si>
    <t>1846772_1</t>
  </si>
  <si>
    <t>1846881_1</t>
  </si>
  <si>
    <t>1846884_1</t>
  </si>
  <si>
    <t>1846644_1</t>
  </si>
  <si>
    <t>1846754_1</t>
  </si>
  <si>
    <t>1846716_1</t>
  </si>
  <si>
    <t>1849970_1</t>
  </si>
  <si>
    <t>1846652_1</t>
  </si>
  <si>
    <t>1846628_1</t>
  </si>
  <si>
    <t>1846602_1</t>
  </si>
  <si>
    <t>1840607_1</t>
  </si>
  <si>
    <t>1849990_1</t>
  </si>
  <si>
    <t>1846499_1</t>
  </si>
  <si>
    <t>1846785_1</t>
  </si>
  <si>
    <t>1846792_1</t>
  </si>
  <si>
    <t>1846511_1</t>
  </si>
  <si>
    <t>1846758_1</t>
  </si>
  <si>
    <t>1849953_1</t>
  </si>
  <si>
    <t>1846509_1</t>
  </si>
  <si>
    <t>1846521_1</t>
  </si>
  <si>
    <t>1846659_1</t>
  </si>
  <si>
    <t>1846853_1</t>
  </si>
  <si>
    <t>1840613_1</t>
  </si>
  <si>
    <t>1849982_1</t>
  </si>
  <si>
    <t>1846503_1</t>
  </si>
  <si>
    <t>1846813_1</t>
  </si>
  <si>
    <t>1846547_1</t>
  </si>
  <si>
    <t>1846522_1</t>
  </si>
  <si>
    <t>1849958_1</t>
  </si>
  <si>
    <t>1846603_1</t>
  </si>
  <si>
    <t>1849984_1</t>
  </si>
  <si>
    <t>1846582_1</t>
  </si>
  <si>
    <t>1846708_1</t>
  </si>
  <si>
    <t>1846533_1</t>
  </si>
  <si>
    <t>1849993_1</t>
  </si>
  <si>
    <t>1846648_1</t>
  </si>
  <si>
    <t>1846718_1</t>
  </si>
  <si>
    <t>1846676_1</t>
  </si>
  <si>
    <t>1846710_1</t>
  </si>
  <si>
    <t>1846553_1</t>
  </si>
  <si>
    <t>1846587_1</t>
  </si>
  <si>
    <t>1846829_1</t>
  </si>
  <si>
    <t>1846855_1</t>
  </si>
  <si>
    <t>1846747_1</t>
  </si>
  <si>
    <t>1846814_1</t>
  </si>
  <si>
    <t>1846636_1</t>
  </si>
  <si>
    <t>1846682_1</t>
  </si>
  <si>
    <t>1846723_1</t>
  </si>
  <si>
    <t>1846633_1</t>
  </si>
  <si>
    <t>1846804_1</t>
  </si>
  <si>
    <t>1850000_1</t>
  </si>
  <si>
    <t>1846691_1</t>
  </si>
  <si>
    <t>1846851_1</t>
  </si>
  <si>
    <t>1846858_1</t>
  </si>
  <si>
    <t>1846889_1</t>
  </si>
  <si>
    <t>1846653_1</t>
  </si>
  <si>
    <t>1846837_1</t>
  </si>
  <si>
    <t>1846706_1</t>
  </si>
  <si>
    <t>1846617_1</t>
  </si>
  <si>
    <t>1846640_1</t>
  </si>
  <si>
    <t>1840622_1</t>
  </si>
  <si>
    <t>1849987_1</t>
  </si>
  <si>
    <t>1846525_1</t>
  </si>
  <si>
    <t>1846576_1</t>
  </si>
  <si>
    <t>1846741_1</t>
  </si>
  <si>
    <t>1846750_1</t>
  </si>
  <si>
    <t>1846773_1</t>
  </si>
  <si>
    <t>1849957_1</t>
  </si>
  <si>
    <t>1846599_1</t>
  </si>
  <si>
    <t>1849967_1</t>
  </si>
  <si>
    <t>1846507_1</t>
  </si>
  <si>
    <t>1846556_1</t>
  </si>
  <si>
    <t>1846632_1</t>
  </si>
  <si>
    <t>1846558_1</t>
  </si>
  <si>
    <t>1840615_1</t>
  </si>
  <si>
    <t>1846707_1</t>
  </si>
  <si>
    <t>1846607_1</t>
  </si>
  <si>
    <t>1846801_1</t>
  </si>
  <si>
    <t>1846679_1</t>
  </si>
  <si>
    <t>1846554_1</t>
  </si>
  <si>
    <t>1846642_1</t>
  </si>
  <si>
    <t>1846570_1</t>
  </si>
  <si>
    <t>1846824_1</t>
  </si>
  <si>
    <t>1846699_1</t>
  </si>
  <si>
    <t>1846891_1</t>
  </si>
  <si>
    <t>1846623_1</t>
  </si>
  <si>
    <t>1846668_1</t>
  </si>
  <si>
    <t>1846658_1</t>
  </si>
  <si>
    <t>1846745_1</t>
  </si>
  <si>
    <t>1849995_1</t>
  </si>
  <si>
    <t>1846559_1</t>
  </si>
  <si>
    <t>1846752_1</t>
  </si>
  <si>
    <t>1846842_1</t>
  </si>
  <si>
    <t>1846725_1</t>
  </si>
  <si>
    <t>1846631_1</t>
  </si>
  <si>
    <t>1846693_1</t>
  </si>
  <si>
    <t>1846717_1</t>
  </si>
  <si>
    <t>1846514_1</t>
  </si>
  <si>
    <t>1846687_1</t>
  </si>
  <si>
    <t>1846630_1</t>
  </si>
  <si>
    <t>1846600_1</t>
  </si>
  <si>
    <t>1840612_1</t>
  </si>
  <si>
    <t>1849991_1</t>
  </si>
  <si>
    <t>1846500_1</t>
  </si>
  <si>
    <t>1846782_1</t>
  </si>
  <si>
    <t>1846793_1</t>
  </si>
  <si>
    <t>1846764_1</t>
  </si>
  <si>
    <t>1846654_1</t>
  </si>
  <si>
    <t>1849973_1</t>
  </si>
  <si>
    <t>1840646_1</t>
  </si>
  <si>
    <t>ZT011248</t>
  </si>
  <si>
    <t>1840645_1</t>
  </si>
  <si>
    <t>1846872_1</t>
  </si>
  <si>
    <t>ZT011097</t>
  </si>
  <si>
    <t>1840643_1</t>
  </si>
  <si>
    <t>1Z19W958A895822561</t>
  </si>
  <si>
    <t>1840633_1</t>
  </si>
  <si>
    <t>ZT010928</t>
  </si>
  <si>
    <t>1846696_1</t>
  </si>
  <si>
    <t>ZT013217</t>
  </si>
  <si>
    <t>1850008_1</t>
  </si>
  <si>
    <t>ZT010679</t>
  </si>
  <si>
    <t>1846878_1</t>
  </si>
  <si>
    <t>ZT011306</t>
  </si>
  <si>
    <t>1846869_1</t>
  </si>
  <si>
    <t>ZT011208</t>
  </si>
  <si>
    <t>1840618_1</t>
  </si>
  <si>
    <t>1846857_1</t>
  </si>
  <si>
    <t>ZT011049</t>
  </si>
  <si>
    <t>1846695_1</t>
  </si>
  <si>
    <t>ZT013274</t>
  </si>
  <si>
    <t>1849972_1</t>
  </si>
  <si>
    <t>ZT010855</t>
  </si>
  <si>
    <t>1840660_1</t>
  </si>
  <si>
    <t>ZT013142</t>
  </si>
  <si>
    <t>1840637_1</t>
  </si>
  <si>
    <t>ZT011249</t>
  </si>
  <si>
    <t>1840647_1</t>
  </si>
  <si>
    <t>ZT011144</t>
  </si>
  <si>
    <t>1840644_1</t>
  </si>
  <si>
    <t>1Z19W958A895009575</t>
  </si>
  <si>
    <t>1840653_1</t>
  </si>
  <si>
    <t>ZT010969</t>
  </si>
  <si>
    <t>1846779_1</t>
  </si>
  <si>
    <t>ZT013218</t>
  </si>
  <si>
    <t>1849960_1</t>
  </si>
  <si>
    <t>ZT010680</t>
  </si>
  <si>
    <t>1846870_1</t>
  </si>
  <si>
    <t>ZT011343</t>
  </si>
  <si>
    <t>1840630_1</t>
  </si>
  <si>
    <t>ZT011244</t>
  </si>
  <si>
    <t>1840628_1</t>
  </si>
  <si>
    <t>1846874_1</t>
  </si>
  <si>
    <t>ZT011055</t>
  </si>
  <si>
    <t>1850770_1</t>
  </si>
  <si>
    <t>ZT013285</t>
  </si>
  <si>
    <t>1840658_1</t>
  </si>
  <si>
    <t>ZT011034</t>
  </si>
  <si>
    <t>1846778_1</t>
  </si>
  <si>
    <t>ZT013203</t>
  </si>
  <si>
    <t>1840649_1</t>
  </si>
  <si>
    <t>ZT011252</t>
  </si>
  <si>
    <t>1840638_1</t>
  </si>
  <si>
    <t>ZT011147</t>
  </si>
  <si>
    <t>1840642_1</t>
  </si>
  <si>
    <t>1Z19W958A896128186</t>
  </si>
  <si>
    <t>1846876_1</t>
  </si>
  <si>
    <t>ZT010986</t>
  </si>
  <si>
    <t>1846697_1</t>
  </si>
  <si>
    <t>ZT013219</t>
  </si>
  <si>
    <t>1840636_1</t>
  </si>
  <si>
    <t>ZT010925</t>
  </si>
  <si>
    <t>1846879_1</t>
  </si>
  <si>
    <t>ZT011345</t>
  </si>
  <si>
    <t>1840631_1</t>
  </si>
  <si>
    <t>ZT011245</t>
  </si>
  <si>
    <t>1840627_1</t>
  </si>
  <si>
    <t>1840654_1</t>
  </si>
  <si>
    <t>ZT011061</t>
  </si>
  <si>
    <t>1846877_1</t>
  </si>
  <si>
    <t>ZT013289</t>
  </si>
  <si>
    <t>1840656_1</t>
  </si>
  <si>
    <t>ZT010923</t>
  </si>
  <si>
    <t>1846777_1</t>
  </si>
  <si>
    <t>ZT013204</t>
  </si>
  <si>
    <t>1840650_1</t>
  </si>
  <si>
    <t>ZT011254</t>
  </si>
  <si>
    <t>1840635_1</t>
  </si>
  <si>
    <t>ZT011150</t>
  </si>
  <si>
    <t>1840641_1</t>
  </si>
  <si>
    <t>1Z19W958A893145234</t>
  </si>
  <si>
    <t>1846875_1</t>
  </si>
  <si>
    <t>ZT011038</t>
  </si>
  <si>
    <t>1846780_1</t>
  </si>
  <si>
    <t>ZT013220</t>
  </si>
  <si>
    <t>1840659_1</t>
  </si>
  <si>
    <t>ZT010845</t>
  </si>
  <si>
    <t>1846694_1</t>
  </si>
  <si>
    <t>ZT011351</t>
  </si>
  <si>
    <t>1840632_1</t>
  </si>
  <si>
    <t>ZT011246</t>
  </si>
  <si>
    <t>1840629_1</t>
  </si>
  <si>
    <t>1840648_1</t>
  </si>
  <si>
    <t>ZT011077</t>
  </si>
  <si>
    <t>1840640_1</t>
  </si>
  <si>
    <t>1Z19W958A892910220</t>
  </si>
  <si>
    <t>1840655_1</t>
  </si>
  <si>
    <t>ZT010927</t>
  </si>
  <si>
    <t>1846766_1</t>
  </si>
  <si>
    <t>ZT013205</t>
  </si>
  <si>
    <t>1850002_1</t>
  </si>
  <si>
    <t>ZT010678</t>
  </si>
  <si>
    <t>1840652_1</t>
  </si>
  <si>
    <t>ZT011256</t>
  </si>
  <si>
    <t>1840634_1</t>
  </si>
  <si>
    <t>ZT011151</t>
  </si>
  <si>
    <t>1840639_1</t>
  </si>
  <si>
    <t>1Z19W958A893390246</t>
  </si>
  <si>
    <t>1846871_1</t>
  </si>
  <si>
    <t>ZT011048</t>
  </si>
  <si>
    <t>1846868_1</t>
  </si>
  <si>
    <t>ZT013273</t>
  </si>
  <si>
    <t>1840657_1</t>
  </si>
  <si>
    <t>ZT010852</t>
  </si>
  <si>
    <t>1846698_1</t>
  </si>
  <si>
    <t>ZT011471</t>
  </si>
  <si>
    <t>1825255_1</t>
  </si>
  <si>
    <t>1Z202857A894677625</t>
  </si>
  <si>
    <t>1828340_1</t>
  </si>
  <si>
    <t>1830937_1</t>
  </si>
  <si>
    <t>1830890_1</t>
  </si>
  <si>
    <t>1830604_1</t>
  </si>
  <si>
    <t>1830643_1</t>
  </si>
  <si>
    <t>1830722_1</t>
  </si>
  <si>
    <t>1830693_1</t>
  </si>
  <si>
    <t>1830618_1</t>
  </si>
  <si>
    <t>1830768_1</t>
  </si>
  <si>
    <t>1830835_1</t>
  </si>
  <si>
    <t>1830906_1</t>
  </si>
  <si>
    <t>1830756_1</t>
  </si>
  <si>
    <t>1830762_1</t>
  </si>
  <si>
    <t>1830986_1</t>
  </si>
  <si>
    <t>1830717_1</t>
  </si>
  <si>
    <t>1830589_1</t>
  </si>
  <si>
    <t>1830939_1</t>
  </si>
  <si>
    <t>1830778_1</t>
  </si>
  <si>
    <t>1830616_1</t>
  </si>
  <si>
    <t>1830888_1</t>
  </si>
  <si>
    <t>1830757_1</t>
  </si>
  <si>
    <t>1830847_1</t>
  </si>
  <si>
    <t>1830641_1</t>
  </si>
  <si>
    <t>1831018_1</t>
  </si>
  <si>
    <t>1830849_1</t>
  </si>
  <si>
    <t>1830612_1</t>
  </si>
  <si>
    <t>1830650_1</t>
  </si>
  <si>
    <t>1830764_1</t>
  </si>
  <si>
    <t>1830614_1</t>
  </si>
  <si>
    <t>1830766_1</t>
  </si>
  <si>
    <t>1830602_1</t>
  </si>
  <si>
    <t>1830649_1</t>
  </si>
  <si>
    <t>1830759_1</t>
  </si>
  <si>
    <t>1830848_1</t>
  </si>
  <si>
    <t>1830695_1</t>
  </si>
  <si>
    <t>1830769_1</t>
  </si>
  <si>
    <t>1830698_1</t>
  </si>
  <si>
    <t>1830610_1</t>
  </si>
  <si>
    <t>1830763_1</t>
  </si>
  <si>
    <t>1830900_1</t>
  </si>
  <si>
    <t>1830834_1</t>
  </si>
  <si>
    <t>1830707_1</t>
  </si>
  <si>
    <t>1830588_1</t>
  </si>
  <si>
    <t>1830891_1</t>
  </si>
  <si>
    <t>1830723_1</t>
  </si>
  <si>
    <t>1830889_1</t>
  </si>
  <si>
    <t>1830831_1</t>
  </si>
  <si>
    <t>1830775_1</t>
  </si>
  <si>
    <t>1830779_1</t>
  </si>
  <si>
    <t>1830637_1</t>
  </si>
  <si>
    <t>1830909_1</t>
  </si>
  <si>
    <t>1830850_1</t>
  </si>
  <si>
    <t>1830611_1</t>
  </si>
  <si>
    <t>1830603_1</t>
  </si>
  <si>
    <t>1830901_1</t>
  </si>
  <si>
    <t>1830642_1</t>
  </si>
  <si>
    <t>1830898_1</t>
  </si>
  <si>
    <t>1830591_1</t>
  </si>
  <si>
    <t>1830694_1</t>
  </si>
  <si>
    <t>1830663_1</t>
  </si>
  <si>
    <t>1830730_1</t>
  </si>
  <si>
    <t>1830664_1</t>
  </si>
  <si>
    <t>1830892_1</t>
  </si>
  <si>
    <t>1830761_1</t>
  </si>
  <si>
    <t>1830837_1</t>
  </si>
  <si>
    <t>1830767_1</t>
  </si>
  <si>
    <t>1830731_1</t>
  </si>
  <si>
    <t>1830899_1</t>
  </si>
  <si>
    <t>1830609_1</t>
  </si>
  <si>
    <t>1830806_1</t>
  </si>
  <si>
    <t>1830587_1</t>
  </si>
  <si>
    <t>1830951_1</t>
  </si>
  <si>
    <t>1830777_1</t>
  </si>
  <si>
    <t>1830840_1</t>
  </si>
  <si>
    <t>1830838_1</t>
  </si>
  <si>
    <t>1831001_1</t>
  </si>
  <si>
    <t>1830908_1</t>
  </si>
  <si>
    <t>1830839_1</t>
  </si>
  <si>
    <t>1830732_1</t>
  </si>
  <si>
    <t>1830648_1</t>
  </si>
  <si>
    <t>1830620_1</t>
  </si>
  <si>
    <t>1830606_1</t>
  </si>
  <si>
    <t>1830894_1</t>
  </si>
  <si>
    <t>1830946_1</t>
  </si>
  <si>
    <t>1830805_1</t>
  </si>
  <si>
    <t>1830926_1</t>
  </si>
  <si>
    <t>1830776_1</t>
  </si>
  <si>
    <t>1830615_1</t>
  </si>
  <si>
    <t>1830710_1</t>
  </si>
  <si>
    <t>1830691_1</t>
  </si>
  <si>
    <t>1830832_1</t>
  </si>
  <si>
    <t>1830697_1</t>
  </si>
  <si>
    <t>1830836_1</t>
  </si>
  <si>
    <t>1830651_1</t>
  </si>
  <si>
    <t>1830770_1</t>
  </si>
  <si>
    <t>1830887_1</t>
  </si>
  <si>
    <t>1830938_1</t>
  </si>
  <si>
    <t>1830719_1</t>
  </si>
  <si>
    <t>1830796_1</t>
  </si>
  <si>
    <t>1830990_1</t>
  </si>
  <si>
    <t>1830760_1</t>
  </si>
  <si>
    <t>1830851_1</t>
  </si>
  <si>
    <t>1830989_1</t>
  </si>
  <si>
    <t>1830724_1</t>
  </si>
  <si>
    <t>1830682_1</t>
  </si>
  <si>
    <t>1830619_1</t>
  </si>
  <si>
    <t>1830771_1</t>
  </si>
  <si>
    <t>1830613_1</t>
  </si>
  <si>
    <t>1830665_1</t>
  </si>
  <si>
    <t>1830737_1</t>
  </si>
  <si>
    <t>1830773_1</t>
  </si>
  <si>
    <t>1830605_1</t>
  </si>
  <si>
    <t>1830607_1</t>
  </si>
  <si>
    <t>1830590_1</t>
  </si>
  <si>
    <t>1830979_1</t>
  </si>
  <si>
    <t>1830709_1</t>
  </si>
  <si>
    <t>1830902_1</t>
  </si>
  <si>
    <t>1830833_1</t>
  </si>
  <si>
    <t>1830758_1</t>
  </si>
  <si>
    <t>1830690_1</t>
  </si>
  <si>
    <t>1830617_1</t>
  </si>
  <si>
    <t>1830640_1</t>
  </si>
  <si>
    <t>1830886_1</t>
  </si>
  <si>
    <t>1830608_1</t>
  </si>
  <si>
    <t>1830681_1</t>
  </si>
  <si>
    <t>1830907_1</t>
  </si>
  <si>
    <t>1830638_1</t>
  </si>
  <si>
    <t>1830995_1</t>
  </si>
  <si>
    <t>1830790_1</t>
  </si>
  <si>
    <t>1830958_1</t>
  </si>
  <si>
    <t>1830931_1</t>
  </si>
  <si>
    <t>1830700_1</t>
  </si>
  <si>
    <t>1830685_1</t>
  </si>
  <si>
    <t>1830807_1</t>
  </si>
  <si>
    <t>1830967_1</t>
  </si>
  <si>
    <t>1831017_1</t>
  </si>
  <si>
    <t>1831014_1</t>
  </si>
  <si>
    <t>1830975_1</t>
  </si>
  <si>
    <t>1830928_1</t>
  </si>
  <si>
    <t>1832386_1</t>
  </si>
  <si>
    <t>1Z202857A899360065</t>
  </si>
  <si>
    <t>1830626_1</t>
  </si>
  <si>
    <t>1830993_1</t>
  </si>
  <si>
    <t>1830788_1</t>
  </si>
  <si>
    <t>5803 E Dusty Coyote Circle_1</t>
  </si>
  <si>
    <t>1830934_1</t>
  </si>
  <si>
    <t>1830957_1</t>
  </si>
  <si>
    <t>1830774_1</t>
  </si>
  <si>
    <t>1830627_1</t>
  </si>
  <si>
    <t>1830799_1</t>
  </si>
  <si>
    <t>1830633_1</t>
  </si>
  <si>
    <t>1830964_1</t>
  </si>
  <si>
    <t>1830942_1</t>
  </si>
  <si>
    <t>1830585_1</t>
  </si>
  <si>
    <t>1830948_1</t>
  </si>
  <si>
    <t>1830983_1</t>
  </si>
  <si>
    <t>1830968_1</t>
  </si>
  <si>
    <t>1830984_1</t>
  </si>
  <si>
    <t>1830944_1</t>
  </si>
  <si>
    <t>1830784_1</t>
  </si>
  <si>
    <t>1830943_1</t>
  </si>
  <si>
    <t>1831012_1</t>
  </si>
  <si>
    <t>1Z202857A897083976</t>
  </si>
  <si>
    <t>1830656_1</t>
  </si>
  <si>
    <t>1830977_1</t>
  </si>
  <si>
    <t>1830933_1</t>
  </si>
  <si>
    <t>1830658_1</t>
  </si>
  <si>
    <t>1830924_1</t>
  </si>
  <si>
    <t>1830808_1</t>
  </si>
  <si>
    <t>1830981_1</t>
  </si>
  <si>
    <t>1831002_1</t>
  </si>
  <si>
    <t>1830973_1</t>
  </si>
  <si>
    <t>1830798_1</t>
  </si>
  <si>
    <t>1830624_1</t>
  </si>
  <si>
    <t>1830716_1</t>
  </si>
  <si>
    <t>1Z202857A890240746</t>
  </si>
  <si>
    <t>1830791_1</t>
  </si>
  <si>
    <t>1830949_1</t>
  </si>
  <si>
    <t>1830974_1</t>
  </si>
  <si>
    <t>1830969_1</t>
  </si>
  <si>
    <t>1830992_1</t>
  </si>
  <si>
    <t>1830783_1</t>
  </si>
  <si>
    <t>1830655_1</t>
  </si>
  <si>
    <t>1830905_1</t>
  </si>
  <si>
    <t>1832385_1</t>
  </si>
  <si>
    <t>1Z202857A897573651</t>
  </si>
  <si>
    <t>1830657_1</t>
  </si>
  <si>
    <t>1830955_1</t>
  </si>
  <si>
    <t>1830932_1</t>
  </si>
  <si>
    <t>1830632_1</t>
  </si>
  <si>
    <t>1830927_1</t>
  </si>
  <si>
    <t>1830786_1</t>
  </si>
  <si>
    <t>1830687_1</t>
  </si>
  <si>
    <t>1830904_1</t>
  </si>
  <si>
    <t>1830628_1</t>
  </si>
  <si>
    <t>1830970_1</t>
  </si>
  <si>
    <t>1830683_1</t>
  </si>
  <si>
    <t>1830716_2</t>
  </si>
  <si>
    <t>1Z202857A892852555</t>
  </si>
  <si>
    <t>1830659_1</t>
  </si>
  <si>
    <t>1830911_1</t>
  </si>
  <si>
    <t>1830960_1</t>
  </si>
  <si>
    <t>1831010_1</t>
  </si>
  <si>
    <t>1830629_1</t>
  </si>
  <si>
    <t>1830783_2</t>
  </si>
  <si>
    <t>1830994_1</t>
  </si>
  <si>
    <t>1830945_1</t>
  </si>
  <si>
    <t>1831013_1</t>
  </si>
  <si>
    <t>1746010_1</t>
  </si>
  <si>
    <t>ZS959754</t>
  </si>
  <si>
    <t>1830792_1</t>
  </si>
  <si>
    <t>1830953_1</t>
  </si>
  <si>
    <t>1830930_1</t>
  </si>
  <si>
    <t>1830954_1</t>
  </si>
  <si>
    <t>1830925_1</t>
  </si>
  <si>
    <t>1830787_1</t>
  </si>
  <si>
    <t>1830980_1</t>
  </si>
  <si>
    <t>1830625_1</t>
  </si>
  <si>
    <t>1831016_1</t>
  </si>
  <si>
    <t>1830978_1</t>
  </si>
  <si>
    <t>1830701_1</t>
  </si>
  <si>
    <t>1830716_3</t>
  </si>
  <si>
    <t>1Z202857A893588376</t>
  </si>
  <si>
    <t>1830950_1</t>
  </si>
  <si>
    <t>1830789_1</t>
  </si>
  <si>
    <t>1830956_1</t>
  </si>
  <si>
    <t>1830997_1</t>
  </si>
  <si>
    <t>1830929_1</t>
  </si>
  <si>
    <t>1831011_1</t>
  </si>
  <si>
    <t>1830982_1</t>
  </si>
  <si>
    <t>1832367_1</t>
  </si>
  <si>
    <t>1836971_1</t>
  </si>
  <si>
    <t>1837010_1</t>
  </si>
  <si>
    <t>1830795_1</t>
  </si>
  <si>
    <t>1836963_1</t>
  </si>
  <si>
    <t>1832400_1</t>
  </si>
  <si>
    <t>1836929_1</t>
  </si>
  <si>
    <t>1836927_1</t>
  </si>
  <si>
    <t>1836973_1</t>
  </si>
  <si>
    <t>1832387_1</t>
  </si>
  <si>
    <t>1836970_1</t>
  </si>
  <si>
    <t>1836944_1</t>
  </si>
  <si>
    <t>1836920_1</t>
  </si>
  <si>
    <t>1836994_1</t>
  </si>
  <si>
    <t>1832369_1</t>
  </si>
  <si>
    <t>1836998_1</t>
  </si>
  <si>
    <t>1836911_1</t>
  </si>
  <si>
    <t>1830623_1</t>
  </si>
  <si>
    <t>1832407_1</t>
  </si>
  <si>
    <t>1836945_1</t>
  </si>
  <si>
    <t>1836980_1</t>
  </si>
  <si>
    <t>1832389_1</t>
  </si>
  <si>
    <t>1836949_1</t>
  </si>
  <si>
    <t>1836951_1</t>
  </si>
  <si>
    <t>1836948_1</t>
  </si>
  <si>
    <t>1836999_1</t>
  </si>
  <si>
    <t>1836922_1</t>
  </si>
  <si>
    <t>1836950_1</t>
  </si>
  <si>
    <t>1832357_1</t>
  </si>
  <si>
    <t>1832366_1</t>
  </si>
  <si>
    <t>1836947_1</t>
  </si>
  <si>
    <t>1836928_1</t>
  </si>
  <si>
    <t>1830795_2</t>
  </si>
  <si>
    <t>1836932_1</t>
  </si>
  <si>
    <t>1832375_1</t>
  </si>
  <si>
    <t>1836914_1</t>
  </si>
  <si>
    <t>1830645_1</t>
  </si>
  <si>
    <t>1836979_1</t>
  </si>
  <si>
    <t>1832384_1</t>
  </si>
  <si>
    <t>1836953_1</t>
  </si>
  <si>
    <t>1836913_1</t>
  </si>
  <si>
    <t>1836916_1</t>
  </si>
  <si>
    <t>1836956_1</t>
  </si>
  <si>
    <t>1832381_1</t>
  </si>
  <si>
    <t>1836965_1</t>
  </si>
  <si>
    <t>1836937_1</t>
  </si>
  <si>
    <t>1830965_1</t>
  </si>
  <si>
    <t>1832412_1</t>
  </si>
  <si>
    <t>1836993_1</t>
  </si>
  <si>
    <t>1836974_1</t>
  </si>
  <si>
    <t>1832402_1</t>
  </si>
  <si>
    <t>1836943_1</t>
  </si>
  <si>
    <t>1836996_1</t>
  </si>
  <si>
    <t>1836918_1</t>
  </si>
  <si>
    <t>1837001_1</t>
  </si>
  <si>
    <t>1836910_1</t>
  </si>
  <si>
    <t>1836952_1</t>
  </si>
  <si>
    <t>1832356_1</t>
  </si>
  <si>
    <t>1832372_1</t>
  </si>
  <si>
    <t>1836946_1</t>
  </si>
  <si>
    <t>1836955_1</t>
  </si>
  <si>
    <t>1832390_1</t>
  </si>
  <si>
    <t>1836964_1</t>
  </si>
  <si>
    <t>1832405_1</t>
  </si>
  <si>
    <t>1836923_1</t>
  </si>
  <si>
    <t>1832382_1</t>
  </si>
  <si>
    <t>1837000_1</t>
  </si>
  <si>
    <t>1832396_1</t>
  </si>
  <si>
    <t>1836958_1</t>
  </si>
  <si>
    <t>1832376_1</t>
  </si>
  <si>
    <t>1836919_1</t>
  </si>
  <si>
    <t>1836942_1</t>
  </si>
  <si>
    <t>1836915_1</t>
  </si>
  <si>
    <t>1836933_1</t>
  </si>
  <si>
    <t>1832359_1</t>
  </si>
  <si>
    <t>1832370_1</t>
  </si>
  <si>
    <t>1836967_1</t>
  </si>
  <si>
    <t>1836975_1</t>
  </si>
  <si>
    <t>1832398_1</t>
  </si>
  <si>
    <t>1836968_1</t>
  </si>
  <si>
    <t>1836982_1</t>
  </si>
  <si>
    <t>1836959_1</t>
  </si>
  <si>
    <t>1836936_1</t>
  </si>
  <si>
    <t>1836907_1</t>
  </si>
  <si>
    <t>1837012_1</t>
  </si>
  <si>
    <t>1832392_1</t>
  </si>
  <si>
    <t>1836977_1</t>
  </si>
  <si>
    <t>1832374_1</t>
  </si>
  <si>
    <t>1836962_1</t>
  </si>
  <si>
    <t>1836954_1</t>
  </si>
  <si>
    <t>1Z202857A890957919</t>
  </si>
  <si>
    <t>1830959_1</t>
  </si>
  <si>
    <t>1832383_1</t>
  </si>
  <si>
    <t>1836992_1</t>
  </si>
  <si>
    <t>1836986_1</t>
  </si>
  <si>
    <t>1832388_1</t>
  </si>
  <si>
    <t>1836960_1</t>
  </si>
  <si>
    <t>1836931_1</t>
  </si>
  <si>
    <t>1836925_1</t>
  </si>
  <si>
    <t>1836961_1</t>
  </si>
  <si>
    <t>1836909_1</t>
  </si>
  <si>
    <t>1836934_1</t>
  </si>
  <si>
    <t>1830976_1</t>
  </si>
  <si>
    <t>1832354_1</t>
  </si>
  <si>
    <t>1836930_1</t>
  </si>
  <si>
    <t>1836985_1</t>
  </si>
  <si>
    <t>1832399_1</t>
  </si>
  <si>
    <t>1837011_1</t>
  </si>
  <si>
    <t>1836935_1</t>
  </si>
  <si>
    <t>1836976_1</t>
  </si>
  <si>
    <t>1836938_1</t>
  </si>
  <si>
    <t>1836924_1</t>
  </si>
  <si>
    <t>1836981_1</t>
  </si>
  <si>
    <t>1832391_1</t>
  </si>
  <si>
    <t>1836995_1</t>
  </si>
  <si>
    <t>1832373_1</t>
  </si>
  <si>
    <t>1836969_1</t>
  </si>
  <si>
    <t>1836912_1</t>
  </si>
  <si>
    <t>1830959_2</t>
  </si>
  <si>
    <t>1832406_1</t>
  </si>
  <si>
    <t>1836997_1</t>
  </si>
  <si>
    <t>1836957_1</t>
  </si>
  <si>
    <t>1832397_1</t>
  </si>
  <si>
    <t>1836926_1</t>
  </si>
  <si>
    <t>1836921_1</t>
  </si>
  <si>
    <t>1836978_1</t>
  </si>
  <si>
    <t>1836972_1</t>
  </si>
  <si>
    <t>1836908_1</t>
  </si>
  <si>
    <t>1836917_1</t>
  </si>
  <si>
    <t>1832358_1</t>
  </si>
  <si>
    <t>1759089_1</t>
  </si>
  <si>
    <t>1830963_1</t>
  </si>
  <si>
    <t>1830689_1</t>
  </si>
  <si>
    <t>1830660_1</t>
  </si>
  <si>
    <t>1830809_1</t>
  </si>
  <si>
    <t>1Z19W958A895988731</t>
  </si>
  <si>
    <t>1830595_1</t>
  </si>
  <si>
    <t>1830910_1</t>
  </si>
  <si>
    <t>1830743_1</t>
  </si>
  <si>
    <t>1831015_1</t>
  </si>
  <si>
    <t>1837006_1</t>
  </si>
  <si>
    <t>ZS978973</t>
  </si>
  <si>
    <t>1830711_1</t>
  </si>
  <si>
    <t>1830692_1</t>
  </si>
  <si>
    <t>1830868_1</t>
  </si>
  <si>
    <t>ZS969233</t>
  </si>
  <si>
    <t>1830584_1</t>
  </si>
  <si>
    <t>1830988_1</t>
  </si>
  <si>
    <t>1830853_1</t>
  </si>
  <si>
    <t>ZS978962</t>
  </si>
  <si>
    <t>1830780_1</t>
  </si>
  <si>
    <t>1830802_1</t>
  </si>
  <si>
    <t>1831004_1</t>
  </si>
  <si>
    <t>ZS969222</t>
  </si>
  <si>
    <t>1830971_1</t>
  </si>
  <si>
    <t>1830673_1</t>
  </si>
  <si>
    <t>1830704_1</t>
  </si>
  <si>
    <t>1830600_2</t>
  </si>
  <si>
    <t>1830810_1</t>
  </si>
  <si>
    <t>1Z19W958A894878816</t>
  </si>
  <si>
    <t>1830842_1</t>
  </si>
  <si>
    <t>1830882_1</t>
  </si>
  <si>
    <t>1830728_1</t>
  </si>
  <si>
    <t>1830601_1</t>
  </si>
  <si>
    <t>1836983_1</t>
  </si>
  <si>
    <t>ZS978983</t>
  </si>
  <si>
    <t>1830635_1</t>
  </si>
  <si>
    <t>1830598_1</t>
  </si>
  <si>
    <t>1830869_1</t>
  </si>
  <si>
    <t>ZS969238</t>
  </si>
  <si>
    <t>1832414_1</t>
  </si>
  <si>
    <t>1830636_1</t>
  </si>
  <si>
    <t>1830865_1</t>
  </si>
  <si>
    <t>ZS978969</t>
  </si>
  <si>
    <t>1830652_1</t>
  </si>
  <si>
    <t>1830593_1</t>
  </si>
  <si>
    <t>1830879_1</t>
  </si>
  <si>
    <t>ZS969229</t>
  </si>
  <si>
    <t>1830672_1</t>
  </si>
  <si>
    <t>1830864_1</t>
  </si>
  <si>
    <t>ZS978957</t>
  </si>
  <si>
    <t>1830736_1</t>
  </si>
  <si>
    <t>1832361_1</t>
  </si>
  <si>
    <t>1831008_1</t>
  </si>
  <si>
    <t>ZS969218</t>
  </si>
  <si>
    <t>1830583_1</t>
  </si>
  <si>
    <t>1830703_1</t>
  </si>
  <si>
    <t>1830674_1</t>
  </si>
  <si>
    <t>1830827_1</t>
  </si>
  <si>
    <t>1830749_1</t>
  </si>
  <si>
    <t>1830818_1</t>
  </si>
  <si>
    <t>1Z19W958A897932948</t>
  </si>
  <si>
    <t>1832415_1</t>
  </si>
  <si>
    <t>1830935_1</t>
  </si>
  <si>
    <t>1830727_1</t>
  </si>
  <si>
    <t>1832416_1</t>
  </si>
  <si>
    <t>1837008_1</t>
  </si>
  <si>
    <t>ZS978975</t>
  </si>
  <si>
    <t>1830699_1</t>
  </si>
  <si>
    <t>1830684_1</t>
  </si>
  <si>
    <t>1830873_1</t>
  </si>
  <si>
    <t>ZS969234</t>
  </si>
  <si>
    <t>1830686_1</t>
  </si>
  <si>
    <t>1832365_1</t>
  </si>
  <si>
    <t>1830859_1</t>
  </si>
  <si>
    <t>ZS978964</t>
  </si>
  <si>
    <t>1830733_1</t>
  </si>
  <si>
    <t>1832393_1</t>
  </si>
  <si>
    <t>1830872_1</t>
  </si>
  <si>
    <t>ZS969223</t>
  </si>
  <si>
    <t>1830741_1</t>
  </si>
  <si>
    <t>1830668_1</t>
  </si>
  <si>
    <t>1830738_1</t>
  </si>
  <si>
    <t>1830600_3</t>
  </si>
  <si>
    <t>1830812_1</t>
  </si>
  <si>
    <t>1Z19W958A893703827</t>
  </si>
  <si>
    <t>1830841_1</t>
  </si>
  <si>
    <t>1830881_1</t>
  </si>
  <si>
    <t>1830755_1</t>
  </si>
  <si>
    <t>1830996_1</t>
  </si>
  <si>
    <t>1836984_1</t>
  </si>
  <si>
    <t>ZS978985</t>
  </si>
  <si>
    <t>1830630_1</t>
  </si>
  <si>
    <t>1830884_1</t>
  </si>
  <si>
    <t>1830880_1</t>
  </si>
  <si>
    <t>ZS972911</t>
  </si>
  <si>
    <t>1830662_1</t>
  </si>
  <si>
    <t>1830646_1</t>
  </si>
  <si>
    <t>1830862_1</t>
  </si>
  <si>
    <t>ZS978970</t>
  </si>
  <si>
    <t>1830622_1</t>
  </si>
  <si>
    <t>1832362_1</t>
  </si>
  <si>
    <t>1830867_1</t>
  </si>
  <si>
    <t>ZS969230</t>
  </si>
  <si>
    <t>1830675_1</t>
  </si>
  <si>
    <t>1830856_1</t>
  </si>
  <si>
    <t>ZS978958</t>
  </si>
  <si>
    <t>1830739_1</t>
  </si>
  <si>
    <t>1830751_1</t>
  </si>
  <si>
    <t>1830800_1</t>
  </si>
  <si>
    <t>ZS969219</t>
  </si>
  <si>
    <t>1830740_1</t>
  </si>
  <si>
    <t>1830596_1</t>
  </si>
  <si>
    <t>1830676_1</t>
  </si>
  <si>
    <t>1830720_1</t>
  </si>
  <si>
    <t>1830846_1</t>
  </si>
  <si>
    <t>1830819_1</t>
  </si>
  <si>
    <t>1Z19W958A895160759</t>
  </si>
  <si>
    <t>1830592_1</t>
  </si>
  <si>
    <t>1830844_1</t>
  </si>
  <si>
    <t>1830746_1</t>
  </si>
  <si>
    <t>1830966_1</t>
  </si>
  <si>
    <t>1837004_1</t>
  </si>
  <si>
    <t>ZS978977</t>
  </si>
  <si>
    <t>1830654_1</t>
  </si>
  <si>
    <t>1830828_1</t>
  </si>
  <si>
    <t>1831007_1</t>
  </si>
  <si>
    <t>ZS969235</t>
  </si>
  <si>
    <t>1830744_1</t>
  </si>
  <si>
    <t>1830794_1</t>
  </si>
  <si>
    <t>1830860_1</t>
  </si>
  <si>
    <t>ZS978965</t>
  </si>
  <si>
    <t>1830734_1</t>
  </si>
  <si>
    <t>1830804_1</t>
  </si>
  <si>
    <t>1830877_1</t>
  </si>
  <si>
    <t>ZS969224</t>
  </si>
  <si>
    <t>1830586_1</t>
  </si>
  <si>
    <t>1830679_1</t>
  </si>
  <si>
    <t>1830725_1</t>
  </si>
  <si>
    <t>1830793_1</t>
  </si>
  <si>
    <t>1830816_1</t>
  </si>
  <si>
    <t>1Z19W958A892538839</t>
  </si>
  <si>
    <t>1832395_1</t>
  </si>
  <si>
    <t>1830885_1</t>
  </si>
  <si>
    <t>1830857_1</t>
  </si>
  <si>
    <t>ZS973201</t>
  </si>
  <si>
    <t>1830718_1</t>
  </si>
  <si>
    <t>1832360_1</t>
  </si>
  <si>
    <t>1837002_1</t>
  </si>
  <si>
    <t>ZS978987</t>
  </si>
  <si>
    <t>1830941_1</t>
  </si>
  <si>
    <t>1830883_1</t>
  </si>
  <si>
    <t>1830713_1</t>
  </si>
  <si>
    <t>1830752_1</t>
  </si>
  <si>
    <t>1830866_1</t>
  </si>
  <si>
    <t>ZS978971</t>
  </si>
  <si>
    <t>1830621_1</t>
  </si>
  <si>
    <t>1830803_1</t>
  </si>
  <si>
    <t>1830801_1</t>
  </si>
  <si>
    <t>ZS969231</t>
  </si>
  <si>
    <t>1830961_1</t>
  </si>
  <si>
    <t>1830858_1</t>
  </si>
  <si>
    <t>ZS978960</t>
  </si>
  <si>
    <t>1830782_1</t>
  </si>
  <si>
    <t>1832380_1</t>
  </si>
  <si>
    <t>1831009_1</t>
  </si>
  <si>
    <t>ZS969220</t>
  </si>
  <si>
    <t>1830893_1</t>
  </si>
  <si>
    <t>1830594_1</t>
  </si>
  <si>
    <t>1830677_1</t>
  </si>
  <si>
    <t>1830715_1</t>
  </si>
  <si>
    <t>1830747_1</t>
  </si>
  <si>
    <t>1830820_1</t>
  </si>
  <si>
    <t>1Z19W958A896648169</t>
  </si>
  <si>
    <t>1830991_1</t>
  </si>
  <si>
    <t>1830947_1</t>
  </si>
  <si>
    <t>1830726_1</t>
  </si>
  <si>
    <t>1830972_1</t>
  </si>
  <si>
    <t>1837003_1</t>
  </si>
  <si>
    <t>ZS978979</t>
  </si>
  <si>
    <t>1830653_1</t>
  </si>
  <si>
    <t>1830829_1</t>
  </si>
  <si>
    <t>1830870_1</t>
  </si>
  <si>
    <t>ZS969236</t>
  </si>
  <si>
    <t>1832413_1</t>
  </si>
  <si>
    <t>1830794_2</t>
  </si>
  <si>
    <t>1830861_1</t>
  </si>
  <si>
    <t>ZS978966</t>
  </si>
  <si>
    <t>1830852_1</t>
  </si>
  <si>
    <t>1832394_1</t>
  </si>
  <si>
    <t>1830998_1</t>
  </si>
  <si>
    <t>ZS969225</t>
  </si>
  <si>
    <t>1832355_1</t>
  </si>
  <si>
    <t>1830962_1</t>
  </si>
  <si>
    <t>1830875_1</t>
  </si>
  <si>
    <t>ZS978955</t>
  </si>
  <si>
    <t>1830826_1</t>
  </si>
  <si>
    <t>1830750_1</t>
  </si>
  <si>
    <t>1830814_1</t>
  </si>
  <si>
    <t>1Z19W958A891383847</t>
  </si>
  <si>
    <t>1830745_1</t>
  </si>
  <si>
    <t>1830597_1</t>
  </si>
  <si>
    <t>1830874_1</t>
  </si>
  <si>
    <t>ZS973753</t>
  </si>
  <si>
    <t>1830639_1</t>
  </si>
  <si>
    <t>1830754_1</t>
  </si>
  <si>
    <t>1831000_1</t>
  </si>
  <si>
    <t>1Z19W958A897912120</t>
  </si>
  <si>
    <t>1830895_1</t>
  </si>
  <si>
    <t>1830825_1</t>
  </si>
  <si>
    <t>1830721_1</t>
  </si>
  <si>
    <t>1830999_1</t>
  </si>
  <si>
    <t>1837005_1</t>
  </si>
  <si>
    <t>ZS978972</t>
  </si>
  <si>
    <t>1830748_1</t>
  </si>
  <si>
    <t>1830940_1</t>
  </si>
  <si>
    <t>1830871_1</t>
  </si>
  <si>
    <t>ZS969232</t>
  </si>
  <si>
    <t>1832401_1</t>
  </si>
  <si>
    <t>1830647_1</t>
  </si>
  <si>
    <t>1830854_1</t>
  </si>
  <si>
    <t>ZS978961</t>
  </si>
  <si>
    <t>1830781_1</t>
  </si>
  <si>
    <t>1832364_1</t>
  </si>
  <si>
    <t>1831005_1</t>
  </si>
  <si>
    <t>ZS969221</t>
  </si>
  <si>
    <t>1830936_1</t>
  </si>
  <si>
    <t>1759086_1</t>
  </si>
  <si>
    <t>1830714_1</t>
  </si>
  <si>
    <t>1830600_1</t>
  </si>
  <si>
    <t>1830822_1</t>
  </si>
  <si>
    <t>1Z19W958A892178719</t>
  </si>
  <si>
    <t>1830843_1</t>
  </si>
  <si>
    <t>1830845_1</t>
  </si>
  <si>
    <t>1830742_1</t>
  </si>
  <si>
    <t>1830634_1</t>
  </si>
  <si>
    <t>1837007_1</t>
  </si>
  <si>
    <t>ZS978981</t>
  </si>
  <si>
    <t>1830599_1</t>
  </si>
  <si>
    <t>1830824_1</t>
  </si>
  <si>
    <t>1830878_1</t>
  </si>
  <si>
    <t>ZS969237</t>
  </si>
  <si>
    <t>1830661_1</t>
  </si>
  <si>
    <t>1830987_1</t>
  </si>
  <si>
    <t>1830863_1</t>
  </si>
  <si>
    <t>ZS978968</t>
  </si>
  <si>
    <t>1830797_1</t>
  </si>
  <si>
    <t>1830688_1</t>
  </si>
  <si>
    <t>1831003_1</t>
  </si>
  <si>
    <t>ZS969228</t>
  </si>
  <si>
    <t>1830680_1</t>
  </si>
  <si>
    <t>1830876_1</t>
  </si>
  <si>
    <t>ZS978956</t>
  </si>
  <si>
    <t>1830830_1</t>
  </si>
  <si>
    <t>1832368_1</t>
  </si>
  <si>
    <t>1830855_1</t>
  </si>
  <si>
    <t>ZS968795</t>
  </si>
  <si>
    <t>1830712_1</t>
  </si>
  <si>
    <t>1830631_1</t>
  </si>
  <si>
    <t>1765533_1</t>
  </si>
  <si>
    <t>1807312_1</t>
  </si>
  <si>
    <t>1762440_1</t>
  </si>
  <si>
    <t>ZS905228</t>
  </si>
  <si>
    <t>1807306_1</t>
  </si>
  <si>
    <t>1807296_1</t>
  </si>
  <si>
    <t>1807274_1</t>
  </si>
  <si>
    <t>1807304_1</t>
  </si>
  <si>
    <t>1807259_1</t>
  </si>
  <si>
    <t>1807272_1</t>
  </si>
  <si>
    <t>1807301_1</t>
  </si>
  <si>
    <t>1807286_1</t>
  </si>
  <si>
    <t>1807328_1</t>
  </si>
  <si>
    <t>1807266_1</t>
  </si>
  <si>
    <t>1807293_1</t>
  </si>
  <si>
    <t>1807258_1</t>
  </si>
  <si>
    <t>1807256_1</t>
  </si>
  <si>
    <t>1807325_1</t>
  </si>
  <si>
    <t>1768852_1</t>
  </si>
  <si>
    <t>ZS905231</t>
  </si>
  <si>
    <t>1807326_1</t>
  </si>
  <si>
    <t>1807280_1</t>
  </si>
  <si>
    <t>1807295_1</t>
  </si>
  <si>
    <t>1807288_1</t>
  </si>
  <si>
    <t>1807308_1</t>
  </si>
  <si>
    <t>1807279_1</t>
  </si>
  <si>
    <t>1807260_1</t>
  </si>
  <si>
    <t>1747137_1</t>
  </si>
  <si>
    <t>CLUB</t>
  </si>
  <si>
    <t>1Z202857A892570887</t>
  </si>
  <si>
    <t>1807305_1</t>
  </si>
  <si>
    <t>1807270_1</t>
  </si>
  <si>
    <t>1807327_1</t>
  </si>
  <si>
    <t>1807273_1</t>
  </si>
  <si>
    <t>1807291_1</t>
  </si>
  <si>
    <t>1807269_1</t>
  </si>
  <si>
    <t>1768853_1</t>
  </si>
  <si>
    <t>ZS905232</t>
  </si>
  <si>
    <t>1807290_1</t>
  </si>
  <si>
    <t>1807280_2</t>
  </si>
  <si>
    <t>1807267_1</t>
  </si>
  <si>
    <t>1807307_1</t>
  </si>
  <si>
    <t>1807298_1</t>
  </si>
  <si>
    <t>1807264_1</t>
  </si>
  <si>
    <t>1807262_1</t>
  </si>
  <si>
    <t>1765556_1</t>
  </si>
  <si>
    <t>ZS894163</t>
  </si>
  <si>
    <t>1807302_1</t>
  </si>
  <si>
    <t>1807299_1</t>
  </si>
  <si>
    <t>1807287_1</t>
  </si>
  <si>
    <t>1807281_1</t>
  </si>
  <si>
    <t>1807292_1</t>
  </si>
  <si>
    <t>1807282_1</t>
  </si>
  <si>
    <t>1784671_1</t>
  </si>
  <si>
    <t>1807289_1</t>
  </si>
  <si>
    <t>1807271_1</t>
  </si>
  <si>
    <t>1807267_2</t>
  </si>
  <si>
    <t>1807275_1</t>
  </si>
  <si>
    <t>1807265_1</t>
  </si>
  <si>
    <t>1807268_1</t>
  </si>
  <si>
    <t>1807263_1</t>
  </si>
  <si>
    <t>1769329_1</t>
  </si>
  <si>
    <t>ZS905227</t>
  </si>
  <si>
    <t>1807317_1</t>
  </si>
  <si>
    <t>1807285_1</t>
  </si>
  <si>
    <t>1807287_2</t>
  </si>
  <si>
    <t>1807257_1</t>
  </si>
  <si>
    <t>1807284_1</t>
  </si>
  <si>
    <t>1807283_1</t>
  </si>
  <si>
    <t>1807297_1</t>
  </si>
  <si>
    <t>1807276_1</t>
  </si>
  <si>
    <t>1807300_1</t>
  </si>
  <si>
    <t>1807311_1</t>
  </si>
  <si>
    <t>1807294_1</t>
  </si>
  <si>
    <t>1807261_1</t>
  </si>
  <si>
    <t>1816388_1</t>
  </si>
  <si>
    <t>1816389_1</t>
  </si>
  <si>
    <t>1798071_1</t>
  </si>
  <si>
    <t>1816391_1</t>
  </si>
  <si>
    <t>1798083_1</t>
  </si>
  <si>
    <t>1816384_1</t>
  </si>
  <si>
    <t>1798067_1</t>
  </si>
  <si>
    <t>1816380_1</t>
  </si>
  <si>
    <t>1816382_1</t>
  </si>
  <si>
    <t>1798070_1</t>
  </si>
  <si>
    <t>1816387_1</t>
  </si>
  <si>
    <t>1798085_1</t>
  </si>
  <si>
    <t>1798076_1</t>
  </si>
  <si>
    <t>1798059_1</t>
  </si>
  <si>
    <t>1798058_1</t>
  </si>
  <si>
    <t>1798084_1</t>
  </si>
  <si>
    <t>1798068_1</t>
  </si>
  <si>
    <t>1816393_1</t>
  </si>
  <si>
    <t>1816378_1</t>
  </si>
  <si>
    <t>1816379_1</t>
  </si>
  <si>
    <t>1798061_1</t>
  </si>
  <si>
    <t>1762409_1</t>
  </si>
  <si>
    <t>1Z202857A893761768</t>
  </si>
  <si>
    <t>1798072_1</t>
  </si>
  <si>
    <t>1816377_1</t>
  </si>
  <si>
    <t>1816392_1</t>
  </si>
  <si>
    <t>1798060_1</t>
  </si>
  <si>
    <t>1816390_1</t>
  </si>
  <si>
    <t>1816383_1</t>
  </si>
  <si>
    <t>1816394_1</t>
  </si>
  <si>
    <t>1816376_1</t>
  </si>
  <si>
    <t>1798073_1</t>
  </si>
  <si>
    <t>1798066_1</t>
  </si>
  <si>
    <t>1823291_1</t>
  </si>
  <si>
    <t>1823252_1</t>
  </si>
  <si>
    <t>1798095_1</t>
  </si>
  <si>
    <t>1823249_1</t>
  </si>
  <si>
    <t>1789835_1</t>
  </si>
  <si>
    <t>1798057_1</t>
  </si>
  <si>
    <t>1798089_1</t>
  </si>
  <si>
    <t>1823265_1</t>
  </si>
  <si>
    <t>1816386_1</t>
  </si>
  <si>
    <t>1823269_1</t>
  </si>
  <si>
    <t>1816385_1</t>
  </si>
  <si>
    <t>1792315_1</t>
  </si>
  <si>
    <t>1823290_1</t>
  </si>
  <si>
    <t>1769323_1</t>
  </si>
  <si>
    <t>1798098_1</t>
  </si>
  <si>
    <t>1807324_1</t>
  </si>
  <si>
    <t>1789826_1</t>
  </si>
  <si>
    <t>1789840_1</t>
  </si>
  <si>
    <t>1798087_1</t>
  </si>
  <si>
    <t>1823264_1</t>
  </si>
  <si>
    <t>1807318_1</t>
  </si>
  <si>
    <t>1823269_2</t>
  </si>
  <si>
    <t>1823253_1</t>
  </si>
  <si>
    <t>1792314_1</t>
  </si>
  <si>
    <t>1798090_1</t>
  </si>
  <si>
    <t>1798097_1</t>
  </si>
  <si>
    <t>1823283_1</t>
  </si>
  <si>
    <t>1789824_1</t>
  </si>
  <si>
    <t>1823248_1</t>
  </si>
  <si>
    <t>1798086_1</t>
  </si>
  <si>
    <t>1772583_1</t>
  </si>
  <si>
    <t>1823267_1</t>
  </si>
  <si>
    <t>1823246_1</t>
  </si>
  <si>
    <t>1823247_1</t>
  </si>
  <si>
    <t>1792313_1</t>
  </si>
  <si>
    <t>1798092_1</t>
  </si>
  <si>
    <t>1817186_1</t>
  </si>
  <si>
    <t>1823261_1</t>
  </si>
  <si>
    <t>1823266_1</t>
  </si>
  <si>
    <t>1823251_1</t>
  </si>
  <si>
    <t>1792320_1</t>
  </si>
  <si>
    <t>1789821_1</t>
  </si>
  <si>
    <t>1823292_1</t>
  </si>
  <si>
    <t>1798107_1</t>
  </si>
  <si>
    <t>1823262_1</t>
  </si>
  <si>
    <t>1789837_1</t>
  </si>
  <si>
    <t>1823250_1</t>
  </si>
  <si>
    <t>1798091_1</t>
  </si>
  <si>
    <t>1798096_1</t>
  </si>
  <si>
    <t>1823282_1</t>
  </si>
  <si>
    <t>1823263_1</t>
  </si>
  <si>
    <t>1823268_1</t>
  </si>
  <si>
    <t>1792317_1</t>
  </si>
  <si>
    <t>1807319_1</t>
  </si>
  <si>
    <t>ZS937379</t>
  </si>
  <si>
    <t>1824232_1</t>
  </si>
  <si>
    <t>1824247_1</t>
  </si>
  <si>
    <t>1824225_1</t>
  </si>
  <si>
    <t>1772585_1</t>
  </si>
  <si>
    <t>ZS941634</t>
  </si>
  <si>
    <t>1824224_1</t>
  </si>
  <si>
    <t>1824237_1</t>
  </si>
  <si>
    <t>1824227_1</t>
  </si>
  <si>
    <t>1807321_1</t>
  </si>
  <si>
    <t>ZS937321</t>
  </si>
  <si>
    <t>1824243_1</t>
  </si>
  <si>
    <t>1824239_1</t>
  </si>
  <si>
    <t>1824234_1</t>
  </si>
  <si>
    <t>1807322_1</t>
  </si>
  <si>
    <t>ZS937386</t>
  </si>
  <si>
    <t>1824343_1</t>
  </si>
  <si>
    <t>1824245_1</t>
  </si>
  <si>
    <t>1824222_1</t>
  </si>
  <si>
    <t>1824226_1</t>
  </si>
  <si>
    <t>1807323_1</t>
  </si>
  <si>
    <t>ZS937455</t>
  </si>
  <si>
    <t>1824223_1</t>
  </si>
  <si>
    <t>1824246_1</t>
  </si>
  <si>
    <t>1824233_1</t>
  </si>
  <si>
    <t>1807310_1</t>
  </si>
  <si>
    <t>ZS937367</t>
  </si>
  <si>
    <t>1824296_1</t>
  </si>
  <si>
    <t>1824221_1</t>
  </si>
  <si>
    <t>1824219_1</t>
  </si>
  <si>
    <t>1824241_1</t>
  </si>
  <si>
    <t>1807309_1</t>
  </si>
  <si>
    <t>ZS937536</t>
  </si>
  <si>
    <t>1824240_1</t>
  </si>
  <si>
    <t>1824236_1</t>
  </si>
  <si>
    <t>1824230_1</t>
  </si>
  <si>
    <t>1807320_1</t>
  </si>
  <si>
    <t>ZS937334</t>
  </si>
  <si>
    <t>1824235_1</t>
  </si>
  <si>
    <t>1824218_1</t>
  </si>
  <si>
    <t>1824228_1</t>
  </si>
  <si>
    <t>1807309_2</t>
  </si>
  <si>
    <t>ZS937348</t>
  </si>
  <si>
    <t>1824298_1</t>
  </si>
  <si>
    <t>1824238_1</t>
  </si>
  <si>
    <t>1824229_1</t>
  </si>
  <si>
    <t>1807313_1</t>
  </si>
  <si>
    <t>1Z19W958A894134235</t>
  </si>
  <si>
    <t>1825240_1</t>
  </si>
  <si>
    <t>1825263_1</t>
  </si>
  <si>
    <t>1823277_1</t>
  </si>
  <si>
    <t>1Z19W958A897398419</t>
  </si>
  <si>
    <t>1825268_1</t>
  </si>
  <si>
    <t>1807277_1</t>
  </si>
  <si>
    <t>1825277_1</t>
  </si>
  <si>
    <t>ZS953918</t>
  </si>
  <si>
    <t>1825260_1</t>
  </si>
  <si>
    <t>1825243_1</t>
  </si>
  <si>
    <t>1823284_1</t>
  </si>
  <si>
    <t>ZS950098</t>
  </si>
  <si>
    <t>1825257_1</t>
  </si>
  <si>
    <t>1816398_1</t>
  </si>
  <si>
    <t>1Z19W958A898248249</t>
  </si>
  <si>
    <t>1825259_1</t>
  </si>
  <si>
    <t>1823278_1</t>
  </si>
  <si>
    <t>1Z19W958A891379147</t>
  </si>
  <si>
    <t>1807315_1</t>
  </si>
  <si>
    <t>1Z19W958A895642112</t>
  </si>
  <si>
    <t>1825246_1</t>
  </si>
  <si>
    <t>1823258_1</t>
  </si>
  <si>
    <t>1816401_1</t>
  </si>
  <si>
    <t>ZS950924</t>
  </si>
  <si>
    <t>1825253_1</t>
  </si>
  <si>
    <t>1798104_1</t>
  </si>
  <si>
    <t>ZS950925</t>
  </si>
  <si>
    <t>1825264_1</t>
  </si>
  <si>
    <t>1825270_1</t>
  </si>
  <si>
    <t>1823271_1</t>
  </si>
  <si>
    <t>1Z19W958A893059186</t>
  </si>
  <si>
    <t>1825272_1</t>
  </si>
  <si>
    <t>1824242_1</t>
  </si>
  <si>
    <t>1Z19W958A893974115</t>
  </si>
  <si>
    <t>1825276_1</t>
  </si>
  <si>
    <t>ZS953933</t>
  </si>
  <si>
    <t>1825244_1</t>
  </si>
  <si>
    <t>1823254_1</t>
  </si>
  <si>
    <t>1823285_1</t>
  </si>
  <si>
    <t>ZS950099</t>
  </si>
  <si>
    <t>1825279_1</t>
  </si>
  <si>
    <t>1816396_1</t>
  </si>
  <si>
    <t>1Z19W958A890674212</t>
  </si>
  <si>
    <t>1825258_1</t>
  </si>
  <si>
    <t>1823276_1</t>
  </si>
  <si>
    <t>1Z19W958A890534159</t>
  </si>
  <si>
    <t>1807278_1</t>
  </si>
  <si>
    <t>1769314_1</t>
  </si>
  <si>
    <t>1823259_1</t>
  </si>
  <si>
    <t>1816395_1</t>
  </si>
  <si>
    <t>ZS950936</t>
  </si>
  <si>
    <t>1825241_1</t>
  </si>
  <si>
    <t>1824244_1</t>
  </si>
  <si>
    <t>ZS950095</t>
  </si>
  <si>
    <t>1825251_1</t>
  </si>
  <si>
    <t>1825242_1</t>
  </si>
  <si>
    <t>1823280_1</t>
  </si>
  <si>
    <t>1Z19W958A899571423</t>
  </si>
  <si>
    <t>1825267_1</t>
  </si>
  <si>
    <t>1823272_1</t>
  </si>
  <si>
    <t>1Z19W958A898021000</t>
  </si>
  <si>
    <t>1825271_1</t>
  </si>
  <si>
    <t>1Z19W958A894300528</t>
  </si>
  <si>
    <t>1825247_1</t>
  </si>
  <si>
    <t>1823255_1</t>
  </si>
  <si>
    <t>1823289_1</t>
  </si>
  <si>
    <t>ZS950100</t>
  </si>
  <si>
    <t>1825273_1</t>
  </si>
  <si>
    <t>1807316_1</t>
  </si>
  <si>
    <t>1Z19W958A896224054</t>
  </si>
  <si>
    <t>1825261_1</t>
  </si>
  <si>
    <t>1823274_1</t>
  </si>
  <si>
    <t>1Z19W958A894699162</t>
  </si>
  <si>
    <t>1798081_1</t>
  </si>
  <si>
    <t>1825278_1</t>
  </si>
  <si>
    <t>1823260_1</t>
  </si>
  <si>
    <t>100025911-p1-r1</t>
  </si>
  <si>
    <t>1824297_1</t>
  </si>
  <si>
    <t>ZS950940</t>
  </si>
  <si>
    <t>1825249_1</t>
  </si>
  <si>
    <t>1823287_1</t>
  </si>
  <si>
    <t>ZS950096</t>
  </si>
  <si>
    <t>1825254_1</t>
  </si>
  <si>
    <t>1825238_1</t>
  </si>
  <si>
    <t>1823270_1</t>
  </si>
  <si>
    <t>1Z19W958A892254190</t>
  </si>
  <si>
    <t>1825256_1</t>
  </si>
  <si>
    <t>1823281_1</t>
  </si>
  <si>
    <t>1Z19W958A893099124</t>
  </si>
  <si>
    <t>1759141_1</t>
  </si>
  <si>
    <t>1Z19W958A890379041</t>
  </si>
  <si>
    <t>1825250_1</t>
  </si>
  <si>
    <t>1823256_1</t>
  </si>
  <si>
    <t>1823288_1</t>
  </si>
  <si>
    <t>ZS950102</t>
  </si>
  <si>
    <t>1825252_1</t>
  </si>
  <si>
    <t>1816397_1</t>
  </si>
  <si>
    <t>1Z19W958A894899222</t>
  </si>
  <si>
    <t>1825269_1</t>
  </si>
  <si>
    <t>1825262_1</t>
  </si>
  <si>
    <t>1823273_1</t>
  </si>
  <si>
    <t>1Z19W958A893874170</t>
  </si>
  <si>
    <t>1798080_1</t>
  </si>
  <si>
    <t>1825266_1</t>
  </si>
  <si>
    <t>1816381_1</t>
  </si>
  <si>
    <t>1825275_1</t>
  </si>
  <si>
    <t>ZS953916</t>
  </si>
  <si>
    <t>1825248_1</t>
  </si>
  <si>
    <t>1823286_1</t>
  </si>
  <si>
    <t>ZS950097</t>
  </si>
  <si>
    <t>1825239_1</t>
  </si>
  <si>
    <t>1825245_1</t>
  </si>
  <si>
    <t>1823275_1</t>
  </si>
  <si>
    <t>1Z19W958A897436038</t>
  </si>
  <si>
    <t>1825265_1</t>
  </si>
  <si>
    <t>1823279_1</t>
  </si>
  <si>
    <t>1Z19W958A892234130</t>
  </si>
  <si>
    <t>1807314_1</t>
  </si>
  <si>
    <t>1Z19W958A892498927</t>
  </si>
  <si>
    <t>1825237_1</t>
  </si>
  <si>
    <t>FEH</t>
  </si>
  <si>
    <t>1823257_1</t>
  </si>
  <si>
    <t>1816400_1</t>
  </si>
  <si>
    <t>ZS950902</t>
  </si>
  <si>
    <t>1825274_1</t>
  </si>
  <si>
    <t>1772532_1</t>
  </si>
  <si>
    <t>1769319_1</t>
  </si>
  <si>
    <t>1769331_1</t>
  </si>
  <si>
    <t>1Z19W958A899591278</t>
  </si>
  <si>
    <t>1772539_1</t>
  </si>
  <si>
    <t>1772560_1</t>
  </si>
  <si>
    <t>1772596_1</t>
  </si>
  <si>
    <t>1772592_1</t>
  </si>
  <si>
    <t>1772577_1</t>
  </si>
  <si>
    <t>1769324_1</t>
  </si>
  <si>
    <t>1772570_1</t>
  </si>
  <si>
    <t>1772548_1</t>
  </si>
  <si>
    <t>1772589_1</t>
  </si>
  <si>
    <t>1772573_1</t>
  </si>
  <si>
    <t>1772558_1</t>
  </si>
  <si>
    <t>1772556_1</t>
  </si>
  <si>
    <t>1772554_1</t>
  </si>
  <si>
    <t>1768844_1</t>
  </si>
  <si>
    <t>1Z19W958A895481886</t>
  </si>
  <si>
    <t>1772543_1</t>
  </si>
  <si>
    <t>1772574_1</t>
  </si>
  <si>
    <t>1772595_1</t>
  </si>
  <si>
    <t>1772581_1</t>
  </si>
  <si>
    <t>1772597_1</t>
  </si>
  <si>
    <t>1772569_1</t>
  </si>
  <si>
    <t>1772546_1</t>
  </si>
  <si>
    <t>1772541_1</t>
  </si>
  <si>
    <t>1772572_1</t>
  </si>
  <si>
    <t>1772552_1</t>
  </si>
  <si>
    <t>1772565_1</t>
  </si>
  <si>
    <t>1772553_1</t>
  </si>
  <si>
    <t>1769327_1</t>
  </si>
  <si>
    <t>1Z19W958A899952262</t>
  </si>
  <si>
    <t>1772537_1</t>
  </si>
  <si>
    <t>1772535_1</t>
  </si>
  <si>
    <t>1772588_1</t>
  </si>
  <si>
    <t>1772580_1</t>
  </si>
  <si>
    <t>1772542_1</t>
  </si>
  <si>
    <t>1772563_1</t>
  </si>
  <si>
    <t>1772544_1</t>
  </si>
  <si>
    <t>1772533_1</t>
  </si>
  <si>
    <t>1772575_1</t>
  </si>
  <si>
    <t>1772567_1</t>
  </si>
  <si>
    <t>1772551_1</t>
  </si>
  <si>
    <t>1772566_1</t>
  </si>
  <si>
    <t>1762370_1</t>
  </si>
  <si>
    <t>1772564_1</t>
  </si>
  <si>
    <t>1772534_1</t>
  </si>
  <si>
    <t>1772587_1</t>
  </si>
  <si>
    <t>1772579_1</t>
  </si>
  <si>
    <t>1772536_1</t>
  </si>
  <si>
    <t>1772555_1</t>
  </si>
  <si>
    <t>1772545_1</t>
  </si>
  <si>
    <t>1772538_1</t>
  </si>
  <si>
    <t>1772582_1</t>
  </si>
  <si>
    <t>1772559_1</t>
  </si>
  <si>
    <t>1772593_1</t>
  </si>
  <si>
    <t>1772578_1</t>
  </si>
  <si>
    <t>1769325_1</t>
  </si>
  <si>
    <t>1772591_1</t>
  </si>
  <si>
    <t>1772549_1</t>
  </si>
  <si>
    <t>1772540_1</t>
  </si>
  <si>
    <t>1772576_1</t>
  </si>
  <si>
    <t>1772547_1</t>
  </si>
  <si>
    <t>1778927_1</t>
  </si>
  <si>
    <t>1778929_1</t>
  </si>
  <si>
    <t>1778948_1</t>
  </si>
  <si>
    <t>1778933_1</t>
  </si>
  <si>
    <t>1778945_1</t>
  </si>
  <si>
    <t>1772594_1</t>
  </si>
  <si>
    <t>1778936_1</t>
  </si>
  <si>
    <t>1778917_1</t>
  </si>
  <si>
    <t>1778942_1</t>
  </si>
  <si>
    <t>1778949_1</t>
  </si>
  <si>
    <t>1778923_1</t>
  </si>
  <si>
    <t>1772550_1</t>
  </si>
  <si>
    <t>1778951_1</t>
  </si>
  <si>
    <t>1778924_1</t>
  </si>
  <si>
    <t>1778915_1</t>
  </si>
  <si>
    <t>1772562_1</t>
  </si>
  <si>
    <t>1778931_1</t>
  </si>
  <si>
    <t>1Z202857A890234995</t>
  </si>
  <si>
    <t>1778947_1</t>
  </si>
  <si>
    <t>1778919_1</t>
  </si>
  <si>
    <t>1778940_1</t>
  </si>
  <si>
    <t>1772571_1</t>
  </si>
  <si>
    <t>1778918_1</t>
  </si>
  <si>
    <t>1772550_2</t>
  </si>
  <si>
    <t>1778939_1</t>
  </si>
  <si>
    <t>1778925_1</t>
  </si>
  <si>
    <t>1778911_1</t>
  </si>
  <si>
    <t>1778935_1</t>
  </si>
  <si>
    <t>1778937_1</t>
  </si>
  <si>
    <t>1778946_1</t>
  </si>
  <si>
    <t>1778952_1</t>
  </si>
  <si>
    <t>1778938_1</t>
  </si>
  <si>
    <t>1772584_1</t>
  </si>
  <si>
    <t>1778916_1</t>
  </si>
  <si>
    <t>1772557_1</t>
  </si>
  <si>
    <t>1778941_1</t>
  </si>
  <si>
    <t>1778920_1</t>
  </si>
  <si>
    <t>1778913_1</t>
  </si>
  <si>
    <t>1778930_1</t>
  </si>
  <si>
    <t>1778932_1</t>
  </si>
  <si>
    <t>1778953_1</t>
  </si>
  <si>
    <t>1778954_1</t>
  </si>
  <si>
    <t>1778926_1</t>
  </si>
  <si>
    <t>1778922_1</t>
  </si>
  <si>
    <t>1778910_1</t>
  </si>
  <si>
    <t>1772561_1</t>
  </si>
  <si>
    <t>1778934_1</t>
  </si>
  <si>
    <t>1778921_1</t>
  </si>
  <si>
    <t>1778944_1</t>
  </si>
  <si>
    <t>1778914_1</t>
  </si>
  <si>
    <t>1784654_1</t>
  </si>
  <si>
    <t>1784618_1</t>
  </si>
  <si>
    <t>1784629_1</t>
  </si>
  <si>
    <t>1784699_1</t>
  </si>
  <si>
    <t>1784665_1</t>
  </si>
  <si>
    <t>1784662_1</t>
  </si>
  <si>
    <t>1784623_1</t>
  </si>
  <si>
    <t>1778912_1</t>
  </si>
  <si>
    <t>1784687_1</t>
  </si>
  <si>
    <t>1784651_1</t>
  </si>
  <si>
    <t>1784701_1</t>
  </si>
  <si>
    <t>1784624_1</t>
  </si>
  <si>
    <t>1784657_1</t>
  </si>
  <si>
    <t>1784633_1</t>
  </si>
  <si>
    <t>1784648_1</t>
  </si>
  <si>
    <t>1784700_1</t>
  </si>
  <si>
    <t>1784666_1</t>
  </si>
  <si>
    <t>1784661_1</t>
  </si>
  <si>
    <t>1784632_1</t>
  </si>
  <si>
    <t>1784658_1</t>
  </si>
  <si>
    <t>1784674_1</t>
  </si>
  <si>
    <t>1784653_1</t>
  </si>
  <si>
    <t>1784670_1</t>
  </si>
  <si>
    <t>1784631_1</t>
  </si>
  <si>
    <t>1784636_1</t>
  </si>
  <si>
    <t>1784620_1</t>
  </si>
  <si>
    <t>1784622_1</t>
  </si>
  <si>
    <t>1784689_1</t>
  </si>
  <si>
    <t>1784702_1</t>
  </si>
  <si>
    <t>1784649_1</t>
  </si>
  <si>
    <t>1784635_1</t>
  </si>
  <si>
    <t>1784652_1</t>
  </si>
  <si>
    <t>1784621_1</t>
  </si>
  <si>
    <t>1784647_1</t>
  </si>
  <si>
    <t>1784669_1</t>
  </si>
  <si>
    <t>1784685_1</t>
  </si>
  <si>
    <t>1784625_1</t>
  </si>
  <si>
    <t>1784626_1</t>
  </si>
  <si>
    <t>1784686_1</t>
  </si>
  <si>
    <t>1784663_1</t>
  </si>
  <si>
    <t>1784650_1</t>
  </si>
  <si>
    <t>1784664_1</t>
  </si>
  <si>
    <t>1784634_1</t>
  </si>
  <si>
    <t>1784659_1</t>
  </si>
  <si>
    <t>1784619_1</t>
  </si>
  <si>
    <t>1784688_1</t>
  </si>
  <si>
    <t>1784656_1</t>
  </si>
  <si>
    <t>1784628_1</t>
  </si>
  <si>
    <t>1784627_1</t>
  </si>
  <si>
    <t>1784672_1</t>
  </si>
  <si>
    <t>1784668_1</t>
  </si>
  <si>
    <t>1784660_1</t>
  </si>
  <si>
    <t>1784655_1</t>
  </si>
  <si>
    <t>1789820_1</t>
  </si>
  <si>
    <t>1789825_1</t>
  </si>
  <si>
    <t>1789834_1</t>
  </si>
  <si>
    <t>1789816_1</t>
  </si>
  <si>
    <t>1789839_1</t>
  </si>
  <si>
    <t>1789822_1</t>
  </si>
  <si>
    <t>1789841_1</t>
  </si>
  <si>
    <t>1789823_1</t>
  </si>
  <si>
    <t>1789827_1</t>
  </si>
  <si>
    <t>1789830_1</t>
  </si>
  <si>
    <t>1789809_1</t>
  </si>
  <si>
    <t>1789810_1</t>
  </si>
  <si>
    <t>1789813_1</t>
  </si>
  <si>
    <t>1789844_1</t>
  </si>
  <si>
    <t>1789829_1</t>
  </si>
  <si>
    <t>1789819_1</t>
  </si>
  <si>
    <t>1792316_1</t>
  </si>
  <si>
    <t>1789811_1</t>
  </si>
  <si>
    <t>1789817_1</t>
  </si>
  <si>
    <t>1789814_1</t>
  </si>
  <si>
    <t>1789828_1</t>
  </si>
  <si>
    <t>1789831_1</t>
  </si>
  <si>
    <t>1789812_1</t>
  </si>
  <si>
    <t>1792319_1</t>
  </si>
  <si>
    <t>1789815_1</t>
  </si>
  <si>
    <t>1789832_1</t>
  </si>
  <si>
    <t>1789808_1</t>
  </si>
  <si>
    <t>1789818_1</t>
  </si>
  <si>
    <t>1789833_1</t>
  </si>
  <si>
    <t>1789838_1</t>
  </si>
  <si>
    <t>1778928_1</t>
  </si>
  <si>
    <t>1784640_1</t>
  </si>
  <si>
    <t>1798077_1</t>
  </si>
  <si>
    <t>1784679_1</t>
  </si>
  <si>
    <t>1Z19W958A895766453</t>
  </si>
  <si>
    <t>1798064_1</t>
  </si>
  <si>
    <t>1789836_1</t>
  </si>
  <si>
    <t>ZS928507</t>
  </si>
  <si>
    <t>1772586_1</t>
  </si>
  <si>
    <t>ZS915426</t>
  </si>
  <si>
    <t>1784698_1</t>
  </si>
  <si>
    <t>ZS927724</t>
  </si>
  <si>
    <t>1784642_1</t>
  </si>
  <si>
    <t>1784643_1</t>
  </si>
  <si>
    <t>1798075_1</t>
  </si>
  <si>
    <t>1784677_1</t>
  </si>
  <si>
    <t>1Z19W958A890657400</t>
  </si>
  <si>
    <t>1798101_1</t>
  </si>
  <si>
    <t>1792318_1</t>
  </si>
  <si>
    <t>ZS928475</t>
  </si>
  <si>
    <t>1784644_1</t>
  </si>
  <si>
    <t>1798079_1</t>
  </si>
  <si>
    <t>1784678_1</t>
  </si>
  <si>
    <t>1Z19W958A899865866</t>
  </si>
  <si>
    <t>1798078_1</t>
  </si>
  <si>
    <t>1784673_1</t>
  </si>
  <si>
    <t>ZS928509</t>
  </si>
  <si>
    <t>1798100_1</t>
  </si>
  <si>
    <t>1784690_1</t>
  </si>
  <si>
    <t>ZS927727</t>
  </si>
  <si>
    <t>1784639_1</t>
  </si>
  <si>
    <t>1798056_1</t>
  </si>
  <si>
    <t>1798082_1</t>
  </si>
  <si>
    <t>1784684_1</t>
  </si>
  <si>
    <t>1Z19W958A893072410</t>
  </si>
  <si>
    <t>1798069_1</t>
  </si>
  <si>
    <t>1789843_1</t>
  </si>
  <si>
    <t>ZS928484</t>
  </si>
  <si>
    <t>1772590_1</t>
  </si>
  <si>
    <t>ZS910536</t>
  </si>
  <si>
    <t>1784692_1</t>
  </si>
  <si>
    <t>ZS927717</t>
  </si>
  <si>
    <t>1798094_1</t>
  </si>
  <si>
    <t>1784676_1</t>
  </si>
  <si>
    <t>1Z19W958A892932439</t>
  </si>
  <si>
    <t>1798093_1</t>
  </si>
  <si>
    <t>1784681_1</t>
  </si>
  <si>
    <t>1Z19W958A893252396</t>
  </si>
  <si>
    <t>1798099_1</t>
  </si>
  <si>
    <t>1784691_1</t>
  </si>
  <si>
    <t>ZS928455</t>
  </si>
  <si>
    <t>1784646_1</t>
  </si>
  <si>
    <t>1798088_1</t>
  </si>
  <si>
    <t>1784683_1</t>
  </si>
  <si>
    <t>1Z19W958A895646645</t>
  </si>
  <si>
    <t>1798105_1</t>
  </si>
  <si>
    <t>1784694_1</t>
  </si>
  <si>
    <t>ZS928497</t>
  </si>
  <si>
    <t>1778950_1</t>
  </si>
  <si>
    <t>ZS912911</t>
  </si>
  <si>
    <t>1784695_1</t>
  </si>
  <si>
    <t>ZS927719</t>
  </si>
  <si>
    <t>1784638_1</t>
  </si>
  <si>
    <t>1798102_1</t>
  </si>
  <si>
    <t>1Z19W958A892832538</t>
  </si>
  <si>
    <t>1798063_1</t>
  </si>
  <si>
    <t>1784675_1</t>
  </si>
  <si>
    <t>1Z19W958A898201824</t>
  </si>
  <si>
    <t>1798074_1</t>
  </si>
  <si>
    <t>1784693_1</t>
  </si>
  <si>
    <t>ZS928458</t>
  </si>
  <si>
    <t>1784645_1</t>
  </si>
  <si>
    <t>1798062_1</t>
  </si>
  <si>
    <t>1784682_1</t>
  </si>
  <si>
    <t>1Z19W958A890497422</t>
  </si>
  <si>
    <t>1798106_1</t>
  </si>
  <si>
    <t>1789842_1</t>
  </si>
  <si>
    <t>ZS928500</t>
  </si>
  <si>
    <t>1778943_1</t>
  </si>
  <si>
    <t>ZS912916</t>
  </si>
  <si>
    <t>1784697_1</t>
  </si>
  <si>
    <t>ZS927723</t>
  </si>
  <si>
    <t>1784637_1</t>
  </si>
  <si>
    <t>1784641_1</t>
  </si>
  <si>
    <t>1798065_1</t>
  </si>
  <si>
    <t>1784680_1</t>
  </si>
  <si>
    <t>1Z19W958A897330437</t>
  </si>
  <si>
    <t>1798103_1</t>
  </si>
  <si>
    <t>1784696_1</t>
  </si>
  <si>
    <t>ZS928472</t>
  </si>
  <si>
    <t>1762337_1</t>
  </si>
  <si>
    <t>1762442_1</t>
  </si>
  <si>
    <t>1762381_1</t>
  </si>
  <si>
    <t>1762382_1</t>
  </si>
  <si>
    <t>1762392_1</t>
  </si>
  <si>
    <t>1762431_1</t>
  </si>
  <si>
    <t>1762415_1</t>
  </si>
  <si>
    <t>1762333_1</t>
  </si>
  <si>
    <t>1762466_1</t>
  </si>
  <si>
    <t>1759736_1</t>
  </si>
  <si>
    <t>1762357_1</t>
  </si>
  <si>
    <t>1762385_1</t>
  </si>
  <si>
    <t>1762428_1</t>
  </si>
  <si>
    <t>1762435_1</t>
  </si>
  <si>
    <t>1762340_1</t>
  </si>
  <si>
    <t>1762359_1</t>
  </si>
  <si>
    <t>1762386_1</t>
  </si>
  <si>
    <t>1762439_1</t>
  </si>
  <si>
    <t>1762402_1</t>
  </si>
  <si>
    <t>1759053_1</t>
  </si>
  <si>
    <t>1Z202857A891760325</t>
  </si>
  <si>
    <t>1762422_1</t>
  </si>
  <si>
    <t>1762341_1</t>
  </si>
  <si>
    <t>1762467_1</t>
  </si>
  <si>
    <t>1762453_1</t>
  </si>
  <si>
    <t>1762361_1</t>
  </si>
  <si>
    <t>1762378_1</t>
  </si>
  <si>
    <t>1762391_1</t>
  </si>
  <si>
    <t>1762432_1</t>
  </si>
  <si>
    <t>1762414_1</t>
  </si>
  <si>
    <t>1762360_1</t>
  </si>
  <si>
    <t>1762388_1</t>
  </si>
  <si>
    <t>1762318_1</t>
  </si>
  <si>
    <t>1762398_1</t>
  </si>
  <si>
    <t>1762416_1</t>
  </si>
  <si>
    <t>1762421_1</t>
  </si>
  <si>
    <t>1762355_1</t>
  </si>
  <si>
    <t>1762468_1</t>
  </si>
  <si>
    <t>1762451_1</t>
  </si>
  <si>
    <t>1762362_1</t>
  </si>
  <si>
    <t>1762367_1</t>
  </si>
  <si>
    <t>1762390_1</t>
  </si>
  <si>
    <t>1762433_1</t>
  </si>
  <si>
    <t>1762412_1</t>
  </si>
  <si>
    <t>1762363_1</t>
  </si>
  <si>
    <t>1762460_1</t>
  </si>
  <si>
    <t>1762329_1</t>
  </si>
  <si>
    <t>1762406_1</t>
  </si>
  <si>
    <t>100027690-P1-R1</t>
  </si>
  <si>
    <t>1760117_1</t>
  </si>
  <si>
    <t>1759737_1</t>
  </si>
  <si>
    <t>1762356_1</t>
  </si>
  <si>
    <t>1762325_1</t>
  </si>
  <si>
    <t>1762443_1</t>
  </si>
  <si>
    <t>1762365_1</t>
  </si>
  <si>
    <t>1762383_1</t>
  </si>
  <si>
    <t>1762393_1</t>
  </si>
  <si>
    <t>1762430_1</t>
  </si>
  <si>
    <t>1762419_1</t>
  </si>
  <si>
    <t>1762366_1</t>
  </si>
  <si>
    <t>1762462_1</t>
  </si>
  <si>
    <t>1762332_1</t>
  </si>
  <si>
    <t>1762343_1</t>
  </si>
  <si>
    <t>1762405_1</t>
  </si>
  <si>
    <t>1762429_1</t>
  </si>
  <si>
    <t>1762434_1</t>
  </si>
  <si>
    <t>1765549_1</t>
  </si>
  <si>
    <t>1762397_1</t>
  </si>
  <si>
    <t>1762423_1</t>
  </si>
  <si>
    <t>1762401_1</t>
  </si>
  <si>
    <t>1762331_1</t>
  </si>
  <si>
    <t>1765546_1</t>
  </si>
  <si>
    <t>1762339_1</t>
  </si>
  <si>
    <t>1765537_1</t>
  </si>
  <si>
    <t>1762322_1</t>
  </si>
  <si>
    <t>1765529_1</t>
  </si>
  <si>
    <t>1762364_1</t>
  </si>
  <si>
    <t>1765514_1</t>
  </si>
  <si>
    <t>1762424_1</t>
  </si>
  <si>
    <t>1762396_1</t>
  </si>
  <si>
    <t>1762455_1</t>
  </si>
  <si>
    <t>1765517_1</t>
  </si>
  <si>
    <t>1762330_1</t>
  </si>
  <si>
    <t>1765535_1</t>
  </si>
  <si>
    <t>1762342_1</t>
  </si>
  <si>
    <t>1765526_1</t>
  </si>
  <si>
    <t>1762334_1</t>
  </si>
  <si>
    <t>1765541_1</t>
  </si>
  <si>
    <t>1765554_1</t>
  </si>
  <si>
    <t>1762408_1</t>
  </si>
  <si>
    <t>1762348_1</t>
  </si>
  <si>
    <t>1765551_1</t>
  </si>
  <si>
    <t>1762345_1</t>
  </si>
  <si>
    <t>1762413_1</t>
  </si>
  <si>
    <t>1762404_1</t>
  </si>
  <si>
    <t>1762387_1</t>
  </si>
  <si>
    <t>1765527_1</t>
  </si>
  <si>
    <t>1762350_1</t>
  </si>
  <si>
    <t>1765536_1</t>
  </si>
  <si>
    <t>1762448_1</t>
  </si>
  <si>
    <t>1765530_1</t>
  </si>
  <si>
    <t>1762358_1</t>
  </si>
  <si>
    <t>1765545_1</t>
  </si>
  <si>
    <t>1762425_1</t>
  </si>
  <si>
    <t>1762353_1</t>
  </si>
  <si>
    <t>1765562_1</t>
  </si>
  <si>
    <t>1762417_1</t>
  </si>
  <si>
    <t>1762464_1</t>
  </si>
  <si>
    <t>1762336_1</t>
  </si>
  <si>
    <t>1762317_1</t>
  </si>
  <si>
    <t>1765516_1</t>
  </si>
  <si>
    <t>1762352_1</t>
  </si>
  <si>
    <t>1765540_1</t>
  </si>
  <si>
    <t>1765543_1</t>
  </si>
  <si>
    <t>1762344_1</t>
  </si>
  <si>
    <t>1762452_1</t>
  </si>
  <si>
    <t>1765548_1</t>
  </si>
  <si>
    <t>1762319_1</t>
  </si>
  <si>
    <t>1762418_1</t>
  </si>
  <si>
    <t>1762376_1</t>
  </si>
  <si>
    <t>1762454_1</t>
  </si>
  <si>
    <t>1765518_1</t>
  </si>
  <si>
    <t>1762354_1</t>
  </si>
  <si>
    <t>1765532_1</t>
  </si>
  <si>
    <t>1762465_1</t>
  </si>
  <si>
    <t>1765534_1</t>
  </si>
  <si>
    <t>1762324_1</t>
  </si>
  <si>
    <t>1765550_1</t>
  </si>
  <si>
    <t>1762389_1</t>
  </si>
  <si>
    <t>1762346_1</t>
  </si>
  <si>
    <t>1765561_1</t>
  </si>
  <si>
    <t>1762320_1</t>
  </si>
  <si>
    <t>1762469_1</t>
  </si>
  <si>
    <t>1762399_1</t>
  </si>
  <si>
    <t>1762380_1</t>
  </si>
  <si>
    <t>1765542_1</t>
  </si>
  <si>
    <t>1762351_1</t>
  </si>
  <si>
    <t>1765539_1</t>
  </si>
  <si>
    <t>1765553_1</t>
  </si>
  <si>
    <t>1762437_1</t>
  </si>
  <si>
    <t>1762407_1</t>
  </si>
  <si>
    <t>1765512_1</t>
  </si>
  <si>
    <t>1765513_1</t>
  </si>
  <si>
    <t>1762449_1</t>
  </si>
  <si>
    <t>1762379_1</t>
  </si>
  <si>
    <t>1762461_1</t>
  </si>
  <si>
    <t>1765515_1</t>
  </si>
  <si>
    <t>1762326_1</t>
  </si>
  <si>
    <t>1765519_1</t>
  </si>
  <si>
    <t>1762321_1</t>
  </si>
  <si>
    <t>1765520_1</t>
  </si>
  <si>
    <t>1762384_1</t>
  </si>
  <si>
    <t>1765544_1</t>
  </si>
  <si>
    <t>1762436_1</t>
  </si>
  <si>
    <t>1762427_1</t>
  </si>
  <si>
    <t>1765552_1</t>
  </si>
  <si>
    <t>1762394_1</t>
  </si>
  <si>
    <t>1762420_1</t>
  </si>
  <si>
    <t>1762400_1</t>
  </si>
  <si>
    <t>1762478_1</t>
  </si>
  <si>
    <t>1765560_1</t>
  </si>
  <si>
    <t>1762338_1</t>
  </si>
  <si>
    <t>1765538_1</t>
  </si>
  <si>
    <t>1762426_1</t>
  </si>
  <si>
    <t>1765528_1</t>
  </si>
  <si>
    <t>1762377_1</t>
  </si>
  <si>
    <t>1765547_1</t>
  </si>
  <si>
    <t>1762450_1</t>
  </si>
  <si>
    <t>1762395_1</t>
  </si>
  <si>
    <t>1762349_1</t>
  </si>
  <si>
    <t>1765559_1</t>
  </si>
  <si>
    <t>1762328_1</t>
  </si>
  <si>
    <t>1765531_1</t>
  </si>
  <si>
    <t>1762463_1</t>
  </si>
  <si>
    <t>1765523_1</t>
  </si>
  <si>
    <t>1762347_1</t>
  </si>
  <si>
    <t>1762323_1</t>
  </si>
  <si>
    <t>1765521_1</t>
  </si>
  <si>
    <t>1762316_1</t>
  </si>
  <si>
    <t>1762438_1</t>
  </si>
  <si>
    <t>1768839_1</t>
  </si>
  <si>
    <t>1768848_1</t>
  </si>
  <si>
    <t>1765558_1</t>
  </si>
  <si>
    <t>ZS894157</t>
  </si>
  <si>
    <t>1768838_1</t>
  </si>
  <si>
    <t>1768832_1</t>
  </si>
  <si>
    <t>1762373_1</t>
  </si>
  <si>
    <t>1768842_1</t>
  </si>
  <si>
    <t>1768831_1</t>
  </si>
  <si>
    <t>1765557_1</t>
  </si>
  <si>
    <t>ZS894166</t>
  </si>
  <si>
    <t>1768843_1</t>
  </si>
  <si>
    <t>1768854_1</t>
  </si>
  <si>
    <t>1762372_1</t>
  </si>
  <si>
    <t>1768836_1</t>
  </si>
  <si>
    <t>1768837_1</t>
  </si>
  <si>
    <t>1765555_1</t>
  </si>
  <si>
    <t>ZS894259</t>
  </si>
  <si>
    <t>1768847_1</t>
  </si>
  <si>
    <t>1765525_1</t>
  </si>
  <si>
    <t>1768830_1</t>
  </si>
  <si>
    <t>1768840_1</t>
  </si>
  <si>
    <t>1768833_1</t>
  </si>
  <si>
    <t>1768855_1</t>
  </si>
  <si>
    <t>1765524_1</t>
  </si>
  <si>
    <t>1768841_1</t>
  </si>
  <si>
    <t>1768835_1</t>
  </si>
  <si>
    <t>1768829_1</t>
  </si>
  <si>
    <t>1768834_1</t>
  </si>
  <si>
    <t>1768845_1</t>
  </si>
  <si>
    <t>1Z19W958A894895762</t>
  </si>
  <si>
    <t>1769300_1</t>
  </si>
  <si>
    <t>1762459_1</t>
  </si>
  <si>
    <t>ZS905273</t>
  </si>
  <si>
    <t>1769306_1</t>
  </si>
  <si>
    <t>1762444_1</t>
  </si>
  <si>
    <t>1Z19W958A898713030</t>
  </si>
  <si>
    <t>1769301_1</t>
  </si>
  <si>
    <t>1768849_1</t>
  </si>
  <si>
    <t>ZS905135</t>
  </si>
  <si>
    <t>1762371_1</t>
  </si>
  <si>
    <t>1769299_1</t>
  </si>
  <si>
    <t>1769305_1</t>
  </si>
  <si>
    <t>1768846_1</t>
  </si>
  <si>
    <t>1Z19W958A896635413</t>
  </si>
  <si>
    <t>1769316_1</t>
  </si>
  <si>
    <t>1762456_1</t>
  </si>
  <si>
    <t>ZS905274</t>
  </si>
  <si>
    <t>1769322_1</t>
  </si>
  <si>
    <t>1762411_1</t>
  </si>
  <si>
    <t>1Z202857A897462619</t>
  </si>
  <si>
    <t>1769318_1</t>
  </si>
  <si>
    <t>1768850_1</t>
  </si>
  <si>
    <t>ZS905173</t>
  </si>
  <si>
    <t>1762368_1</t>
  </si>
  <si>
    <t>1769321_1</t>
  </si>
  <si>
    <t>1769310_1</t>
  </si>
  <si>
    <t>1762447_1</t>
  </si>
  <si>
    <t>1Z19W958A891455788</t>
  </si>
  <si>
    <t>1769315_1</t>
  </si>
  <si>
    <t>1762458_1</t>
  </si>
  <si>
    <t>ZS905275</t>
  </si>
  <si>
    <t>1762369_1</t>
  </si>
  <si>
    <t>1762403_1</t>
  </si>
  <si>
    <t>1Z202857A896482626</t>
  </si>
  <si>
    <t>1769304_1</t>
  </si>
  <si>
    <t>1768851_1</t>
  </si>
  <si>
    <t>ZS905174</t>
  </si>
  <si>
    <t>1769302_1</t>
  </si>
  <si>
    <t>1762441_1</t>
  </si>
  <si>
    <t>ZS905271</t>
  </si>
  <si>
    <t>1769308_1</t>
  </si>
  <si>
    <t>1762446_1</t>
  </si>
  <si>
    <t>1Z19W958A898728426</t>
  </si>
  <si>
    <t>1769317_1</t>
  </si>
  <si>
    <t>1762374_1</t>
  </si>
  <si>
    <t>1769326_1</t>
  </si>
  <si>
    <t>1762410_1</t>
  </si>
  <si>
    <t>1Z202857A890790992</t>
  </si>
  <si>
    <t>1769303_1</t>
  </si>
  <si>
    <t>1769330_1</t>
  </si>
  <si>
    <t>1Z19W958A899480094</t>
  </si>
  <si>
    <t>1769313_1</t>
  </si>
  <si>
    <t>1762457_1</t>
  </si>
  <si>
    <t>ZS905272</t>
  </si>
  <si>
    <t>1769311_1</t>
  </si>
  <si>
    <t>1762445_1</t>
  </si>
  <si>
    <t>1Z19W958A892250792</t>
  </si>
  <si>
    <t>1769312_1</t>
  </si>
  <si>
    <t>1762375_1</t>
  </si>
  <si>
    <t>1769328_1</t>
  </si>
  <si>
    <t>1769320_1</t>
  </si>
  <si>
    <t>1769307_1</t>
  </si>
  <si>
    <t>1747895_1</t>
  </si>
  <si>
    <t>1747985_1</t>
  </si>
  <si>
    <t>1748008_1</t>
  </si>
  <si>
    <t>1747894_1</t>
  </si>
  <si>
    <t>1747989_1</t>
  </si>
  <si>
    <t>1747381_1</t>
  </si>
  <si>
    <t>1Z19W958A894746691</t>
  </si>
  <si>
    <t>1747925_1</t>
  </si>
  <si>
    <t>1747947_1</t>
  </si>
  <si>
    <t>1748121_1</t>
  </si>
  <si>
    <t>1747948_1</t>
  </si>
  <si>
    <t>100024701_1</t>
  </si>
  <si>
    <t>1756378_1</t>
  </si>
  <si>
    <t>OTHER</t>
  </si>
  <si>
    <t>1Z202857A892638331</t>
  </si>
  <si>
    <t>1748028_1</t>
  </si>
  <si>
    <t>1748086_1</t>
  </si>
  <si>
    <t>1747146_1</t>
  </si>
  <si>
    <t>1748085_1</t>
  </si>
  <si>
    <t>1747986_1</t>
  </si>
  <si>
    <t>1747961_1</t>
  </si>
  <si>
    <t>1747964_1</t>
  </si>
  <si>
    <t>1748102_1</t>
  </si>
  <si>
    <t>1747378_1</t>
  </si>
  <si>
    <t>1747937_1</t>
  </si>
  <si>
    <t>1748052_1</t>
  </si>
  <si>
    <t>1747973_1</t>
  </si>
  <si>
    <t>1748019_1</t>
  </si>
  <si>
    <t>1747959_1</t>
  </si>
  <si>
    <t>1747950_1</t>
  </si>
  <si>
    <t>1748036_1</t>
  </si>
  <si>
    <t>1748112_1</t>
  </si>
  <si>
    <t>1747905_1</t>
  </si>
  <si>
    <t>1748029_1</t>
  </si>
  <si>
    <t>1748059_1</t>
  </si>
  <si>
    <t>1748031_1</t>
  </si>
  <si>
    <t>1747933_1</t>
  </si>
  <si>
    <t>1747930_1</t>
  </si>
  <si>
    <t>1748026_1</t>
  </si>
  <si>
    <t>1747140_1</t>
  </si>
  <si>
    <t>1747992_1</t>
  </si>
  <si>
    <t>1747946_1</t>
  </si>
  <si>
    <t>1747377_1</t>
  </si>
  <si>
    <t>1747936_1</t>
  </si>
  <si>
    <t>1747958_1</t>
  </si>
  <si>
    <t>1748109_1</t>
  </si>
  <si>
    <t>1747898_1</t>
  </si>
  <si>
    <t>100025753_1</t>
  </si>
  <si>
    <t>1756314_1</t>
  </si>
  <si>
    <t>1Z202857A890356229</t>
  </si>
  <si>
    <t>1748018_1</t>
  </si>
  <si>
    <t>1748094_1</t>
  </si>
  <si>
    <t>1747148_1</t>
  </si>
  <si>
    <t>1748074_1</t>
  </si>
  <si>
    <t>1747945_1</t>
  </si>
  <si>
    <t>1740945_1</t>
  </si>
  <si>
    <t>1Z202857A894198616</t>
  </si>
  <si>
    <t>1747975_1</t>
  </si>
  <si>
    <t>1747921_1</t>
  </si>
  <si>
    <t>1748118_1</t>
  </si>
  <si>
    <t>1748039_1</t>
  </si>
  <si>
    <t>1748069_1</t>
  </si>
  <si>
    <t>1747886_1</t>
  </si>
  <si>
    <t>1747987_1</t>
  </si>
  <si>
    <t>1747920_1</t>
  </si>
  <si>
    <t>1747883_1</t>
  </si>
  <si>
    <t>1748105_1</t>
  </si>
  <si>
    <t>1748022_1</t>
  </si>
  <si>
    <t>1747940_1</t>
  </si>
  <si>
    <t>1747991_1</t>
  </si>
  <si>
    <t>1747891_1</t>
  </si>
  <si>
    <t>1747910_1</t>
  </si>
  <si>
    <t>1747949_1</t>
  </si>
  <si>
    <t>1748113_1</t>
  </si>
  <si>
    <t>1747907_1</t>
  </si>
  <si>
    <t>100026287_1</t>
  </si>
  <si>
    <t>1756381_1</t>
  </si>
  <si>
    <t>1Z202857A890282693</t>
  </si>
  <si>
    <t>1748027_1</t>
  </si>
  <si>
    <t>1748078_1</t>
  </si>
  <si>
    <t>1747368_1</t>
  </si>
  <si>
    <t>1000000DS</t>
  </si>
  <si>
    <t>1747372_2</t>
  </si>
  <si>
    <t>1747972_1</t>
  </si>
  <si>
    <t>1747953_1</t>
  </si>
  <si>
    <t>1747893_1</t>
  </si>
  <si>
    <t>1748101_1</t>
  </si>
  <si>
    <t>1747374_1</t>
  </si>
  <si>
    <t>1748056_1</t>
  </si>
  <si>
    <t>1748050_1</t>
  </si>
  <si>
    <t>1747983_1</t>
  </si>
  <si>
    <t>1747939_1</t>
  </si>
  <si>
    <t>1748100_1</t>
  </si>
  <si>
    <t>1747942_1</t>
  </si>
  <si>
    <t>1747900_1</t>
  </si>
  <si>
    <t>1748111_1</t>
  </si>
  <si>
    <t>1748045_1</t>
  </si>
  <si>
    <t>1748002_1</t>
  </si>
  <si>
    <t>1748068_1</t>
  </si>
  <si>
    <t>1748037_1</t>
  </si>
  <si>
    <t>1748090_1</t>
  </si>
  <si>
    <t>1747928_1</t>
  </si>
  <si>
    <t>1748004_1</t>
  </si>
  <si>
    <t>1747955_1</t>
  </si>
  <si>
    <t>1748010_1</t>
  </si>
  <si>
    <t>1747966_1</t>
  </si>
  <si>
    <t>1747147_1</t>
  </si>
  <si>
    <t>1747913_1</t>
  </si>
  <si>
    <t>1747960_1</t>
  </si>
  <si>
    <t>1747912_1</t>
  </si>
  <si>
    <t>1747906_1</t>
  </si>
  <si>
    <t>100028316_1</t>
  </si>
  <si>
    <t>1756379_1</t>
  </si>
  <si>
    <t>1Z202857A892625274</t>
  </si>
  <si>
    <t>1748017_1</t>
  </si>
  <si>
    <t>1748091_1</t>
  </si>
  <si>
    <t>1747149_1</t>
  </si>
  <si>
    <t>1748084_1</t>
  </si>
  <si>
    <t>1748003_1</t>
  </si>
  <si>
    <t>1756185_1</t>
  </si>
  <si>
    <t>1Z202857A890562407</t>
  </si>
  <si>
    <t>1747971_1</t>
  </si>
  <si>
    <t>1747914_1</t>
  </si>
  <si>
    <t>1748120_1</t>
  </si>
  <si>
    <t>1747884_1</t>
  </si>
  <si>
    <t>1748067_1</t>
  </si>
  <si>
    <t>1748034_1</t>
  </si>
  <si>
    <t>1748013_1</t>
  </si>
  <si>
    <t>1748070_1</t>
  </si>
  <si>
    <t>1747909_1</t>
  </si>
  <si>
    <t>1747943_1</t>
  </si>
  <si>
    <t>1748076_1</t>
  </si>
  <si>
    <t>1747902_1</t>
  </si>
  <si>
    <t>1748000_1</t>
  </si>
  <si>
    <t>1747890_1</t>
  </si>
  <si>
    <t>1747929_1</t>
  </si>
  <si>
    <t>1747954_1</t>
  </si>
  <si>
    <t>1748115_1</t>
  </si>
  <si>
    <t>1748047_1</t>
  </si>
  <si>
    <t>100025285_1</t>
  </si>
  <si>
    <t>1756383_1</t>
  </si>
  <si>
    <t>1Z202857A894107508</t>
  </si>
  <si>
    <t>1748030_1</t>
  </si>
  <si>
    <t>1748075_1</t>
  </si>
  <si>
    <t>1747144_1</t>
  </si>
  <si>
    <t>1748057_1</t>
  </si>
  <si>
    <t>1747976_1</t>
  </si>
  <si>
    <t>1747889_1</t>
  </si>
  <si>
    <t>1747918_1</t>
  </si>
  <si>
    <t>1748098_1</t>
  </si>
  <si>
    <t>1747370_1</t>
  </si>
  <si>
    <t>1747979_1</t>
  </si>
  <si>
    <t>1748055_1</t>
  </si>
  <si>
    <t>1747978_1</t>
  </si>
  <si>
    <t>1748035_1</t>
  </si>
  <si>
    <t>1747896_1</t>
  </si>
  <si>
    <t>1747931_1</t>
  </si>
  <si>
    <t>1747897_1</t>
  </si>
  <si>
    <t>1748116_1</t>
  </si>
  <si>
    <t>1748044_1</t>
  </si>
  <si>
    <t>1747995_1</t>
  </si>
  <si>
    <t>1748041_1</t>
  </si>
  <si>
    <t>1748053_1</t>
  </si>
  <si>
    <t>1747934_1</t>
  </si>
  <si>
    <t>1747988_1</t>
  </si>
  <si>
    <t>1748006_1</t>
  </si>
  <si>
    <t>1747152_1</t>
  </si>
  <si>
    <t>1748079_1</t>
  </si>
  <si>
    <t>1747967_1</t>
  </si>
  <si>
    <t>1747139_1</t>
  </si>
  <si>
    <t>1747926_1</t>
  </si>
  <si>
    <t>1747952_1</t>
  </si>
  <si>
    <t>1748110_1</t>
  </si>
  <si>
    <t>1747956_1</t>
  </si>
  <si>
    <t>100028199_1</t>
  </si>
  <si>
    <t>1756380_1</t>
  </si>
  <si>
    <t>1Z202857A898610537</t>
  </si>
  <si>
    <t>1748025_1</t>
  </si>
  <si>
    <t>1748089_1</t>
  </si>
  <si>
    <t>1747371_1</t>
  </si>
  <si>
    <t>1748064_1</t>
  </si>
  <si>
    <t>1747994_1</t>
  </si>
  <si>
    <t>1756184_1</t>
  </si>
  <si>
    <t>1Z202857A896877692</t>
  </si>
  <si>
    <t>1747970_1</t>
  </si>
  <si>
    <t>1748049_1</t>
  </si>
  <si>
    <t>1748104_1</t>
  </si>
  <si>
    <t>1747365_1</t>
  </si>
  <si>
    <t>1747974_1</t>
  </si>
  <si>
    <t>1748081_1</t>
  </si>
  <si>
    <t>1748015_1</t>
  </si>
  <si>
    <t>1748021_1</t>
  </si>
  <si>
    <t>1747962_1</t>
  </si>
  <si>
    <t>1747944_1</t>
  </si>
  <si>
    <t>1747908_1</t>
  </si>
  <si>
    <t>1748108_1</t>
  </si>
  <si>
    <t>1748046_1</t>
  </si>
  <si>
    <t>1747885_1</t>
  </si>
  <si>
    <t>1748043_1</t>
  </si>
  <si>
    <t>1747887_1</t>
  </si>
  <si>
    <t>1747911_1</t>
  </si>
  <si>
    <t>1747923_1</t>
  </si>
  <si>
    <t>1748066_1</t>
  </si>
  <si>
    <t>1747997_1</t>
  </si>
  <si>
    <t>1Z202857A893920667</t>
  </si>
  <si>
    <t>1748032_1</t>
  </si>
  <si>
    <t>1748077_1</t>
  </si>
  <si>
    <t>1747375_1</t>
  </si>
  <si>
    <t>1747364_1</t>
  </si>
  <si>
    <t>1747980_1</t>
  </si>
  <si>
    <t>1747888_1</t>
  </si>
  <si>
    <t>1747917_1</t>
  </si>
  <si>
    <t>1748097_1</t>
  </si>
  <si>
    <t>1747379_1</t>
  </si>
  <si>
    <t>1748082_1</t>
  </si>
  <si>
    <t>1748054_1</t>
  </si>
  <si>
    <t>1747935_1</t>
  </si>
  <si>
    <t>1748095_1</t>
  </si>
  <si>
    <t>1747965_1</t>
  </si>
  <si>
    <t>1747932_1</t>
  </si>
  <si>
    <t>1747904_1</t>
  </si>
  <si>
    <t>1748114_1</t>
  </si>
  <si>
    <t>1748063_1</t>
  </si>
  <si>
    <t>1747990_1</t>
  </si>
  <si>
    <t>1748038_1</t>
  </si>
  <si>
    <t>1748080_1</t>
  </si>
  <si>
    <t>1748092_1</t>
  </si>
  <si>
    <t>1747963_1</t>
  </si>
  <si>
    <t>1747968_1</t>
  </si>
  <si>
    <t>1748065_1</t>
  </si>
  <si>
    <t>1748072_1</t>
  </si>
  <si>
    <t>1748071_1</t>
  </si>
  <si>
    <t>1747362_1</t>
  </si>
  <si>
    <t>1747915_1</t>
  </si>
  <si>
    <t>1747957_1</t>
  </si>
  <si>
    <t>1747899_1</t>
  </si>
  <si>
    <t>1747919_1</t>
  </si>
  <si>
    <t>100024771_1</t>
  </si>
  <si>
    <t>1756377_1</t>
  </si>
  <si>
    <t>1Z202857A891329328</t>
  </si>
  <si>
    <t>1748020_1</t>
  </si>
  <si>
    <t>1748087_1</t>
  </si>
  <si>
    <t>1747373_1</t>
  </si>
  <si>
    <t>1748062_1</t>
  </si>
  <si>
    <t>1747981_1</t>
  </si>
  <si>
    <t>1747969_1</t>
  </si>
  <si>
    <t>1747924_1</t>
  </si>
  <si>
    <t>1748103_1</t>
  </si>
  <si>
    <t>1747143_1</t>
  </si>
  <si>
    <t>1747938_1</t>
  </si>
  <si>
    <t>1748083_1</t>
  </si>
  <si>
    <t>1747977_1</t>
  </si>
  <si>
    <t>1748009_1</t>
  </si>
  <si>
    <t>1748093_1</t>
  </si>
  <si>
    <t>1747951_1</t>
  </si>
  <si>
    <t>1748033_1</t>
  </si>
  <si>
    <t>1748107_1</t>
  </si>
  <si>
    <t>1748051_1</t>
  </si>
  <si>
    <t>1747999_1</t>
  </si>
  <si>
    <t>1748048_1</t>
  </si>
  <si>
    <t>1748023_1</t>
  </si>
  <si>
    <t>1747927_1</t>
  </si>
  <si>
    <t>1748088_1</t>
  </si>
  <si>
    <t>1748024_1</t>
  </si>
  <si>
    <t>100028294_1</t>
  </si>
  <si>
    <t>1756382_1</t>
  </si>
  <si>
    <t>1Z202857A893177711</t>
  </si>
  <si>
    <t>1748014_1</t>
  </si>
  <si>
    <t>1748005_1</t>
  </si>
  <si>
    <t>1747138_1</t>
  </si>
  <si>
    <t>1748058_1</t>
  </si>
  <si>
    <t>1747984_1</t>
  </si>
  <si>
    <t>1747901_1</t>
  </si>
  <si>
    <t>100026726_1</t>
  </si>
  <si>
    <t>1756315_1</t>
  </si>
  <si>
    <t>1Z202857A897310505</t>
  </si>
  <si>
    <t>1748011_1</t>
  </si>
  <si>
    <t>1748096_1</t>
  </si>
  <si>
    <t>1747145_1</t>
  </si>
  <si>
    <t>1748060_1</t>
  </si>
  <si>
    <t>1748007_1</t>
  </si>
  <si>
    <t>1747941_1</t>
  </si>
  <si>
    <t>1748106_1</t>
  </si>
  <si>
    <t>1747922_1</t>
  </si>
  <si>
    <t>1747903_1</t>
  </si>
  <si>
    <t>1748117_1</t>
  </si>
  <si>
    <t>1748040_1</t>
  </si>
  <si>
    <t>1747996_1</t>
  </si>
  <si>
    <t>1748042_1</t>
  </si>
  <si>
    <t>1747993_1</t>
  </si>
  <si>
    <t>1747916_1</t>
  </si>
  <si>
    <t>1756085_1</t>
  </si>
  <si>
    <t>1756104_1</t>
  </si>
  <si>
    <t>1746583_1</t>
  </si>
  <si>
    <t>1756101_1</t>
  </si>
  <si>
    <t>1756146_1</t>
  </si>
  <si>
    <t>1756126_1</t>
  </si>
  <si>
    <t>100027931-P1-R1</t>
  </si>
  <si>
    <t>1757258_1</t>
  </si>
  <si>
    <t>1Z19W96RA892770718</t>
  </si>
  <si>
    <t>ND</t>
  </si>
  <si>
    <t>1756120_1</t>
  </si>
  <si>
    <t>1745979_1</t>
  </si>
  <si>
    <t>1756083_1</t>
  </si>
  <si>
    <t>1756074_1</t>
  </si>
  <si>
    <t>1756116_1</t>
  </si>
  <si>
    <t>1746575_1</t>
  </si>
  <si>
    <t>1756117_1</t>
  </si>
  <si>
    <t>1745981_1</t>
  </si>
  <si>
    <t>1756082_1</t>
  </si>
  <si>
    <t>1756136_1</t>
  </si>
  <si>
    <t>1740924_1</t>
  </si>
  <si>
    <t>1756119_1</t>
  </si>
  <si>
    <t>1756109_1</t>
  </si>
  <si>
    <t>1756142_1</t>
  </si>
  <si>
    <t>1747982_2</t>
  </si>
  <si>
    <t>1Z202857A893982805</t>
  </si>
  <si>
    <t>1756087_1</t>
  </si>
  <si>
    <t>1756097_1</t>
  </si>
  <si>
    <t>1756072_1</t>
  </si>
  <si>
    <t>1756105_1</t>
  </si>
  <si>
    <t>1756145_1</t>
  </si>
  <si>
    <t>1756207_1</t>
  </si>
  <si>
    <t>1756137_1</t>
  </si>
  <si>
    <t>1756121_1</t>
  </si>
  <si>
    <t>1747892_1</t>
  </si>
  <si>
    <t>1756079_1</t>
  </si>
  <si>
    <t>1756099_1</t>
  </si>
  <si>
    <t>1748099_1</t>
  </si>
  <si>
    <t>1756090_1</t>
  </si>
  <si>
    <t>1756114_1</t>
  </si>
  <si>
    <t>1747998_1</t>
  </si>
  <si>
    <t>1756118_1</t>
  </si>
  <si>
    <t>1756143_1</t>
  </si>
  <si>
    <t>1740926_1</t>
  </si>
  <si>
    <t>1756110_1</t>
  </si>
  <si>
    <t>1756206_1</t>
  </si>
  <si>
    <t>1756138_1</t>
  </si>
  <si>
    <t>1Z202857A898419058</t>
  </si>
  <si>
    <t>1756098_1</t>
  </si>
  <si>
    <t>1756078_1</t>
  </si>
  <si>
    <t>1756135_1</t>
  </si>
  <si>
    <t>1746013_1</t>
  </si>
  <si>
    <t>1746007_1</t>
  </si>
  <si>
    <t>1756122_1</t>
  </si>
  <si>
    <t>1756076_1</t>
  </si>
  <si>
    <t>1756127_1</t>
  </si>
  <si>
    <t>1756129_1</t>
  </si>
  <si>
    <t>1756092_1</t>
  </si>
  <si>
    <t>1756103_1</t>
  </si>
  <si>
    <t>1748012_1</t>
  </si>
  <si>
    <t>1756091_1</t>
  </si>
  <si>
    <t>1756108_1</t>
  </si>
  <si>
    <t>1756086_1</t>
  </si>
  <si>
    <t>1756124_1</t>
  </si>
  <si>
    <t>1756107_1</t>
  </si>
  <si>
    <t>1756133_1</t>
  </si>
  <si>
    <t>1756112_1</t>
  </si>
  <si>
    <t>1756125_1</t>
  </si>
  <si>
    <t>1756077_1</t>
  </si>
  <si>
    <t>1756084_1</t>
  </si>
  <si>
    <t>1756102_1</t>
  </si>
  <si>
    <t>1756111_1</t>
  </si>
  <si>
    <t>1746578_1</t>
  </si>
  <si>
    <t>1756081_1</t>
  </si>
  <si>
    <t>1756140_1</t>
  </si>
  <si>
    <t>1756134_1</t>
  </si>
  <si>
    <t>1756088_1</t>
  </si>
  <si>
    <t>1756095_1</t>
  </si>
  <si>
    <t>1756115_1</t>
  </si>
  <si>
    <t>1756073_1</t>
  </si>
  <si>
    <t>1756089_1</t>
  </si>
  <si>
    <t>1756132_1</t>
  </si>
  <si>
    <t>1748119_1</t>
  </si>
  <si>
    <t>1756093_1</t>
  </si>
  <si>
    <t>1756144_1</t>
  </si>
  <si>
    <t>1756094_1</t>
  </si>
  <si>
    <t>1756080_1</t>
  </si>
  <si>
    <t>1756113_1</t>
  </si>
  <si>
    <t>1756131_1</t>
  </si>
  <si>
    <t>1756075_1</t>
  </si>
  <si>
    <t>1756106_1</t>
  </si>
  <si>
    <t>1756141_1</t>
  </si>
  <si>
    <t>1747372_1</t>
  </si>
  <si>
    <t>1756123_1</t>
  </si>
  <si>
    <t>1748016_1</t>
  </si>
  <si>
    <t>1756128_1</t>
  </si>
  <si>
    <t>1756139_1</t>
  </si>
  <si>
    <t>1748073_1</t>
  </si>
  <si>
    <t>1756096_1</t>
  </si>
  <si>
    <t>1745983_1</t>
  </si>
  <si>
    <t>1747982_1</t>
  </si>
  <si>
    <t>1Z202857A898687107</t>
  </si>
  <si>
    <t>1757908_1</t>
  </si>
  <si>
    <t>1757971_1</t>
  </si>
  <si>
    <t>1Z202857A890437678</t>
  </si>
  <si>
    <t>100027458-P1-R1</t>
  </si>
  <si>
    <t>1758306_1</t>
  </si>
  <si>
    <t>1757910_1</t>
  </si>
  <si>
    <t>1757968_1</t>
  </si>
  <si>
    <t>1757940_1</t>
  </si>
  <si>
    <t>1757913_1</t>
  </si>
  <si>
    <t>1757905_1</t>
  </si>
  <si>
    <t>1758010_1</t>
  </si>
  <si>
    <t>1758016_1</t>
  </si>
  <si>
    <t>1746009_1</t>
  </si>
  <si>
    <t>1757981_1</t>
  </si>
  <si>
    <t>1757984_1</t>
  </si>
  <si>
    <t>1757938_1</t>
  </si>
  <si>
    <t>1740937_1</t>
  </si>
  <si>
    <t>1757897_1</t>
  </si>
  <si>
    <t>1758027_1</t>
  </si>
  <si>
    <t>1757936_1</t>
  </si>
  <si>
    <t>1757926_1</t>
  </si>
  <si>
    <t>1757907_1</t>
  </si>
  <si>
    <t>1757957_1</t>
  </si>
  <si>
    <t>1757998_1</t>
  </si>
  <si>
    <t>1757972_1</t>
  </si>
  <si>
    <t>1757927_1</t>
  </si>
  <si>
    <t>1757911_1</t>
  </si>
  <si>
    <t>100027742-P1-R1</t>
  </si>
  <si>
    <t>1758308_1</t>
  </si>
  <si>
    <t>1758009_1</t>
  </si>
  <si>
    <t>1740938_1</t>
  </si>
  <si>
    <t>1758028_1</t>
  </si>
  <si>
    <t>1758000_1</t>
  </si>
  <si>
    <t>1757935_1</t>
  </si>
  <si>
    <t>1757904_1</t>
  </si>
  <si>
    <t>1757991_1</t>
  </si>
  <si>
    <t>1757969_1</t>
  </si>
  <si>
    <t>1757909_1</t>
  </si>
  <si>
    <t>1757934_1</t>
  </si>
  <si>
    <t>1757959_1</t>
  </si>
  <si>
    <t>1757933_1</t>
  </si>
  <si>
    <t>1757986_1</t>
  </si>
  <si>
    <t>1757993_1</t>
  </si>
  <si>
    <t>1757921_1</t>
  </si>
  <si>
    <t>1000000DS-P1-R1</t>
  </si>
  <si>
    <t>1758362_1</t>
  </si>
  <si>
    <t>UP2</t>
  </si>
  <si>
    <t>1Z202857A696857618</t>
  </si>
  <si>
    <t>1757953_1</t>
  </si>
  <si>
    <t>1740934_1</t>
  </si>
  <si>
    <t>1757992_1</t>
  </si>
  <si>
    <t>1758292_1</t>
  </si>
  <si>
    <t>1757962_1</t>
  </si>
  <si>
    <t>1757902_1</t>
  </si>
  <si>
    <t>1757980_1</t>
  </si>
  <si>
    <t>1757983_1</t>
  </si>
  <si>
    <t>1757922_1</t>
  </si>
  <si>
    <t>1757927_2</t>
  </si>
  <si>
    <t>1757964_1</t>
  </si>
  <si>
    <t>1757895_1</t>
  </si>
  <si>
    <t>1758006_1</t>
  </si>
  <si>
    <t>1740936_1</t>
  </si>
  <si>
    <t>1757977_1</t>
  </si>
  <si>
    <t>1757973_1</t>
  </si>
  <si>
    <t>1757899_1</t>
  </si>
  <si>
    <t>1757925_1</t>
  </si>
  <si>
    <t>1758015_1</t>
  </si>
  <si>
    <t>1757912_1</t>
  </si>
  <si>
    <t>1757954_1</t>
  </si>
  <si>
    <t>1757931_1</t>
  </si>
  <si>
    <t>1757956_1</t>
  </si>
  <si>
    <t>1757970_1</t>
  </si>
  <si>
    <t>1757974_1</t>
  </si>
  <si>
    <t>1757900_1</t>
  </si>
  <si>
    <t>1757924_1</t>
  </si>
  <si>
    <t>1758362_2</t>
  </si>
  <si>
    <t>1Z202857A696931251</t>
  </si>
  <si>
    <t>1757932_1</t>
  </si>
  <si>
    <t>1740930_1</t>
  </si>
  <si>
    <t>1757929_1</t>
  </si>
  <si>
    <t>1757952_1</t>
  </si>
  <si>
    <t>1757963_1</t>
  </si>
  <si>
    <t>1757930_1</t>
  </si>
  <si>
    <t>1757915_1</t>
  </si>
  <si>
    <t>1757978_1</t>
  </si>
  <si>
    <t>1757951_1</t>
  </si>
  <si>
    <t>1758013_1</t>
  </si>
  <si>
    <t>1757950_1</t>
  </si>
  <si>
    <t>1758007_1</t>
  </si>
  <si>
    <t>1757920_1</t>
  </si>
  <si>
    <t>1740931_1</t>
  </si>
  <si>
    <t>100027512-P1-R1</t>
  </si>
  <si>
    <t>1758305_1</t>
  </si>
  <si>
    <t>1757988_1</t>
  </si>
  <si>
    <t>1757914_1</t>
  </si>
  <si>
    <t>100026669-P1-R1</t>
  </si>
  <si>
    <t>1758328_1</t>
  </si>
  <si>
    <t>1Z19W958A892867813</t>
  </si>
  <si>
    <t>1757960_1</t>
  </si>
  <si>
    <t>1757999_1</t>
  </si>
  <si>
    <t>1757985_1</t>
  </si>
  <si>
    <t>1757923_1</t>
  </si>
  <si>
    <t>1757901_1</t>
  </si>
  <si>
    <t>1757982_1</t>
  </si>
  <si>
    <t>1757994_1</t>
  </si>
  <si>
    <t>1757979_1</t>
  </si>
  <si>
    <t>1758014_1</t>
  </si>
  <si>
    <t>1758029_1</t>
  </si>
  <si>
    <t>1758362_3</t>
  </si>
  <si>
    <t>1Z202857A696499238</t>
  </si>
  <si>
    <t>1757990_1</t>
  </si>
  <si>
    <t>1746581_1</t>
  </si>
  <si>
    <t>1758008_1</t>
  </si>
  <si>
    <t>1757903_1</t>
  </si>
  <si>
    <t>1757965_1</t>
  </si>
  <si>
    <t>1Z202857A899198394</t>
  </si>
  <si>
    <t>1757896_1</t>
  </si>
  <si>
    <t>1757919_1</t>
  </si>
  <si>
    <t>1757955_1</t>
  </si>
  <si>
    <t>1757928_1</t>
  </si>
  <si>
    <t>1757906_1</t>
  </si>
  <si>
    <t>1757898_1</t>
  </si>
  <si>
    <t>1757975_1</t>
  </si>
  <si>
    <t>1757995_1</t>
  </si>
  <si>
    <t>1745989_1</t>
  </si>
  <si>
    <t>1758011_1</t>
  </si>
  <si>
    <t>1757987_1</t>
  </si>
  <si>
    <t>1757939_1</t>
  </si>
  <si>
    <t>1746568_1</t>
  </si>
  <si>
    <t>1757966_1</t>
  </si>
  <si>
    <t>1757989_1</t>
  </si>
  <si>
    <t>1757937_1</t>
  </si>
  <si>
    <t>1757917_1</t>
  </si>
  <si>
    <t>1758012_1</t>
  </si>
  <si>
    <t>1757967_1</t>
  </si>
  <si>
    <t>1757961_1</t>
  </si>
  <si>
    <t>1757918_1</t>
  </si>
  <si>
    <t>1757976_1</t>
  </si>
  <si>
    <t>1758026_1</t>
  </si>
  <si>
    <t>1758362_4</t>
  </si>
  <si>
    <t>1Z202857A696378449</t>
  </si>
  <si>
    <t>1757916_1</t>
  </si>
  <si>
    <t>1746001_1</t>
  </si>
  <si>
    <t>1757958_1</t>
  </si>
  <si>
    <t>1757941_1</t>
  </si>
  <si>
    <t>1759126_1</t>
  </si>
  <si>
    <t>ZS880586</t>
  </si>
  <si>
    <t>1759212_1</t>
  </si>
  <si>
    <t>1759100_1</t>
  </si>
  <si>
    <t>ZS880685</t>
  </si>
  <si>
    <t>1759065_1</t>
  </si>
  <si>
    <t>1758223_1</t>
  </si>
  <si>
    <t>ZS879571</t>
  </si>
  <si>
    <t>1759043_1</t>
  </si>
  <si>
    <t>1759119_1</t>
  </si>
  <si>
    <t>ZS880669</t>
  </si>
  <si>
    <t>1759106_1</t>
  </si>
  <si>
    <t>1Z19W958A893527830</t>
  </si>
  <si>
    <t>1759079_1</t>
  </si>
  <si>
    <t>1759121_1</t>
  </si>
  <si>
    <t>ZS880645</t>
  </si>
  <si>
    <t>1759038_1</t>
  </si>
  <si>
    <t>1757948_1</t>
  </si>
  <si>
    <t>1759094_1</t>
  </si>
  <si>
    <t>1759098_1</t>
  </si>
  <si>
    <t>ZS880607</t>
  </si>
  <si>
    <t>1759050_1</t>
  </si>
  <si>
    <t>1757943_1</t>
  </si>
  <si>
    <t>1758222_1</t>
  </si>
  <si>
    <t>ZS879613</t>
  </si>
  <si>
    <t>1759054_1</t>
  </si>
  <si>
    <t>1759136_1</t>
  </si>
  <si>
    <t>ZS880676</t>
  </si>
  <si>
    <t>1759105_1</t>
  </si>
  <si>
    <t>1Z19W958A892092865</t>
  </si>
  <si>
    <t>1757996_1</t>
  </si>
  <si>
    <t>ZS879547</t>
  </si>
  <si>
    <t>1759211_1</t>
  </si>
  <si>
    <t>1759129_1</t>
  </si>
  <si>
    <t>ZS880662</t>
  </si>
  <si>
    <t>1759058_1</t>
  </si>
  <si>
    <t>1758003_1</t>
  </si>
  <si>
    <t>1Z19W958A896008216</t>
  </si>
  <si>
    <t>1759090_1</t>
  </si>
  <si>
    <t>1759134_1</t>
  </si>
  <si>
    <t>ZS880636</t>
  </si>
  <si>
    <t>1759068_1</t>
  </si>
  <si>
    <t>1756100_1</t>
  </si>
  <si>
    <t>1759127_1</t>
  </si>
  <si>
    <t>ZS880589</t>
  </si>
  <si>
    <t>1759067_1</t>
  </si>
  <si>
    <t>1759216_1</t>
  </si>
  <si>
    <t>ZS880771</t>
  </si>
  <si>
    <t>1759055_1</t>
  </si>
  <si>
    <t>1758224_1</t>
  </si>
  <si>
    <t>ZS879573</t>
  </si>
  <si>
    <t>1759041_1</t>
  </si>
  <si>
    <t>1759115_1</t>
  </si>
  <si>
    <t>ZS880670</t>
  </si>
  <si>
    <t>1759109_1</t>
  </si>
  <si>
    <t>1Z19W958A897661839</t>
  </si>
  <si>
    <t>1759081_1</t>
  </si>
  <si>
    <t>1759215_1</t>
  </si>
  <si>
    <t>1759112_1</t>
  </si>
  <si>
    <t>ZS880648</t>
  </si>
  <si>
    <t>1759047_1</t>
  </si>
  <si>
    <t>1757945_1</t>
  </si>
  <si>
    <t>1759091_1</t>
  </si>
  <si>
    <t>1759125_1</t>
  </si>
  <si>
    <t>ZS880613</t>
  </si>
  <si>
    <t>1759044_1</t>
  </si>
  <si>
    <t>1757946_1</t>
  </si>
  <si>
    <t>1758216_1</t>
  </si>
  <si>
    <t>ZS879617</t>
  </si>
  <si>
    <t>1759049_1</t>
  </si>
  <si>
    <t>1759103_1</t>
  </si>
  <si>
    <t>ZS880681</t>
  </si>
  <si>
    <t>1758221_1</t>
  </si>
  <si>
    <t>ZS879554</t>
  </si>
  <si>
    <t>1759060_1</t>
  </si>
  <si>
    <t>1759137_1</t>
  </si>
  <si>
    <t>ZS880663</t>
  </si>
  <si>
    <t>1759062_1</t>
  </si>
  <si>
    <t>1758004_1</t>
  </si>
  <si>
    <t>1Z19W958A895549223</t>
  </si>
  <si>
    <t>1759082_1</t>
  </si>
  <si>
    <t>1759117_1</t>
  </si>
  <si>
    <t>ZS880639</t>
  </si>
  <si>
    <t>100027743-P1-R1</t>
  </si>
  <si>
    <t>1758943_1</t>
  </si>
  <si>
    <t>1759084_1</t>
  </si>
  <si>
    <t>1759131_1</t>
  </si>
  <si>
    <t>ZS880593</t>
  </si>
  <si>
    <t>1759069_1</t>
  </si>
  <si>
    <t>1759217_1</t>
  </si>
  <si>
    <t>ZS880794</t>
  </si>
  <si>
    <t>1759207_1</t>
  </si>
  <si>
    <t>1758217_1</t>
  </si>
  <si>
    <t>ZS879588</t>
  </si>
  <si>
    <t>1759039_1</t>
  </si>
  <si>
    <t>1759114_1</t>
  </si>
  <si>
    <t>ZS880671</t>
  </si>
  <si>
    <t>1759111_1</t>
  </si>
  <si>
    <t>1Z19W958A891372840</t>
  </si>
  <si>
    <t>1759083_1</t>
  </si>
  <si>
    <t>1759210_1</t>
  </si>
  <si>
    <t>1759099_1</t>
  </si>
  <si>
    <t>ZS880654</t>
  </si>
  <si>
    <t>1759064_1</t>
  </si>
  <si>
    <t>1758005_1</t>
  </si>
  <si>
    <t>1Z19W958A897616996</t>
  </si>
  <si>
    <t>1759093_1</t>
  </si>
  <si>
    <t>1759124_1</t>
  </si>
  <si>
    <t>ZS880615</t>
  </si>
  <si>
    <t>1759042_1</t>
  </si>
  <si>
    <t>1757949_1</t>
  </si>
  <si>
    <t>1705869_1</t>
  </si>
  <si>
    <t>1759213_1</t>
  </si>
  <si>
    <t>1759102_1</t>
  </si>
  <si>
    <t>ZS880682</t>
  </si>
  <si>
    <t>1759036_1</t>
  </si>
  <si>
    <t>1758220_1</t>
  </si>
  <si>
    <t>ZS879556</t>
  </si>
  <si>
    <t>1759037_1</t>
  </si>
  <si>
    <t>1759104_1</t>
  </si>
  <si>
    <t>ZS880664</t>
  </si>
  <si>
    <t>1746014_1</t>
  </si>
  <si>
    <t>1Z202857A893783879</t>
  </si>
  <si>
    <t>1759080_1</t>
  </si>
  <si>
    <t>1759133_1</t>
  </si>
  <si>
    <t>ZS880641</t>
  </si>
  <si>
    <t>1759052_1</t>
  </si>
  <si>
    <t>1759085_1</t>
  </si>
  <si>
    <t>1759123_1</t>
  </si>
  <si>
    <t>ZS880603</t>
  </si>
  <si>
    <t>1759051_1</t>
  </si>
  <si>
    <t>1759218_1</t>
  </si>
  <si>
    <t>ZS880796</t>
  </si>
  <si>
    <t>1759208_1</t>
  </si>
  <si>
    <t>1758219_1</t>
  </si>
  <si>
    <t>ZS879603</t>
  </si>
  <si>
    <t>1759045_1</t>
  </si>
  <si>
    <t>1759132_1</t>
  </si>
  <si>
    <t>ZS880673</t>
  </si>
  <si>
    <t>1759110_1</t>
  </si>
  <si>
    <t>1Z19W958A894227859</t>
  </si>
  <si>
    <t>1756130_1</t>
  </si>
  <si>
    <t>ZS879513</t>
  </si>
  <si>
    <t>100027978-P1-R1</t>
  </si>
  <si>
    <t>1758956_1</t>
  </si>
  <si>
    <t>1759116_1</t>
  </si>
  <si>
    <t>ZS880655</t>
  </si>
  <si>
    <t>1759059_1</t>
  </si>
  <si>
    <t>1758002_1</t>
  </si>
  <si>
    <t>1Z19W958A890692827</t>
  </si>
  <si>
    <t>1759092_1</t>
  </si>
  <si>
    <t>1759118_1</t>
  </si>
  <si>
    <t>ZS880623</t>
  </si>
  <si>
    <t>1759040_1</t>
  </si>
  <si>
    <t>1757947_1</t>
  </si>
  <si>
    <t>1759096_1</t>
  </si>
  <si>
    <t>ZS880573</t>
  </si>
  <si>
    <t>1759063_1</t>
  </si>
  <si>
    <t>1759101_1</t>
  </si>
  <si>
    <t>ZS880683</t>
  </si>
  <si>
    <t>1759056_1</t>
  </si>
  <si>
    <t>1747717_1</t>
  </si>
  <si>
    <t>ZS879569</t>
  </si>
  <si>
    <t>1759209_1</t>
  </si>
  <si>
    <t>1759120_1</t>
  </si>
  <si>
    <t>ZS880667</t>
  </si>
  <si>
    <t>1704449_1</t>
  </si>
  <si>
    <t>TRADE</t>
  </si>
  <si>
    <t>1Z202857A894189886</t>
  </si>
  <si>
    <t>1759088_1</t>
  </si>
  <si>
    <t>1759128_1</t>
  </si>
  <si>
    <t>ZS880642</t>
  </si>
  <si>
    <t>1759061_1</t>
  </si>
  <si>
    <t>1759095_1</t>
  </si>
  <si>
    <t>1759122_1</t>
  </si>
  <si>
    <t>ZS880605</t>
  </si>
  <si>
    <t>1759035_1</t>
  </si>
  <si>
    <t>1757942_1</t>
  </si>
  <si>
    <t>1757944_1</t>
  </si>
  <si>
    <t>1758218_1</t>
  </si>
  <si>
    <t>ZS879605</t>
  </si>
  <si>
    <t>1759046_1</t>
  </si>
  <si>
    <t>1759135_1</t>
  </si>
  <si>
    <t>ZS880674</t>
  </si>
  <si>
    <t>1759108_1</t>
  </si>
  <si>
    <t>1Z19W958A895402041</t>
  </si>
  <si>
    <t>1757997_1</t>
  </si>
  <si>
    <t>ZS879516</t>
  </si>
  <si>
    <t>1759066_1</t>
  </si>
  <si>
    <t>1759130_1</t>
  </si>
  <si>
    <t>ZS880660</t>
  </si>
  <si>
    <t>1759048_1</t>
  </si>
  <si>
    <t>1758001_1</t>
  </si>
  <si>
    <t>1Z19W958A898342806</t>
  </si>
  <si>
    <t>1759087_1</t>
  </si>
  <si>
    <t>1759113_1</t>
  </si>
  <si>
    <t>ZS880631</t>
  </si>
  <si>
    <t>100027951-P1-R1</t>
  </si>
  <si>
    <t>1758944_1</t>
  </si>
  <si>
    <t>1759655_1</t>
  </si>
  <si>
    <t>1759673_1</t>
  </si>
  <si>
    <t>1759205_1</t>
  </si>
  <si>
    <t>1759641_1</t>
  </si>
  <si>
    <t>1759663_1</t>
  </si>
  <si>
    <t>1759691_1</t>
  </si>
  <si>
    <t>1759701_1</t>
  </si>
  <si>
    <t>1759639_1</t>
  </si>
  <si>
    <t>1759642_1</t>
  </si>
  <si>
    <t>1759680_1</t>
  </si>
  <si>
    <t>1759658_1</t>
  </si>
  <si>
    <t>1759653_1</t>
  </si>
  <si>
    <t>1759710_1</t>
  </si>
  <si>
    <t>1759676_1</t>
  </si>
  <si>
    <t>1759693_1</t>
  </si>
  <si>
    <t>1759656_1</t>
  </si>
  <si>
    <t>1759670_1</t>
  </si>
  <si>
    <t>1759711_1</t>
  </si>
  <si>
    <t>1759633_1</t>
  </si>
  <si>
    <t>1759708_1</t>
  </si>
  <si>
    <t>1759626_1</t>
  </si>
  <si>
    <t>1759717_1</t>
  </si>
  <si>
    <t>1759690_1</t>
  </si>
  <si>
    <t>1759624_1</t>
  </si>
  <si>
    <t>1759660_1</t>
  </si>
  <si>
    <t>1759679_1</t>
  </si>
  <si>
    <t>1759687_1</t>
  </si>
  <si>
    <t>1759645_1</t>
  </si>
  <si>
    <t>1759620_1</t>
  </si>
  <si>
    <t>1759619_1</t>
  </si>
  <si>
    <t>1759644_1</t>
  </si>
  <si>
    <t>1759662_1</t>
  </si>
  <si>
    <t>1759684_1</t>
  </si>
  <si>
    <t>1759666_1</t>
  </si>
  <si>
    <t>1759615_1</t>
  </si>
  <si>
    <t>1759634_1</t>
  </si>
  <si>
    <t>1759677_1</t>
  </si>
  <si>
    <t>1759702_1</t>
  </si>
  <si>
    <t>1759622_1</t>
  </si>
  <si>
    <t>1759706_1</t>
  </si>
  <si>
    <t>1759731_1</t>
  </si>
  <si>
    <t>1759097_1</t>
  </si>
  <si>
    <t>ZS884664</t>
  </si>
  <si>
    <t>1759657_1</t>
  </si>
  <si>
    <t>1759713_1</t>
  </si>
  <si>
    <t>1759697_1</t>
  </si>
  <si>
    <t>1759664_1</t>
  </si>
  <si>
    <t>1759672_1</t>
  </si>
  <si>
    <t>1759675_1</t>
  </si>
  <si>
    <t>1759729_1</t>
  </si>
  <si>
    <t>1759721_1</t>
  </si>
  <si>
    <t>1759689_1</t>
  </si>
  <si>
    <t>1759625_1</t>
  </si>
  <si>
    <t>1759652_1</t>
  </si>
  <si>
    <t>1759718_1</t>
  </si>
  <si>
    <t>1759685_1</t>
  </si>
  <si>
    <t>1759734_1</t>
  </si>
  <si>
    <t>1759695_1</t>
  </si>
  <si>
    <t>1759694_1</t>
  </si>
  <si>
    <t>1759648_1</t>
  </si>
  <si>
    <t>1759661_1</t>
  </si>
  <si>
    <t>1759681_1</t>
  </si>
  <si>
    <t>1759669_1</t>
  </si>
  <si>
    <t>1759732_1</t>
  </si>
  <si>
    <t>1759630_1</t>
  </si>
  <si>
    <t>1759683_1</t>
  </si>
  <si>
    <t>1759614_1</t>
  </si>
  <si>
    <t>1759643_1</t>
  </si>
  <si>
    <t>1759704_1</t>
  </si>
  <si>
    <t>1759640_1</t>
  </si>
  <si>
    <t>1759730_1</t>
  </si>
  <si>
    <t>ZS884677</t>
  </si>
  <si>
    <t>1759629_1</t>
  </si>
  <si>
    <t>1759712_1</t>
  </si>
  <si>
    <t>1759206_1</t>
  </si>
  <si>
    <t>1759647_1</t>
  </si>
  <si>
    <t>1759723_1</t>
  </si>
  <si>
    <t>1759668_1</t>
  </si>
  <si>
    <t>1759698_1</t>
  </si>
  <si>
    <t>1759728_1</t>
  </si>
  <si>
    <t>1759705_1</t>
  </si>
  <si>
    <t>1759627_1</t>
  </si>
  <si>
    <t>1759688_1</t>
  </si>
  <si>
    <t>1759724_1</t>
  </si>
  <si>
    <t>1759674_1</t>
  </si>
  <si>
    <t>1759733_1</t>
  </si>
  <si>
    <t>1759686_1</t>
  </si>
  <si>
    <t>1759617_1</t>
  </si>
  <si>
    <t>1759651_1</t>
  </si>
  <si>
    <t>1759659_1</t>
  </si>
  <si>
    <t>1759725_1</t>
  </si>
  <si>
    <t>1759632_1</t>
  </si>
  <si>
    <t>1759703_1</t>
  </si>
  <si>
    <t>1759637_1</t>
  </si>
  <si>
    <t>1759727_1</t>
  </si>
  <si>
    <t>1759671_1</t>
  </si>
  <si>
    <t>1759621_1</t>
  </si>
  <si>
    <t>1759714_1</t>
  </si>
  <si>
    <t>1759719_1</t>
  </si>
  <si>
    <t>1759214_1</t>
  </si>
  <si>
    <t>1759636_1</t>
  </si>
  <si>
    <t>1759616_1</t>
  </si>
  <si>
    <t>1759057_1</t>
  </si>
  <si>
    <t>1759646_1</t>
  </si>
  <si>
    <t>1759650_1</t>
  </si>
  <si>
    <t>1759667_1</t>
  </si>
  <si>
    <t>1759696_1</t>
  </si>
  <si>
    <t>1759709_1</t>
  </si>
  <si>
    <t>1759613_1</t>
  </si>
  <si>
    <t>1759678_1</t>
  </si>
  <si>
    <t>1759715_1</t>
  </si>
  <si>
    <t>1759665_1</t>
  </si>
  <si>
    <t>1759722_1</t>
  </si>
  <si>
    <t>1759726_1</t>
  </si>
  <si>
    <t>1759618_1</t>
  </si>
  <si>
    <t>1759654_1</t>
  </si>
  <si>
    <t>1759649_1</t>
  </si>
  <si>
    <t>1759720_1</t>
  </si>
  <si>
    <t>1759631_1</t>
  </si>
  <si>
    <t>1759699_1</t>
  </si>
  <si>
    <t>1759628_1</t>
  </si>
  <si>
    <t>1759716_1</t>
  </si>
  <si>
    <t>1759700_1</t>
  </si>
  <si>
    <t>1759623_1</t>
  </si>
  <si>
    <t>1759707_1</t>
  </si>
  <si>
    <t>1759735_1</t>
  </si>
  <si>
    <t>1759638_1</t>
  </si>
  <si>
    <t>1759692_1</t>
  </si>
  <si>
    <t>1740989_1</t>
  </si>
  <si>
    <t>1740962_1</t>
  </si>
  <si>
    <t>1740984_1</t>
  </si>
  <si>
    <t>1Z19W958A890368044</t>
  </si>
  <si>
    <t>1740996_1</t>
  </si>
  <si>
    <t>1740928_1</t>
  </si>
  <si>
    <t>1740993_1</t>
  </si>
  <si>
    <t>1740988_1</t>
  </si>
  <si>
    <t>1740990_1</t>
  </si>
  <si>
    <t>1740991_1</t>
  </si>
  <si>
    <t>1740987_1</t>
  </si>
  <si>
    <t>1740997_1</t>
  </si>
  <si>
    <t>1740992_1</t>
  </si>
  <si>
    <t>1740940_1</t>
  </si>
  <si>
    <t>1740982_1</t>
  </si>
  <si>
    <t>1Z19W958A897546106</t>
  </si>
  <si>
    <t>1740998_1</t>
  </si>
  <si>
    <t>1740941_1</t>
  </si>
  <si>
    <t>1740995_1</t>
  </si>
  <si>
    <t>1740942_1</t>
  </si>
  <si>
    <t>1740985_1</t>
  </si>
  <si>
    <t>1Z19W958A892323034</t>
  </si>
  <si>
    <t>1740906_1</t>
  </si>
  <si>
    <t>1740905_1</t>
  </si>
  <si>
    <t>1679510_1</t>
  </si>
  <si>
    <t>ZS848597</t>
  </si>
  <si>
    <t>1746567_1</t>
  </si>
  <si>
    <t>1746003_1</t>
  </si>
  <si>
    <t>1746571_1</t>
  </si>
  <si>
    <t>1745995_1</t>
  </si>
  <si>
    <t>1746552_1</t>
  </si>
  <si>
    <t>1746572_1</t>
  </si>
  <si>
    <t>1740994_1</t>
  </si>
  <si>
    <t>ZS846698</t>
  </si>
  <si>
    <t>1746004_1</t>
  </si>
  <si>
    <t>1746576_1</t>
  </si>
  <si>
    <t>1745998_1</t>
  </si>
  <si>
    <t>1Z19W958A893243397</t>
  </si>
  <si>
    <t>1740935_1</t>
  </si>
  <si>
    <t>1745993_1</t>
  </si>
  <si>
    <t>1740910_1</t>
  </si>
  <si>
    <t>ZS846614</t>
  </si>
  <si>
    <t>1746553_1</t>
  </si>
  <si>
    <t>1740943_1</t>
  </si>
  <si>
    <t>ZS846597</t>
  </si>
  <si>
    <t>1746549_1</t>
  </si>
  <si>
    <t>1746002_1</t>
  </si>
  <si>
    <t>1746588_1</t>
  </si>
  <si>
    <t>1745997_1</t>
  </si>
  <si>
    <t>1746558_1</t>
  </si>
  <si>
    <t>1746556_1</t>
  </si>
  <si>
    <t>1745984_1</t>
  </si>
  <si>
    <t>ZS851275</t>
  </si>
  <si>
    <t>1745986_1</t>
  </si>
  <si>
    <t>1746566_1</t>
  </si>
  <si>
    <t>1746006_1</t>
  </si>
  <si>
    <t>1745991_1</t>
  </si>
  <si>
    <t>1Z19W958A896674381</t>
  </si>
  <si>
    <t>1746569_1</t>
  </si>
  <si>
    <t>1746000_1</t>
  </si>
  <si>
    <t>1740908_1</t>
  </si>
  <si>
    <t>ZS846611</t>
  </si>
  <si>
    <t>1746560_1</t>
  </si>
  <si>
    <t>1740912_1</t>
  </si>
  <si>
    <t>ZS846732</t>
  </si>
  <si>
    <t>1746012_1</t>
  </si>
  <si>
    <t>1746580_1</t>
  </si>
  <si>
    <t>1745996_1</t>
  </si>
  <si>
    <t>1Z19W958A894848385</t>
  </si>
  <si>
    <t>1746551_1</t>
  </si>
  <si>
    <t>1746589_1</t>
  </si>
  <si>
    <t>1746586_1</t>
  </si>
  <si>
    <t>ZS851754</t>
  </si>
  <si>
    <t>1745985_1</t>
  </si>
  <si>
    <t>1746550_1</t>
  </si>
  <si>
    <t>1746005_1</t>
  </si>
  <si>
    <t>1745990_1</t>
  </si>
  <si>
    <t>1Z19W958A891463377</t>
  </si>
  <si>
    <t>1746574_1</t>
  </si>
  <si>
    <t>1745994_1</t>
  </si>
  <si>
    <t>1740909_1</t>
  </si>
  <si>
    <t>ZS846607</t>
  </si>
  <si>
    <t>1746557_1</t>
  </si>
  <si>
    <t>1740911_1</t>
  </si>
  <si>
    <t>ZS846739</t>
  </si>
  <si>
    <t>1746008_1</t>
  </si>
  <si>
    <t>1746577_1</t>
  </si>
  <si>
    <t>1679509_1</t>
  </si>
  <si>
    <t>1Z202857A891050431</t>
  </si>
  <si>
    <t>1746555_1</t>
  </si>
  <si>
    <t>1745987_1</t>
  </si>
  <si>
    <t>1746585_1</t>
  </si>
  <si>
    <t>ZS851755</t>
  </si>
  <si>
    <t>1746565_1</t>
  </si>
  <si>
    <t>1746570_1</t>
  </si>
  <si>
    <t>1746011_1</t>
  </si>
  <si>
    <t>1740944_1</t>
  </si>
  <si>
    <t>ZS846598</t>
  </si>
  <si>
    <t>1746590_1</t>
  </si>
  <si>
    <t>1745992_1</t>
  </si>
  <si>
    <t>1746582_1</t>
  </si>
  <si>
    <t>1746579_1</t>
  </si>
  <si>
    <t>1745988_1</t>
  </si>
  <si>
    <t>ZS851273</t>
  </si>
  <si>
    <t>1745980_1</t>
  </si>
  <si>
    <t>1746573_1</t>
  </si>
  <si>
    <t>1691882_1</t>
  </si>
  <si>
    <t>1Z202857A891887421</t>
  </si>
  <si>
    <t>1746554_1</t>
  </si>
  <si>
    <t>1745999_1</t>
  </si>
  <si>
    <t>1740986_1</t>
  </si>
  <si>
    <t>ZS846667</t>
  </si>
  <si>
    <t>1746559_1</t>
  </si>
  <si>
    <t>1747733_1</t>
  </si>
  <si>
    <t>1Z19W958A892689328</t>
  </si>
  <si>
    <t>1747757_1</t>
  </si>
  <si>
    <t>ZS860736</t>
  </si>
  <si>
    <t>1747720_1</t>
  </si>
  <si>
    <t>1Z19W958A897430132</t>
  </si>
  <si>
    <t>1747745_1</t>
  </si>
  <si>
    <t>ZS860679</t>
  </si>
  <si>
    <t>1747150_1</t>
  </si>
  <si>
    <t>1Z19W958A897561438</t>
  </si>
  <si>
    <t>1747732_1</t>
  </si>
  <si>
    <t>1747369_1</t>
  </si>
  <si>
    <t>1746561_1</t>
  </si>
  <si>
    <t>1747734_1</t>
  </si>
  <si>
    <t>ZS860751</t>
  </si>
  <si>
    <t>1747746_1</t>
  </si>
  <si>
    <t>1Z19W958A898667180</t>
  </si>
  <si>
    <t>1747722_1</t>
  </si>
  <si>
    <t>ZS860726</t>
  </si>
  <si>
    <t>1747714_1</t>
  </si>
  <si>
    <t>1747713_1</t>
  </si>
  <si>
    <t>ZS860665</t>
  </si>
  <si>
    <t>1740939_1</t>
  </si>
  <si>
    <t>1Z19W958A891648409</t>
  </si>
  <si>
    <t>1747728_1</t>
  </si>
  <si>
    <t>1747724_1</t>
  </si>
  <si>
    <t>1Z19W958A898492618</t>
  </si>
  <si>
    <t>1747759_1</t>
  </si>
  <si>
    <t>ZS860737</t>
  </si>
  <si>
    <t>1747754_1</t>
  </si>
  <si>
    <t>1Z19W958A896398340</t>
  </si>
  <si>
    <t>1747747_1</t>
  </si>
  <si>
    <t>ZS860695</t>
  </si>
  <si>
    <t>1746587_1</t>
  </si>
  <si>
    <t>ZS860095</t>
  </si>
  <si>
    <t>1747718_1</t>
  </si>
  <si>
    <t>1747372_3</t>
  </si>
  <si>
    <t>1746562_1</t>
  </si>
  <si>
    <t>1747715_1</t>
  </si>
  <si>
    <t>ZS860760</t>
  </si>
  <si>
    <t>1747752_1</t>
  </si>
  <si>
    <t>1Z19W958A893364319</t>
  </si>
  <si>
    <t>1747721_1</t>
  </si>
  <si>
    <t>ZS860730</t>
  </si>
  <si>
    <t>1747762_1</t>
  </si>
  <si>
    <t>1747742_1</t>
  </si>
  <si>
    <t>ZS860670</t>
  </si>
  <si>
    <t>1740983_1</t>
  </si>
  <si>
    <t>1Z19W958A897194406</t>
  </si>
  <si>
    <t>1747712_1</t>
  </si>
  <si>
    <t>1747723_1</t>
  </si>
  <si>
    <t>1Z19W958A892024330</t>
  </si>
  <si>
    <t>1724368_1</t>
  </si>
  <si>
    <t>1747760_1</t>
  </si>
  <si>
    <t>ZS860741</t>
  </si>
  <si>
    <t>1747739_1</t>
  </si>
  <si>
    <t>1Z19W958A898490156</t>
  </si>
  <si>
    <t>1747755_1</t>
  </si>
  <si>
    <t>ZS860715</t>
  </si>
  <si>
    <t>1747716_1</t>
  </si>
  <si>
    <t>1747758_1</t>
  </si>
  <si>
    <t>ZS860612</t>
  </si>
  <si>
    <t>1747366_1</t>
  </si>
  <si>
    <t>1746564_1</t>
  </si>
  <si>
    <t>1747748_1</t>
  </si>
  <si>
    <t>1747727_1</t>
  </si>
  <si>
    <t>1Z19W958A897613391</t>
  </si>
  <si>
    <t>1747726_1</t>
  </si>
  <si>
    <t>ZS860733</t>
  </si>
  <si>
    <t>1747141_1</t>
  </si>
  <si>
    <t>1747738_1</t>
  </si>
  <si>
    <t>ZS860673</t>
  </si>
  <si>
    <t>1740907_1</t>
  </si>
  <si>
    <t>1Z19W958A890063417</t>
  </si>
  <si>
    <t>1747749_1</t>
  </si>
  <si>
    <t>1747380_1</t>
  </si>
  <si>
    <t>1Z19W958A893244396</t>
  </si>
  <si>
    <t>1704303_1</t>
  </si>
  <si>
    <t>1747750_1</t>
  </si>
  <si>
    <t>ZS860742</t>
  </si>
  <si>
    <t>1747761_1</t>
  </si>
  <si>
    <t>1Z19W958A897081564</t>
  </si>
  <si>
    <t>1747741_1</t>
  </si>
  <si>
    <t>ZS860700</t>
  </si>
  <si>
    <t>1747725_1</t>
  </si>
  <si>
    <t>1747751_1</t>
  </si>
  <si>
    <t>ZS860624</t>
  </si>
  <si>
    <t>1747363_1</t>
  </si>
  <si>
    <t>1746563_1</t>
  </si>
  <si>
    <t>1747736_1</t>
  </si>
  <si>
    <t>1747731_1</t>
  </si>
  <si>
    <t>1Z19W958A899163203</t>
  </si>
  <si>
    <t>1747730_1</t>
  </si>
  <si>
    <t>ZS860734</t>
  </si>
  <si>
    <t>1747735_1</t>
  </si>
  <si>
    <t>1Z19W958A899769523</t>
  </si>
  <si>
    <t>1747743_1</t>
  </si>
  <si>
    <t>ZS860675</t>
  </si>
  <si>
    <t>1746584_1</t>
  </si>
  <si>
    <t>1Z19W958A893488427</t>
  </si>
  <si>
    <t>1747737_1</t>
  </si>
  <si>
    <t>1747367_1</t>
  </si>
  <si>
    <t>1724473_1</t>
  </si>
  <si>
    <t>1747753_1</t>
  </si>
  <si>
    <t>ZS860749</t>
  </si>
  <si>
    <t>1747756_1</t>
  </si>
  <si>
    <t>1Z19W958A896708577</t>
  </si>
  <si>
    <t>1747744_1</t>
  </si>
  <si>
    <t>ZS860717</t>
  </si>
  <si>
    <t>1747740_1</t>
  </si>
  <si>
    <t>1747719_1</t>
  </si>
  <si>
    <t>ZS860651</t>
  </si>
  <si>
    <t>1747376_1</t>
  </si>
  <si>
    <t>1747142_1</t>
  </si>
  <si>
    <t>1747729_1</t>
  </si>
  <si>
    <t>ROAD</t>
  </si>
  <si>
    <t>Pallets</t>
  </si>
  <si>
    <t>Cost</t>
  </si>
  <si>
    <t>1-10</t>
  </si>
  <si>
    <t>11-20</t>
  </si>
  <si>
    <t>21+</t>
  </si>
  <si>
    <t>RAIL</t>
  </si>
  <si>
    <t>LANE</t>
  </si>
  <si>
    <t>MODE</t>
  </si>
  <si>
    <t>REEFER</t>
  </si>
  <si>
    <t>UNIT</t>
  </si>
  <si>
    <t>PRICE</t>
  </si>
  <si>
    <t>MINIMUM</t>
  </si>
  <si>
    <t>FUEL</t>
  </si>
  <si>
    <t>TRANSIT TIME</t>
  </si>
  <si>
    <t>Rail</t>
  </si>
  <si>
    <t>Yes</t>
  </si>
  <si>
    <t>FTL</t>
  </si>
  <si>
    <t>0*</t>
  </si>
  <si>
    <t>Included</t>
  </si>
  <si>
    <t>6-7</t>
  </si>
  <si>
    <t>*No minimums as the cost is for the entire container. The capacity utilized is at the shippers discretion.</t>
  </si>
  <si>
    <t xml:space="preserve">Pricing includes: </t>
  </si>
  <si>
    <t>Fuel.</t>
  </si>
  <si>
    <t>Refergerated tranasportaion.</t>
  </si>
  <si>
    <t>Consolidation, loading, BOL generation, receiving.</t>
  </si>
  <si>
    <t>Pricing is suject to fluctuation due to fuel swings.</t>
  </si>
  <si>
    <t>Discount Incentives</t>
  </si>
  <si>
    <t>Pkgs/Month</t>
  </si>
  <si>
    <t xml:space="preserve"> Rebate</t>
  </si>
  <si>
    <t>0 - 2000</t>
  </si>
  <si>
    <t>2001 - 4000</t>
  </si>
  <si>
    <t>4001 - 8000</t>
  </si>
  <si>
    <t>8001 - 12000</t>
  </si>
  <si>
    <t>12001 - 16000</t>
  </si>
  <si>
    <t>16001 - 20000</t>
  </si>
  <si>
    <t>20001 - 30000</t>
  </si>
  <si>
    <t>Discounts are applied as a credit to the subsequent months invoice</t>
  </si>
  <si>
    <t>DIscounts are calculated monthly (using standard calendar period)</t>
  </si>
  <si>
    <t>Custom Outer Carton</t>
  </si>
  <si>
    <t>Units</t>
  </si>
  <si>
    <t>$</t>
  </si>
  <si>
    <t>10,000 - 14,999</t>
  </si>
  <si>
    <t>15,000 - 19,999</t>
  </si>
  <si>
    <t>20,000 +</t>
  </si>
  <si>
    <t>3 Bottle Inserts</t>
  </si>
  <si>
    <t>Per Tray</t>
  </si>
  <si>
    <t>The above pricing is the maximum that can be achieved before a redesign.</t>
  </si>
  <si>
    <t>Notes:</t>
  </si>
  <si>
    <t>The above volumes are per order</t>
  </si>
  <si>
    <t>Ground/WCX</t>
  </si>
  <si>
    <t>Bottles</t>
  </si>
  <si>
    <t>HI</t>
  </si>
  <si>
    <t>AK</t>
  </si>
  <si>
    <t>Pricing includes:</t>
  </si>
  <si>
    <t>ASR</t>
  </si>
  <si>
    <t>rural and residential DAS</t>
  </si>
  <si>
    <t>pick and pack</t>
  </si>
  <si>
    <t>inventory management</t>
  </si>
  <si>
    <t>order processing</t>
  </si>
  <si>
    <t xml:space="preserve">final mile delivery </t>
  </si>
  <si>
    <t>Temp control zone skip (for applicable orders)</t>
  </si>
  <si>
    <t>Fuel</t>
  </si>
  <si>
    <t>LSO surcharge</t>
  </si>
  <si>
    <t>Pricing does not include:</t>
  </si>
  <si>
    <t>address corrections</t>
  </si>
  <si>
    <t>returns</t>
  </si>
  <si>
    <t>Packaging Materials</t>
  </si>
  <si>
    <t>Call tags</t>
  </si>
  <si>
    <t xml:space="preserve">AZ/LSO Ground </t>
  </si>
  <si>
    <t xml:space="preserve">Ice Packs (see service guide) </t>
  </si>
  <si>
    <t>TX &amp; AZ Regional- Surcharge</t>
  </si>
  <si>
    <t>btl(s)</t>
  </si>
  <si>
    <t>Overnight (by 8:00am)*</t>
  </si>
  <si>
    <t>Please call for quote</t>
  </si>
  <si>
    <t xml:space="preserve">AK </t>
  </si>
  <si>
    <t>Overnight (by 1030am)</t>
  </si>
  <si>
    <t xml:space="preserve">HI </t>
  </si>
  <si>
    <t>Overnight Saver (by 3:00pm)*</t>
  </si>
  <si>
    <t>*Please be aware that the above "Saver" service is not offered to HI, AK, PR and rural area's of the united states please contact Vin-Go for details</t>
  </si>
  <si>
    <t>2 Day Air (commitment times vary)</t>
  </si>
  <si>
    <t>Ak</t>
  </si>
  <si>
    <t>3 Day Select*</t>
  </si>
  <si>
    <t>*Please note that the above "Select" service is not offered to AK, HI, PR.</t>
  </si>
  <si>
    <t>The above pricing  for zones 2,3,4 is higher than CA due to GSO not avaialble in NY</t>
  </si>
  <si>
    <t>Call Tags and intercepts</t>
  </si>
  <si>
    <t>reships</t>
  </si>
  <si>
    <t xml:space="preserve">Fulfillment Location </t>
  </si>
  <si>
    <t xml:space="preserve">Definition </t>
  </si>
  <si>
    <t>VINAC</t>
  </si>
  <si>
    <t>NW</t>
  </si>
  <si>
    <t>UT</t>
  </si>
  <si>
    <t>NONE</t>
  </si>
  <si>
    <t>Expected Warehouse</t>
  </si>
  <si>
    <t>n/a</t>
  </si>
  <si>
    <t>Count of Expected Warehouse</t>
  </si>
  <si>
    <t>Row Labels</t>
  </si>
  <si>
    <t>Grand Total</t>
  </si>
  <si>
    <t>Average of Total</t>
  </si>
  <si>
    <t>region</t>
  </si>
  <si>
    <t>state</t>
  </si>
  <si>
    <t>state_count</t>
  </si>
  <si>
    <t>warehouse</t>
  </si>
  <si>
    <t>FedEx Max Est. in day</t>
  </si>
  <si>
    <t>UPS Max Est. in day</t>
  </si>
  <si>
    <t>FedEx no warehouse pref</t>
  </si>
  <si>
    <t>UPS no warehouse pref</t>
  </si>
  <si>
    <t>Comparison: if warehouse=NY and FedEx&lt;=UPS then FedEx, if warehouse=CA and UPS&lt;=FedEx then UPS</t>
  </si>
  <si>
    <t>New York</t>
  </si>
  <si>
    <t>NY warehouse</t>
  </si>
  <si>
    <t>FedEx</t>
  </si>
  <si>
    <t>South Carolina</t>
  </si>
  <si>
    <t>Pennsylvania</t>
  </si>
  <si>
    <t>Florida</t>
  </si>
  <si>
    <t>Illinois</t>
  </si>
  <si>
    <t>Maryland</t>
  </si>
  <si>
    <t>New Jersey</t>
  </si>
  <si>
    <t>Virginia</t>
  </si>
  <si>
    <t>Massachusetts</t>
  </si>
  <si>
    <t>Georgia</t>
  </si>
  <si>
    <t>District of Columbia</t>
  </si>
  <si>
    <t>North Carolina</t>
  </si>
  <si>
    <t>Connecticut</t>
  </si>
  <si>
    <t>Tennessee</t>
  </si>
  <si>
    <t>Ohio</t>
  </si>
  <si>
    <t>Michigan</t>
  </si>
  <si>
    <t>Minnesota</t>
  </si>
  <si>
    <t>Alabama</t>
  </si>
  <si>
    <t>Louisiana</t>
  </si>
  <si>
    <t>Wisconsin</t>
  </si>
  <si>
    <t>Indiana</t>
  </si>
  <si>
    <t>Missouri</t>
  </si>
  <si>
    <t>Kansas</t>
  </si>
  <si>
    <t>Arkansas</t>
  </si>
  <si>
    <t>Kentucky</t>
  </si>
  <si>
    <t>Rhode Island</t>
  </si>
  <si>
    <t>Iowa</t>
  </si>
  <si>
    <t>Delaware</t>
  </si>
  <si>
    <t>Mississippi</t>
  </si>
  <si>
    <t>Nebraska</t>
  </si>
  <si>
    <t>Vermont</t>
  </si>
  <si>
    <t>West Virginia</t>
  </si>
  <si>
    <t>Maine</t>
  </si>
  <si>
    <t>South Dakota</t>
  </si>
  <si>
    <t>North Dakota</t>
  </si>
  <si>
    <t>Texas</t>
  </si>
  <si>
    <t>California warehouse truck</t>
  </si>
  <si>
    <t>Oklahoma</t>
  </si>
  <si>
    <t>California</t>
  </si>
  <si>
    <t>California warehouse off dock</t>
  </si>
  <si>
    <t>Colorado</t>
  </si>
  <si>
    <t>Washington</t>
  </si>
  <si>
    <t>Oregon</t>
  </si>
  <si>
    <t>Arizona</t>
  </si>
  <si>
    <t>Nevada</t>
  </si>
  <si>
    <t>Idaho</t>
  </si>
  <si>
    <t>New Mexico</t>
  </si>
  <si>
    <t>Montana</t>
  </si>
  <si>
    <t>Wyoming</t>
  </si>
  <si>
    <t>1934187_1</t>
  </si>
  <si>
    <t>1937818_1</t>
  </si>
  <si>
    <t>1937849_1</t>
  </si>
  <si>
    <t>1934140_1</t>
  </si>
  <si>
    <t>1937937_1</t>
  </si>
  <si>
    <t>1934174_1</t>
  </si>
  <si>
    <t>1934163_1</t>
  </si>
  <si>
    <t>1937946_1</t>
  </si>
  <si>
    <t>1934134_1</t>
  </si>
  <si>
    <t>1937947_1</t>
  </si>
  <si>
    <t>1937810_1</t>
  </si>
  <si>
    <t>1Z202857A895338543</t>
  </si>
  <si>
    <t>1934189_1</t>
  </si>
  <si>
    <t>1937925_1</t>
  </si>
  <si>
    <t>1934180_1</t>
  </si>
  <si>
    <t>1934142_1</t>
  </si>
  <si>
    <t>1937926_1</t>
  </si>
  <si>
    <t>1934170_1</t>
  </si>
  <si>
    <t>1934158_1</t>
  </si>
  <si>
    <t>1937815_1</t>
  </si>
  <si>
    <t>1934188_1</t>
  </si>
  <si>
    <t>1937852_1</t>
  </si>
  <si>
    <t>1937856_1</t>
  </si>
  <si>
    <t>1934138_1</t>
  </si>
  <si>
    <t>1937848_1</t>
  </si>
  <si>
    <t>1934175_1</t>
  </si>
  <si>
    <t>1934162_1</t>
  </si>
  <si>
    <t>1937920_1</t>
  </si>
  <si>
    <t>1934135_1</t>
  </si>
  <si>
    <t>1937921_1</t>
  </si>
  <si>
    <t>1937811_1</t>
  </si>
  <si>
    <t>1937813_1</t>
  </si>
  <si>
    <t>1934181_1</t>
  </si>
  <si>
    <t>1934156_1</t>
  </si>
  <si>
    <t>1937936_1</t>
  </si>
  <si>
    <t>1934171_1</t>
  </si>
  <si>
    <t>1934169_1</t>
  </si>
  <si>
    <t>1937945_1</t>
  </si>
  <si>
    <t>1934166_1</t>
  </si>
  <si>
    <t>1937809_1</t>
  </si>
  <si>
    <t>1937837_1</t>
  </si>
  <si>
    <t>1937885_1</t>
  </si>
  <si>
    <t>1937855_1</t>
  </si>
  <si>
    <t>1934176_1</t>
  </si>
  <si>
    <t>1934161_1</t>
  </si>
  <si>
    <t>1937866_1</t>
  </si>
  <si>
    <t>1934130_1</t>
  </si>
  <si>
    <t>1934137_1</t>
  </si>
  <si>
    <t>1937981_1</t>
  </si>
  <si>
    <t>1937922_1</t>
  </si>
  <si>
    <t>1937812_1</t>
  </si>
  <si>
    <t>1934185_1</t>
  </si>
  <si>
    <t>1934164_1</t>
  </si>
  <si>
    <t>1937931_1</t>
  </si>
  <si>
    <t>1934172_1</t>
  </si>
  <si>
    <t>1934168_1</t>
  </si>
  <si>
    <t>1937924_1</t>
  </si>
  <si>
    <t>1934197_1</t>
  </si>
  <si>
    <t>1937814_1</t>
  </si>
  <si>
    <t>1937819_1</t>
  </si>
  <si>
    <t>1937851_1</t>
  </si>
  <si>
    <t>1937905_1</t>
  </si>
  <si>
    <t>1934178_1</t>
  </si>
  <si>
    <t>1934159_1</t>
  </si>
  <si>
    <t>1937904_1</t>
  </si>
  <si>
    <t>1934196_1</t>
  </si>
  <si>
    <t>1Z19W958A899289079</t>
  </si>
  <si>
    <t>1934133_1</t>
  </si>
  <si>
    <t>1937845_1</t>
  </si>
  <si>
    <t>1937816_1</t>
  </si>
  <si>
    <t>1937853_1</t>
  </si>
  <si>
    <t>1934186_1</t>
  </si>
  <si>
    <t>1934136_1</t>
  </si>
  <si>
    <t>1937941_1</t>
  </si>
  <si>
    <t>1934173_1</t>
  </si>
  <si>
    <t>1934167_1</t>
  </si>
  <si>
    <t>1937877_1</t>
  </si>
  <si>
    <t>1934195_1</t>
  </si>
  <si>
    <t>1937817_1</t>
  </si>
  <si>
    <t>1937951_1</t>
  </si>
  <si>
    <t>1937906_1</t>
  </si>
  <si>
    <t>1937899_1</t>
  </si>
  <si>
    <t>1934179_1</t>
  </si>
  <si>
    <t>1934141_1</t>
  </si>
  <si>
    <t>1937854_1</t>
  </si>
  <si>
    <t>1934124_1</t>
  </si>
  <si>
    <t>1Z19W958A894783294</t>
  </si>
  <si>
    <t>1934131_1</t>
  </si>
  <si>
    <t>1937875_1</t>
  </si>
  <si>
    <t>1937943_1</t>
  </si>
  <si>
    <t>1937864_1</t>
  </si>
  <si>
    <t>1937932_1</t>
  </si>
  <si>
    <t>1Z19W958A893206712</t>
  </si>
  <si>
    <t>1937894_1</t>
  </si>
  <si>
    <t>1937927_1</t>
  </si>
  <si>
    <t>1937858_1</t>
  </si>
  <si>
    <t>1937834_1</t>
  </si>
  <si>
    <t>1937879_1</t>
  </si>
  <si>
    <t>1937917_1</t>
  </si>
  <si>
    <t>1937829_1</t>
  </si>
  <si>
    <t>1930314_1</t>
  </si>
  <si>
    <t>1930285_1</t>
  </si>
  <si>
    <t>1937826_1</t>
  </si>
  <si>
    <t>1930342_1</t>
  </si>
  <si>
    <t>1937923_1</t>
  </si>
  <si>
    <t>1937896_1</t>
  </si>
  <si>
    <t>1937863_1</t>
  </si>
  <si>
    <t>1937847_1</t>
  </si>
  <si>
    <t>1937881_1</t>
  </si>
  <si>
    <t>1930332_1</t>
  </si>
  <si>
    <t>1937910_1</t>
  </si>
  <si>
    <t>1Z19W958A893411740</t>
  </si>
  <si>
    <t>1937840_1</t>
  </si>
  <si>
    <t>1937889_1</t>
  </si>
  <si>
    <t>1937820_1</t>
  </si>
  <si>
    <t>1930338_1</t>
  </si>
  <si>
    <t>1930310_1</t>
  </si>
  <si>
    <t>1930352_1</t>
  </si>
  <si>
    <t>1937914_1</t>
  </si>
  <si>
    <t>1937949_1</t>
  </si>
  <si>
    <t>1937940_1</t>
  </si>
  <si>
    <t>1937944_1</t>
  </si>
  <si>
    <t>1Z19W958A895877324</t>
  </si>
  <si>
    <t>1937883_1</t>
  </si>
  <si>
    <t>1937929_1</t>
  </si>
  <si>
    <t>1937859_1</t>
  </si>
  <si>
    <t>1930282_1</t>
  </si>
  <si>
    <t>1937892_1</t>
  </si>
  <si>
    <t>1937916_1</t>
  </si>
  <si>
    <t>1937830_1</t>
  </si>
  <si>
    <t>1930322_1</t>
  </si>
  <si>
    <t>1930286_1</t>
  </si>
  <si>
    <t>1937823_1</t>
  </si>
  <si>
    <t>1937867_1</t>
  </si>
  <si>
    <t>1930299_1</t>
  </si>
  <si>
    <t>1930341_1</t>
  </si>
  <si>
    <t>1937911_1</t>
  </si>
  <si>
    <t>1937938_1</t>
  </si>
  <si>
    <t>1937846_1</t>
  </si>
  <si>
    <t>1937884_1</t>
  </si>
  <si>
    <t>1930329_1</t>
  </si>
  <si>
    <t>1937878_1</t>
  </si>
  <si>
    <t>1937839_1</t>
  </si>
  <si>
    <t>1937890_1</t>
  </si>
  <si>
    <t>1937913_1</t>
  </si>
  <si>
    <t>1937833_1</t>
  </si>
  <si>
    <t>1937873_1</t>
  </si>
  <si>
    <t>1930311_1</t>
  </si>
  <si>
    <t>1930288_1</t>
  </si>
  <si>
    <t>1937950_1</t>
  </si>
  <si>
    <t>1937870_1</t>
  </si>
  <si>
    <t>1937838_1</t>
  </si>
  <si>
    <t>1Z19W958A891666738</t>
  </si>
  <si>
    <t>1937901_1</t>
  </si>
  <si>
    <t>1937942_1</t>
  </si>
  <si>
    <t>1937860_1</t>
  </si>
  <si>
    <t>1930281_1</t>
  </si>
  <si>
    <t>1937880_1</t>
  </si>
  <si>
    <t>1937935_1</t>
  </si>
  <si>
    <t>1937907_1</t>
  </si>
  <si>
    <t>1Z19W958A895581956</t>
  </si>
  <si>
    <t>1937827_1</t>
  </si>
  <si>
    <t>1930321_1</t>
  </si>
  <si>
    <t>1937824_1</t>
  </si>
  <si>
    <t>1937872_1</t>
  </si>
  <si>
    <t>1930300_1</t>
  </si>
  <si>
    <t>1930339_1</t>
  </si>
  <si>
    <t>1937903_1</t>
  </si>
  <si>
    <t>1937865_1</t>
  </si>
  <si>
    <t>1937842_1</t>
  </si>
  <si>
    <t>1937895_1</t>
  </si>
  <si>
    <t>1930335_1</t>
  </si>
  <si>
    <t>1937876_1</t>
  </si>
  <si>
    <t>1937836_1</t>
  </si>
  <si>
    <t>1937887_1</t>
  </si>
  <si>
    <t>1937912_1</t>
  </si>
  <si>
    <t>1937831_1</t>
  </si>
  <si>
    <t>1930312_1</t>
  </si>
  <si>
    <t>1930296_1</t>
  </si>
  <si>
    <t>1930336_1</t>
  </si>
  <si>
    <t>1937869_1</t>
  </si>
  <si>
    <t>1937933_1</t>
  </si>
  <si>
    <t>1937898_1</t>
  </si>
  <si>
    <t>1937861_1</t>
  </si>
  <si>
    <t>1930280_1</t>
  </si>
  <si>
    <t>1937891_1</t>
  </si>
  <si>
    <t>1937934_1</t>
  </si>
  <si>
    <t>1937908_1</t>
  </si>
  <si>
    <t>1Z19W958A898282149</t>
  </si>
  <si>
    <t>1937828_1</t>
  </si>
  <si>
    <t>1930327_1</t>
  </si>
  <si>
    <t>1937821_1</t>
  </si>
  <si>
    <t>1937871_1</t>
  </si>
  <si>
    <t>1930307_1</t>
  </si>
  <si>
    <t>1937948_1</t>
  </si>
  <si>
    <t>1937902_1</t>
  </si>
  <si>
    <t>1937939_1</t>
  </si>
  <si>
    <t>1930293_1</t>
  </si>
  <si>
    <t>1Z19W958A894931721</t>
  </si>
  <si>
    <t>1937886_1</t>
  </si>
  <si>
    <t>1930333_1</t>
  </si>
  <si>
    <t>1937857_1</t>
  </si>
  <si>
    <t>1937835_1</t>
  </si>
  <si>
    <t>1937888_1</t>
  </si>
  <si>
    <t>1937918_1</t>
  </si>
  <si>
    <t>1937832_1</t>
  </si>
  <si>
    <t>1930313_1</t>
  </si>
  <si>
    <t>1930284_1</t>
  </si>
  <si>
    <t>1937825_1</t>
  </si>
  <si>
    <t>1937868_1</t>
  </si>
  <si>
    <t>1937919_1</t>
  </si>
  <si>
    <t>1937897_1</t>
  </si>
  <si>
    <t>1937862_1</t>
  </si>
  <si>
    <t>1930278_1</t>
  </si>
  <si>
    <t>1937893_1</t>
  </si>
  <si>
    <t>1930297_1</t>
  </si>
  <si>
    <t>1937909_1</t>
  </si>
  <si>
    <t>1Z19W958A898585938</t>
  </si>
  <si>
    <t>1937841_1</t>
  </si>
  <si>
    <t>1930323_1</t>
  </si>
  <si>
    <t>1937822_1</t>
  </si>
  <si>
    <t>1937874_1</t>
  </si>
  <si>
    <t>1930309_1</t>
  </si>
  <si>
    <t>1930347_1</t>
  </si>
  <si>
    <t>1937915_1</t>
  </si>
  <si>
    <t>1947657_1</t>
  </si>
  <si>
    <t>1Z19W958A893891884</t>
  </si>
  <si>
    <t>1947663_1</t>
  </si>
  <si>
    <t>1947668_1</t>
  </si>
  <si>
    <t>1947651_1</t>
  </si>
  <si>
    <t>1947662_1</t>
  </si>
  <si>
    <t>1947652_1</t>
  </si>
  <si>
    <t>1Z19W958A890786897</t>
  </si>
  <si>
    <t>1947654_1</t>
  </si>
  <si>
    <t>1947669_1</t>
  </si>
  <si>
    <t>1947653_1</t>
  </si>
  <si>
    <t>1947649_1</t>
  </si>
  <si>
    <t>1930078_1</t>
  </si>
  <si>
    <t>1Z202857A894115759</t>
  </si>
  <si>
    <t>1947655_1</t>
  </si>
  <si>
    <t>1947659_1</t>
  </si>
  <si>
    <t>1947648_1</t>
  </si>
  <si>
    <t>1Z19W958A892691904</t>
  </si>
  <si>
    <t>1947645_1</t>
  </si>
  <si>
    <t>1937882_1</t>
  </si>
  <si>
    <t>1947656_1</t>
  </si>
  <si>
    <t>1947658_1</t>
  </si>
  <si>
    <t>1947667_1</t>
  </si>
  <si>
    <t>1Z19W958A892006878</t>
  </si>
  <si>
    <t>1947646_1</t>
  </si>
  <si>
    <t>1947666_1</t>
  </si>
  <si>
    <t>1947650_1</t>
  </si>
  <si>
    <t>1947644_1</t>
  </si>
  <si>
    <t>1947661_1</t>
  </si>
  <si>
    <t>ZT120021</t>
  </si>
  <si>
    <t>1937930_1</t>
  </si>
  <si>
    <t>ZT122832</t>
  </si>
  <si>
    <t>1947638_1</t>
  </si>
  <si>
    <t>ZT120089</t>
  </si>
  <si>
    <t>1949310_1</t>
  </si>
  <si>
    <t>ZT122850</t>
  </si>
  <si>
    <t>1949307_1</t>
  </si>
  <si>
    <t>ZT122787</t>
  </si>
  <si>
    <t>1949311_1</t>
  </si>
  <si>
    <t>ZT122867</t>
  </si>
  <si>
    <t>1949312_1</t>
  </si>
  <si>
    <t>1Z19W958A890092181</t>
  </si>
  <si>
    <t>1949306_1</t>
  </si>
  <si>
    <t>ZT122813</t>
  </si>
  <si>
    <t>1949299_1</t>
  </si>
  <si>
    <t>1Z19W958A892287191</t>
  </si>
  <si>
    <t>1949294_1</t>
  </si>
  <si>
    <t>ZT122826</t>
  </si>
  <si>
    <t>1947639_1</t>
  </si>
  <si>
    <t>1958074_1</t>
  </si>
  <si>
    <t>1956684_1</t>
  </si>
  <si>
    <t>ZT127246</t>
  </si>
  <si>
    <t>1956683_1</t>
  </si>
  <si>
    <t>1949293_1</t>
  </si>
  <si>
    <t>1956661_1</t>
  </si>
  <si>
    <t>1949321_1</t>
  </si>
  <si>
    <t>1947643_1</t>
  </si>
  <si>
    <t>1958093_1</t>
  </si>
  <si>
    <t>FXG</t>
  </si>
  <si>
    <t>1937844_1</t>
  </si>
  <si>
    <t>ZT113216</t>
  </si>
  <si>
    <t>1956640_1</t>
  </si>
  <si>
    <t>1949315_1</t>
  </si>
  <si>
    <t>1956643_1</t>
  </si>
  <si>
    <t>1958089_1</t>
  </si>
  <si>
    <t>1958085_1</t>
  </si>
  <si>
    <t>1956680_1</t>
  </si>
  <si>
    <t>1947647_1</t>
  </si>
  <si>
    <t>1956665_1</t>
  </si>
  <si>
    <t>1947641_1</t>
  </si>
  <si>
    <t>1956645_1</t>
  </si>
  <si>
    <t>1958062_1</t>
  </si>
  <si>
    <t>1937843_1</t>
  </si>
  <si>
    <t>ZT113222</t>
  </si>
  <si>
    <t>1956686_1</t>
  </si>
  <si>
    <t>1949292_1</t>
  </si>
  <si>
    <t>1947642_1</t>
  </si>
  <si>
    <t>1958081_1</t>
  </si>
  <si>
    <t>1958095_1</t>
  </si>
  <si>
    <t>1949295_1</t>
  </si>
  <si>
    <t>1949297_1</t>
  </si>
  <si>
    <t>1956641_1</t>
  </si>
  <si>
    <t>1947637_1</t>
  </si>
  <si>
    <t>1947636_1</t>
  </si>
  <si>
    <t>1958098_1</t>
  </si>
  <si>
    <t>1956685_1</t>
  </si>
  <si>
    <t>ZT127174</t>
  </si>
  <si>
    <t>1947660_1</t>
  </si>
  <si>
    <t>1956657_1</t>
  </si>
  <si>
    <t>1956644_1</t>
  </si>
  <si>
    <t>1958060_1</t>
  </si>
  <si>
    <t>1958077_1</t>
  </si>
  <si>
    <t>1949320_1</t>
  </si>
  <si>
    <t>1949296_1</t>
  </si>
  <si>
    <t>1956676_1</t>
  </si>
  <si>
    <t>1949291_1</t>
  </si>
  <si>
    <t>1947664_1</t>
  </si>
  <si>
    <t>1958080_1</t>
  </si>
  <si>
    <t>1956677_1</t>
  </si>
  <si>
    <t>ZT127196</t>
  </si>
  <si>
    <t>1947665_1</t>
  </si>
  <si>
    <t>1949298_1</t>
  </si>
  <si>
    <t>1956659_1</t>
  </si>
  <si>
    <t>1947640_1</t>
  </si>
  <si>
    <t>1949320_2</t>
  </si>
  <si>
    <t>1958094_1</t>
  </si>
  <si>
    <t>1956681_1</t>
  </si>
  <si>
    <t>1Z202857A891972374</t>
  </si>
  <si>
    <t>1956642_1</t>
  </si>
  <si>
    <t>1949308_1</t>
  </si>
  <si>
    <t>1920496_1</t>
  </si>
  <si>
    <t>1Z19W958A895175985</t>
  </si>
  <si>
    <t>1920526_1</t>
  </si>
  <si>
    <t>1958065_1</t>
  </si>
  <si>
    <t>1958090_1</t>
  </si>
  <si>
    <t>1956664_1</t>
  </si>
  <si>
    <t>1956674_1</t>
  </si>
  <si>
    <t>1Z19W958A898554417</t>
  </si>
  <si>
    <t>1956671_1</t>
  </si>
  <si>
    <t>1957278_1</t>
  </si>
  <si>
    <t>1949316_1</t>
  </si>
  <si>
    <t>1958084_1</t>
  </si>
  <si>
    <t>1958082_1</t>
  </si>
  <si>
    <t>1958092_1</t>
  </si>
  <si>
    <t>1956682_1</t>
  </si>
  <si>
    <t>1956666_1</t>
  </si>
  <si>
    <t>1956658_1</t>
  </si>
  <si>
    <t>1Z19W958A895817004</t>
  </si>
  <si>
    <t>1958071_1</t>
  </si>
  <si>
    <t>1956654_1</t>
  </si>
  <si>
    <t>1949314_1</t>
  </si>
  <si>
    <t>1958072_1</t>
  </si>
  <si>
    <t>1956678_1</t>
  </si>
  <si>
    <t>1958059_1</t>
  </si>
  <si>
    <t>1958091_1</t>
  </si>
  <si>
    <t>1956673_1</t>
  </si>
  <si>
    <t>1957277_1</t>
  </si>
  <si>
    <t>1949301_1</t>
  </si>
  <si>
    <t>1956648_1</t>
  </si>
  <si>
    <t>1949300_1</t>
  </si>
  <si>
    <t>1958097_1</t>
  </si>
  <si>
    <t>1956655_1</t>
  </si>
  <si>
    <t>1956682_2</t>
  </si>
  <si>
    <t>1956668_1</t>
  </si>
  <si>
    <t>1958078_1</t>
  </si>
  <si>
    <t>1Z202857A895645096</t>
  </si>
  <si>
    <t>1958070_1</t>
  </si>
  <si>
    <t>1958066_1</t>
  </si>
  <si>
    <t>1949304_1</t>
  </si>
  <si>
    <t>1958075_1</t>
  </si>
  <si>
    <t>1958069_1</t>
  </si>
  <si>
    <t>1958064_1</t>
  </si>
  <si>
    <t>1958087_1</t>
  </si>
  <si>
    <t>1956670_1</t>
  </si>
  <si>
    <t>1957264_1</t>
  </si>
  <si>
    <t>1949303_1</t>
  </si>
  <si>
    <t>1956651_1</t>
  </si>
  <si>
    <t>1949318_1</t>
  </si>
  <si>
    <t>1958076_1</t>
  </si>
  <si>
    <t>1956656_1</t>
  </si>
  <si>
    <t>1956682_3</t>
  </si>
  <si>
    <t>1956663_1</t>
  </si>
  <si>
    <t>1958058_1</t>
  </si>
  <si>
    <t>1Z202857A894829201</t>
  </si>
  <si>
    <t>1956675_1</t>
  </si>
  <si>
    <t>1956646_1</t>
  </si>
  <si>
    <t>1949309_1</t>
  </si>
  <si>
    <t>1956650_1</t>
  </si>
  <si>
    <t>1958083_1</t>
  </si>
  <si>
    <t>1958061_1</t>
  </si>
  <si>
    <t>1958088_1</t>
  </si>
  <si>
    <t>1956669_1</t>
  </si>
  <si>
    <t>1957279_1</t>
  </si>
  <si>
    <t>1949317_1</t>
  </si>
  <si>
    <t>1956652_1</t>
  </si>
  <si>
    <t>1949319_1</t>
  </si>
  <si>
    <t>1958073_1</t>
  </si>
  <si>
    <t>1956649_1</t>
  </si>
  <si>
    <t>1956682_4</t>
  </si>
  <si>
    <t>1956662_1</t>
  </si>
  <si>
    <t>1956647_1</t>
  </si>
  <si>
    <t>1Z19W958A892768635</t>
  </si>
  <si>
    <t>1958067_1</t>
  </si>
  <si>
    <t>1957268_1</t>
  </si>
  <si>
    <t>1949305_1</t>
  </si>
  <si>
    <t>1958079_1</t>
  </si>
  <si>
    <t>1956660_1</t>
  </si>
  <si>
    <t>1958063_1</t>
  </si>
  <si>
    <t>1958086_1</t>
  </si>
  <si>
    <t>1956667_1</t>
  </si>
  <si>
    <t>1957280_1</t>
  </si>
  <si>
    <t>1957263_1</t>
  </si>
  <si>
    <t>1956653_1</t>
  </si>
  <si>
    <t>1949313_1</t>
  </si>
  <si>
    <t>1956672_1</t>
  </si>
  <si>
    <t>1966757_1</t>
  </si>
  <si>
    <t>1966787_1</t>
  </si>
  <si>
    <t>1966719_1</t>
  </si>
  <si>
    <t>1957266_1</t>
  </si>
  <si>
    <t>1966785_1</t>
  </si>
  <si>
    <t>1Z19W958A894788691</t>
  </si>
  <si>
    <t>1966738_1</t>
  </si>
  <si>
    <t>1976612_1</t>
  </si>
  <si>
    <t>1963972_1</t>
  </si>
  <si>
    <t>1966779_1</t>
  </si>
  <si>
    <t>1966755_1</t>
  </si>
  <si>
    <t>1966721_1</t>
  </si>
  <si>
    <t>1966762_1</t>
  </si>
  <si>
    <t>1966812_1</t>
  </si>
  <si>
    <t>1966714_1</t>
  </si>
  <si>
    <t>1957269_1</t>
  </si>
  <si>
    <t>1963985_1</t>
  </si>
  <si>
    <t>1976608_1</t>
  </si>
  <si>
    <t>1966705_1</t>
  </si>
  <si>
    <t>1957259_1</t>
  </si>
  <si>
    <t>1966767_1</t>
  </si>
  <si>
    <t>1966712_1</t>
  </si>
  <si>
    <t>1966753_1</t>
  </si>
  <si>
    <t>1963980_1</t>
  </si>
  <si>
    <t>1966730_1</t>
  </si>
  <si>
    <t>1Z19W958A898095468</t>
  </si>
  <si>
    <t>1966783_1</t>
  </si>
  <si>
    <t>1966750_1</t>
  </si>
  <si>
    <t>1957274_1</t>
  </si>
  <si>
    <t>1966742_1</t>
  </si>
  <si>
    <t>1966784_1</t>
  </si>
  <si>
    <t>1966810_1</t>
  </si>
  <si>
    <t>1966740_1</t>
  </si>
  <si>
    <t>1966733_1</t>
  </si>
  <si>
    <t>1966807_1</t>
  </si>
  <si>
    <t>1966743_1</t>
  </si>
  <si>
    <t>1963986_1</t>
  </si>
  <si>
    <t>1957252_1</t>
  </si>
  <si>
    <t>1966725_1</t>
  </si>
  <si>
    <t>100034304-1</t>
  </si>
  <si>
    <t>1966801_1</t>
  </si>
  <si>
    <t>1966809_1</t>
  </si>
  <si>
    <t>1Z19W958A896820052</t>
  </si>
  <si>
    <t>1966806_1</t>
  </si>
  <si>
    <t>1966791_1</t>
  </si>
  <si>
    <t>1963975_1</t>
  </si>
  <si>
    <t>1966769_1</t>
  </si>
  <si>
    <t>1966756_1</t>
  </si>
  <si>
    <t>1966718_1</t>
  </si>
  <si>
    <t>1966765_1</t>
  </si>
  <si>
    <t>1966746_1</t>
  </si>
  <si>
    <t>1966760_1</t>
  </si>
  <si>
    <t>1966775_1</t>
  </si>
  <si>
    <t>1963971_1</t>
  </si>
  <si>
    <t>1966726_1</t>
  </si>
  <si>
    <t>1966759_1</t>
  </si>
  <si>
    <t>1957257_1</t>
  </si>
  <si>
    <t>1957262_1</t>
  </si>
  <si>
    <t>1966723_1</t>
  </si>
  <si>
    <t>1966727_1</t>
  </si>
  <si>
    <t>1963984_1</t>
  </si>
  <si>
    <t>1976619_1</t>
  </si>
  <si>
    <t>1Z19W958A891093688</t>
  </si>
  <si>
    <t>1966780_1</t>
  </si>
  <si>
    <t>1966715_1</t>
  </si>
  <si>
    <t>1976557_1</t>
  </si>
  <si>
    <t>1966744_1</t>
  </si>
  <si>
    <t>1957255_1</t>
  </si>
  <si>
    <t>1957272_1</t>
  </si>
  <si>
    <t>1966804_1</t>
  </si>
  <si>
    <t>1966716_1</t>
  </si>
  <si>
    <t>1966707_1</t>
  </si>
  <si>
    <t>1957271_1</t>
  </si>
  <si>
    <t>1963977_1</t>
  </si>
  <si>
    <t>1976615_1</t>
  </si>
  <si>
    <t>1966790_1</t>
  </si>
  <si>
    <t>1957251_1</t>
  </si>
  <si>
    <t>1976611_1</t>
  </si>
  <si>
    <t>1Z19W958A897919294</t>
  </si>
  <si>
    <t>1976613_1</t>
  </si>
  <si>
    <t>1966709_1</t>
  </si>
  <si>
    <t>1963979_1</t>
  </si>
  <si>
    <t>1976610_1</t>
  </si>
  <si>
    <t>1Z19W958A898846478</t>
  </si>
  <si>
    <t>1966763_1</t>
  </si>
  <si>
    <t>1966711_1</t>
  </si>
  <si>
    <t>1966768_1</t>
  </si>
  <si>
    <t>1976609_1</t>
  </si>
  <si>
    <t>1966710_1</t>
  </si>
  <si>
    <t>1966773_1</t>
  </si>
  <si>
    <t>1966803_1</t>
  </si>
  <si>
    <t>1966739_1</t>
  </si>
  <si>
    <t>1966761_1</t>
  </si>
  <si>
    <t>1966741_1</t>
  </si>
  <si>
    <t>1966749_1</t>
  </si>
  <si>
    <t>1966789_1</t>
  </si>
  <si>
    <t>1966731_1</t>
  </si>
  <si>
    <t>1963983_1</t>
  </si>
  <si>
    <t>1966786_1</t>
  </si>
  <si>
    <t>1Z19W958A892408676</t>
  </si>
  <si>
    <t>1966737_1</t>
  </si>
  <si>
    <t>1966776_1</t>
  </si>
  <si>
    <t>1957253_1</t>
  </si>
  <si>
    <t>1966796_1</t>
  </si>
  <si>
    <t>1966758_1</t>
  </si>
  <si>
    <t>1976617_1</t>
  </si>
  <si>
    <t>1966805_1</t>
  </si>
  <si>
    <t>1966722_1</t>
  </si>
  <si>
    <t>1966708_1</t>
  </si>
  <si>
    <t>1957273_1</t>
  </si>
  <si>
    <t>1963976_1</t>
  </si>
  <si>
    <t>1966747_1</t>
  </si>
  <si>
    <t>1966778_1</t>
  </si>
  <si>
    <t>1976606_1</t>
  </si>
  <si>
    <t>1966772_1</t>
  </si>
  <si>
    <t>1Z19W958A895769085</t>
  </si>
  <si>
    <t>1966734_1</t>
  </si>
  <si>
    <t>1966748_1</t>
  </si>
  <si>
    <t>1963978_1</t>
  </si>
  <si>
    <t>1957276_1</t>
  </si>
  <si>
    <t>1Z202857A899466442</t>
  </si>
  <si>
    <t>1966729_1</t>
  </si>
  <si>
    <t>1966720_1</t>
  </si>
  <si>
    <t>1966793_1</t>
  </si>
  <si>
    <t>1976607_1</t>
  </si>
  <si>
    <t>1966794_1</t>
  </si>
  <si>
    <t>1966802_1</t>
  </si>
  <si>
    <t>1966770_1</t>
  </si>
  <si>
    <t>1966736_1</t>
  </si>
  <si>
    <t>1966745_1</t>
  </si>
  <si>
    <t>1966797_1</t>
  </si>
  <si>
    <t>1976618_1</t>
  </si>
  <si>
    <t>1966724_1</t>
  </si>
  <si>
    <t>1957267_1</t>
  </si>
  <si>
    <t>1966777_1</t>
  </si>
  <si>
    <t>1Z19W958A892208712</t>
  </si>
  <si>
    <t>1966754_1</t>
  </si>
  <si>
    <t>1966811_1</t>
  </si>
  <si>
    <t>1963990_1</t>
  </si>
  <si>
    <t>1966792_1</t>
  </si>
  <si>
    <t>1957261_1</t>
  </si>
  <si>
    <t>1966771_1</t>
  </si>
  <si>
    <t>1966752_1</t>
  </si>
  <si>
    <t>1966704_1</t>
  </si>
  <si>
    <t>1966798_1</t>
  </si>
  <si>
    <t>1976614_1</t>
  </si>
  <si>
    <t>1976605_1</t>
  </si>
  <si>
    <t>1966706_1</t>
  </si>
  <si>
    <t>1966717_1</t>
  </si>
  <si>
    <t>1957254_1</t>
  </si>
  <si>
    <t>1957256_1</t>
  </si>
  <si>
    <t>1966808_1</t>
  </si>
  <si>
    <t>1966732_1</t>
  </si>
  <si>
    <t>1963981_1</t>
  </si>
  <si>
    <t>1966751_1</t>
  </si>
  <si>
    <t>1Z19W958A893493706</t>
  </si>
  <si>
    <t>1966795_1</t>
  </si>
  <si>
    <t>1966735_1</t>
  </si>
  <si>
    <t>1966766_1</t>
  </si>
  <si>
    <t>1966799_1</t>
  </si>
  <si>
    <t>1966774_1</t>
  </si>
  <si>
    <t>1966800_1</t>
  </si>
  <si>
    <t>1966813_1</t>
  </si>
  <si>
    <t>1966728_1</t>
  </si>
  <si>
    <t>1957258_1</t>
  </si>
  <si>
    <t>1966788_1</t>
  </si>
  <si>
    <t>1988463_1</t>
  </si>
  <si>
    <t>1988493_1</t>
  </si>
  <si>
    <t>1988454_1</t>
  </si>
  <si>
    <t>1988430_1</t>
  </si>
  <si>
    <t>1988436_1</t>
  </si>
  <si>
    <t>1988460_1</t>
  </si>
  <si>
    <t>1988504_1</t>
  </si>
  <si>
    <t>1988518_1</t>
  </si>
  <si>
    <t>1Z202857A894538249</t>
  </si>
  <si>
    <t>1988527_1</t>
  </si>
  <si>
    <t>1988484_1</t>
  </si>
  <si>
    <t>1988542_1</t>
  </si>
  <si>
    <t>1988464_1</t>
  </si>
  <si>
    <t>1988472_1</t>
  </si>
  <si>
    <t>1988489_1</t>
  </si>
  <si>
    <t>1988448_1</t>
  </si>
  <si>
    <t>1988500_1</t>
  </si>
  <si>
    <t>1988426_1</t>
  </si>
  <si>
    <t>1988440_1</t>
  </si>
  <si>
    <t>1988547_1</t>
  </si>
  <si>
    <t>1988465_1</t>
  </si>
  <si>
    <t>1988502_1</t>
  </si>
  <si>
    <t>1988546_1</t>
  </si>
  <si>
    <t>1988490_1</t>
  </si>
  <si>
    <t>1988549_1</t>
  </si>
  <si>
    <t>1988433_1</t>
  </si>
  <si>
    <t>1988437_1</t>
  </si>
  <si>
    <t>1988459_1</t>
  </si>
  <si>
    <t>1988486_1</t>
  </si>
  <si>
    <t>1988519_1</t>
  </si>
  <si>
    <t>1Z202857A897367624</t>
  </si>
  <si>
    <t>1988468_1</t>
  </si>
  <si>
    <t>1988482_1</t>
  </si>
  <si>
    <t>1988461_1</t>
  </si>
  <si>
    <t>1988496_1</t>
  </si>
  <si>
    <t>1988473_1</t>
  </si>
  <si>
    <t>1988471_1</t>
  </si>
  <si>
    <t>1988469_1</t>
  </si>
  <si>
    <t>1988506_1</t>
  </si>
  <si>
    <t>1988525_1</t>
  </si>
  <si>
    <t>1988441_1</t>
  </si>
  <si>
    <t>1988503_1</t>
  </si>
  <si>
    <t>1988447_1</t>
  </si>
  <si>
    <t>1988497_1</t>
  </si>
  <si>
    <t>1988545_1</t>
  </si>
  <si>
    <t>1988492_1</t>
  </si>
  <si>
    <t>1988487_1</t>
  </si>
  <si>
    <t>1988453_1</t>
  </si>
  <si>
    <t>1988439_1</t>
  </si>
  <si>
    <t>1988449_1</t>
  </si>
  <si>
    <t>1988455_1</t>
  </si>
  <si>
    <t>1988515_1</t>
  </si>
  <si>
    <t>1Z202857A890800051</t>
  </si>
  <si>
    <t>1988477_1</t>
  </si>
  <si>
    <t>1988401_1</t>
  </si>
  <si>
    <t>1988446_1</t>
  </si>
  <si>
    <t>1988488_1</t>
  </si>
  <si>
    <t>1988466_1</t>
  </si>
  <si>
    <t>1988470_1</t>
  </si>
  <si>
    <t>1988438_1</t>
  </si>
  <si>
    <t>1988403_1</t>
  </si>
  <si>
    <t>1988508_1</t>
  </si>
  <si>
    <t>1988431_1</t>
  </si>
  <si>
    <t>1988501_1</t>
  </si>
  <si>
    <t>1988507_1</t>
  </si>
  <si>
    <t>1988434_1</t>
  </si>
  <si>
    <t>1988528_1</t>
  </si>
  <si>
    <t>1988428_1</t>
  </si>
  <si>
    <t>1988548_1</t>
  </si>
  <si>
    <t>1988481_1</t>
  </si>
  <si>
    <t>1988485_1</t>
  </si>
  <si>
    <t>1988451_1</t>
  </si>
  <si>
    <t>1988529_1</t>
  </si>
  <si>
    <t>1988521_1</t>
  </si>
  <si>
    <t>1Z202857A896189239</t>
  </si>
  <si>
    <t>1988402_1</t>
  </si>
  <si>
    <t>1988550_1</t>
  </si>
  <si>
    <t>1988442_1</t>
  </si>
  <si>
    <t>1988467_1</t>
  </si>
  <si>
    <t>1988462_1</t>
  </si>
  <si>
    <t>1988494_1</t>
  </si>
  <si>
    <t>1988443_1</t>
  </si>
  <si>
    <t>1988429_1</t>
  </si>
  <si>
    <t>1988480_1</t>
  </si>
  <si>
    <t>1988499_1</t>
  </si>
  <si>
    <t>1988505_1</t>
  </si>
  <si>
    <t>1988544_1</t>
  </si>
  <si>
    <t>1956679_1</t>
  </si>
  <si>
    <t>1988498_1</t>
  </si>
  <si>
    <t>1988543_1</t>
  </si>
  <si>
    <t>1988526_1</t>
  </si>
  <si>
    <t>1988435_1</t>
  </si>
  <si>
    <t>1988476_1</t>
  </si>
  <si>
    <t>1988475_1</t>
  </si>
  <si>
    <t>1988522_1</t>
  </si>
  <si>
    <t>1988427_1</t>
  </si>
  <si>
    <t>1988450_1</t>
  </si>
  <si>
    <t>1988474_1</t>
  </si>
  <si>
    <t>1988432_1</t>
  </si>
  <si>
    <t>1998424_1</t>
  </si>
  <si>
    <t>1988421_1</t>
  </si>
  <si>
    <t>1988478_1</t>
  </si>
  <si>
    <t>1988531_1</t>
  </si>
  <si>
    <t>ZT151262</t>
  </si>
  <si>
    <t>1988853_1</t>
  </si>
  <si>
    <t>1998427_1</t>
  </si>
  <si>
    <t>1988855_1</t>
  </si>
  <si>
    <t>1988415_1</t>
  </si>
  <si>
    <t>1998379_1</t>
  </si>
  <si>
    <t>1998378_1</t>
  </si>
  <si>
    <t>1998388_1</t>
  </si>
  <si>
    <t>1998415_1</t>
  </si>
  <si>
    <t>1Z19W958A891696581</t>
  </si>
  <si>
    <t>1988412_1</t>
  </si>
  <si>
    <t>1988417_1</t>
  </si>
  <si>
    <t>1998405_1</t>
  </si>
  <si>
    <t>1998425_1</t>
  </si>
  <si>
    <t>1998445_1</t>
  </si>
  <si>
    <t>1988534_1</t>
  </si>
  <si>
    <t>ZT151280</t>
  </si>
  <si>
    <t>2005611_1</t>
  </si>
  <si>
    <t>1998420_1</t>
  </si>
  <si>
    <t>2005088_1</t>
  </si>
  <si>
    <t>94117..</t>
  </si>
  <si>
    <t>1998385_1</t>
  </si>
  <si>
    <t>ZT151233</t>
  </si>
  <si>
    <t>1988851_1</t>
  </si>
  <si>
    <t>1998432_1</t>
  </si>
  <si>
    <t>20147..</t>
  </si>
  <si>
    <t>2005091_1</t>
  </si>
  <si>
    <t>1988444_1</t>
  </si>
  <si>
    <t>1988860_1</t>
  </si>
  <si>
    <t>1988483_1</t>
  </si>
  <si>
    <t>1998414_1</t>
  </si>
  <si>
    <t>1998438_1</t>
  </si>
  <si>
    <t>1998403_1</t>
  </si>
  <si>
    <t>1988404_1</t>
  </si>
  <si>
    <t>1998435_1</t>
  </si>
  <si>
    <t>ZT151291</t>
  </si>
  <si>
    <t>1998433_1</t>
  </si>
  <si>
    <t>1988414_1</t>
  </si>
  <si>
    <t>1998373_1</t>
  </si>
  <si>
    <t>92679..</t>
  </si>
  <si>
    <t>2005620_1</t>
  </si>
  <si>
    <t>ZT151264</t>
  </si>
  <si>
    <t>2005613_1</t>
  </si>
  <si>
    <t>1988856_1</t>
  </si>
  <si>
    <t>2005097_1</t>
  </si>
  <si>
    <t>1998417_1</t>
  </si>
  <si>
    <t>1998380_1</t>
  </si>
  <si>
    <t>1998376_1</t>
  </si>
  <si>
    <t>1998390_1</t>
  </si>
  <si>
    <t>2005098_1</t>
  </si>
  <si>
    <t>1988457_1</t>
  </si>
  <si>
    <t>1988524_1</t>
  </si>
  <si>
    <t>1998423_1</t>
  </si>
  <si>
    <t>1998374_1</t>
  </si>
  <si>
    <t>94804..</t>
  </si>
  <si>
    <t>1988418_1</t>
  </si>
  <si>
    <t>1988536_1</t>
  </si>
  <si>
    <t>ZT151281</t>
  </si>
  <si>
    <t>1998401_1</t>
  </si>
  <si>
    <t>1998422_1</t>
  </si>
  <si>
    <t>2005612_1</t>
  </si>
  <si>
    <t>1998395_1</t>
  </si>
  <si>
    <t>ZT151249</t>
  </si>
  <si>
    <t>2005610_1</t>
  </si>
  <si>
    <t>1998434_1</t>
  </si>
  <si>
    <t>2005094_1</t>
  </si>
  <si>
    <t>1Z19W958A897089511</t>
  </si>
  <si>
    <t>1988423_1</t>
  </si>
  <si>
    <t>1998384_1</t>
  </si>
  <si>
    <t>1988406_1</t>
  </si>
  <si>
    <t>1998411_1</t>
  </si>
  <si>
    <t>1998443_1</t>
  </si>
  <si>
    <t>1998444_1</t>
  </si>
  <si>
    <t>1998400_1</t>
  </si>
  <si>
    <t>1988513_1</t>
  </si>
  <si>
    <t>ZT151313</t>
  </si>
  <si>
    <t>1998418_1</t>
  </si>
  <si>
    <t>1988410_1</t>
  </si>
  <si>
    <t>1988456_1</t>
  </si>
  <si>
    <t>1988530_1</t>
  </si>
  <si>
    <t>ZT151268</t>
  </si>
  <si>
    <t>1988849_1</t>
  </si>
  <si>
    <t>1988862_1</t>
  </si>
  <si>
    <t>2005614_1</t>
  </si>
  <si>
    <t>1988540_1</t>
  </si>
  <si>
    <t>ZT151315</t>
  </si>
  <si>
    <t>1988852_1</t>
  </si>
  <si>
    <t>1988419_1</t>
  </si>
  <si>
    <t>1998430_1</t>
  </si>
  <si>
    <t>2005096_1</t>
  </si>
  <si>
    <t>1988411_1</t>
  </si>
  <si>
    <t>1988405_1</t>
  </si>
  <si>
    <t>1998429_1</t>
  </si>
  <si>
    <t>1998408_1</t>
  </si>
  <si>
    <t>1988425_1</t>
  </si>
  <si>
    <t>1988533_1</t>
  </si>
  <si>
    <t>ZT151282</t>
  </si>
  <si>
    <t>1998399_1</t>
  </si>
  <si>
    <t>1998413_1</t>
  </si>
  <si>
    <t>1988864_1</t>
  </si>
  <si>
    <t>2005621_1</t>
  </si>
  <si>
    <t>ZT151260</t>
  </si>
  <si>
    <t>1998421_1</t>
  </si>
  <si>
    <t>1988850_1</t>
  </si>
  <si>
    <t>1988858_1</t>
  </si>
  <si>
    <t>1Z202857A898063218</t>
  </si>
  <si>
    <t>1988416_1</t>
  </si>
  <si>
    <t>1988854_1</t>
  </si>
  <si>
    <t>1998426_1</t>
  </si>
  <si>
    <t>1998409_1</t>
  </si>
  <si>
    <t>1998382_1</t>
  </si>
  <si>
    <t>1998375_1</t>
  </si>
  <si>
    <t>1988408_1</t>
  </si>
  <si>
    <t>1998412_1</t>
  </si>
  <si>
    <t>1998377_1</t>
  </si>
  <si>
    <t>1988479_1</t>
  </si>
  <si>
    <t>1998402_1</t>
  </si>
  <si>
    <t>ZT151273</t>
  </si>
  <si>
    <t>2005617_1</t>
  </si>
  <si>
    <t>1998393_1</t>
  </si>
  <si>
    <t>2005089_1</t>
  </si>
  <si>
    <t>1988510_1</t>
  </si>
  <si>
    <t>ZT151318</t>
  </si>
  <si>
    <t>2005615_1</t>
  </si>
  <si>
    <t>2005609_1</t>
  </si>
  <si>
    <t>2005092_1</t>
  </si>
  <si>
    <t>1988422_1</t>
  </si>
  <si>
    <t>1988458_1</t>
  </si>
  <si>
    <t>1988857_1</t>
  </si>
  <si>
    <t>1988420_1</t>
  </si>
  <si>
    <t>1998387_1</t>
  </si>
  <si>
    <t>1988532_1</t>
  </si>
  <si>
    <t>ZT151285</t>
  </si>
  <si>
    <t>1998396_1</t>
  </si>
  <si>
    <t>1998410_1</t>
  </si>
  <si>
    <t>1988445_1</t>
  </si>
  <si>
    <t>1998404_1</t>
  </si>
  <si>
    <t>ZT151261</t>
  </si>
  <si>
    <t>1998419_1</t>
  </si>
  <si>
    <t>1998383_1</t>
  </si>
  <si>
    <t>2005608_1</t>
  </si>
  <si>
    <t>1988413_1</t>
  </si>
  <si>
    <t>1998437_1</t>
  </si>
  <si>
    <t>1988523_1</t>
  </si>
  <si>
    <t>1998406_1</t>
  </si>
  <si>
    <t>1998381_1</t>
  </si>
  <si>
    <t>1Z19W958A895596100</t>
  </si>
  <si>
    <t>1998442_1</t>
  </si>
  <si>
    <t>1988491_1</t>
  </si>
  <si>
    <t>1998398_1</t>
  </si>
  <si>
    <t>1998407_1</t>
  </si>
  <si>
    <t>1988409_1</t>
  </si>
  <si>
    <t>1998416_1</t>
  </si>
  <si>
    <t>ZT151276</t>
  </si>
  <si>
    <t>2005616_1</t>
  </si>
  <si>
    <t>1998439_1</t>
  </si>
  <si>
    <t>1988863_1</t>
  </si>
  <si>
    <t>1988861_1</t>
  </si>
  <si>
    <t>ZT151231</t>
  </si>
  <si>
    <t>1988859_1</t>
  </si>
  <si>
    <t>1998392_1</t>
  </si>
  <si>
    <t>2005090_1</t>
  </si>
  <si>
    <t>1998391_1</t>
  </si>
  <si>
    <t>1998431_1</t>
  </si>
  <si>
    <t>1998386_1</t>
  </si>
  <si>
    <t>1998389_1</t>
  </si>
  <si>
    <t>1998441_1</t>
  </si>
  <si>
    <t>1988407_1</t>
  </si>
  <si>
    <t>1998397_1</t>
  </si>
  <si>
    <t>ZT151288</t>
  </si>
  <si>
    <t>1998394_1</t>
  </si>
  <si>
    <t>2010564_1</t>
  </si>
  <si>
    <t>ds-transfer</t>
  </si>
  <si>
    <t>1957422_103</t>
  </si>
  <si>
    <t>WCU</t>
  </si>
  <si>
    <t>2006732_1</t>
  </si>
  <si>
    <t>1957422_39</t>
  </si>
  <si>
    <t>2010574_1</t>
  </si>
  <si>
    <t>1957422_136</t>
  </si>
  <si>
    <t>1957422_71</t>
  </si>
  <si>
    <t>1957422_6</t>
  </si>
  <si>
    <t>1957422_168</t>
  </si>
  <si>
    <t>2006748_1</t>
  </si>
  <si>
    <t>1957422_94</t>
  </si>
  <si>
    <t>1957422_30</t>
  </si>
  <si>
    <t>2006766_1</t>
  </si>
  <si>
    <t>2010577_1</t>
  </si>
  <si>
    <t>1957422_127</t>
  </si>
  <si>
    <t>1957422_62</t>
  </si>
  <si>
    <t>2010563_1</t>
  </si>
  <si>
    <t>1Z19W958A896843662</t>
  </si>
  <si>
    <t>1957422_159</t>
  </si>
  <si>
    <t>1957422_21</t>
  </si>
  <si>
    <t>2006729_1</t>
  </si>
  <si>
    <t>2010549_1</t>
  </si>
  <si>
    <t>1957422_117</t>
  </si>
  <si>
    <t>2006758_1</t>
  </si>
  <si>
    <t>ZT152175</t>
  </si>
  <si>
    <t>1957422_53</t>
  </si>
  <si>
    <t>2006727_1</t>
  </si>
  <si>
    <t>1957422_150</t>
  </si>
  <si>
    <t>2006725_1</t>
  </si>
  <si>
    <t>1957422_85</t>
  </si>
  <si>
    <t>2010581_1</t>
  </si>
  <si>
    <t>1957422_108</t>
  </si>
  <si>
    <t>1988509_1</t>
  </si>
  <si>
    <t>1Z202857A892913855</t>
  </si>
  <si>
    <t>1957422_44</t>
  </si>
  <si>
    <t>2006753_1</t>
  </si>
  <si>
    <t>1957422_141</t>
  </si>
  <si>
    <t>1957422_76</t>
  </si>
  <si>
    <t>1957422_11</t>
  </si>
  <si>
    <t>2010547_1</t>
  </si>
  <si>
    <t>ZT152839</t>
  </si>
  <si>
    <t>2008842_1</t>
  </si>
  <si>
    <t>1957422_99</t>
  </si>
  <si>
    <t>1957422_35</t>
  </si>
  <si>
    <t>2010548_1</t>
  </si>
  <si>
    <t>1957422_132</t>
  </si>
  <si>
    <t>1957422_67</t>
  </si>
  <si>
    <t>1957422_2</t>
  </si>
  <si>
    <t>1957422_164</t>
  </si>
  <si>
    <t>1957422_26</t>
  </si>
  <si>
    <t>2006771_1</t>
  </si>
  <si>
    <t>2010569_1</t>
  </si>
  <si>
    <t>1957422_123</t>
  </si>
  <si>
    <t>1957422_58</t>
  </si>
  <si>
    <t>2006739_1</t>
  </si>
  <si>
    <t>1Z19W958A894537925</t>
  </si>
  <si>
    <t>1957422_155</t>
  </si>
  <si>
    <t>2006723_1</t>
  </si>
  <si>
    <t>1957422_90</t>
  </si>
  <si>
    <t>1957422_17</t>
  </si>
  <si>
    <t>2009176_1</t>
  </si>
  <si>
    <t>2010555_1</t>
  </si>
  <si>
    <t>1957422_113</t>
  </si>
  <si>
    <t>1988535_1</t>
  </si>
  <si>
    <t>ZT151342</t>
  </si>
  <si>
    <t>1957422_49</t>
  </si>
  <si>
    <t>2006760_1</t>
  </si>
  <si>
    <t>1957422_146</t>
  </si>
  <si>
    <t>1957422_81</t>
  </si>
  <si>
    <t>2008850_1</t>
  </si>
  <si>
    <t>1957422_104</t>
  </si>
  <si>
    <t>2006741_1</t>
  </si>
  <si>
    <t>1957422_40</t>
  </si>
  <si>
    <t>2010554_1</t>
  </si>
  <si>
    <t>1957422_137</t>
  </si>
  <si>
    <t>1957422_72</t>
  </si>
  <si>
    <t>1957422_7</t>
  </si>
  <si>
    <t>1958096_1</t>
  </si>
  <si>
    <t>ZT152417</t>
  </si>
  <si>
    <t>2008838_1</t>
  </si>
  <si>
    <t>1957422_95</t>
  </si>
  <si>
    <t>1957422_31</t>
  </si>
  <si>
    <t>2010568_1</t>
  </si>
  <si>
    <t>2010570_1</t>
  </si>
  <si>
    <t>1957422_128</t>
  </si>
  <si>
    <t>1957422_63</t>
  </si>
  <si>
    <t>2010575_1</t>
  </si>
  <si>
    <t>1Z19W958A898261288</t>
  </si>
  <si>
    <t>1957422_160</t>
  </si>
  <si>
    <t>1957422_22</t>
  </si>
  <si>
    <t>2006770_1</t>
  </si>
  <si>
    <t>2010558_1</t>
  </si>
  <si>
    <t>1957422_118</t>
  </si>
  <si>
    <t>1957422_54</t>
  </si>
  <si>
    <t>2008848_1</t>
  </si>
  <si>
    <t>1957422_151</t>
  </si>
  <si>
    <t>2006730_1</t>
  </si>
  <si>
    <t>1957422_86</t>
  </si>
  <si>
    <t>2006726_1</t>
  </si>
  <si>
    <t>2006752_1</t>
  </si>
  <si>
    <t>1957422_109</t>
  </si>
  <si>
    <t>1930337_1</t>
  </si>
  <si>
    <t>1957422_45</t>
  </si>
  <si>
    <t>2006764_1</t>
  </si>
  <si>
    <t>1957422_142</t>
  </si>
  <si>
    <t>1957422_77</t>
  </si>
  <si>
    <t>1957422_12</t>
  </si>
  <si>
    <t>2006734_1</t>
  </si>
  <si>
    <t>1957422_100</t>
  </si>
  <si>
    <t>1957422_36</t>
  </si>
  <si>
    <t>2010571_1</t>
  </si>
  <si>
    <t>1957422_133</t>
  </si>
  <si>
    <t>1957422_68</t>
  </si>
  <si>
    <t>1957422_3</t>
  </si>
  <si>
    <t>1957422_165</t>
  </si>
  <si>
    <t>1957422_27</t>
  </si>
  <si>
    <t>2006743_1</t>
  </si>
  <si>
    <t>2010556_1</t>
  </si>
  <si>
    <t>1957422_124</t>
  </si>
  <si>
    <t>1957422_59</t>
  </si>
  <si>
    <t>2009179_1</t>
  </si>
  <si>
    <t>1Z202857A892264459</t>
  </si>
  <si>
    <t>1957422_156</t>
  </si>
  <si>
    <t>2006735_1</t>
  </si>
  <si>
    <t>1957422_91</t>
  </si>
  <si>
    <t>1957422_18</t>
  </si>
  <si>
    <t>2006731_1</t>
  </si>
  <si>
    <t>2010566_1</t>
  </si>
  <si>
    <t>1957422_114</t>
  </si>
  <si>
    <t>1998436_1</t>
  </si>
  <si>
    <t>ZT151961</t>
  </si>
  <si>
    <t>1957422_50</t>
  </si>
  <si>
    <t>2008840_1</t>
  </si>
  <si>
    <t>1957422_147</t>
  </si>
  <si>
    <t>1957422_82</t>
  </si>
  <si>
    <t>2006747_1</t>
  </si>
  <si>
    <t>1957422_105</t>
  </si>
  <si>
    <t>2010559_1</t>
  </si>
  <si>
    <t>1957422_41</t>
  </si>
  <si>
    <t>2010551_1</t>
  </si>
  <si>
    <t>1957422_138</t>
  </si>
  <si>
    <t>1957422_73</t>
  </si>
  <si>
    <t>1957422_8</t>
  </si>
  <si>
    <t>1966713_1</t>
  </si>
  <si>
    <t>ZT152655</t>
  </si>
  <si>
    <t>2006756_1</t>
  </si>
  <si>
    <t>1957422_96</t>
  </si>
  <si>
    <t>1957422_32</t>
  </si>
  <si>
    <t>2008847_1</t>
  </si>
  <si>
    <t>2010552_1</t>
  </si>
  <si>
    <t>1957422_129</t>
  </si>
  <si>
    <t>1957422_64</t>
  </si>
  <si>
    <t>2008836_1</t>
  </si>
  <si>
    <t>1Z19W958A893697906</t>
  </si>
  <si>
    <t>1957422_161</t>
  </si>
  <si>
    <t>1957422_23</t>
  </si>
  <si>
    <t>2008841_1</t>
  </si>
  <si>
    <t>2009177_1</t>
  </si>
  <si>
    <t>1957422_119</t>
  </si>
  <si>
    <t>1957422_55</t>
  </si>
  <si>
    <t>2008846_1</t>
  </si>
  <si>
    <t>1957422_152</t>
  </si>
  <si>
    <t>2006733_1</t>
  </si>
  <si>
    <t>1957422_87</t>
  </si>
  <si>
    <t>1957422_14</t>
  </si>
  <si>
    <t>2006724_1</t>
  </si>
  <si>
    <t>2006737_1</t>
  </si>
  <si>
    <t>1957422_110</t>
  </si>
  <si>
    <t>1988514_1</t>
  </si>
  <si>
    <t>ZT151328</t>
  </si>
  <si>
    <t>1957422_46</t>
  </si>
  <si>
    <t>2006765_1</t>
  </si>
  <si>
    <t>1957422_143</t>
  </si>
  <si>
    <t>1957422_78</t>
  </si>
  <si>
    <t>2010567_1</t>
  </si>
  <si>
    <t>1957422_101</t>
  </si>
  <si>
    <t>1957422_37</t>
  </si>
  <si>
    <t>2010582_1</t>
  </si>
  <si>
    <t>1957422_134</t>
  </si>
  <si>
    <t>1957422_69</t>
  </si>
  <si>
    <t>1957422_4</t>
  </si>
  <si>
    <t>1957422_166</t>
  </si>
  <si>
    <t>1957422_28</t>
  </si>
  <si>
    <t>2006744_1</t>
  </si>
  <si>
    <t>2006754_1</t>
  </si>
  <si>
    <t>1957422_125</t>
  </si>
  <si>
    <t>1957422_60</t>
  </si>
  <si>
    <t>2010546_1</t>
  </si>
  <si>
    <t>1Z19W958A895506671</t>
  </si>
  <si>
    <t>1957422_157</t>
  </si>
  <si>
    <t>2009178_1</t>
  </si>
  <si>
    <t>1957422_92</t>
  </si>
  <si>
    <t>1957422_19</t>
  </si>
  <si>
    <t>2008834_1</t>
  </si>
  <si>
    <t>2010550_1</t>
  </si>
  <si>
    <t>1957422_115</t>
  </si>
  <si>
    <t>2005093_1</t>
  </si>
  <si>
    <t>ZT152102</t>
  </si>
  <si>
    <t>1957422_51</t>
  </si>
  <si>
    <t>2009175_1</t>
  </si>
  <si>
    <t>1957422_148</t>
  </si>
  <si>
    <t>2006728_1</t>
  </si>
  <si>
    <t>1957422_83</t>
  </si>
  <si>
    <t>2010562_1</t>
  </si>
  <si>
    <t>1957422_106</t>
  </si>
  <si>
    <t>2006745_1</t>
  </si>
  <si>
    <t>1957422_42</t>
  </si>
  <si>
    <t>2006740_1</t>
  </si>
  <si>
    <t>1957422_139</t>
  </si>
  <si>
    <t>1957422_74</t>
  </si>
  <si>
    <t>1957422_9</t>
  </si>
  <si>
    <t>2010572_1</t>
  </si>
  <si>
    <t>ZT152685</t>
  </si>
  <si>
    <t>2006763_1</t>
  </si>
  <si>
    <t>1957422_97</t>
  </si>
  <si>
    <t>1957422_33</t>
  </si>
  <si>
    <t>2010576_1</t>
  </si>
  <si>
    <t>1957422_130</t>
  </si>
  <si>
    <t>1957422_65</t>
  </si>
  <si>
    <t>2008835_1</t>
  </si>
  <si>
    <t>1Z19W958A896968448</t>
  </si>
  <si>
    <t>1957422_162</t>
  </si>
  <si>
    <t>1957422_24</t>
  </si>
  <si>
    <t>2008849_1</t>
  </si>
  <si>
    <t>2010560_1</t>
  </si>
  <si>
    <t>1957422_120</t>
  </si>
  <si>
    <t>1957422_56</t>
  </si>
  <si>
    <t>2009180_1</t>
  </si>
  <si>
    <t>1Z202857A891647663</t>
  </si>
  <si>
    <t>1957422_153</t>
  </si>
  <si>
    <t>2006722_1</t>
  </si>
  <si>
    <t>1957422_88</t>
  </si>
  <si>
    <t>1957422_15</t>
  </si>
  <si>
    <t>2006750_1</t>
  </si>
  <si>
    <t>2006738_1</t>
  </si>
  <si>
    <t>1957422_111</t>
  </si>
  <si>
    <t>1988539_1</t>
  </si>
  <si>
    <t>ZT151331</t>
  </si>
  <si>
    <t>1957422_47</t>
  </si>
  <si>
    <t>2006751_1</t>
  </si>
  <si>
    <t>1957422_144</t>
  </si>
  <si>
    <t>1957422_79</t>
  </si>
  <si>
    <t>2008845_1</t>
  </si>
  <si>
    <t>1957422_102</t>
  </si>
  <si>
    <t>1957422_38</t>
  </si>
  <si>
    <t>2010580_1</t>
  </si>
  <si>
    <t>1957422_135</t>
  </si>
  <si>
    <t>1957422_70</t>
  </si>
  <si>
    <t>1957422_5</t>
  </si>
  <si>
    <t>1957422_167</t>
  </si>
  <si>
    <t>1957422_93</t>
  </si>
  <si>
    <t>1957422_29</t>
  </si>
  <si>
    <t>2008844_1</t>
  </si>
  <si>
    <t>2008837_1</t>
  </si>
  <si>
    <t>1957422_126</t>
  </si>
  <si>
    <t>1957422_61</t>
  </si>
  <si>
    <t>2006742_1</t>
  </si>
  <si>
    <t>1Z19W958A891612910</t>
  </si>
  <si>
    <t>1957422_158</t>
  </si>
  <si>
    <t>2006757_1</t>
  </si>
  <si>
    <t>1957422_20</t>
  </si>
  <si>
    <t>2010579_1</t>
  </si>
  <si>
    <t>2006761_1</t>
  </si>
  <si>
    <t>1957422_116</t>
  </si>
  <si>
    <t>2006759_1</t>
  </si>
  <si>
    <t>ZT152116</t>
  </si>
  <si>
    <t>1957422_52</t>
  </si>
  <si>
    <t>2008839_1</t>
  </si>
  <si>
    <t>1957422_149</t>
  </si>
  <si>
    <t>2008843_1</t>
  </si>
  <si>
    <t>1957422_84</t>
  </si>
  <si>
    <t>2006746_1</t>
  </si>
  <si>
    <t>1957422_107</t>
  </si>
  <si>
    <t>2010565_1</t>
  </si>
  <si>
    <t>1957422_43</t>
  </si>
  <si>
    <t>2006755_1</t>
  </si>
  <si>
    <t>1957422_140</t>
  </si>
  <si>
    <t>1957422_75</t>
  </si>
  <si>
    <t>1957422_10</t>
  </si>
  <si>
    <t>2010573_1</t>
  </si>
  <si>
    <t>ZT152727</t>
  </si>
  <si>
    <t>2006762_1</t>
  </si>
  <si>
    <t>1957422_98</t>
  </si>
  <si>
    <t>1957422_34</t>
  </si>
  <si>
    <t>2010578_1</t>
  </si>
  <si>
    <t>1957422_131</t>
  </si>
  <si>
    <t>1957422_66</t>
  </si>
  <si>
    <t>1957422_1</t>
  </si>
  <si>
    <t>1957422_163</t>
  </si>
  <si>
    <t>1957422_25</t>
  </si>
  <si>
    <t>2010553_1</t>
  </si>
  <si>
    <t>2010561_1</t>
  </si>
  <si>
    <t>1957422_121</t>
  </si>
  <si>
    <t>1957422_57</t>
  </si>
  <si>
    <t>2009181_1</t>
  </si>
  <si>
    <t>1Z202857A894532272</t>
  </si>
  <si>
    <t>1957422_154</t>
  </si>
  <si>
    <t>2006769_1</t>
  </si>
  <si>
    <t>1957422_89</t>
  </si>
  <si>
    <t>1957422_16</t>
  </si>
  <si>
    <t>2006749_1</t>
  </si>
  <si>
    <t>2006767_1</t>
  </si>
  <si>
    <t>1957422_112</t>
  </si>
  <si>
    <t>1988511_1</t>
  </si>
  <si>
    <t>ZT151332</t>
  </si>
  <si>
    <t>1957422_48</t>
  </si>
  <si>
    <t>2005618_1</t>
  </si>
  <si>
    <t>1957422_145</t>
  </si>
  <si>
    <t>1957422_80</t>
  </si>
  <si>
    <t>2006736_1</t>
  </si>
  <si>
    <t>2011770_1</t>
  </si>
  <si>
    <t>1920047_1</t>
  </si>
  <si>
    <t>2011767_1</t>
  </si>
  <si>
    <t>2011771_1</t>
  </si>
  <si>
    <t>2011764_1</t>
  </si>
  <si>
    <t>1Z19W958A890173236</t>
  </si>
  <si>
    <t>2011763_1</t>
  </si>
  <si>
    <t>2011756_1</t>
  </si>
  <si>
    <t>28516..</t>
  </si>
  <si>
    <t>2011761_1</t>
  </si>
  <si>
    <t>2010557_1</t>
  </si>
  <si>
    <t>1Z19W958A895893708</t>
  </si>
  <si>
    <t>2011758_1</t>
  </si>
  <si>
    <t>2011765_1</t>
  </si>
  <si>
    <t>2011759_1</t>
  </si>
  <si>
    <t>1976616_1</t>
  </si>
  <si>
    <t>1Z19W958A893418243</t>
  </si>
  <si>
    <t>2011755_1</t>
  </si>
  <si>
    <t>2011762_1</t>
  </si>
  <si>
    <t>2011757_1</t>
  </si>
  <si>
    <t>Nov</t>
  </si>
  <si>
    <t>Vingo past 5 Days Aged</t>
  </si>
  <si>
    <t>Order #</t>
  </si>
  <si>
    <t>Purchased On</t>
  </si>
  <si>
    <t>Bill to Name</t>
  </si>
  <si>
    <t>Ship to Name</t>
  </si>
  <si>
    <t>G.T. (Base)</t>
  </si>
  <si>
    <t>G.T. (Purchased)</t>
  </si>
  <si>
    <t>Status</t>
  </si>
  <si>
    <t>Vingo Created Date</t>
  </si>
  <si>
    <t>Ship To State</t>
  </si>
  <si>
    <t>Wave Ident</t>
  </si>
  <si>
    <t>NOTES</t>
  </si>
  <si>
    <t>John Miller</t>
  </si>
  <si>
    <t>Pending Shipment</t>
  </si>
  <si>
    <t>WAN_11_19m</t>
  </si>
  <si>
    <t>Re-Processed 11/30 shipping 11/30 or 12/1</t>
  </si>
  <si>
    <t>Lisa Kren</t>
  </si>
  <si>
    <t>WAN_FIX_11_17</t>
  </si>
  <si>
    <t>VINAC Released  11/17</t>
  </si>
  <si>
    <t>Jalen Jones</t>
  </si>
  <si>
    <t>WAN_11_13</t>
  </si>
  <si>
    <t>VINAC Released 11/13</t>
  </si>
  <si>
    <t>Melissa Lowe</t>
  </si>
  <si>
    <t>WAN_11_16a</t>
  </si>
  <si>
    <t>VINAC Released 11/16</t>
  </si>
  <si>
    <t>Olga Tregubova</t>
  </si>
  <si>
    <t>Keith Fernandez</t>
  </si>
  <si>
    <t>Rusty Fernandez</t>
  </si>
  <si>
    <t>Nicholas Purdy</t>
  </si>
  <si>
    <t>Megan Bastedo</t>
  </si>
  <si>
    <t>Erin Cronin</t>
  </si>
  <si>
    <t>Margaret Coppersmith</t>
  </si>
  <si>
    <t>Keri Stevenson</t>
  </si>
  <si>
    <t>Kenneth Myers</t>
  </si>
  <si>
    <t>Maria Dorr</t>
  </si>
  <si>
    <t>WAN_CA_11_18</t>
  </si>
  <si>
    <t>VINAC Released 11/18</t>
  </si>
  <si>
    <t>Maria Little</t>
  </si>
  <si>
    <t>Allison Nichols</t>
  </si>
  <si>
    <t>Allie Nichols</t>
  </si>
  <si>
    <t>WAN_11_19a</t>
  </si>
  <si>
    <t>VINAC Released 11/19</t>
  </si>
  <si>
    <t>increment_id</t>
  </si>
  <si>
    <t>parent_item_id</t>
  </si>
  <si>
    <t>product_id</t>
  </si>
  <si>
    <t>created_at</t>
  </si>
  <si>
    <t>updated_at</t>
  </si>
  <si>
    <t>product_type</t>
  </si>
  <si>
    <t>weight</t>
  </si>
  <si>
    <t>sku</t>
  </si>
  <si>
    <t>name</t>
  </si>
  <si>
    <t>qty_shipped</t>
  </si>
  <si>
    <t>base_row_total</t>
  </si>
  <si>
    <t>status</t>
  </si>
  <si>
    <t>coupon_code</t>
  </si>
  <si>
    <t>customer_group_id</t>
  </si>
  <si>
    <t>base_discount_amount</t>
  </si>
  <si>
    <t>base_shipping_amount</t>
  </si>
  <si>
    <t>discount_description</t>
  </si>
  <si>
    <t>base_subtotal</t>
  </si>
  <si>
    <t>customer_email</t>
  </si>
  <si>
    <t>customer_firstname</t>
  </si>
  <si>
    <t>customer_lastname</t>
  </si>
  <si>
    <t>product_type_value</t>
  </si>
  <si>
    <t>bottles_in_sku_value</t>
  </si>
  <si>
    <t>subscription_id</t>
  </si>
  <si>
    <t>customer_note</t>
  </si>
  <si>
    <t>NULL</t>
  </si>
  <si>
    <t>simple</t>
  </si>
  <si>
    <t>wa-r1-09-15</t>
  </si>
  <si>
    <t>2012 Prodigo Sangiovese di Romagna Riserva</t>
  </si>
  <si>
    <t>complete</t>
  </si>
  <si>
    <t>reshipvingo</t>
  </si>
  <si>
    <t>Reshipment Order, Member Only Discount For 3 or More Extra Bottles</t>
  </si>
  <si>
    <t>mshroge@hotmail.com</t>
  </si>
  <si>
    <t>michael</t>
  </si>
  <si>
    <t>shroge</t>
  </si>
  <si>
    <t>Wine Product</t>
  </si>
  <si>
    <t xml:space="preserve">Order #100029583 never scanned in it is lost, had to get different wine now because initial wine was sold out. </t>
  </si>
  <si>
    <t>bundle</t>
  </si>
  <si>
    <t>wa-variety-3-bundled</t>
  </si>
  <si>
    <t>Variety Three Membership</t>
  </si>
  <si>
    <t>Reshipment Order, reshipvingo</t>
  </si>
  <si>
    <t>BrianAnthonyKnoebel@gmail.com</t>
  </si>
  <si>
    <t>Brian</t>
  </si>
  <si>
    <t>Knoebel</t>
  </si>
  <si>
    <t>Membership Pack</t>
  </si>
  <si>
    <t xml:space="preserve">Order # 100030147 was shipped sans wa-r2-08-15. This product is out of stock. This is not one of the orders that I requested ship without the product. This is a gift, Gave customer option between Women and Wine or All things Italy. They chose Women and Wine. </t>
  </si>
  <si>
    <t>wa-r1-10-15</t>
  </si>
  <si>
    <t>2012 Pellegrini Susan’s Vineyard Zinfandel</t>
  </si>
  <si>
    <t>gsantosbuch@gmail.com</t>
  </si>
  <si>
    <t>Greig</t>
  </si>
  <si>
    <t>Santos-Buch</t>
  </si>
  <si>
    <t xml:space="preserve">Order # 100030395 was all red six pack. Pack slip was correct but was packed incorrectly. </t>
  </si>
  <si>
    <t>wa-w1-10-15</t>
  </si>
  <si>
    <t>2014 Azul y Garanza Viura</t>
  </si>
  <si>
    <t>camnavy@yahoo.com</t>
  </si>
  <si>
    <t>Cameron</t>
  </si>
  <si>
    <t>Navy</t>
  </si>
  <si>
    <t xml:space="preserve">Order # 100030974 was packed incorrectly. Variety six pack and was sen 4 bottles of red (2 Zinfandels) and no whites. Pack ship was correct but order not packed correctly. </t>
  </si>
  <si>
    <t>michaeljodielewis@gmail.com</t>
  </si>
  <si>
    <t>Michael</t>
  </si>
  <si>
    <t>Lewis</t>
  </si>
  <si>
    <t>Order # 100030392 was packed incorrectly. All red six pack. Pack slip was correct, but order not packed correctly.</t>
  </si>
  <si>
    <t>wa-r1-08-15</t>
  </si>
  <si>
    <t>The 2014 Boatman Red Blend</t>
  </si>
  <si>
    <t>Reshipment Order</t>
  </si>
  <si>
    <t>ashley.vida@gmail.com</t>
  </si>
  <si>
    <t>ashley</t>
  </si>
  <si>
    <t>vida</t>
  </si>
  <si>
    <t xml:space="preserve">Order # 100030607 had another order merged in that contained 2 bottles of Boatman. The pack list was correct, but only one bottle was sent. </t>
  </si>
  <si>
    <t>wa-w1-09-15</t>
  </si>
  <si>
    <t>2014 Vino dei Fratelli Moscato</t>
  </si>
  <si>
    <t>pending_shipment</t>
  </si>
  <si>
    <t>kasey_sams@hotmail.com</t>
  </si>
  <si>
    <t>Kasey</t>
  </si>
  <si>
    <t xml:space="preserve">Sams </t>
  </si>
  <si>
    <t>LSO lost package after first delivery attempt</t>
  </si>
  <si>
    <t>wa-all-red-3-bundled</t>
  </si>
  <si>
    <t>All Red Three Membership</t>
  </si>
  <si>
    <t>balancemichele@gmail.com</t>
  </si>
  <si>
    <t>Michele</t>
  </si>
  <si>
    <t>Kehrer</t>
  </si>
  <si>
    <t>2 products on initial order out of stock</t>
  </si>
  <si>
    <t>fmf-variety3-bundle</t>
  </si>
  <si>
    <t>Variety 3 Pack Membership</t>
  </si>
  <si>
    <t>courtney.nogar@gmail.com</t>
  </si>
  <si>
    <t>Courtney</t>
  </si>
  <si>
    <t>Nogar</t>
  </si>
  <si>
    <t>sold out of 2 wines on initial order replaced with all things italy</t>
  </si>
  <si>
    <t>fmf-white-3-bundle</t>
  </si>
  <si>
    <t>White 3 Pack Membership</t>
  </si>
  <si>
    <t>Brookecracchiolo@gmail.com</t>
  </si>
  <si>
    <t>Ally</t>
  </si>
  <si>
    <t>Zoccolo</t>
  </si>
  <si>
    <t>sold out of one of the music and wine whites created replacement FMF shipment</t>
  </si>
  <si>
    <t>lloydhmallison@gmail.com</t>
  </si>
  <si>
    <t>Lloyd</t>
  </si>
  <si>
    <t>Mallison</t>
  </si>
  <si>
    <t xml:space="preserve">one of music and wine wines was out of stock created replacement order. </t>
  </si>
  <si>
    <t>ceverette@msn.com</t>
  </si>
  <si>
    <t xml:space="preserve">Cynthia </t>
  </si>
  <si>
    <t>Everette</t>
  </si>
  <si>
    <t>inventory issue</t>
  </si>
  <si>
    <t>stephaniemkendrick@gmail.com</t>
  </si>
  <si>
    <t>Stephanie</t>
  </si>
  <si>
    <t>Kendrick</t>
  </si>
  <si>
    <t>Order # 100031794 packing error. Was sent Pellegrini Chardonnay rather than Zinfandel in all red three pack.</t>
  </si>
  <si>
    <t>lmleight78@gmail.com</t>
  </si>
  <si>
    <t>Lisa</t>
  </si>
  <si>
    <t>Leighton</t>
  </si>
  <si>
    <t>Order # 100031800 was for all red 3, but received all white 3. Packing error.</t>
  </si>
  <si>
    <t>anneshopslots@gmail.com</t>
  </si>
  <si>
    <t>Anne</t>
  </si>
  <si>
    <t>Yuskevich</t>
  </si>
  <si>
    <t xml:space="preserve">was sent Pellegrini Chardonnay rather than Pellegrini Zinfandel in all red three pack. Packing error. </t>
  </si>
  <si>
    <t>lekamarie@bellsouth.net</t>
  </si>
  <si>
    <t>Patrick</t>
  </si>
  <si>
    <t>Ruttinger</t>
  </si>
  <si>
    <t>Order # 100031844 was packed with pellegrini chard rather than pellegrini zin</t>
  </si>
  <si>
    <t>wa-book-10-15</t>
  </si>
  <si>
    <t>Women of Wine Book</t>
  </si>
  <si>
    <t>smosgrove@gmail.com</t>
  </si>
  <si>
    <t>Sophie</t>
  </si>
  <si>
    <t>Mosgrove</t>
  </si>
  <si>
    <t>Order # 100031288 did not include booklet</t>
  </si>
  <si>
    <t>vivakwages@gmail.com</t>
  </si>
  <si>
    <t>Kimberly</t>
  </si>
  <si>
    <t>Wages</t>
  </si>
  <si>
    <t>Order # 100031837 was packed with pellegrini chard rather than pellegrini zin</t>
  </si>
  <si>
    <t>amandabreitbarth@gmail.com</t>
  </si>
  <si>
    <t>Amanda</t>
  </si>
  <si>
    <t>Breitbarth</t>
  </si>
  <si>
    <t xml:space="preserve">member was sent Pellegrini Chardonnay  rather than Pellegrini Zin with Oct member box. </t>
  </si>
  <si>
    <t>ethanjblair@me.com</t>
  </si>
  <si>
    <t>Ethan</t>
  </si>
  <si>
    <t>Blair</t>
  </si>
  <si>
    <t>October shipment missing book</t>
  </si>
  <si>
    <t>wa-r2-10-15</t>
  </si>
  <si>
    <t>2012 Pillar Box Red</t>
  </si>
  <si>
    <t>allie-cat-51785@att.net</t>
  </si>
  <si>
    <t>Allie</t>
  </si>
  <si>
    <t>Mills</t>
  </si>
  <si>
    <t>was sent 2 bottles of chardonnay.</t>
  </si>
  <si>
    <t>leighataber@Gmail.com</t>
  </si>
  <si>
    <t xml:space="preserve">Leigha </t>
  </si>
  <si>
    <t>Taber</t>
  </si>
  <si>
    <t xml:space="preserve">was sent all red three rather than all white three. Packing slip was correct contents of box incorrect. </t>
  </si>
  <si>
    <t>khsully@verizon.net</t>
  </si>
  <si>
    <t>Kim</t>
  </si>
  <si>
    <t>Sullivan</t>
  </si>
  <si>
    <t xml:space="preserve">Inventory issues led to order #'s 100029709 100030492 not being shipped. It's been a month. Refunded orders and shipped one complimentary box as she's been a loyal member for a year. </t>
  </si>
  <si>
    <t>wa-r3-08-15</t>
  </si>
  <si>
    <t>2011 Casa Silva Merlot</t>
  </si>
  <si>
    <t>Reshipment Order, reshipvingo, Member Only Discount For 3 or More Extra Bottles</t>
  </si>
  <si>
    <t>dsrtglfr72@hotmail.com</t>
  </si>
  <si>
    <t>Thomas</t>
  </si>
  <si>
    <t xml:space="preserve">Order #'s 10032016 and 10030174 were merged total of 15 bottles, only three bottles were shipped. </t>
  </si>
  <si>
    <t>wa-book-11-15</t>
  </si>
  <si>
    <t>Harvest</t>
  </si>
  <si>
    <t>vickiv823@gmail.com</t>
  </si>
  <si>
    <t>Victoria</t>
  </si>
  <si>
    <t>Vera</t>
  </si>
  <si>
    <t>wa-w2-05-15</t>
  </si>
  <si>
    <t>2012 Natural Condicion Albariño</t>
  </si>
  <si>
    <t>tylerjosephlee@gmail.com</t>
  </si>
  <si>
    <t>Tyler</t>
  </si>
  <si>
    <t>Lee</t>
  </si>
  <si>
    <t xml:space="preserve">received verdejo not albarino in wine folly was corked </t>
  </si>
  <si>
    <t>wa-r2-09-15</t>
  </si>
  <si>
    <t>2013 Leda \Truffle Hunter\" Barbera d'Asti"</t>
  </si>
  <si>
    <t>cjbushek@hotmail.com</t>
  </si>
  <si>
    <t xml:space="preserve">Casey </t>
  </si>
  <si>
    <t>Bushek</t>
  </si>
  <si>
    <t>100030888 never scanned in by LSO, so must have never shipped or been lost in transit.</t>
  </si>
  <si>
    <t>wa-w1-11-15</t>
  </si>
  <si>
    <t>2013 Vavasour Sauvignon Blanc</t>
  </si>
  <si>
    <t>cator@catorsparks.com</t>
  </si>
  <si>
    <t>Cator</t>
  </si>
  <si>
    <t>Sparks</t>
  </si>
  <si>
    <t>was sent three reds rather than three whites.  Packing error.</t>
  </si>
  <si>
    <t>wa-r3-07-15</t>
  </si>
  <si>
    <t>2013 Three Wine Company Zinfandel</t>
  </si>
  <si>
    <t>bobbrooks@mac.com</t>
  </si>
  <si>
    <t>Robert</t>
  </si>
  <si>
    <t>Brooks</t>
  </si>
  <si>
    <t xml:space="preserve">order #100033153 was shipped without the Three Rivers Zin and Italy Book. </t>
  </si>
  <si>
    <t>hdcira@yahoo.com</t>
  </si>
  <si>
    <t xml:space="preserve">Helaine </t>
  </si>
  <si>
    <t>Cira</t>
  </si>
  <si>
    <t>November box did not include book.</t>
  </si>
  <si>
    <t>sjnorsworthy@gmail.com</t>
  </si>
  <si>
    <t>Norsworthy</t>
  </si>
  <si>
    <t xml:space="preserve">package appears to be lost by LSO after one delivery attempt. </t>
  </si>
  <si>
    <t>wa-r1-11-15</t>
  </si>
  <si>
    <t>2012 J. Bouchon CantoSur</t>
  </si>
  <si>
    <t>ugarx16@yahoo.com</t>
  </si>
  <si>
    <t xml:space="preserve">Marlena </t>
  </si>
  <si>
    <t>Kelley</t>
  </si>
  <si>
    <t xml:space="preserve">was sent three cali reds rather than harvest variety three pack. </t>
  </si>
  <si>
    <t>janetdeclue@gmail.com</t>
  </si>
  <si>
    <t>JANET</t>
  </si>
  <si>
    <t>DECLUE</t>
  </si>
  <si>
    <t xml:space="preserve">November shipment was mailed without book. </t>
  </si>
  <si>
    <t>robert.mccormick@milleregan.com</t>
  </si>
  <si>
    <t>McCormick</t>
  </si>
  <si>
    <t>Harvest book not in box</t>
  </si>
  <si>
    <t>wa-r3-11-15</t>
  </si>
  <si>
    <t>2014 Azul y Garanza Tempranillo</t>
  </si>
  <si>
    <t>juleesan@gmail.com</t>
  </si>
  <si>
    <t>Julee</t>
  </si>
  <si>
    <t>Armstead</t>
  </si>
  <si>
    <t>shipped the incorrect Azul y Garanza Viura rather than Tempranillo also changed to all red three pack just after order generated, J Bouchon is courtesy of WA</t>
  </si>
  <si>
    <t>cory.cc@gmail.com</t>
  </si>
  <si>
    <t>Cory</t>
  </si>
  <si>
    <t>Cortez</t>
  </si>
  <si>
    <t>The 2013 Vavsour Savuignon Blanc was not included in the shipment and instead was replaced with an additional bottle of 2015 Simonsig Blanc</t>
  </si>
  <si>
    <t>wa-book-starter-2</t>
  </si>
  <si>
    <t>California Road Trip Fall 2015</t>
  </si>
  <si>
    <t>scott.bergman1@gmail.com</t>
  </si>
  <si>
    <t>Scott</t>
  </si>
  <si>
    <t>Bergman</t>
  </si>
  <si>
    <t xml:space="preserve">Was shipped Harvest book with Cali wines. </t>
  </si>
  <si>
    <t>mprenovates@earthlink.net</t>
  </si>
  <si>
    <t>mark</t>
  </si>
  <si>
    <t>pouch</t>
  </si>
  <si>
    <t>Was sent Del Carlo Zinfandel. instead of J Bouchon in Nov box</t>
  </si>
  <si>
    <t>wa-w3-05-15</t>
  </si>
  <si>
    <t>La Rambla Cava</t>
  </si>
  <si>
    <t>mlharris16@gmail.com</t>
  </si>
  <si>
    <t xml:space="preserve">Matthew </t>
  </si>
  <si>
    <t>Harris</t>
  </si>
  <si>
    <t xml:space="preserve">improper shipping via FedEx, alcohol label covered. </t>
  </si>
  <si>
    <t>hanson.carolinem@gmail.com</t>
  </si>
  <si>
    <t>caroline</t>
  </si>
  <si>
    <t>hanson</t>
  </si>
  <si>
    <t>Order # 100032626 never shipped. Showed as missing inventory, but we have plenty of starter pack inventory.</t>
  </si>
  <si>
    <t>Bonnerjenn365@gmail.com</t>
  </si>
  <si>
    <t>Jennifer</t>
  </si>
  <si>
    <t>Bonner</t>
  </si>
  <si>
    <t>Harvest backlabel missing from Nov shipment</t>
  </si>
  <si>
    <t>ntglty2@aol.com</t>
  </si>
  <si>
    <t>Larry</t>
  </si>
  <si>
    <t>Bates</t>
  </si>
  <si>
    <t xml:space="preserve">Nov box should have had 3 white, 1 rose, and 5 reds. Only received six bottles all white. Mispacked by VINGO. Moving forward he wants all red, so courtesy reship two bottles of each of November's red wines. </t>
  </si>
  <si>
    <t>laura_blair@icloud.com</t>
  </si>
  <si>
    <t>Laura</t>
  </si>
  <si>
    <t xml:space="preserve">Put in re-route request on 11/23, was not rerouted. </t>
  </si>
  <si>
    <t>Reshipment Order, $90 Case Deal Applied</t>
  </si>
  <si>
    <t>sara@unroll.me</t>
  </si>
  <si>
    <t>Sara</t>
  </si>
  <si>
    <t>Rasmussen</t>
  </si>
  <si>
    <t>Order #100031966 sent to incorrect address having returned and created courtesy reship.</t>
  </si>
  <si>
    <t>devoboys@hotmail.com</t>
  </si>
  <si>
    <t xml:space="preserve">April </t>
  </si>
  <si>
    <t xml:space="preserve">Devereaux </t>
  </si>
  <si>
    <t>pellegrini zin damaged in shipping</t>
  </si>
  <si>
    <t>Reshipment Order, reshipwa</t>
  </si>
  <si>
    <t>jennifer.buchach@phase3mc.com</t>
  </si>
  <si>
    <t>Buchach</t>
  </si>
  <si>
    <t>FedEx lost courtesy reship</t>
  </si>
  <si>
    <t>Darrrobw@gmail.com</t>
  </si>
  <si>
    <t>Robin</t>
  </si>
  <si>
    <t>Darr</t>
  </si>
  <si>
    <t>Order # 100031123 damaged in shipping and being returned. Replacement order created.</t>
  </si>
  <si>
    <t>wa-r2-11-15</t>
  </si>
  <si>
    <t>2012 Del Carlo Zinfandel Teldeschi Century Old Vine</t>
  </si>
  <si>
    <t>rakka187@gmail.com</t>
  </si>
  <si>
    <t>Edwards</t>
  </si>
  <si>
    <t>damaged in shipping FedEx is returning</t>
  </si>
  <si>
    <t>wa-w3-11-15</t>
  </si>
  <si>
    <t>2015 Simonsig Chenin Blanc</t>
  </si>
  <si>
    <t>rodbyers@pinehillwineworks.com</t>
  </si>
  <si>
    <t>Rod</t>
  </si>
  <si>
    <t>Byers</t>
  </si>
  <si>
    <t>delivered with bottom of bottle broken off</t>
  </si>
  <si>
    <t>Mariemargolius@college.harvard.edu</t>
  </si>
  <si>
    <t xml:space="preserve">Marie </t>
  </si>
  <si>
    <t>Margolius</t>
  </si>
  <si>
    <t>never received fmf box, was delivered and signed for by someone that she did not know and then sent back</t>
  </si>
  <si>
    <t>Stravis8292@gmail.com</t>
  </si>
  <si>
    <t>Travis</t>
  </si>
  <si>
    <t>returned because of incomplete address. Courtesy reship.</t>
  </si>
  <si>
    <t>fmf-red-3-bundle</t>
  </si>
  <si>
    <t>Red 3 Pack Membership</t>
  </si>
  <si>
    <t>janiecakes13@hotmail.com</t>
  </si>
  <si>
    <t>jane</t>
  </si>
  <si>
    <t>rachel</t>
  </si>
  <si>
    <t xml:space="preserve">FedEx would not follow delivery instructions, package was returned. Courtesy reship. </t>
  </si>
  <si>
    <t>Vingo Reships and Breakage</t>
  </si>
  <si>
    <t>3 Bottle Corrigated</t>
  </si>
  <si>
    <t>3 Bottle Not-printed</t>
  </si>
  <si>
    <t>Acorn</t>
  </si>
  <si>
    <t>non printed</t>
  </si>
  <si>
    <t>#3 White</t>
  </si>
  <si>
    <t>3 Pack</t>
  </si>
  <si>
    <t xml:space="preserve">6 Pack </t>
  </si>
  <si>
    <t>12 Pack</t>
  </si>
  <si>
    <t>Standard Tooling</t>
  </si>
  <si>
    <t>Print Plate</t>
  </si>
  <si>
    <t>Black and Blue</t>
  </si>
  <si>
    <t>Tamara Black</t>
  </si>
  <si>
    <t>Cheri Poole</t>
  </si>
  <si>
    <t>Angela Van Riessen</t>
  </si>
  <si>
    <t>Steve and Michelle Barbour</t>
  </si>
  <si>
    <t>karen dohemann</t>
  </si>
  <si>
    <t>Karen Dohemann</t>
  </si>
  <si>
    <t>TONI FLYNN</t>
  </si>
  <si>
    <t>Katie Flynn</t>
  </si>
  <si>
    <t>Vicki Moore</t>
  </si>
  <si>
    <t>Babetta Pryor</t>
  </si>
  <si>
    <t xml:space="preserve">Babetta Pryor </t>
  </si>
  <si>
    <t>Kyle Darling</t>
  </si>
  <si>
    <t>DENISE WEST</t>
  </si>
  <si>
    <t>EUNICE RICHARDS</t>
  </si>
  <si>
    <t>Tarah Finley</t>
  </si>
  <si>
    <t>Jennifer Sinclair</t>
  </si>
  <si>
    <t>Amy Favinger</t>
  </si>
  <si>
    <t>Kyle LeGette</t>
  </si>
  <si>
    <t>Marianna Bender</t>
  </si>
  <si>
    <t>Jillian Capone</t>
  </si>
  <si>
    <t>Jillian  Capone</t>
  </si>
  <si>
    <t>Alka Jain</t>
  </si>
  <si>
    <t>Karan Jain</t>
  </si>
  <si>
    <t>Magnus von Koeller</t>
  </si>
  <si>
    <t>Dan Fanelli</t>
  </si>
  <si>
    <t>Katie Guarino</t>
  </si>
  <si>
    <t>Allen Thompkins</t>
  </si>
  <si>
    <t>michael shroge</t>
  </si>
  <si>
    <t>Joe Wilson</t>
  </si>
  <si>
    <t>Brad Peper</t>
  </si>
  <si>
    <t>Chelsea Wilkinson</t>
  </si>
  <si>
    <t>Leah Brown</t>
  </si>
  <si>
    <t>Madison Rogan</t>
  </si>
  <si>
    <t xml:space="preserve">Michael Ashburn </t>
  </si>
  <si>
    <t>Jennifer Bishop</t>
  </si>
  <si>
    <t>Mark Esser</t>
  </si>
  <si>
    <t>Caitlin Schoensiegel</t>
  </si>
  <si>
    <t>rick desai</t>
  </si>
  <si>
    <t>Josephine Skinner</t>
  </si>
  <si>
    <t>Josie Skinner</t>
  </si>
  <si>
    <t>Theresa Wall</t>
  </si>
  <si>
    <t>Nicole Barto</t>
  </si>
  <si>
    <t>Amy Hastings</t>
  </si>
  <si>
    <t>Katie Fleming</t>
  </si>
  <si>
    <t>Laura Jofre</t>
  </si>
  <si>
    <t>Matthew Thomas</t>
  </si>
  <si>
    <t>Tessa Flechsenhaar</t>
  </si>
  <si>
    <t>Danielle Beverly</t>
  </si>
  <si>
    <t>Katie Maschoff</t>
  </si>
  <si>
    <t>Thomas Hall</t>
  </si>
  <si>
    <t>Lucas Brader</t>
  </si>
  <si>
    <t>Anthony King</t>
  </si>
  <si>
    <t>Kathleen Carlson</t>
  </si>
  <si>
    <t>Muffy Eckhart</t>
  </si>
  <si>
    <t>Suzanne Anderson</t>
  </si>
  <si>
    <t>Patricia Kittleson</t>
  </si>
  <si>
    <t>Dale Slear</t>
  </si>
  <si>
    <t>David Serrano</t>
  </si>
  <si>
    <t>Samantha Navarra</t>
  </si>
  <si>
    <t>Brad Carlsson</t>
  </si>
  <si>
    <t>Marlena  Kelley</t>
  </si>
  <si>
    <t>Cynthia  Everette</t>
  </si>
  <si>
    <t>Sheryl Baker</t>
  </si>
  <si>
    <t>Caitlin brown</t>
  </si>
  <si>
    <t>Jayci Gebert</t>
  </si>
  <si>
    <t>Belinda Law</t>
  </si>
  <si>
    <t>Susan Andrews</t>
  </si>
  <si>
    <t>hope hall</t>
  </si>
  <si>
    <t>Colleen Waddell</t>
  </si>
  <si>
    <t>ELIZABETH ROY</t>
  </si>
  <si>
    <t>Heather  Vann</t>
  </si>
  <si>
    <t>Heather Vann</t>
  </si>
  <si>
    <t>Vaydre Parsons</t>
  </si>
  <si>
    <t>Abbie Diak</t>
  </si>
  <si>
    <t>Alexis Beechen</t>
  </si>
  <si>
    <t>A Khan</t>
  </si>
  <si>
    <t>Robert and Claudia  Moeller</t>
  </si>
  <si>
    <t>Stephen Murgo</t>
  </si>
  <si>
    <t>Tricia Ciarimboli</t>
  </si>
  <si>
    <t>George Curtis</t>
  </si>
  <si>
    <t>Sophia Aurelio</t>
  </si>
  <si>
    <t>Heidi Targonsky</t>
  </si>
  <si>
    <t>Alexander Ruyack</t>
  </si>
  <si>
    <t>Jonathan Yaffe</t>
  </si>
  <si>
    <t>Gregg Buck</t>
  </si>
  <si>
    <t>Stan and Aimee Socha</t>
  </si>
  <si>
    <t>Stuart Keech</t>
  </si>
  <si>
    <t>Jessica Rogers</t>
  </si>
  <si>
    <t>Maria Norberg</t>
  </si>
  <si>
    <t>Scott Greenwell</t>
  </si>
  <si>
    <t>DORIS MCRAE</t>
  </si>
  <si>
    <t>Emily Morris</t>
  </si>
  <si>
    <t>Jennifer Campbell</t>
  </si>
  <si>
    <t>Lynn Chapman</t>
  </si>
  <si>
    <t>Jesse Veronesi</t>
  </si>
  <si>
    <t>Lauren Boone</t>
  </si>
  <si>
    <t>Courtney Plymale</t>
  </si>
  <si>
    <t>Marv Jones</t>
  </si>
  <si>
    <t>Ashley Sawyer</t>
  </si>
  <si>
    <t>James Fackert</t>
  </si>
  <si>
    <t>Tiffany Cade</t>
  </si>
  <si>
    <t>Alexandra Lee</t>
  </si>
  <si>
    <t xml:space="preserve">Niki Kleinberger </t>
  </si>
  <si>
    <t>Grace Aldridge</t>
  </si>
  <si>
    <t>Ashley O'Brian</t>
  </si>
  <si>
    <t>Kristy Burns</t>
  </si>
  <si>
    <t>Tom McCarthy</t>
  </si>
  <si>
    <t>Lisa Perry</t>
  </si>
  <si>
    <t>Joshua Schuneman</t>
  </si>
  <si>
    <t>Lynne O'Grady</t>
  </si>
  <si>
    <t>Carley Miller</t>
  </si>
  <si>
    <t>Taylor Patwell</t>
  </si>
  <si>
    <t>Graham Breitenstein</t>
  </si>
  <si>
    <t>Elizabeth Cease</t>
  </si>
  <si>
    <t>Gabriela Henriquez</t>
  </si>
  <si>
    <t>Jessica Staton</t>
  </si>
  <si>
    <t>Virginia  Sargent</t>
  </si>
  <si>
    <t>Mark Sargent</t>
  </si>
  <si>
    <t>Shonda  Morris</t>
  </si>
  <si>
    <t>Andrea Wheeler</t>
  </si>
  <si>
    <t>Robert McCormick</t>
  </si>
  <si>
    <t>Justine Morgan</t>
  </si>
  <si>
    <t>Harriet Putman</t>
  </si>
  <si>
    <t>Gary Ireland</t>
  </si>
  <si>
    <t>Jessica Parker</t>
  </si>
  <si>
    <t>Denise Ferreira</t>
  </si>
  <si>
    <t>Kim Sullivan</t>
  </si>
  <si>
    <t>Elizabeth Dickerson</t>
  </si>
  <si>
    <t>Andrew Koris</t>
  </si>
  <si>
    <t>Marty Pinne</t>
  </si>
  <si>
    <t>Linda Pinne</t>
  </si>
  <si>
    <t>Dabney Morris</t>
  </si>
  <si>
    <t>Michael Morris</t>
  </si>
  <si>
    <t>Mallory Wynne</t>
  </si>
  <si>
    <t>William Collier</t>
  </si>
  <si>
    <t>Jeff Murphy</t>
  </si>
  <si>
    <t>Laura D'Angelo</t>
  </si>
  <si>
    <t>Kathy Jackson</t>
  </si>
  <si>
    <t>Carrie Peterson</t>
  </si>
  <si>
    <t>Brynne Sarsfield</t>
  </si>
  <si>
    <t>Amanda Cowie</t>
  </si>
  <si>
    <t>Meghan Womack</t>
  </si>
  <si>
    <t>Michael Robinson</t>
  </si>
  <si>
    <t>Karen  Heckman</t>
  </si>
  <si>
    <t>Jenna Heckman</t>
  </si>
  <si>
    <t>Joseph Lu</t>
  </si>
  <si>
    <t>Sarah Herman</t>
  </si>
  <si>
    <t>Emily Kern</t>
  </si>
  <si>
    <t>Gianluca NArdi</t>
  </si>
  <si>
    <t>Emily Costantini</t>
  </si>
  <si>
    <t>Jennifer Bonner</t>
  </si>
  <si>
    <t>Aurora Burns</t>
  </si>
  <si>
    <t>Scott Farnham</t>
  </si>
  <si>
    <t>Courtney Houston</t>
  </si>
  <si>
    <t>100034576</t>
  </si>
  <si>
    <t>Jaclyn Bowles</t>
  </si>
  <si>
    <t>3940 N Christiana Ave</t>
  </si>
  <si>
    <t/>
  </si>
  <si>
    <t>Chicago</t>
  </si>
  <si>
    <t>60618</t>
  </si>
  <si>
    <t>846296315816106</t>
  </si>
  <si>
    <t>&lt;a  target='_blank' href='https://www.fedex.com/fedextrack/?tracknumbers=846296315816106&amp;cntry_code=us&amp;language=en'&gt;846296315816106&lt;/a&gt;</t>
  </si>
  <si>
    <t>Manifest</t>
  </si>
  <si>
    <t>Shipped</t>
  </si>
  <si>
    <t>11/18/15 07:07 PM</t>
  </si>
  <si>
    <t>11/28/15</t>
  </si>
  <si>
    <t>100034529</t>
  </si>
  <si>
    <t>Laura Keller</t>
  </si>
  <si>
    <t>8952 Hubbard St</t>
  </si>
  <si>
    <t>Unit C</t>
  </si>
  <si>
    <t>Culver City</t>
  </si>
  <si>
    <t>90232</t>
  </si>
  <si>
    <t>846296315797337</t>
  </si>
  <si>
    <t>&lt;a  target='_blank' href='https://www.fedex.com/fedextrack/?tracknumbers=846296315797337&amp;cntry_code=us&amp;language=en'&gt;846296315797337&lt;/a&gt;</t>
  </si>
  <si>
    <t>11/18/15 04:48 PM</t>
  </si>
  <si>
    <t>11/19/15</t>
  </si>
  <si>
    <t>Customer Order Number</t>
  </si>
  <si>
    <t>Ship To Name</t>
  </si>
  <si>
    <t>Ship To Line1</t>
  </si>
  <si>
    <t>Ship To Line2</t>
  </si>
  <si>
    <t>Ship To City</t>
  </si>
  <si>
    <t>Ship To State Province</t>
  </si>
  <si>
    <t>Ship To Postal Code</t>
  </si>
  <si>
    <t>Ship Via</t>
  </si>
  <si>
    <t>Tracking Number</t>
  </si>
  <si>
    <t>Tracking URL</t>
  </si>
  <si>
    <t>Package Status</t>
  </si>
  <si>
    <t>Created Date</t>
  </si>
  <si>
    <t>Actual Ship Date</t>
  </si>
  <si>
    <t>Not Scanned by Fedex</t>
  </si>
  <si>
    <t>Plastic Handles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</si>
</sst>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8" formatCode="&quot;$&quot;#,##0.00_);[Red]\(&quot;$&quot;#,##0.00\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&quot;$&quot;#,##0.00"/>
  </numFmts>
  <fonts count="40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12"/>
      <color indexed="8"/>
      <name val="Verdana"/>
    </font>
    <font>
      <i/>
      <sz val="11"/>
      <color theme="1"/>
      <name val="Calibri"/>
      <family val="2"/>
      <scheme val="minor"/>
    </font>
    <font>
      <b/>
      <sz val="14"/>
      <color theme="0"/>
      <name val="Times New Roman"/>
      <family val="1"/>
    </font>
    <font>
      <sz val="14"/>
      <color theme="1"/>
      <name val="Times New Roman"/>
      <family val="1"/>
    </font>
    <font>
      <sz val="14"/>
      <color theme="1"/>
      <name val="Calibri"/>
      <family val="2"/>
      <scheme val="minor"/>
    </font>
    <font>
      <b/>
      <sz val="14"/>
      <name val="Times New Roman"/>
      <family val="1"/>
    </font>
    <font>
      <b/>
      <sz val="14"/>
      <color theme="1"/>
      <name val="Times New Roman"/>
      <family val="1"/>
    </font>
    <font>
      <b/>
      <sz val="14"/>
      <color theme="1"/>
      <name val="Calibri"/>
      <family val="2"/>
      <scheme val="minor"/>
    </font>
    <font>
      <b/>
      <sz val="12"/>
      <color theme="1"/>
      <name val="Times New Roman"/>
      <family val="1"/>
    </font>
    <font>
      <b/>
      <i/>
      <sz val="16"/>
      <color rgb="FFFF0000"/>
      <name val="Times New Roman"/>
      <family val="1"/>
    </font>
    <font>
      <b/>
      <sz val="14"/>
      <color rgb="FF000000"/>
      <name val="Times New Roman"/>
      <family val="1"/>
    </font>
    <font>
      <b/>
      <sz val="14"/>
      <color rgb="FFFF0000"/>
      <name val="Times New Roman"/>
      <family val="1"/>
    </font>
    <font>
      <sz val="14"/>
      <color rgb="FFFFFFFF"/>
      <name val="Times New Roman"/>
      <family val="1"/>
    </font>
    <font>
      <sz val="14"/>
      <color rgb="FF000000"/>
      <name val="Times New Roman"/>
      <family val="1"/>
    </font>
    <font>
      <i/>
      <sz val="14"/>
      <name val="Times New Roman"/>
      <family val="1"/>
    </font>
    <font>
      <i/>
      <sz val="14"/>
      <color theme="1"/>
      <name val="Times New Roman"/>
      <family val="1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B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92D050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6">
    <xf numFmtId="0" fontId="0" fillId="0" borderId="0"/>
    <xf numFmtId="0" fontId="3" fillId="0" borderId="0" applyNumberFormat="0" applyFill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8" fillId="3" borderId="0" applyNumberFormat="0" applyBorder="0" applyAlignment="0" applyProtection="0"/>
    <xf numFmtId="0" fontId="9" fillId="4" borderId="0" applyNumberFormat="0" applyBorder="0" applyAlignment="0" applyProtection="0"/>
    <xf numFmtId="0" fontId="10" fillId="5" borderId="4" applyNumberFormat="0" applyAlignment="0" applyProtection="0"/>
    <xf numFmtId="0" fontId="11" fillId="6" borderId="5" applyNumberFormat="0" applyAlignment="0" applyProtection="0"/>
    <xf numFmtId="0" fontId="12" fillId="6" borderId="4" applyNumberFormat="0" applyAlignment="0" applyProtection="0"/>
    <xf numFmtId="0" fontId="13" fillId="0" borderId="6" applyNumberFormat="0" applyFill="0" applyAlignment="0" applyProtection="0"/>
    <xf numFmtId="0" fontId="14" fillId="7" borderId="7" applyNumberFormat="0" applyAlignment="0" applyProtection="0"/>
    <xf numFmtId="0" fontId="15" fillId="0" borderId="0" applyNumberFormat="0" applyFill="0" applyBorder="0" applyAlignment="0" applyProtection="0"/>
    <xf numFmtId="0" fontId="2" fillId="8" borderId="8" applyNumberFormat="0" applyFont="0" applyAlignment="0" applyProtection="0"/>
    <xf numFmtId="0" fontId="16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8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18" fillId="12" borderId="0" applyNumberFormat="0" applyBorder="0" applyAlignment="0" applyProtection="0"/>
    <xf numFmtId="0" fontId="18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18" fillId="16" borderId="0" applyNumberFormat="0" applyBorder="0" applyAlignment="0" applyProtection="0"/>
    <xf numFmtId="0" fontId="18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18" fillId="20" borderId="0" applyNumberFormat="0" applyBorder="0" applyAlignment="0" applyProtection="0"/>
    <xf numFmtId="0" fontId="18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18" fillId="24" borderId="0" applyNumberFormat="0" applyBorder="0" applyAlignment="0" applyProtection="0"/>
    <xf numFmtId="0" fontId="18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18" fillId="28" borderId="0" applyNumberFormat="0" applyBorder="0" applyAlignment="0" applyProtection="0"/>
    <xf numFmtId="0" fontId="18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18" fillId="32" borderId="0" applyNumberFormat="0" applyBorder="0" applyAlignment="0" applyProtection="0"/>
    <xf numFmtId="0" fontId="20" fillId="0" borderId="0" applyNumberFormat="0" applyFill="0" applyBorder="0" applyProtection="0">
      <alignment vertical="top" wrapText="1"/>
    </xf>
    <xf numFmtId="0" fontId="1" fillId="0" borderId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</cellStyleXfs>
  <cellXfs count="92">
    <xf numFmtId="0" fontId="0" fillId="0" borderId="0" xfId="0"/>
    <xf numFmtId="14" fontId="0" fillId="0" borderId="0" xfId="0" applyNumberFormat="1"/>
    <xf numFmtId="164" fontId="0" fillId="0" borderId="0" xfId="0" applyNumberFormat="1"/>
    <xf numFmtId="0" fontId="19" fillId="0" borderId="0" xfId="0" applyFont="1"/>
    <xf numFmtId="0" fontId="0" fillId="0" borderId="10" xfId="0" applyBorder="1" applyAlignment="1">
      <alignment horizontal="center"/>
    </xf>
    <xf numFmtId="16" fontId="0" fillId="0" borderId="10" xfId="0" quotePrefix="1" applyNumberFormat="1" applyBorder="1" applyAlignment="1">
      <alignment horizontal="center"/>
    </xf>
    <xf numFmtId="44" fontId="0" fillId="0" borderId="10" xfId="0" applyNumberFormat="1" applyBorder="1" applyAlignment="1">
      <alignment horizontal="center"/>
    </xf>
    <xf numFmtId="0" fontId="0" fillId="0" borderId="10" xfId="0" quotePrefix="1" applyBorder="1" applyAlignment="1">
      <alignment horizontal="center"/>
    </xf>
    <xf numFmtId="0" fontId="17" fillId="0" borderId="10" xfId="0" applyFont="1" applyBorder="1" applyAlignment="1">
      <alignment horizontal="center"/>
    </xf>
    <xf numFmtId="0" fontId="17" fillId="0" borderId="10" xfId="0" applyFont="1" applyFill="1" applyBorder="1" applyAlignment="1">
      <alignment horizontal="center"/>
    </xf>
    <xf numFmtId="44" fontId="0" fillId="0" borderId="10" xfId="0" applyNumberFormat="1" applyBorder="1"/>
    <xf numFmtId="0" fontId="0" fillId="0" borderId="0" xfId="0" applyFill="1" applyBorder="1" applyAlignment="1">
      <alignment horizontal="left"/>
    </xf>
    <xf numFmtId="0" fontId="17" fillId="0" borderId="0" xfId="0" applyFont="1"/>
    <xf numFmtId="0" fontId="0" fillId="0" borderId="10" xfId="0" applyBorder="1"/>
    <xf numFmtId="10" fontId="0" fillId="0" borderId="10" xfId="0" applyNumberFormat="1" applyBorder="1"/>
    <xf numFmtId="0" fontId="0" fillId="0" borderId="11" xfId="0" applyBorder="1"/>
    <xf numFmtId="10" fontId="0" fillId="0" borderId="11" xfId="0" applyNumberFormat="1" applyBorder="1"/>
    <xf numFmtId="0" fontId="0" fillId="0" borderId="10" xfId="0" quotePrefix="1" applyFill="1" applyBorder="1"/>
    <xf numFmtId="10" fontId="0" fillId="0" borderId="10" xfId="0" applyNumberFormat="1" applyFill="1" applyBorder="1"/>
    <xf numFmtId="0" fontId="0" fillId="0" borderId="10" xfId="0" applyFill="1" applyBorder="1"/>
    <xf numFmtId="0" fontId="0" fillId="0" borderId="0" xfId="0" applyBorder="1"/>
    <xf numFmtId="0" fontId="17" fillId="0" borderId="0" xfId="0" applyFont="1" applyAlignment="1">
      <alignment horizontal="center"/>
    </xf>
    <xf numFmtId="3" fontId="0" fillId="0" borderId="10" xfId="0" applyNumberFormat="1" applyBorder="1" applyAlignment="1">
      <alignment horizontal="center"/>
    </xf>
    <xf numFmtId="8" fontId="0" fillId="0" borderId="10" xfId="0" applyNumberFormat="1" applyBorder="1" applyAlignment="1">
      <alignment horizontal="center"/>
    </xf>
    <xf numFmtId="0" fontId="21" fillId="0" borderId="0" xfId="0" applyFont="1"/>
    <xf numFmtId="0" fontId="22" fillId="33" borderId="0" xfId="0" applyFont="1" applyFill="1" applyAlignment="1">
      <alignment horizontal="center"/>
    </xf>
    <xf numFmtId="0" fontId="23" fillId="0" borderId="0" xfId="0" applyFont="1"/>
    <xf numFmtId="0" fontId="24" fillId="0" borderId="0" xfId="0" applyFont="1"/>
    <xf numFmtId="0" fontId="25" fillId="0" borderId="10" xfId="0" applyFont="1" applyFill="1" applyBorder="1" applyAlignment="1">
      <alignment horizontal="center" vertical="center" wrapText="1"/>
    </xf>
    <xf numFmtId="0" fontId="26" fillId="0" borderId="10" xfId="0" applyFont="1" applyFill="1" applyBorder="1" applyAlignment="1">
      <alignment horizontal="center" vertical="center" wrapText="1"/>
    </xf>
    <xf numFmtId="0" fontId="26" fillId="0" borderId="0" xfId="0" applyFont="1" applyFill="1"/>
    <xf numFmtId="0" fontId="26" fillId="0" borderId="0" xfId="0" applyFont="1"/>
    <xf numFmtId="0" fontId="27" fillId="0" borderId="0" xfId="0" applyFont="1"/>
    <xf numFmtId="0" fontId="25" fillId="0" borderId="10" xfId="0" applyNumberFormat="1" applyFont="1" applyFill="1" applyBorder="1" applyAlignment="1">
      <alignment horizontal="center" wrapText="1"/>
    </xf>
    <xf numFmtId="8" fontId="24" fillId="34" borderId="10" xfId="0" applyNumberFormat="1" applyFont="1" applyFill="1" applyBorder="1" applyAlignment="1">
      <alignment vertical="center" wrapText="1"/>
    </xf>
    <xf numFmtId="8" fontId="23" fillId="0" borderId="10" xfId="0" applyNumberFormat="1" applyFont="1" applyFill="1" applyBorder="1"/>
    <xf numFmtId="8" fontId="23" fillId="0" borderId="0" xfId="0" applyNumberFormat="1" applyFont="1" applyFill="1"/>
    <xf numFmtId="0" fontId="25" fillId="0" borderId="0" xfId="0" applyFont="1" applyAlignment="1">
      <alignment horizontal="center"/>
    </xf>
    <xf numFmtId="0" fontId="25" fillId="0" borderId="0" xfId="0" applyFont="1"/>
    <xf numFmtId="164" fontId="0" fillId="0" borderId="10" xfId="0" applyNumberFormat="1" applyBorder="1" applyAlignment="1">
      <alignment horizontal="center"/>
    </xf>
    <xf numFmtId="0" fontId="25" fillId="0" borderId="0" xfId="0" applyNumberFormat="1" applyFont="1" applyFill="1" applyBorder="1" applyAlignment="1">
      <alignment horizontal="center" wrapText="1"/>
    </xf>
    <xf numFmtId="164" fontId="0" fillId="0" borderId="0" xfId="0" applyNumberFormat="1" applyBorder="1" applyAlignment="1">
      <alignment horizontal="center"/>
    </xf>
    <xf numFmtId="0" fontId="29" fillId="0" borderId="0" xfId="0" applyFont="1"/>
    <xf numFmtId="0" fontId="26" fillId="0" borderId="10" xfId="0" applyFont="1" applyBorder="1" applyAlignment="1">
      <alignment horizontal="center"/>
    </xf>
    <xf numFmtId="0" fontId="30" fillId="0" borderId="10" xfId="0" applyNumberFormat="1" applyFont="1" applyFill="1" applyBorder="1" applyAlignment="1">
      <alignment horizontal="center" wrapText="1"/>
    </xf>
    <xf numFmtId="0" fontId="26" fillId="0" borderId="10" xfId="0" applyFont="1" applyFill="1" applyBorder="1" applyAlignment="1">
      <alignment horizontal="center" wrapText="1"/>
    </xf>
    <xf numFmtId="1" fontId="26" fillId="0" borderId="10" xfId="0" applyNumberFormat="1" applyFont="1" applyFill="1" applyBorder="1" applyAlignment="1">
      <alignment horizontal="center" wrapText="1"/>
    </xf>
    <xf numFmtId="2" fontId="23" fillId="0" borderId="10" xfId="0" applyNumberFormat="1" applyFont="1" applyBorder="1"/>
    <xf numFmtId="43" fontId="31" fillId="0" borderId="0" xfId="0" applyNumberFormat="1" applyFont="1" applyFill="1" applyBorder="1" applyAlignment="1">
      <alignment horizontal="left"/>
    </xf>
    <xf numFmtId="43" fontId="23" fillId="0" borderId="0" xfId="0" applyNumberFormat="1" applyFont="1" applyFill="1" applyBorder="1" applyAlignment="1">
      <alignment horizontal="center"/>
    </xf>
    <xf numFmtId="1" fontId="26" fillId="0" borderId="0" xfId="0" applyNumberFormat="1" applyFont="1" applyFill="1" applyAlignment="1">
      <alignment horizontal="center" wrapText="1"/>
    </xf>
    <xf numFmtId="43" fontId="23" fillId="0" borderId="0" xfId="0" applyNumberFormat="1" applyFont="1" applyFill="1" applyBorder="1" applyAlignment="1">
      <alignment horizontal="left"/>
    </xf>
    <xf numFmtId="0" fontId="22" fillId="35" borderId="0" xfId="0" applyFont="1" applyFill="1" applyBorder="1" applyAlignment="1">
      <alignment horizontal="center" wrapText="1"/>
    </xf>
    <xf numFmtId="0" fontId="22" fillId="35" borderId="0" xfId="0" applyFont="1" applyFill="1" applyAlignment="1">
      <alignment horizontal="center"/>
    </xf>
    <xf numFmtId="0" fontId="32" fillId="0" borderId="0" xfId="0" applyFont="1" applyFill="1" applyBorder="1" applyAlignment="1">
      <alignment horizontal="center"/>
    </xf>
    <xf numFmtId="0" fontId="30" fillId="0" borderId="10" xfId="0" applyFont="1" applyFill="1" applyBorder="1" applyAlignment="1">
      <alignment horizontal="center" wrapText="1"/>
    </xf>
    <xf numFmtId="0" fontId="33" fillId="0" borderId="10" xfId="0" applyNumberFormat="1" applyFont="1" applyFill="1" applyBorder="1" applyAlignment="1">
      <alignment horizontal="center" wrapText="1"/>
    </xf>
    <xf numFmtId="0" fontId="23" fillId="0" borderId="10" xfId="0" applyFont="1" applyFill="1" applyBorder="1" applyAlignment="1">
      <alignment horizontal="center" wrapText="1"/>
    </xf>
    <xf numFmtId="8" fontId="27" fillId="34" borderId="10" xfId="0" applyNumberFormat="1" applyFont="1" applyFill="1" applyBorder="1" applyAlignment="1">
      <alignment vertical="center" wrapText="1"/>
    </xf>
    <xf numFmtId="44" fontId="23" fillId="0" borderId="0" xfId="0" applyNumberFormat="1" applyFont="1"/>
    <xf numFmtId="0" fontId="22" fillId="35" borderId="0" xfId="0" applyFont="1" applyFill="1" applyAlignment="1"/>
    <xf numFmtId="43" fontId="26" fillId="0" borderId="0" xfId="0" applyNumberFormat="1" applyFont="1" applyFill="1" applyBorder="1" applyAlignment="1">
      <alignment horizontal="left"/>
    </xf>
    <xf numFmtId="0" fontId="22" fillId="35" borderId="14" xfId="0" applyFont="1" applyFill="1" applyBorder="1" applyAlignment="1">
      <alignment horizontal="center" wrapText="1"/>
    </xf>
    <xf numFmtId="0" fontId="22" fillId="35" borderId="14" xfId="0" applyFont="1" applyFill="1" applyBorder="1" applyAlignment="1">
      <alignment horizontal="center"/>
    </xf>
    <xf numFmtId="0" fontId="23" fillId="0" borderId="14" xfId="0" applyFont="1" applyBorder="1" applyAlignment="1">
      <alignment horizontal="center"/>
    </xf>
    <xf numFmtId="0" fontId="26" fillId="0" borderId="10" xfId="0" applyFont="1" applyBorder="1"/>
    <xf numFmtId="164" fontId="27" fillId="34" borderId="10" xfId="0" applyNumberFormat="1" applyFont="1" applyFill="1" applyBorder="1" applyAlignment="1">
      <alignment vertical="center" wrapText="1"/>
    </xf>
    <xf numFmtId="0" fontId="31" fillId="0" borderId="0" xfId="0" applyFont="1"/>
    <xf numFmtId="164" fontId="23" fillId="0" borderId="10" xfId="0" applyNumberFormat="1" applyFont="1" applyBorder="1"/>
    <xf numFmtId="0" fontId="34" fillId="0" borderId="0" xfId="0" applyFont="1" applyAlignment="1">
      <alignment horizontal="left"/>
    </xf>
    <xf numFmtId="0" fontId="35" fillId="0" borderId="0" xfId="0" applyFont="1"/>
    <xf numFmtId="0" fontId="36" fillId="36" borderId="15" xfId="0" applyFont="1" applyFill="1" applyBorder="1" applyAlignment="1">
      <alignment horizontal="center" vertical="center" wrapText="1"/>
    </xf>
    <xf numFmtId="0" fontId="36" fillId="0" borderId="15" xfId="0" applyFont="1" applyBorder="1" applyAlignment="1">
      <alignment horizontal="center" vertical="center"/>
    </xf>
    <xf numFmtId="0" fontId="37" fillId="36" borderId="15" xfId="0" applyFont="1" applyFill="1" applyBorder="1" applyAlignment="1">
      <alignment vertical="center" wrapText="1"/>
    </xf>
    <xf numFmtId="0" fontId="0" fillId="0" borderId="15" xfId="0" applyBorder="1"/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0" fillId="0" borderId="0" xfId="0" applyNumberFormat="1"/>
    <xf numFmtId="0" fontId="0" fillId="0" borderId="0" xfId="0" pivotButton="1"/>
    <xf numFmtId="0" fontId="0" fillId="0" borderId="0" xfId="0" applyAlignment="1">
      <alignment horizontal="left" indent="1"/>
    </xf>
    <xf numFmtId="0" fontId="1" fillId="0" borderId="0" xfId="43"/>
    <xf numFmtId="0" fontId="1" fillId="0" borderId="0" xfId="43" applyAlignment="1">
      <alignment horizontal="center"/>
    </xf>
    <xf numFmtId="22" fontId="0" fillId="0" borderId="0" xfId="0" applyNumberFormat="1"/>
    <xf numFmtId="8" fontId="0" fillId="0" borderId="0" xfId="0" applyNumberFormat="1"/>
    <xf numFmtId="0" fontId="0" fillId="37" borderId="0" xfId="0" applyFill="1"/>
    <xf numFmtId="0" fontId="17" fillId="0" borderId="10" xfId="0" applyFont="1" applyBorder="1" applyAlignment="1">
      <alignment horizontal="center"/>
    </xf>
    <xf numFmtId="0" fontId="0" fillId="0" borderId="10" xfId="0" applyBorder="1" applyAlignment="1">
      <alignment horizontal="center"/>
    </xf>
    <xf numFmtId="0" fontId="17" fillId="0" borderId="10" xfId="0" applyFont="1" applyBorder="1" applyAlignment="1"/>
    <xf numFmtId="0" fontId="28" fillId="0" borderId="12" xfId="0" applyFont="1" applyBorder="1" applyAlignment="1">
      <alignment horizontal="center"/>
    </xf>
    <xf numFmtId="0" fontId="28" fillId="0" borderId="13" xfId="0" applyFont="1" applyBorder="1" applyAlignment="1">
      <alignment horizontal="center"/>
    </xf>
    <xf numFmtId="0" fontId="22" fillId="35" borderId="14" xfId="0" applyFont="1" applyFill="1" applyBorder="1" applyAlignment="1">
      <alignment horizontal="left"/>
    </xf>
    <xf numFmtId="0" fontId="23" fillId="0" borderId="14" xfId="0" applyFont="1" applyBorder="1" applyAlignment="1"/>
  </cellXfs>
  <cellStyles count="46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Followed Hyperlink" xfId="45" builtinId="9" hidde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4" builtinId="8" hidde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/>
    <cellStyle name="Normal 3" xfId="43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Relationship Id="rId14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pivotCacheDefinition" Target="pivotCache/pivotCacheDefinition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Microsoft Office User" refreshedDate="42331.806486921298" createdVersion="4" refreshedVersion="4" minRefreshableVersion="3" recordCount="5703">
  <cacheSource type="worksheet">
    <worksheetSource ref="A2:V5915" sheet="shipping bills"/>
  </cacheSource>
  <cacheFields count="22">
    <cacheField name="Date" numFmtId="0">
      <sharedItems containsNonDate="0" containsDate="1" containsString="0" containsBlank="1" minDate="2015-08-25T00:00:00" maxDate="2015-11-24T00:00:00" count="66">
        <d v="2015-08-25T00:00:00"/>
        <d v="2015-08-26T00:00:00"/>
        <d v="2015-08-28T00:00:00"/>
        <d v="2015-08-31T00:00:00"/>
        <d v="2015-09-01T00:00:00"/>
        <d v="2015-09-02T00:00:00"/>
        <d v="2015-09-03T00:00:00"/>
        <d v="2015-09-04T00:00:00"/>
        <d v="2015-09-08T00:00:00"/>
        <d v="2015-09-09T00:00:00"/>
        <d v="2015-09-10T00:00:00"/>
        <d v="2015-09-12T00:00:00"/>
        <d v="2015-09-14T00:00:00"/>
        <d v="2015-09-15T00:00:00"/>
        <d v="2015-09-16T00:00:00"/>
        <d v="2015-09-17T00:00:00"/>
        <d v="2015-09-18T00:00:00"/>
        <d v="2015-09-21T00:00:00"/>
        <d v="2015-09-22T00:00:00"/>
        <d v="2015-09-23T00:00:00"/>
        <d v="2015-09-24T00:00:00"/>
        <d v="2015-09-25T00:00:00"/>
        <d v="2015-09-28T00:00:00"/>
        <d v="2015-09-29T00:00:00"/>
        <d v="2015-09-30T00:00:00"/>
        <d v="2015-10-01T00:00:00"/>
        <d v="2015-10-02T00:00:00"/>
        <d v="2015-10-03T00:00:00"/>
        <d v="2015-10-05T00:00:00"/>
        <d v="2015-10-08T00:00:00"/>
        <d v="2015-10-10T00:00:00"/>
        <d v="2015-10-12T00:00:00"/>
        <d v="2015-10-13T00:00:00"/>
        <d v="2015-10-14T00:00:00"/>
        <d v="2015-10-15T00:00:00"/>
        <d v="2015-10-16T00:00:00"/>
        <d v="2015-10-17T00:00:00"/>
        <d v="2015-10-19T00:00:00"/>
        <d v="2015-10-20T00:00:00"/>
        <d v="2015-10-21T00:00:00"/>
        <d v="2015-10-22T00:00:00"/>
        <d v="2015-10-23T00:00:00"/>
        <d v="2015-10-26T00:00:00"/>
        <d v="2015-10-27T00:00:00"/>
        <d v="2015-10-28T00:00:00"/>
        <d v="2015-10-29T00:00:00"/>
        <d v="2015-10-30T00:00:00"/>
        <d v="2015-10-31T00:00:00"/>
        <d v="2015-11-02T00:00:00"/>
        <d v="2015-11-03T00:00:00"/>
        <d v="2015-11-04T00:00:00"/>
        <d v="2015-11-06T00:00:00"/>
        <d v="2015-11-09T00:00:00"/>
        <d v="2015-11-10T00:00:00"/>
        <d v="2015-11-11T00:00:00"/>
        <d v="2015-11-12T00:00:00"/>
        <d v="2015-11-13T00:00:00"/>
        <d v="2015-11-14T00:00:00"/>
        <d v="2015-11-16T00:00:00"/>
        <d v="2015-11-17T00:00:00"/>
        <d v="2015-11-18T00:00:00"/>
        <d v="2015-11-19T00:00:00"/>
        <d v="2015-11-20T00:00:00"/>
        <d v="2015-11-21T00:00:00"/>
        <d v="2015-11-23T00:00:00"/>
        <m/>
      </sharedItems>
      <fieldGroup base="0">
        <rangePr groupBy="months" startDate="2015-08-25T00:00:00" endDate="2015-11-24T00:00:00"/>
        <groupItems count="14">
          <s v="(blank)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11/24/15"/>
        </groupItems>
      </fieldGroup>
    </cacheField>
    <cacheField name="Activity" numFmtId="0">
      <sharedItems containsBlank="1"/>
    </cacheField>
    <cacheField name="Scheduled Ship Date" numFmtId="0">
      <sharedItems containsDate="1" containsBlank="1" containsMixedTypes="1" minDate="2015-07-21T00:00:00" maxDate="2015-11-21T00:00:00"/>
    </cacheField>
    <cacheField name="Depletion Date" numFmtId="0">
      <sharedItems containsNonDate="0" containsDate="1" containsString="0" containsBlank="1" minDate="2015-08-25T00:00:00" maxDate="2015-11-24T00:00:00"/>
    </cacheField>
    <cacheField name="Order Number" numFmtId="0">
      <sharedItems containsBlank="1" containsMixedTypes="1" containsNumber="1" containsInteger="1" minValue="100024904" maxValue="100034737"/>
    </cacheField>
    <cacheField name="Package ID" numFmtId="0">
      <sharedItems containsBlank="1"/>
    </cacheField>
    <cacheField name="Order Type" numFmtId="0">
      <sharedItems containsBlank="1"/>
    </cacheField>
    <cacheField name="Order Date" numFmtId="0">
      <sharedItems containsDate="1" containsBlank="1" containsMixedTypes="1" minDate="2015-07-04T00:00:00" maxDate="2015-11-21T00:00:00"/>
    </cacheField>
    <cacheField name="Order ID" numFmtId="0">
      <sharedItems containsString="0" containsBlank="1" containsNumber="1" containsInteger="1" minValue="1679509" maxValue="2011771"/>
    </cacheField>
    <cacheField name="Via" numFmtId="0">
      <sharedItems containsBlank="1"/>
    </cacheField>
    <cacheField name="Tracking" numFmtId="0">
      <sharedItems containsBlank="1" containsMixedTypes="1" containsNumber="1" containsInteger="1" minValue="1032002181773" maxValue="846296315833912"/>
    </cacheField>
    <cacheField name="n/a" numFmtId="0">
      <sharedItems containsNonDate="0" containsString="0" containsBlank="1"/>
    </cacheField>
    <cacheField name="State" numFmtId="0">
      <sharedItems containsBlank="1" count="49">
        <s v="MA"/>
        <s v="CA"/>
        <s v="PA"/>
        <s v="NY"/>
        <s v="SC"/>
        <s v="NV"/>
        <s v="NC"/>
        <s v="GA"/>
        <s v="MN"/>
        <s v="NJ"/>
        <s v="TX"/>
        <s v="LA"/>
        <s v="OK"/>
        <s v="MO"/>
        <s v="IL"/>
        <s v="AZ"/>
        <s v="VA"/>
        <s v="FL"/>
        <s v="CO"/>
        <s v="WA"/>
        <s v="KS"/>
        <s v="ID"/>
        <s v="OH"/>
        <s v="CT"/>
        <s v="ME"/>
        <s v="IN"/>
        <s v="MD"/>
        <s v="WY"/>
        <s v="OR"/>
        <s v="DC"/>
        <s v="TN"/>
        <s v="MI"/>
        <s v="WV"/>
        <s v="DE"/>
        <s v="KY"/>
        <s v="AR"/>
        <s v="AL"/>
        <s v="MT"/>
        <s v="VT"/>
        <s v="SD"/>
        <s v="NM"/>
        <s v="WI"/>
        <s v="MS"/>
        <s v="NH"/>
        <s v="RI"/>
        <s v="ND"/>
        <s v="IA"/>
        <s v="NE"/>
        <m/>
      </sharedItems>
    </cacheField>
    <cacheField name="Zip" numFmtId="0">
      <sharedItems containsBlank="1" containsMixedTypes="1" containsNumber="1" containsInteger="1" minValue="1201" maxValue="99362"/>
    </cacheField>
    <cacheField name="Items" numFmtId="0">
      <sharedItems containsString="0" containsBlank="1" containsNumber="1" containsInteger="1" minValue="1" maxValue="12"/>
    </cacheField>
    <cacheField name="Total Volume" numFmtId="0">
      <sharedItems containsString="0" containsBlank="1" containsNumber="1" containsInteger="1" minValue="750" maxValue="9000"/>
    </cacheField>
    <cacheField name="Zn" numFmtId="0">
      <sharedItems containsString="0" containsBlank="1" containsNumber="1" containsInteger="1" minValue="2" maxValue="8" count="8">
        <n v="8"/>
        <n v="4"/>
        <n v="3"/>
        <n v="7"/>
        <n v="2"/>
        <n v="5"/>
        <n v="6"/>
        <m/>
      </sharedItems>
    </cacheField>
    <cacheField name="Insurance" numFmtId="164">
      <sharedItems containsString="0" containsBlank="1" containsNumber="1" containsInteger="1" minValue="0" maxValue="0"/>
    </cacheField>
    <cacheField name="Fee" numFmtId="164">
      <sharedItems containsString="0" containsBlank="1" containsNumber="1" minValue="0" maxValue="69"/>
    </cacheField>
    <cacheField name="Ice Pack" numFmtId="164">
      <sharedItems containsString="0" containsBlank="1" containsNumber="1" containsInteger="1" minValue="0" maxValue="0"/>
    </cacheField>
    <cacheField name="Total" numFmtId="164">
      <sharedItems containsString="0" containsBlank="1" containsNumber="1" minValue="0" maxValue="69"/>
    </cacheField>
    <cacheField name="Expected Warehouse" numFmtId="0">
      <sharedItems containsBlank="1" count="3">
        <s v="VINAC"/>
        <s v="NW"/>
        <m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5703">
  <r>
    <x v="0"/>
    <s v="Shipping"/>
    <d v="2015-08-24T00:00:00"/>
    <d v="2015-08-25T00:00:00"/>
    <n v="100028147"/>
    <s v="1740989_1"/>
    <s v="OTHER"/>
    <d v="2015-08-23T00:00:00"/>
    <n v="1740989"/>
    <s v="WCX"/>
    <n v="846296315513548"/>
    <m/>
    <x v="0"/>
    <n v="2451"/>
    <n v="3"/>
    <n v="2250"/>
    <x v="0"/>
    <n v="0"/>
    <n v="24.56"/>
    <n v="0"/>
    <n v="24.56"/>
    <x v="0"/>
  </r>
  <r>
    <x v="0"/>
    <s v="Shipping"/>
    <d v="2015-08-24T00:00:00"/>
    <d v="2015-08-25T00:00:00"/>
    <n v="100028121"/>
    <s v="1740962_1"/>
    <s v="CLUB"/>
    <d v="2015-08-22T00:00:00"/>
    <n v="1740962"/>
    <s v="WCX"/>
    <n v="846296315513517"/>
    <m/>
    <x v="1"/>
    <n v="90291"/>
    <n v="12"/>
    <n v="9000"/>
    <x v="1"/>
    <n v="0"/>
    <n v="30.25"/>
    <n v="0"/>
    <n v="30.25"/>
    <x v="0"/>
  </r>
  <r>
    <x v="0"/>
    <s v="Shipping"/>
    <d v="2015-08-24T00:00:00"/>
    <d v="2015-08-25T00:00:00"/>
    <n v="100028185"/>
    <s v="1740984_1"/>
    <s v="CLUB"/>
    <d v="2015-08-24T00:00:00"/>
    <n v="1740984"/>
    <s v="WCX"/>
    <s v="1Z19W958A890368044"/>
    <m/>
    <x v="2"/>
    <n v="17042"/>
    <n v="3"/>
    <n v="2250"/>
    <x v="0"/>
    <n v="0"/>
    <n v="24.56"/>
    <n v="0"/>
    <n v="24.56"/>
    <x v="0"/>
  </r>
  <r>
    <x v="0"/>
    <s v="Shipping"/>
    <d v="2015-08-24T00:00:00"/>
    <d v="2015-08-25T00:00:00"/>
    <n v="100028154"/>
    <s v="1740996_1"/>
    <s v="OTHER"/>
    <d v="2015-08-23T00:00:00"/>
    <n v="1740996"/>
    <s v="WCX"/>
    <n v="846296315513579"/>
    <m/>
    <x v="1"/>
    <n v="93306"/>
    <n v="3"/>
    <n v="2250"/>
    <x v="2"/>
    <n v="0"/>
    <n v="13.06"/>
    <n v="0"/>
    <n v="13.06"/>
    <x v="0"/>
  </r>
  <r>
    <x v="0"/>
    <s v="Shipping"/>
    <d v="2015-08-24T00:00:00"/>
    <d v="2015-08-25T00:00:00"/>
    <n v="100028153"/>
    <s v="1740928_1"/>
    <s v="OTHER"/>
    <d v="2015-08-23T00:00:00"/>
    <n v="1740928"/>
    <s v="WCX"/>
    <n v="846296315513470"/>
    <m/>
    <x v="0"/>
    <n v="1267"/>
    <n v="9"/>
    <n v="6750"/>
    <x v="0"/>
    <n v="0"/>
    <n v="43.25"/>
    <n v="0"/>
    <n v="43.25"/>
    <x v="0"/>
  </r>
  <r>
    <x v="0"/>
    <s v="Shipping"/>
    <d v="2015-08-24T00:00:00"/>
    <d v="2015-08-25T00:00:00"/>
    <n v="100028186"/>
    <s v="1740993_1"/>
    <s v="OTHER"/>
    <d v="2015-08-24T00:00:00"/>
    <n v="1740993"/>
    <s v="WCX"/>
    <n v="846296315513609"/>
    <m/>
    <x v="3"/>
    <n v="10014"/>
    <n v="3"/>
    <n v="2250"/>
    <x v="0"/>
    <n v="0"/>
    <n v="24.56"/>
    <n v="0"/>
    <n v="24.56"/>
    <x v="0"/>
  </r>
  <r>
    <x v="0"/>
    <s v="Shipping"/>
    <d v="2015-08-24T00:00:00"/>
    <d v="2015-08-25T00:00:00"/>
    <n v="100028134"/>
    <s v="1740988_1"/>
    <s v="OTHER"/>
    <d v="2015-08-23T00:00:00"/>
    <n v="1740988"/>
    <s v="WCX"/>
    <n v="846296315513524"/>
    <m/>
    <x v="4"/>
    <n v="29403"/>
    <n v="3"/>
    <n v="2250"/>
    <x v="0"/>
    <n v="0"/>
    <n v="24.56"/>
    <n v="0"/>
    <n v="24.56"/>
    <x v="0"/>
  </r>
  <r>
    <x v="0"/>
    <s v="Shipping"/>
    <d v="2015-08-24T00:00:00"/>
    <d v="2015-08-25T00:00:00"/>
    <n v="100028166"/>
    <s v="1740990_1"/>
    <s v="OTHER"/>
    <d v="2015-08-24T00:00:00"/>
    <n v="1740990"/>
    <s v="WCX"/>
    <n v="846296315513555"/>
    <m/>
    <x v="1"/>
    <n v="91701"/>
    <n v="9"/>
    <n v="6750"/>
    <x v="1"/>
    <n v="0"/>
    <n v="25.75"/>
    <n v="0"/>
    <n v="25.75"/>
    <x v="0"/>
  </r>
  <r>
    <x v="0"/>
    <s v="Shipping"/>
    <d v="2015-08-24T00:00:00"/>
    <d v="2015-08-25T00:00:00"/>
    <n v="100028173"/>
    <s v="1740991_1"/>
    <s v="OTHER"/>
    <d v="2015-08-24T00:00:00"/>
    <n v="1740991"/>
    <s v="WCX"/>
    <n v="846296315513562"/>
    <m/>
    <x v="1"/>
    <n v="92563"/>
    <n v="3"/>
    <n v="2250"/>
    <x v="1"/>
    <n v="0"/>
    <n v="20.81"/>
    <n v="0"/>
    <n v="20.81"/>
    <x v="0"/>
  </r>
  <r>
    <x v="0"/>
    <s v="Shipping"/>
    <d v="2015-08-24T00:00:00"/>
    <d v="2015-08-25T00:00:00"/>
    <n v="100028098"/>
    <s v="1740987_1"/>
    <s v="OTHER"/>
    <d v="2015-08-22T00:00:00"/>
    <n v="1740987"/>
    <s v="WCX"/>
    <n v="846296315513531"/>
    <m/>
    <x v="1"/>
    <n v="90046"/>
    <n v="3"/>
    <n v="2250"/>
    <x v="1"/>
    <n v="0"/>
    <n v="20.81"/>
    <n v="0"/>
    <n v="20.81"/>
    <x v="0"/>
  </r>
  <r>
    <x v="0"/>
    <s v="Shipping"/>
    <d v="2015-08-24T00:00:00"/>
    <d v="2015-08-25T00:00:00"/>
    <n v="100028159"/>
    <s v="1740997_1"/>
    <s v="OTHER"/>
    <d v="2015-08-23T00:00:00"/>
    <n v="1740997"/>
    <s v="WCX"/>
    <n v="846296315513616"/>
    <m/>
    <x v="3"/>
    <n v="10121"/>
    <n v="3"/>
    <n v="2250"/>
    <x v="0"/>
    <n v="0"/>
    <n v="24.56"/>
    <n v="0"/>
    <n v="24.56"/>
    <x v="0"/>
  </r>
  <r>
    <x v="0"/>
    <s v="Shipping"/>
    <d v="2015-08-24T00:00:00"/>
    <d v="2015-08-25T00:00:00"/>
    <n v="100028181"/>
    <s v="1740992_1"/>
    <s v="OTHER"/>
    <d v="2015-08-24T00:00:00"/>
    <n v="1740992"/>
    <s v="WCX"/>
    <n v="846296315513586"/>
    <m/>
    <x v="3"/>
    <n v="12550"/>
    <n v="3"/>
    <n v="2250"/>
    <x v="0"/>
    <n v="0"/>
    <n v="24.56"/>
    <n v="0"/>
    <n v="24.56"/>
    <x v="0"/>
  </r>
  <r>
    <x v="0"/>
    <s v="Shipping"/>
    <d v="2015-08-24T00:00:00"/>
    <d v="2015-08-25T00:00:00"/>
    <n v="100028127"/>
    <s v="1740940_1"/>
    <s v="OTHER"/>
    <d v="2015-08-22T00:00:00"/>
    <n v="1740940"/>
    <s v="WCX"/>
    <n v="846296315513630"/>
    <m/>
    <x v="5"/>
    <n v="89052"/>
    <n v="3"/>
    <n v="2250"/>
    <x v="1"/>
    <n v="0"/>
    <n v="20.81"/>
    <n v="0"/>
    <n v="20.81"/>
    <x v="0"/>
  </r>
  <r>
    <x v="0"/>
    <s v="Shipping"/>
    <d v="2015-08-24T00:00:00"/>
    <d v="2015-08-25T00:00:00"/>
    <n v="100028145"/>
    <s v="1740982_1"/>
    <s v="CLUB"/>
    <d v="2015-08-23T00:00:00"/>
    <n v="1740982"/>
    <s v="WCX"/>
    <s v="1Z19W958A897546106"/>
    <m/>
    <x v="2"/>
    <n v="16915"/>
    <n v="3"/>
    <n v="2250"/>
    <x v="0"/>
    <n v="0"/>
    <n v="24.56"/>
    <n v="0"/>
    <n v="24.56"/>
    <x v="0"/>
  </r>
  <r>
    <x v="0"/>
    <s v="Shipping"/>
    <d v="2015-08-24T00:00:00"/>
    <d v="2015-08-25T00:00:00"/>
    <n v="100028160"/>
    <s v="1740998_1"/>
    <s v="OTHER"/>
    <d v="2015-08-23T00:00:00"/>
    <n v="1740998"/>
    <s v="WCX"/>
    <n v="846296315513623"/>
    <m/>
    <x v="0"/>
    <n v="2210"/>
    <n v="3"/>
    <n v="2250"/>
    <x v="0"/>
    <n v="0"/>
    <n v="24.56"/>
    <n v="0"/>
    <n v="24.56"/>
    <x v="0"/>
  </r>
  <r>
    <x v="0"/>
    <s v="Shipping"/>
    <d v="2015-08-24T00:00:00"/>
    <d v="2015-08-25T00:00:00"/>
    <n v="100028157"/>
    <s v="1740941_1"/>
    <s v="OTHER"/>
    <d v="2015-08-23T00:00:00"/>
    <n v="1740941"/>
    <s v="WCX"/>
    <n v="846296315513494"/>
    <m/>
    <x v="6"/>
    <n v="27713"/>
    <n v="3"/>
    <n v="2250"/>
    <x v="0"/>
    <n v="0"/>
    <n v="24.56"/>
    <n v="0"/>
    <n v="24.56"/>
    <x v="0"/>
  </r>
  <r>
    <x v="0"/>
    <s v="Shipping"/>
    <d v="2015-08-24T00:00:00"/>
    <d v="2015-08-25T00:00:00"/>
    <n v="100028083"/>
    <s v="1740995_1"/>
    <s v="OTHER"/>
    <d v="2015-08-21T00:00:00"/>
    <n v="1740995"/>
    <s v="WCX"/>
    <n v="846296315513593"/>
    <m/>
    <x v="7"/>
    <n v="30415"/>
    <n v="3"/>
    <n v="2250"/>
    <x v="0"/>
    <n v="0"/>
    <n v="24.56"/>
    <n v="0"/>
    <n v="24.56"/>
    <x v="0"/>
  </r>
  <r>
    <x v="0"/>
    <s v="Shipping"/>
    <d v="2015-08-24T00:00:00"/>
    <d v="2015-08-25T00:00:00"/>
    <n v="100028086"/>
    <s v="1740942_1"/>
    <s v="OTHER"/>
    <d v="2015-08-21T00:00:00"/>
    <n v="1740942"/>
    <s v="WCX"/>
    <n v="846296315513487"/>
    <m/>
    <x v="3"/>
    <n v="14526"/>
    <n v="3"/>
    <n v="2250"/>
    <x v="0"/>
    <n v="0"/>
    <n v="24.56"/>
    <n v="0"/>
    <n v="24.56"/>
    <x v="0"/>
  </r>
  <r>
    <x v="0"/>
    <s v="Shipping"/>
    <d v="2015-08-24T00:00:00"/>
    <d v="2015-08-25T00:00:00"/>
    <n v="100028194"/>
    <s v="1740985_1"/>
    <s v="CLUB"/>
    <d v="2015-08-24T00:00:00"/>
    <n v="1740985"/>
    <s v="WCX"/>
    <s v="1Z19W958A892323034"/>
    <m/>
    <x v="2"/>
    <n v="17042"/>
    <n v="3"/>
    <n v="2250"/>
    <x v="0"/>
    <n v="0"/>
    <n v="24.56"/>
    <n v="0"/>
    <n v="24.56"/>
    <x v="0"/>
  </r>
  <r>
    <x v="0"/>
    <s v="Shipping"/>
    <d v="2015-08-24T00:00:00"/>
    <d v="2015-08-25T00:00:00"/>
    <n v="100028156"/>
    <s v="1740906_1"/>
    <s v="OTHER"/>
    <d v="2015-08-23T00:00:00"/>
    <n v="1740906"/>
    <s v="WCX"/>
    <n v="846296315513463"/>
    <m/>
    <x v="8"/>
    <n v="55414"/>
    <n v="3"/>
    <n v="2250"/>
    <x v="3"/>
    <n v="0"/>
    <n v="23.06"/>
    <n v="0"/>
    <n v="23.06"/>
    <x v="0"/>
  </r>
  <r>
    <x v="0"/>
    <s v="Shipping"/>
    <d v="2015-08-24T00:00:00"/>
    <d v="2015-08-25T00:00:00"/>
    <n v="100028155"/>
    <s v="1740905_1"/>
    <s v="OTHER"/>
    <d v="2015-08-23T00:00:00"/>
    <n v="1740905"/>
    <s v="WCX"/>
    <n v="846296315513500"/>
    <m/>
    <x v="9"/>
    <n v="7078"/>
    <n v="3"/>
    <n v="2250"/>
    <x v="0"/>
    <n v="0"/>
    <n v="24.56"/>
    <n v="0"/>
    <n v="24.56"/>
    <x v="0"/>
  </r>
  <r>
    <x v="1"/>
    <s v="Shipping"/>
    <d v="2015-07-21T00:00:00"/>
    <d v="2015-08-26T00:00:00"/>
    <n v="100025911"/>
    <s v="1679510_1"/>
    <s v="CLUB"/>
    <d v="2015-07-20T00:00:00"/>
    <n v="1679510"/>
    <s v="LSO"/>
    <s v="ZS848597"/>
    <m/>
    <x v="10"/>
    <n v="78750"/>
    <n v="3"/>
    <n v="2250"/>
    <x v="3"/>
    <n v="0"/>
    <n v="24.56"/>
    <n v="0"/>
    <n v="24.56"/>
    <x v="0"/>
  </r>
  <r>
    <x v="1"/>
    <s v="Shipping"/>
    <d v="2015-08-26T00:00:00"/>
    <d v="2015-08-26T00:00:00"/>
    <n v="100028241"/>
    <s v="1746567_1"/>
    <m/>
    <d v="2015-08-25T00:00:00"/>
    <n v="1746567"/>
    <s v="WCX"/>
    <n v="846296315514941"/>
    <m/>
    <x v="11"/>
    <n v="70130"/>
    <n v="3"/>
    <n v="2250"/>
    <x v="0"/>
    <n v="0"/>
    <n v="24.56"/>
    <n v="0"/>
    <n v="24.56"/>
    <x v="0"/>
  </r>
  <r>
    <x v="1"/>
    <s v="Shipping"/>
    <d v="2015-08-25T00:00:00"/>
    <d v="2015-08-26T00:00:00"/>
    <n v="100028197"/>
    <s v="1746003_1"/>
    <m/>
    <d v="2015-08-24T00:00:00"/>
    <n v="1746003"/>
    <s v="WCX"/>
    <n v="846296315514866"/>
    <m/>
    <x v="1"/>
    <n v="94952"/>
    <n v="3"/>
    <n v="2250"/>
    <x v="4"/>
    <n v="0"/>
    <n v="12.81"/>
    <n v="0"/>
    <n v="12.81"/>
    <x v="0"/>
  </r>
  <r>
    <x v="1"/>
    <s v="Shipping"/>
    <d v="2015-08-26T00:00:00"/>
    <d v="2015-08-26T00:00:00"/>
    <n v="100028235"/>
    <s v="1746571_1"/>
    <m/>
    <d v="2015-08-25T00:00:00"/>
    <n v="1746571"/>
    <s v="WCX"/>
    <n v="846296315515023"/>
    <m/>
    <x v="6"/>
    <n v="28405"/>
    <n v="3"/>
    <n v="2250"/>
    <x v="0"/>
    <n v="0"/>
    <n v="24.56"/>
    <n v="0"/>
    <n v="24.56"/>
    <x v="0"/>
  </r>
  <r>
    <x v="1"/>
    <s v="Shipping"/>
    <d v="2015-08-25T00:00:00"/>
    <d v="2015-08-26T00:00:00"/>
    <n v="100028216"/>
    <s v="1745995_1"/>
    <s v="CLUB"/>
    <d v="2015-08-25T00:00:00"/>
    <n v="1745995"/>
    <s v="WCX"/>
    <n v="846296315514613"/>
    <m/>
    <x v="4"/>
    <n v="29412"/>
    <n v="3"/>
    <n v="2250"/>
    <x v="0"/>
    <n v="0"/>
    <n v="24.56"/>
    <n v="0"/>
    <n v="24.56"/>
    <x v="0"/>
  </r>
  <r>
    <x v="1"/>
    <s v="Shipping"/>
    <d v="2015-08-26T00:00:00"/>
    <d v="2015-08-26T00:00:00"/>
    <n v="100028259"/>
    <s v="1746552_1"/>
    <s v="CLUB"/>
    <d v="2015-08-26T00:00:00"/>
    <n v="1746552"/>
    <s v="WCX"/>
    <n v="846296315514835"/>
    <m/>
    <x v="1"/>
    <n v="90071"/>
    <n v="3"/>
    <n v="2250"/>
    <x v="1"/>
    <n v="0"/>
    <n v="20.81"/>
    <n v="0"/>
    <n v="20.81"/>
    <x v="0"/>
  </r>
  <r>
    <x v="1"/>
    <s v="Shipping"/>
    <d v="2015-08-26T00:00:00"/>
    <d v="2015-08-26T00:00:00"/>
    <n v="100028274"/>
    <s v="1746572_1"/>
    <s v="CLUB"/>
    <d v="2015-08-26T00:00:00"/>
    <n v="1746572"/>
    <s v="WCX"/>
    <n v="846296315514798"/>
    <m/>
    <x v="6"/>
    <n v="27455"/>
    <n v="3"/>
    <n v="2250"/>
    <x v="0"/>
    <n v="0"/>
    <n v="24.56"/>
    <n v="0"/>
    <n v="24.56"/>
    <x v="0"/>
  </r>
  <r>
    <x v="1"/>
    <s v="Shipping"/>
    <d v="2015-08-24T00:00:00"/>
    <d v="2015-08-26T00:00:00"/>
    <n v="100028161"/>
    <s v="1740994_1"/>
    <s v="OTHER"/>
    <d v="2015-08-23T00:00:00"/>
    <n v="1740994"/>
    <s v="LSO"/>
    <s v="ZS846698"/>
    <m/>
    <x v="12"/>
    <n v="74074"/>
    <n v="3"/>
    <n v="2250"/>
    <x v="3"/>
    <n v="0"/>
    <n v="24.56"/>
    <n v="0"/>
    <n v="24.56"/>
    <x v="0"/>
  </r>
  <r>
    <x v="1"/>
    <s v="Shipping"/>
    <d v="2015-08-25T00:00:00"/>
    <d v="2015-08-26T00:00:00"/>
    <n v="100028229"/>
    <s v="1746004_1"/>
    <m/>
    <d v="2015-08-25T00:00:00"/>
    <n v="1746004"/>
    <s v="WCX"/>
    <n v="846296315514910"/>
    <m/>
    <x v="13"/>
    <n v="65610"/>
    <n v="3"/>
    <n v="2250"/>
    <x v="3"/>
    <n v="0"/>
    <n v="23.06"/>
    <n v="0"/>
    <n v="23.06"/>
    <x v="0"/>
  </r>
  <r>
    <x v="1"/>
    <s v="Shipping"/>
    <d v="2015-08-26T00:00:00"/>
    <d v="2015-08-26T00:00:00"/>
    <n v="100028238"/>
    <s v="1746576_1"/>
    <m/>
    <d v="2015-08-25T00:00:00"/>
    <n v="1746576"/>
    <s v="WCX"/>
    <n v="846296315514989"/>
    <m/>
    <x v="3"/>
    <n v="11238"/>
    <n v="3"/>
    <n v="2250"/>
    <x v="0"/>
    <n v="0"/>
    <n v="24.56"/>
    <n v="0"/>
    <n v="24.56"/>
    <x v="0"/>
  </r>
  <r>
    <x v="1"/>
    <s v="Shipping"/>
    <d v="2015-08-25T00:00:00"/>
    <d v="2015-08-26T00:00:00"/>
    <n v="100028219"/>
    <s v="1745998_1"/>
    <s v="CLUB"/>
    <d v="2015-08-25T00:00:00"/>
    <n v="1745998"/>
    <s v="WCX"/>
    <s v="1Z19W958A893243397"/>
    <m/>
    <x v="2"/>
    <n v="18704"/>
    <n v="3"/>
    <n v="2250"/>
    <x v="0"/>
    <n v="0"/>
    <n v="24.56"/>
    <n v="0"/>
    <n v="24.56"/>
    <x v="0"/>
  </r>
  <r>
    <x v="1"/>
    <s v="Shipping"/>
    <d v="2015-08-24T00:00:00"/>
    <d v="2015-08-26T00:00:00"/>
    <n v="100028180"/>
    <s v="1740935_1"/>
    <s v="CLUB"/>
    <d v="2015-08-24T00:00:00"/>
    <n v="1740935"/>
    <s v="WCX"/>
    <n v="846296315513739"/>
    <m/>
    <x v="14"/>
    <n v="60601"/>
    <n v="3"/>
    <n v="2250"/>
    <x v="0"/>
    <n v="0"/>
    <n v="24.56"/>
    <n v="0"/>
    <n v="24.56"/>
    <x v="0"/>
  </r>
  <r>
    <x v="1"/>
    <s v="Shipping"/>
    <d v="2015-08-25T00:00:00"/>
    <d v="2015-08-26T00:00:00"/>
    <n v="100028214"/>
    <s v="1745993_1"/>
    <s v="CLUB"/>
    <d v="2015-08-25T00:00:00"/>
    <n v="1745993"/>
    <s v="WCX"/>
    <n v="846296315514651"/>
    <m/>
    <x v="4"/>
    <n v="29150"/>
    <n v="3"/>
    <n v="2250"/>
    <x v="0"/>
    <n v="0"/>
    <n v="24.56"/>
    <n v="0"/>
    <n v="24.56"/>
    <x v="0"/>
  </r>
  <r>
    <x v="1"/>
    <s v="Shipping"/>
    <d v="2015-08-24T00:00:00"/>
    <d v="2015-08-26T00:00:00"/>
    <n v="100028106"/>
    <s v="1740910_1"/>
    <s v="OTHER"/>
    <d v="2015-08-22T00:00:00"/>
    <n v="1740910"/>
    <s v="LSO"/>
    <s v="ZS846614"/>
    <m/>
    <x v="10"/>
    <n v="77381"/>
    <n v="3"/>
    <n v="2250"/>
    <x v="3"/>
    <n v="0"/>
    <n v="24.56"/>
    <n v="0"/>
    <n v="24.56"/>
    <x v="0"/>
  </r>
  <r>
    <x v="1"/>
    <s v="Shipping"/>
    <d v="2015-08-26T00:00:00"/>
    <d v="2015-08-26T00:00:00"/>
    <n v="100028271"/>
    <s v="1746553_1"/>
    <s v="CLUB"/>
    <d v="2015-08-26T00:00:00"/>
    <n v="1746553"/>
    <s v="WCX"/>
    <n v="846296315514736"/>
    <m/>
    <x v="1"/>
    <n v="94920"/>
    <n v="3"/>
    <n v="2250"/>
    <x v="4"/>
    <n v="0"/>
    <n v="12.81"/>
    <n v="0"/>
    <n v="12.81"/>
    <x v="0"/>
  </r>
  <r>
    <x v="1"/>
    <s v="Shipping"/>
    <d v="2015-08-24T00:00:00"/>
    <d v="2015-08-26T00:00:00"/>
    <n v="100028095"/>
    <s v="1740943_1"/>
    <s v="OTHER"/>
    <d v="2015-08-22T00:00:00"/>
    <n v="1740943"/>
    <s v="LSO"/>
    <s v="ZS846597"/>
    <m/>
    <x v="10"/>
    <n v="77339"/>
    <n v="3"/>
    <n v="2250"/>
    <x v="3"/>
    <n v="0"/>
    <n v="24.56"/>
    <n v="0"/>
    <n v="24.56"/>
    <x v="0"/>
  </r>
  <r>
    <x v="1"/>
    <s v="Shipping"/>
    <d v="2015-08-26T00:00:00"/>
    <d v="2015-08-26T00:00:00"/>
    <n v="100028265"/>
    <s v="1746549_1"/>
    <s v="CLUB"/>
    <d v="2015-08-26T00:00:00"/>
    <n v="1746549"/>
    <s v="GSO"/>
    <n v="1032002181773"/>
    <m/>
    <x v="15"/>
    <n v="85257"/>
    <n v="3"/>
    <n v="2250"/>
    <x v="5"/>
    <n v="0"/>
    <n v="21.31"/>
    <n v="0"/>
    <n v="21.31"/>
    <x v="0"/>
  </r>
  <r>
    <x v="1"/>
    <s v="Shipping"/>
    <d v="2015-08-25T00:00:00"/>
    <d v="2015-08-26T00:00:00"/>
    <n v="100028236"/>
    <s v="1746002_1"/>
    <m/>
    <d v="2015-08-25T00:00:00"/>
    <n v="1746002"/>
    <s v="WCX"/>
    <n v="846296315514897"/>
    <m/>
    <x v="3"/>
    <n v="10003"/>
    <n v="3"/>
    <n v="2250"/>
    <x v="0"/>
    <n v="0"/>
    <n v="24.56"/>
    <n v="0"/>
    <n v="24.56"/>
    <x v="0"/>
  </r>
  <r>
    <x v="1"/>
    <s v="Shipping"/>
    <d v="2015-08-26T00:00:00"/>
    <d v="2015-08-26T00:00:00"/>
    <n v="100028284"/>
    <s v="1746588_1"/>
    <m/>
    <d v="2015-08-26T00:00:00"/>
    <n v="1746588"/>
    <s v="WCX"/>
    <n v="846296315515009"/>
    <m/>
    <x v="16"/>
    <n v="20170"/>
    <n v="3"/>
    <n v="2250"/>
    <x v="0"/>
    <n v="0"/>
    <n v="24.56"/>
    <n v="0"/>
    <n v="24.56"/>
    <x v="0"/>
  </r>
  <r>
    <x v="1"/>
    <s v="Shipping"/>
    <d v="2015-08-25T00:00:00"/>
    <d v="2015-08-26T00:00:00"/>
    <n v="100028218"/>
    <s v="1745997_1"/>
    <s v="CLUB"/>
    <d v="2015-08-25T00:00:00"/>
    <n v="1745997"/>
    <s v="WCX"/>
    <n v="846296315514620"/>
    <m/>
    <x v="5"/>
    <n v="89044"/>
    <n v="3"/>
    <n v="2250"/>
    <x v="1"/>
    <n v="0"/>
    <n v="20.81"/>
    <n v="0"/>
    <n v="20.81"/>
    <x v="0"/>
  </r>
  <r>
    <x v="1"/>
    <s v="Shipping"/>
    <d v="2015-08-26T00:00:00"/>
    <d v="2015-08-26T00:00:00"/>
    <n v="100028246"/>
    <s v="1746558_1"/>
    <s v="CLUB"/>
    <d v="2015-08-26T00:00:00"/>
    <n v="1746558"/>
    <s v="WCX"/>
    <n v="846296315514682"/>
    <m/>
    <x v="17"/>
    <n v="33076"/>
    <n v="3"/>
    <n v="2250"/>
    <x v="0"/>
    <n v="0"/>
    <n v="24.56"/>
    <n v="0"/>
    <n v="24.56"/>
    <x v="0"/>
  </r>
  <r>
    <x v="1"/>
    <s v="Shipping"/>
    <d v="2015-08-26T00:00:00"/>
    <d v="2015-08-26T00:00:00"/>
    <n v="100028256"/>
    <s v="1746556_1"/>
    <s v="CLUB"/>
    <d v="2015-08-26T00:00:00"/>
    <n v="1746556"/>
    <s v="WCX"/>
    <n v="846296315514804"/>
    <m/>
    <x v="18"/>
    <n v="80435"/>
    <n v="3"/>
    <n v="2250"/>
    <x v="5"/>
    <n v="0"/>
    <n v="21.31"/>
    <n v="0"/>
    <n v="21.31"/>
    <x v="0"/>
  </r>
  <r>
    <x v="1"/>
    <s v="Shipping"/>
    <d v="2015-08-25T00:00:00"/>
    <d v="2015-08-26T00:00:00"/>
    <n v="100028203"/>
    <s v="1745984_1"/>
    <s v="CLUB"/>
    <d v="2015-08-25T00:00:00"/>
    <n v="1745984"/>
    <s v="LSO"/>
    <s v="ZS851275"/>
    <m/>
    <x v="10"/>
    <n v="78701"/>
    <n v="3"/>
    <n v="2250"/>
    <x v="3"/>
    <n v="0"/>
    <n v="24.56"/>
    <n v="0"/>
    <n v="24.56"/>
    <x v="0"/>
  </r>
  <r>
    <x v="1"/>
    <s v="Shipping"/>
    <d v="2015-08-25T00:00:00"/>
    <d v="2015-08-26T00:00:00"/>
    <n v="100028205"/>
    <s v="1745986_1"/>
    <s v="CLUB"/>
    <d v="2015-08-25T00:00:00"/>
    <n v="1745986"/>
    <s v="WCX"/>
    <n v="846296315514583"/>
    <m/>
    <x v="19"/>
    <n v="98284"/>
    <n v="3"/>
    <n v="2250"/>
    <x v="5"/>
    <n v="0"/>
    <n v="21.31"/>
    <n v="0"/>
    <n v="21.31"/>
    <x v="0"/>
  </r>
  <r>
    <x v="1"/>
    <s v="Shipping"/>
    <d v="2015-08-26T00:00:00"/>
    <d v="2015-08-26T00:00:00"/>
    <n v="100028242"/>
    <s v="1746566_1"/>
    <m/>
    <d v="2015-08-25T00:00:00"/>
    <n v="1746566"/>
    <s v="WCX"/>
    <n v="846296315514958"/>
    <m/>
    <x v="20"/>
    <n v="66219"/>
    <n v="3"/>
    <n v="2250"/>
    <x v="3"/>
    <n v="0"/>
    <n v="23.06"/>
    <n v="0"/>
    <n v="23.06"/>
    <x v="0"/>
  </r>
  <r>
    <x v="1"/>
    <s v="Shipping"/>
    <d v="2015-08-25T00:00:00"/>
    <d v="2015-08-26T00:00:00"/>
    <n v="100028237"/>
    <s v="1746006_1"/>
    <m/>
    <d v="2015-08-25T00:00:00"/>
    <n v="1746006"/>
    <s v="WCX"/>
    <n v="846296315514859"/>
    <m/>
    <x v="21"/>
    <n v="83709"/>
    <n v="3"/>
    <n v="2250"/>
    <x v="1"/>
    <n v="0"/>
    <n v="20.81"/>
    <n v="0"/>
    <n v="20.81"/>
    <x v="0"/>
  </r>
  <r>
    <x v="1"/>
    <s v="Shipping"/>
    <d v="2015-08-25T00:00:00"/>
    <d v="2015-08-26T00:00:00"/>
    <n v="100028211"/>
    <s v="1745991_1"/>
    <s v="CLUB"/>
    <d v="2015-08-25T00:00:00"/>
    <n v="1745991"/>
    <s v="WCX"/>
    <s v="1Z19W958A896674381"/>
    <m/>
    <x v="2"/>
    <n v="18940"/>
    <n v="3"/>
    <n v="2250"/>
    <x v="0"/>
    <n v="0"/>
    <n v="24.56"/>
    <n v="0"/>
    <n v="24.56"/>
    <x v="0"/>
  </r>
  <r>
    <x v="1"/>
    <s v="Shipping"/>
    <d v="2015-08-26T00:00:00"/>
    <d v="2015-08-26T00:00:00"/>
    <n v="100028247"/>
    <s v="1746569_1"/>
    <s v="CLUB"/>
    <d v="2015-08-26T00:00:00"/>
    <n v="1746569"/>
    <s v="WCX"/>
    <n v="846296315514767"/>
    <m/>
    <x v="0"/>
    <n v="2116"/>
    <n v="3"/>
    <n v="2250"/>
    <x v="0"/>
    <n v="0"/>
    <n v="24.56"/>
    <n v="0"/>
    <n v="24.56"/>
    <x v="0"/>
  </r>
  <r>
    <x v="1"/>
    <s v="Shipping"/>
    <d v="2015-08-25T00:00:00"/>
    <d v="2015-08-26T00:00:00"/>
    <n v="100028222"/>
    <s v="1746000_1"/>
    <s v="CLUB"/>
    <d v="2015-08-25T00:00:00"/>
    <n v="1746000"/>
    <s v="WCX"/>
    <n v="846296315514668"/>
    <m/>
    <x v="3"/>
    <n v="11222"/>
    <n v="3"/>
    <n v="2250"/>
    <x v="0"/>
    <n v="0"/>
    <n v="24.56"/>
    <n v="0"/>
    <n v="24.56"/>
    <x v="0"/>
  </r>
  <r>
    <x v="1"/>
    <s v="Shipping"/>
    <d v="2015-08-24T00:00:00"/>
    <d v="2015-08-26T00:00:00"/>
    <n v="100028093"/>
    <s v="1740908_1"/>
    <s v="OTHER"/>
    <d v="2015-08-22T00:00:00"/>
    <n v="1740908"/>
    <s v="LSO"/>
    <s v="ZS846611"/>
    <m/>
    <x v="10"/>
    <n v="75203"/>
    <n v="3"/>
    <n v="2250"/>
    <x v="3"/>
    <n v="0"/>
    <n v="24.56"/>
    <n v="0"/>
    <n v="24.56"/>
    <x v="0"/>
  </r>
  <r>
    <x v="1"/>
    <s v="Shipping"/>
    <d v="2015-08-26T00:00:00"/>
    <d v="2015-08-26T00:00:00"/>
    <n v="100028268"/>
    <s v="1746560_1"/>
    <s v="CLUB"/>
    <d v="2015-08-26T00:00:00"/>
    <n v="1746560"/>
    <s v="WCX"/>
    <n v="846296315514781"/>
    <m/>
    <x v="17"/>
    <n v="33993"/>
    <n v="3"/>
    <n v="2250"/>
    <x v="0"/>
    <n v="0"/>
    <n v="24.56"/>
    <n v="0"/>
    <n v="24.56"/>
    <x v="0"/>
  </r>
  <r>
    <x v="1"/>
    <s v="Shipping"/>
    <d v="2015-08-24T00:00:00"/>
    <d v="2015-08-26T00:00:00"/>
    <n v="100028169"/>
    <s v="1740912_1"/>
    <s v="OTHER"/>
    <d v="2015-08-24T00:00:00"/>
    <n v="1740912"/>
    <s v="LSO"/>
    <s v="ZS846732"/>
    <m/>
    <x v="10"/>
    <n v="78701"/>
    <n v="5"/>
    <n v="3750"/>
    <x v="3"/>
    <n v="0"/>
    <n v="31.5"/>
    <n v="0"/>
    <n v="31.5"/>
    <x v="0"/>
  </r>
  <r>
    <x v="1"/>
    <s v="Shipping"/>
    <d v="2015-08-25T00:00:00"/>
    <d v="2015-08-26T00:00:00"/>
    <n v="100028226"/>
    <s v="1746012_1"/>
    <m/>
    <d v="2015-08-25T00:00:00"/>
    <n v="1746012"/>
    <s v="WCX"/>
    <n v="846296315514880"/>
    <m/>
    <x v="9"/>
    <n v="7030"/>
    <n v="3"/>
    <n v="2250"/>
    <x v="0"/>
    <n v="0"/>
    <n v="24.56"/>
    <n v="0"/>
    <n v="24.56"/>
    <x v="0"/>
  </r>
  <r>
    <x v="1"/>
    <s v="Shipping"/>
    <d v="2015-08-26T00:00:00"/>
    <d v="2015-08-26T00:00:00"/>
    <n v="100028289"/>
    <s v="1746580_1"/>
    <m/>
    <d v="2015-08-26T00:00:00"/>
    <n v="1746580"/>
    <s v="WCX"/>
    <n v="846296315515030"/>
    <m/>
    <x v="22"/>
    <n v="45213"/>
    <n v="3"/>
    <n v="2250"/>
    <x v="0"/>
    <n v="0"/>
    <n v="24.56"/>
    <n v="0"/>
    <n v="24.56"/>
    <x v="0"/>
  </r>
  <r>
    <x v="1"/>
    <s v="Shipping"/>
    <d v="2015-08-25T00:00:00"/>
    <d v="2015-08-26T00:00:00"/>
    <n v="100028217"/>
    <s v="1745996_1"/>
    <s v="CLUB"/>
    <d v="2015-08-25T00:00:00"/>
    <n v="1745996"/>
    <s v="WCX"/>
    <s v="1Z19W958A894848385"/>
    <m/>
    <x v="2"/>
    <n v="19103"/>
    <n v="3"/>
    <n v="2250"/>
    <x v="0"/>
    <n v="0"/>
    <n v="24.56"/>
    <n v="0"/>
    <n v="24.56"/>
    <x v="0"/>
  </r>
  <r>
    <x v="1"/>
    <s v="Shipping"/>
    <d v="2015-08-26T00:00:00"/>
    <d v="2015-08-26T00:00:00"/>
    <n v="100028266"/>
    <s v="1746551_1"/>
    <s v="CLUB"/>
    <d v="2015-08-26T00:00:00"/>
    <n v="1746551"/>
    <s v="WCX"/>
    <n v="846296315514699"/>
    <m/>
    <x v="1"/>
    <n v="91361"/>
    <n v="3"/>
    <n v="2250"/>
    <x v="1"/>
    <n v="0"/>
    <n v="20.81"/>
    <n v="0"/>
    <n v="20.81"/>
    <x v="0"/>
  </r>
  <r>
    <x v="1"/>
    <s v="Shipping"/>
    <d v="2015-08-26T00:00:00"/>
    <d v="2015-08-26T00:00:00"/>
    <n v="100028254"/>
    <s v="1746589_1"/>
    <s v="CLUB"/>
    <d v="2015-08-26T00:00:00"/>
    <n v="1746589"/>
    <s v="WCX"/>
    <n v="846296315514828"/>
    <m/>
    <x v="19"/>
    <n v="98258"/>
    <n v="3"/>
    <n v="2250"/>
    <x v="5"/>
    <n v="0"/>
    <n v="21.31"/>
    <n v="0"/>
    <n v="21.31"/>
    <x v="0"/>
  </r>
  <r>
    <x v="1"/>
    <s v="Shipping"/>
    <d v="2015-08-26T00:00:00"/>
    <d v="2015-08-26T00:00:00"/>
    <n v="100028269"/>
    <s v="1746586_1"/>
    <s v="CLUB"/>
    <d v="2015-08-26T00:00:00"/>
    <n v="1746586"/>
    <s v="WCX"/>
    <s v="ZS851754"/>
    <m/>
    <x v="10"/>
    <n v="77005"/>
    <n v="3"/>
    <n v="2250"/>
    <x v="3"/>
    <n v="0"/>
    <n v="23.06"/>
    <n v="0"/>
    <n v="23.06"/>
    <x v="0"/>
  </r>
  <r>
    <x v="1"/>
    <s v="Shipping"/>
    <d v="2015-08-25T00:00:00"/>
    <d v="2015-08-26T00:00:00"/>
    <n v="100028204"/>
    <s v="1745985_1"/>
    <s v="CLUB"/>
    <d v="2015-08-25T00:00:00"/>
    <n v="1745985"/>
    <s v="WCX"/>
    <n v="846296315514576"/>
    <m/>
    <x v="3"/>
    <n v="10014"/>
    <n v="3"/>
    <n v="2250"/>
    <x v="0"/>
    <n v="0"/>
    <n v="24.56"/>
    <n v="0"/>
    <n v="24.56"/>
    <x v="0"/>
  </r>
  <r>
    <x v="1"/>
    <s v="Shipping"/>
    <d v="2015-08-26T00:00:00"/>
    <d v="2015-08-26T00:00:00"/>
    <n v="100028286"/>
    <s v="1746550_1"/>
    <m/>
    <d v="2015-08-26T00:00:00"/>
    <n v="1746550"/>
    <s v="WCX"/>
    <n v="846296315514965"/>
    <m/>
    <x v="1"/>
    <n v="92126"/>
    <n v="3"/>
    <n v="2250"/>
    <x v="1"/>
    <n v="0"/>
    <n v="20.81"/>
    <n v="0"/>
    <n v="20.81"/>
    <x v="0"/>
  </r>
  <r>
    <x v="1"/>
    <s v="Shipping"/>
    <d v="2015-08-25T00:00:00"/>
    <d v="2015-08-26T00:00:00"/>
    <n v="100028230"/>
    <s v="1746005_1"/>
    <m/>
    <d v="2015-08-25T00:00:00"/>
    <n v="1746005"/>
    <s v="WCX"/>
    <n v="846296315514842"/>
    <m/>
    <x v="1"/>
    <n v="94107"/>
    <n v="3"/>
    <n v="2250"/>
    <x v="4"/>
    <n v="0"/>
    <n v="12.81"/>
    <n v="0"/>
    <n v="12.81"/>
    <x v="0"/>
  </r>
  <r>
    <x v="1"/>
    <s v="Shipping"/>
    <d v="2015-08-25T00:00:00"/>
    <d v="2015-08-26T00:00:00"/>
    <n v="100028210"/>
    <s v="1745990_1"/>
    <s v="CLUB"/>
    <d v="2015-08-25T00:00:00"/>
    <n v="1745990"/>
    <s v="WCX"/>
    <s v="1Z19W958A891463377"/>
    <m/>
    <x v="2"/>
    <n v="18052"/>
    <n v="3"/>
    <n v="2250"/>
    <x v="0"/>
    <n v="0"/>
    <n v="24.56"/>
    <n v="0"/>
    <n v="24.56"/>
    <x v="0"/>
  </r>
  <r>
    <x v="1"/>
    <s v="Shipping"/>
    <d v="2015-08-26T00:00:00"/>
    <d v="2015-08-26T00:00:00"/>
    <n v="100028244"/>
    <s v="1746574_1"/>
    <m/>
    <d v="2015-08-25T00:00:00"/>
    <n v="1746574"/>
    <s v="WCX"/>
    <n v="846296315515016"/>
    <m/>
    <x v="3"/>
    <n v="10001"/>
    <n v="3"/>
    <n v="2250"/>
    <x v="0"/>
    <n v="0"/>
    <n v="24.56"/>
    <n v="0"/>
    <n v="24.56"/>
    <x v="0"/>
  </r>
  <r>
    <x v="1"/>
    <s v="Shipping"/>
    <d v="2015-08-25T00:00:00"/>
    <d v="2015-08-26T00:00:00"/>
    <n v="100028215"/>
    <s v="1745994_1"/>
    <s v="CLUB"/>
    <d v="2015-08-25T00:00:00"/>
    <n v="1745994"/>
    <s v="WCX"/>
    <n v="846296315514590"/>
    <m/>
    <x v="13"/>
    <n v="64112"/>
    <n v="3"/>
    <n v="2250"/>
    <x v="3"/>
    <n v="0"/>
    <n v="23.06"/>
    <n v="0"/>
    <n v="23.06"/>
    <x v="0"/>
  </r>
  <r>
    <x v="1"/>
    <s v="Shipping"/>
    <d v="2015-08-24T00:00:00"/>
    <d v="2015-08-26T00:00:00"/>
    <n v="100028099"/>
    <s v="1740909_1"/>
    <s v="OTHER"/>
    <d v="2015-08-22T00:00:00"/>
    <n v="1740909"/>
    <s v="LSO"/>
    <s v="ZS846607"/>
    <m/>
    <x v="10"/>
    <n v="78703"/>
    <n v="3"/>
    <n v="2250"/>
    <x v="3"/>
    <n v="0"/>
    <n v="24.56"/>
    <n v="0"/>
    <n v="24.56"/>
    <x v="0"/>
  </r>
  <r>
    <x v="1"/>
    <s v="Shipping"/>
    <d v="2015-08-26T00:00:00"/>
    <d v="2015-08-26T00:00:00"/>
    <n v="100028245"/>
    <s v="1746557_1"/>
    <s v="CLUB"/>
    <d v="2015-08-26T00:00:00"/>
    <n v="1746557"/>
    <s v="WCX"/>
    <n v="846296315514750"/>
    <m/>
    <x v="23"/>
    <n v="6855"/>
    <n v="3"/>
    <n v="2250"/>
    <x v="0"/>
    <n v="0"/>
    <n v="24.56"/>
    <n v="0"/>
    <n v="24.56"/>
    <x v="0"/>
  </r>
  <r>
    <x v="1"/>
    <s v="Shipping"/>
    <d v="2015-08-24T00:00:00"/>
    <d v="2015-08-26T00:00:00"/>
    <n v="100028114"/>
    <s v="1740911_1"/>
    <s v="OTHER"/>
    <d v="2015-08-22T00:00:00"/>
    <n v="1740911"/>
    <s v="LSO"/>
    <s v="ZS846739"/>
    <m/>
    <x v="12"/>
    <n v="73521"/>
    <n v="6"/>
    <n v="4500"/>
    <x v="6"/>
    <n v="0"/>
    <n v="31.54"/>
    <n v="0"/>
    <n v="31.54"/>
    <x v="0"/>
  </r>
  <r>
    <x v="1"/>
    <s v="Shipping"/>
    <d v="2015-08-25T00:00:00"/>
    <d v="2015-08-26T00:00:00"/>
    <n v="100028234"/>
    <s v="1746008_1"/>
    <m/>
    <d v="2015-08-25T00:00:00"/>
    <n v="1746008"/>
    <s v="WCX"/>
    <n v="846296315514903"/>
    <m/>
    <x v="24"/>
    <n v="3909"/>
    <n v="6"/>
    <n v="4500"/>
    <x v="0"/>
    <n v="0"/>
    <n v="36.04"/>
    <n v="0"/>
    <n v="36.04"/>
    <x v="0"/>
  </r>
  <r>
    <x v="1"/>
    <s v="Shipping"/>
    <d v="2015-08-26T00:00:00"/>
    <d v="2015-08-26T00:00:00"/>
    <n v="100028287"/>
    <s v="1746577_1"/>
    <m/>
    <d v="2015-08-26T00:00:00"/>
    <n v="1746577"/>
    <s v="WCX"/>
    <n v="846296315514972"/>
    <m/>
    <x v="3"/>
    <n v="14031"/>
    <n v="3"/>
    <n v="2250"/>
    <x v="0"/>
    <n v="0"/>
    <n v="24.56"/>
    <n v="0"/>
    <n v="24.56"/>
    <x v="0"/>
  </r>
  <r>
    <x v="1"/>
    <s v="Shipping"/>
    <d v="2015-07-21T00:00:00"/>
    <d v="2015-08-26T00:00:00"/>
    <n v="100025753"/>
    <s v="1679509_1"/>
    <s v="CLUB"/>
    <d v="2015-07-16T00:00:00"/>
    <n v="1679509"/>
    <s v="UPS"/>
    <s v="1Z202857A891050431"/>
    <m/>
    <x v="10"/>
    <n v="77058"/>
    <n v="3"/>
    <n v="2250"/>
    <x v="3"/>
    <n v="0"/>
    <n v="23.06"/>
    <n v="0"/>
    <n v="23.06"/>
    <x v="0"/>
  </r>
  <r>
    <x v="1"/>
    <s v="Shipping"/>
    <d v="2015-08-26T00:00:00"/>
    <d v="2015-08-26T00:00:00"/>
    <n v="100028278"/>
    <s v="1746555_1"/>
    <s v="CLUB"/>
    <d v="2015-08-26T00:00:00"/>
    <n v="1746555"/>
    <s v="WCX"/>
    <n v="846296315514729"/>
    <m/>
    <x v="1"/>
    <n v="94404"/>
    <n v="3"/>
    <n v="2250"/>
    <x v="4"/>
    <n v="0"/>
    <n v="12.81"/>
    <n v="0"/>
    <n v="12.81"/>
    <x v="0"/>
  </r>
  <r>
    <x v="1"/>
    <s v="Shipping"/>
    <d v="2015-08-25T00:00:00"/>
    <d v="2015-08-26T00:00:00"/>
    <n v="100028206"/>
    <s v="1745987_1"/>
    <s v="CLUB"/>
    <d v="2015-08-25T00:00:00"/>
    <n v="1745987"/>
    <s v="WCX"/>
    <n v="846296315514637"/>
    <m/>
    <x v="18"/>
    <n v="80204"/>
    <n v="3"/>
    <n v="2250"/>
    <x v="5"/>
    <n v="0"/>
    <n v="21.31"/>
    <n v="0"/>
    <n v="21.31"/>
    <x v="0"/>
  </r>
  <r>
    <x v="1"/>
    <s v="Shipping"/>
    <d v="2015-08-26T00:00:00"/>
    <d v="2015-08-26T00:00:00"/>
    <n v="100028255"/>
    <s v="1746585_1"/>
    <s v="CLUB"/>
    <d v="2015-08-26T00:00:00"/>
    <n v="1746585"/>
    <s v="WCX"/>
    <s v="ZS851755"/>
    <m/>
    <x v="10"/>
    <n v="78205"/>
    <n v="3"/>
    <n v="2250"/>
    <x v="3"/>
    <n v="0"/>
    <n v="23.06"/>
    <n v="0"/>
    <n v="23.06"/>
    <x v="0"/>
  </r>
  <r>
    <x v="1"/>
    <s v="Shipping"/>
    <d v="2015-08-26T00:00:00"/>
    <d v="2015-08-26T00:00:00"/>
    <n v="100028261"/>
    <s v="1746565_1"/>
    <s v="CLUB"/>
    <d v="2015-08-26T00:00:00"/>
    <n v="1746565"/>
    <s v="WCX"/>
    <n v="846296315514705"/>
    <m/>
    <x v="25"/>
    <n v="46220"/>
    <n v="3"/>
    <n v="2250"/>
    <x v="0"/>
    <n v="0"/>
    <n v="24.56"/>
    <n v="0"/>
    <n v="24.56"/>
    <x v="0"/>
  </r>
  <r>
    <x v="1"/>
    <s v="Shipping"/>
    <d v="2015-08-26T00:00:00"/>
    <d v="2015-08-26T00:00:00"/>
    <n v="100028282"/>
    <s v="1746570_1"/>
    <m/>
    <d v="2015-08-26T00:00:00"/>
    <n v="1746570"/>
    <s v="WCX"/>
    <n v="846296315514934"/>
    <m/>
    <x v="26"/>
    <n v="21117"/>
    <n v="3"/>
    <n v="2250"/>
    <x v="0"/>
    <n v="0"/>
    <n v="24.56"/>
    <n v="0"/>
    <n v="24.56"/>
    <x v="0"/>
  </r>
  <r>
    <x v="1"/>
    <s v="Shipping"/>
    <d v="2015-08-25T00:00:00"/>
    <d v="2015-08-26T00:00:00"/>
    <n v="100028225"/>
    <s v="1746011_1"/>
    <m/>
    <d v="2015-08-25T00:00:00"/>
    <n v="1746011"/>
    <s v="WCX"/>
    <n v="846296315514927"/>
    <m/>
    <x v="22"/>
    <n v="45241"/>
    <n v="3"/>
    <n v="2250"/>
    <x v="0"/>
    <n v="0"/>
    <n v="24.56"/>
    <n v="0"/>
    <n v="24.56"/>
    <x v="0"/>
  </r>
  <r>
    <x v="1"/>
    <s v="Shipping"/>
    <d v="2015-08-24T00:00:00"/>
    <d v="2015-08-26T00:00:00"/>
    <n v="100028171"/>
    <s v="1740944_1"/>
    <s v="OTHER"/>
    <d v="2015-08-24T00:00:00"/>
    <n v="1740944"/>
    <s v="LSO"/>
    <s v="ZS846598"/>
    <m/>
    <x v="10"/>
    <n v="78741"/>
    <n v="3"/>
    <n v="2250"/>
    <x v="3"/>
    <n v="0"/>
    <n v="24.56"/>
    <n v="0"/>
    <n v="24.56"/>
    <x v="0"/>
  </r>
  <r>
    <x v="1"/>
    <s v="Shipping"/>
    <d v="2015-08-26T00:00:00"/>
    <d v="2015-08-26T00:00:00"/>
    <n v="100028283"/>
    <s v="1746590_1"/>
    <m/>
    <d v="2015-08-26T00:00:00"/>
    <n v="1746590"/>
    <s v="WCX"/>
    <n v="846296315514996"/>
    <m/>
    <x v="27"/>
    <n v="82716"/>
    <n v="3"/>
    <n v="2250"/>
    <x v="5"/>
    <n v="0"/>
    <n v="21.31"/>
    <n v="0"/>
    <n v="21.31"/>
    <x v="0"/>
  </r>
  <r>
    <x v="1"/>
    <s v="Shipping"/>
    <d v="2015-08-25T00:00:00"/>
    <d v="2015-08-26T00:00:00"/>
    <n v="100028212"/>
    <s v="1745992_1"/>
    <s v="CLUB"/>
    <d v="2015-08-25T00:00:00"/>
    <n v="1745992"/>
    <s v="WCX"/>
    <n v="846296315514606"/>
    <m/>
    <x v="28"/>
    <n v="97062"/>
    <n v="3"/>
    <n v="2250"/>
    <x v="1"/>
    <n v="0"/>
    <n v="20.81"/>
    <n v="0"/>
    <n v="20.81"/>
    <x v="0"/>
  </r>
  <r>
    <x v="1"/>
    <s v="Shipping"/>
    <d v="2015-08-26T00:00:00"/>
    <d v="2015-08-26T00:00:00"/>
    <n v="100028257"/>
    <s v="1746582_1"/>
    <s v="CLUB"/>
    <d v="2015-08-26T00:00:00"/>
    <n v="1746582"/>
    <s v="WCX"/>
    <n v="846296315514811"/>
    <m/>
    <x v="28"/>
    <n v="97209"/>
    <n v="3"/>
    <n v="2250"/>
    <x v="1"/>
    <n v="0"/>
    <n v="20.81"/>
    <n v="0"/>
    <n v="20.81"/>
    <x v="0"/>
  </r>
  <r>
    <x v="1"/>
    <s v="Shipping"/>
    <d v="2015-08-26T00:00:00"/>
    <d v="2015-08-26T00:00:00"/>
    <n v="100028263"/>
    <s v="1746579_1"/>
    <s v="CLUB"/>
    <d v="2015-08-26T00:00:00"/>
    <n v="1746579"/>
    <s v="WCX"/>
    <n v="846296315514774"/>
    <m/>
    <x v="3"/>
    <n v="10024"/>
    <n v="3"/>
    <n v="2250"/>
    <x v="0"/>
    <n v="0"/>
    <n v="24.56"/>
    <n v="0"/>
    <n v="24.56"/>
    <x v="0"/>
  </r>
  <r>
    <x v="1"/>
    <s v="Shipping"/>
    <d v="2015-08-25T00:00:00"/>
    <d v="2015-08-26T00:00:00"/>
    <n v="100028207"/>
    <s v="1745988_1"/>
    <s v="CLUB"/>
    <d v="2015-08-25T00:00:00"/>
    <n v="1745988"/>
    <s v="LSO"/>
    <s v="ZS851273"/>
    <m/>
    <x v="10"/>
    <n v="78728"/>
    <n v="3"/>
    <n v="2250"/>
    <x v="3"/>
    <n v="0"/>
    <n v="24.56"/>
    <n v="0"/>
    <n v="24.56"/>
    <x v="0"/>
  </r>
  <r>
    <x v="1"/>
    <s v="Shipping"/>
    <d v="2015-08-25T00:00:00"/>
    <d v="2015-08-26T00:00:00"/>
    <n v="100028227"/>
    <s v="1745980_1"/>
    <m/>
    <d v="2015-08-25T00:00:00"/>
    <n v="1745980"/>
    <s v="WCX"/>
    <n v="846296315514873"/>
    <m/>
    <x v="23"/>
    <n v="6811"/>
    <n v="3"/>
    <n v="2250"/>
    <x v="0"/>
    <n v="0"/>
    <n v="24.56"/>
    <n v="0"/>
    <n v="24.56"/>
    <x v="0"/>
  </r>
  <r>
    <x v="1"/>
    <s v="Shipping"/>
    <d v="2015-08-26T00:00:00"/>
    <d v="2015-08-26T00:00:00"/>
    <n v="100028248"/>
    <s v="1746573_1"/>
    <s v="CLUB"/>
    <d v="2015-08-26T00:00:00"/>
    <n v="1746573"/>
    <s v="WCX"/>
    <n v="846296315515047"/>
    <m/>
    <x v="9"/>
    <n v="8527"/>
    <n v="7"/>
    <n v="5250"/>
    <x v="0"/>
    <n v="0"/>
    <n v="37.75"/>
    <n v="0"/>
    <n v="37.75"/>
    <x v="0"/>
  </r>
  <r>
    <x v="1"/>
    <s v="Shipping"/>
    <d v="2015-08-03T00:00:00"/>
    <d v="2015-08-26T00:00:00"/>
    <n v="100026726"/>
    <s v="1691882_1"/>
    <s v="CLUB"/>
    <d v="2015-07-29T00:00:00"/>
    <n v="1691882"/>
    <s v="UPS"/>
    <s v="1Z202857A891887421"/>
    <m/>
    <x v="10"/>
    <n v="77098"/>
    <n v="3"/>
    <n v="2250"/>
    <x v="3"/>
    <n v="0"/>
    <n v="23.06"/>
    <n v="0"/>
    <n v="23.06"/>
    <x v="0"/>
  </r>
  <r>
    <x v="1"/>
    <s v="Shipping"/>
    <d v="2015-08-26T00:00:00"/>
    <d v="2015-08-26T00:00:00"/>
    <n v="100028272"/>
    <s v="1746554_1"/>
    <s v="CLUB"/>
    <d v="2015-08-26T00:00:00"/>
    <n v="1746554"/>
    <s v="WCX"/>
    <n v="846296315514712"/>
    <m/>
    <x v="1"/>
    <n v="90028"/>
    <n v="3"/>
    <n v="2250"/>
    <x v="1"/>
    <n v="0"/>
    <n v="20.81"/>
    <n v="0"/>
    <n v="20.81"/>
    <x v="0"/>
  </r>
  <r>
    <x v="1"/>
    <s v="Shipping"/>
    <d v="2015-08-25T00:00:00"/>
    <d v="2015-08-26T00:00:00"/>
    <n v="100028220"/>
    <s v="1745999_1"/>
    <s v="CLUB"/>
    <d v="2015-08-25T00:00:00"/>
    <n v="1745999"/>
    <s v="WCX"/>
    <n v="846296315514644"/>
    <m/>
    <x v="4"/>
    <n v="29439"/>
    <n v="3"/>
    <n v="2250"/>
    <x v="0"/>
    <n v="0"/>
    <n v="24.56"/>
    <n v="0"/>
    <n v="24.56"/>
    <x v="0"/>
  </r>
  <r>
    <x v="1"/>
    <s v="Shipping"/>
    <d v="2015-08-24T00:00:00"/>
    <d v="2015-08-26T00:00:00"/>
    <n v="100028175"/>
    <s v="1740986_1"/>
    <s v="OTHER"/>
    <d v="2015-08-24T00:00:00"/>
    <n v="1740986"/>
    <s v="LSO"/>
    <s v="ZS846667"/>
    <m/>
    <x v="10"/>
    <n v="78757"/>
    <n v="3"/>
    <n v="2250"/>
    <x v="3"/>
    <n v="0"/>
    <n v="24.56"/>
    <n v="0"/>
    <n v="24.56"/>
    <x v="0"/>
  </r>
  <r>
    <x v="1"/>
    <s v="Shipping"/>
    <d v="2015-08-26T00:00:00"/>
    <d v="2015-08-26T00:00:00"/>
    <n v="100028251"/>
    <s v="1746559_1"/>
    <s v="CLUB"/>
    <d v="2015-08-26T00:00:00"/>
    <n v="1746559"/>
    <s v="WCX"/>
    <n v="846296315514743"/>
    <m/>
    <x v="17"/>
    <n v="33908"/>
    <n v="3"/>
    <n v="2250"/>
    <x v="0"/>
    <n v="0"/>
    <n v="24.56"/>
    <n v="0"/>
    <n v="24.56"/>
    <x v="0"/>
  </r>
  <r>
    <x v="2"/>
    <s v="Shipping"/>
    <d v="2015-08-28T00:00:00"/>
    <d v="2015-08-28T00:00:00"/>
    <n v="100028585"/>
    <s v="1747733_1"/>
    <s v="OTHER"/>
    <d v="2015-08-28T00:00:00"/>
    <n v="1747733"/>
    <s v="WCX"/>
    <s v="1Z19W958A892689328"/>
    <m/>
    <x v="2"/>
    <n v="19428"/>
    <n v="3"/>
    <n v="2250"/>
    <x v="0"/>
    <n v="0"/>
    <n v="24.56"/>
    <n v="0"/>
    <n v="24.56"/>
    <x v="0"/>
  </r>
  <r>
    <x v="2"/>
    <s v="Shipping"/>
    <d v="2015-08-28T00:00:00"/>
    <d v="2015-08-28T00:00:00"/>
    <n v="100028690"/>
    <s v="1747757_1"/>
    <s v="OTHER"/>
    <d v="2015-08-28T00:00:00"/>
    <n v="1747757"/>
    <s v="LSO"/>
    <s v="ZS860736"/>
    <m/>
    <x v="12"/>
    <n v="73521"/>
    <n v="3"/>
    <n v="2250"/>
    <x v="6"/>
    <n v="0"/>
    <n v="23.31"/>
    <n v="0"/>
    <n v="23.31"/>
    <x v="0"/>
  </r>
  <r>
    <x v="2"/>
    <s v="Shipping"/>
    <d v="2015-08-28T00:00:00"/>
    <d v="2015-08-28T00:00:00"/>
    <n v="100028519"/>
    <s v="1747720_1"/>
    <s v="OTHER"/>
    <d v="2015-08-28T00:00:00"/>
    <n v="1747720"/>
    <s v="WCX"/>
    <s v="1Z19W958A897430132"/>
    <m/>
    <x v="2"/>
    <n v="19047"/>
    <n v="6"/>
    <n v="4500"/>
    <x v="0"/>
    <n v="0"/>
    <n v="36.04"/>
    <n v="0"/>
    <n v="36.04"/>
    <x v="0"/>
  </r>
  <r>
    <x v="2"/>
    <s v="Shipping"/>
    <d v="2015-08-28T00:00:00"/>
    <d v="2015-08-28T00:00:00"/>
    <n v="100028640"/>
    <s v="1747745_1"/>
    <s v="OTHER"/>
    <d v="2015-08-28T00:00:00"/>
    <n v="1747745"/>
    <s v="LSO"/>
    <s v="ZS860679"/>
    <m/>
    <x v="10"/>
    <n v="75236"/>
    <n v="3"/>
    <n v="2250"/>
    <x v="3"/>
    <n v="0"/>
    <n v="24.56"/>
    <n v="0"/>
    <n v="24.56"/>
    <x v="0"/>
  </r>
  <r>
    <x v="2"/>
    <s v="Shipping"/>
    <d v="2015-08-27T00:00:00"/>
    <d v="2015-08-28T00:00:00"/>
    <n v="100028307"/>
    <s v="1747150_1"/>
    <s v="CLUB"/>
    <d v="2015-08-27T00:00:00"/>
    <n v="1747150"/>
    <s v="WCX"/>
    <s v="1Z19W958A897561438"/>
    <m/>
    <x v="2"/>
    <n v="15668"/>
    <n v="3"/>
    <n v="2250"/>
    <x v="0"/>
    <n v="0"/>
    <n v="24.56"/>
    <n v="0"/>
    <n v="24.56"/>
    <x v="0"/>
  </r>
  <r>
    <x v="2"/>
    <s v="Shipping"/>
    <d v="2015-08-28T00:00:00"/>
    <d v="2015-08-28T00:00:00"/>
    <n v="100028575"/>
    <s v="1747732_1"/>
    <s v="OTHER"/>
    <d v="2015-08-28T00:00:00"/>
    <n v="1747732"/>
    <s v="WCX"/>
    <n v="846296315516174"/>
    <m/>
    <x v="14"/>
    <n v="60606"/>
    <n v="3"/>
    <n v="2250"/>
    <x v="0"/>
    <n v="0"/>
    <n v="24.56"/>
    <n v="0"/>
    <n v="24.56"/>
    <x v="0"/>
  </r>
  <r>
    <x v="2"/>
    <s v="Shipping"/>
    <d v="2015-08-27T00:00:00"/>
    <d v="2015-08-28T00:00:00"/>
    <n v="100028319"/>
    <s v="1747369_1"/>
    <s v="OTHER"/>
    <d v="2015-08-27T00:00:00"/>
    <n v="1747369"/>
    <s v="WCX"/>
    <n v="846296315516273"/>
    <m/>
    <x v="11"/>
    <n v="70001"/>
    <n v="3"/>
    <n v="2250"/>
    <x v="0"/>
    <n v="0"/>
    <n v="24.56"/>
    <n v="0"/>
    <n v="24.56"/>
    <x v="0"/>
  </r>
  <r>
    <x v="2"/>
    <s v="Shipping"/>
    <d v="2015-08-26T00:00:00"/>
    <d v="2015-08-28T00:00:00"/>
    <n v="100028243"/>
    <s v="1746561_1"/>
    <m/>
    <d v="2015-08-25T00:00:00"/>
    <n v="1746561"/>
    <s v="WCX"/>
    <n v="846296315515924"/>
    <m/>
    <x v="14"/>
    <n v="62703"/>
    <n v="6"/>
    <n v="4500"/>
    <x v="3"/>
    <n v="0"/>
    <n v="33.29"/>
    <n v="0"/>
    <n v="33.29"/>
    <x v="0"/>
  </r>
  <r>
    <x v="2"/>
    <s v="Shipping"/>
    <d v="2015-08-28T00:00:00"/>
    <d v="2015-08-28T00:00:00"/>
    <n v="100028591"/>
    <s v="1747734_1"/>
    <s v="OTHER"/>
    <d v="2015-08-28T00:00:00"/>
    <n v="1747734"/>
    <s v="LSO"/>
    <s v="ZS860751"/>
    <m/>
    <x v="10"/>
    <n v="77833"/>
    <n v="6"/>
    <n v="4500"/>
    <x v="3"/>
    <n v="0"/>
    <n v="35.54"/>
    <n v="0"/>
    <n v="35.54"/>
    <x v="0"/>
  </r>
  <r>
    <x v="2"/>
    <s v="Shipping"/>
    <d v="2015-08-28T00:00:00"/>
    <d v="2015-08-28T00:00:00"/>
    <n v="100028642"/>
    <s v="1747746_1"/>
    <s v="OTHER"/>
    <d v="2015-08-28T00:00:00"/>
    <n v="1747746"/>
    <s v="WCX"/>
    <s v="1Z19W958A898667180"/>
    <m/>
    <x v="2"/>
    <n v="18702"/>
    <n v="3"/>
    <n v="2250"/>
    <x v="0"/>
    <n v="0"/>
    <n v="24.56"/>
    <n v="0"/>
    <n v="24.56"/>
    <x v="0"/>
  </r>
  <r>
    <x v="2"/>
    <s v="Shipping"/>
    <d v="2015-08-28T00:00:00"/>
    <d v="2015-08-28T00:00:00"/>
    <n v="100028535"/>
    <s v="1747722_1"/>
    <s v="OTHER"/>
    <d v="2015-08-28T00:00:00"/>
    <n v="1747722"/>
    <s v="LSO"/>
    <s v="ZS860726"/>
    <m/>
    <x v="10"/>
    <n v="75203"/>
    <n v="3"/>
    <n v="2250"/>
    <x v="3"/>
    <n v="0"/>
    <n v="24.56"/>
    <n v="0"/>
    <n v="24.56"/>
    <x v="0"/>
  </r>
  <r>
    <x v="2"/>
    <s v="Shipping"/>
    <d v="2015-08-28T00:00:00"/>
    <d v="2015-08-28T00:00:00"/>
    <n v="100028435"/>
    <s v="1747714_1"/>
    <s v="OTHER"/>
    <d v="2015-08-28T00:00:00"/>
    <n v="1747714"/>
    <s v="WCX"/>
    <n v="846296315516228"/>
    <m/>
    <x v="14"/>
    <n v="60118"/>
    <n v="3"/>
    <n v="2250"/>
    <x v="0"/>
    <n v="0"/>
    <n v="24.56"/>
    <n v="0"/>
    <n v="24.56"/>
    <x v="0"/>
  </r>
  <r>
    <x v="2"/>
    <s v="Shipping"/>
    <d v="2015-08-28T00:00:00"/>
    <d v="2015-08-28T00:00:00"/>
    <n v="100028429"/>
    <s v="1747713_1"/>
    <s v="OTHER"/>
    <d v="2015-08-28T00:00:00"/>
    <n v="1747713"/>
    <s v="LSO"/>
    <s v="ZS860665"/>
    <m/>
    <x v="10"/>
    <n v="77095"/>
    <n v="3"/>
    <n v="2250"/>
    <x v="3"/>
    <n v="0"/>
    <n v="24.56"/>
    <n v="0"/>
    <n v="24.56"/>
    <x v="0"/>
  </r>
  <r>
    <x v="2"/>
    <s v="Shipping"/>
    <d v="2015-08-24T00:00:00"/>
    <d v="2015-08-28T00:00:00"/>
    <n v="100028162"/>
    <s v="1740939_1"/>
    <s v="CLUB"/>
    <d v="2015-08-24T00:00:00"/>
    <n v="1740939"/>
    <s v="WCX"/>
    <s v="1Z19W958A891648409"/>
    <m/>
    <x v="2"/>
    <n v="17101"/>
    <n v="6"/>
    <n v="4500"/>
    <x v="0"/>
    <n v="0"/>
    <n v="36.04"/>
    <n v="0"/>
    <n v="36.04"/>
    <x v="0"/>
  </r>
  <r>
    <x v="2"/>
    <s v="Shipping"/>
    <d v="2015-08-28T00:00:00"/>
    <d v="2015-08-28T00:00:00"/>
    <n v="100028563"/>
    <s v="1747728_1"/>
    <s v="OTHER"/>
    <d v="2015-08-28T00:00:00"/>
    <n v="1747728"/>
    <s v="WCX"/>
    <n v="846296315516136"/>
    <m/>
    <x v="14"/>
    <n v="60610"/>
    <n v="3"/>
    <n v="2250"/>
    <x v="0"/>
    <n v="0"/>
    <n v="24.56"/>
    <n v="0"/>
    <n v="24.56"/>
    <x v="0"/>
  </r>
  <r>
    <x v="2"/>
    <s v="Shipping"/>
    <d v="2015-08-28T00:00:00"/>
    <d v="2015-08-28T00:00:00"/>
    <n v="100028546"/>
    <s v="1747724_1"/>
    <s v="OTHER"/>
    <d v="2015-08-28T00:00:00"/>
    <n v="1747724"/>
    <s v="WCX"/>
    <s v="1Z19W958A898492618"/>
    <m/>
    <x v="2"/>
    <n v="19038"/>
    <n v="3"/>
    <n v="2250"/>
    <x v="0"/>
    <n v="0"/>
    <n v="24.56"/>
    <n v="0"/>
    <n v="24.56"/>
    <x v="0"/>
  </r>
  <r>
    <x v="2"/>
    <s v="Shipping"/>
    <d v="2015-08-28T00:00:00"/>
    <d v="2015-08-28T00:00:00"/>
    <n v="100028708"/>
    <s v="1747759_1"/>
    <s v="OTHER"/>
    <d v="2015-08-28T00:00:00"/>
    <n v="1747759"/>
    <s v="LSO"/>
    <s v="ZS860737"/>
    <m/>
    <x v="10"/>
    <n v="75202"/>
    <n v="3"/>
    <n v="2250"/>
    <x v="3"/>
    <n v="0"/>
    <n v="24.56"/>
    <n v="0"/>
    <n v="24.56"/>
    <x v="0"/>
  </r>
  <r>
    <x v="2"/>
    <s v="Shipping"/>
    <d v="2015-08-28T00:00:00"/>
    <d v="2015-08-28T00:00:00"/>
    <n v="100028684"/>
    <s v="1747754_1"/>
    <s v="OTHER"/>
    <d v="2015-08-28T00:00:00"/>
    <n v="1747754"/>
    <s v="WCX"/>
    <s v="1Z19W958A896398340"/>
    <m/>
    <x v="2"/>
    <n v="18705"/>
    <n v="6"/>
    <n v="4500"/>
    <x v="0"/>
    <n v="0"/>
    <n v="36.04"/>
    <n v="0"/>
    <n v="36.04"/>
    <x v="0"/>
  </r>
  <r>
    <x v="2"/>
    <s v="Shipping"/>
    <d v="2015-08-28T00:00:00"/>
    <d v="2015-08-28T00:00:00"/>
    <n v="100028645"/>
    <s v="1747747_1"/>
    <s v="OTHER"/>
    <d v="2015-08-28T00:00:00"/>
    <n v="1747747"/>
    <s v="LSO"/>
    <s v="ZS860695"/>
    <m/>
    <x v="10"/>
    <n v="78205"/>
    <n v="3"/>
    <n v="2250"/>
    <x v="3"/>
    <n v="0"/>
    <n v="24.56"/>
    <n v="0"/>
    <n v="24.56"/>
    <x v="0"/>
  </r>
  <r>
    <x v="2"/>
    <s v="Shipping"/>
    <d v="2015-08-26T00:00:00"/>
    <d v="2015-08-28T00:00:00"/>
    <n v="100028249"/>
    <s v="1746587_1"/>
    <s v="CLUB"/>
    <d v="2015-08-26T00:00:00"/>
    <n v="1746587"/>
    <s v="WCX"/>
    <s v="ZS860095"/>
    <m/>
    <x v="10"/>
    <n v="77550"/>
    <n v="3"/>
    <n v="2250"/>
    <x v="3"/>
    <n v="0"/>
    <n v="23.06"/>
    <n v="0"/>
    <n v="23.06"/>
    <x v="0"/>
  </r>
  <r>
    <x v="2"/>
    <s v="Shipping"/>
    <d v="2015-08-28T00:00:00"/>
    <d v="2015-08-28T00:00:00"/>
    <n v="100028503"/>
    <s v="1747718_1"/>
    <s v="OTHER"/>
    <d v="2015-08-28T00:00:00"/>
    <n v="1747718"/>
    <s v="WCX"/>
    <n v="846296315516181"/>
    <m/>
    <x v="14"/>
    <n v="60622"/>
    <n v="3"/>
    <n v="2250"/>
    <x v="0"/>
    <n v="0"/>
    <n v="24.56"/>
    <n v="0"/>
    <n v="24.56"/>
    <x v="0"/>
  </r>
  <r>
    <x v="2"/>
    <s v="Shipping"/>
    <d v="2015-08-27T00:00:00"/>
    <d v="2015-08-28T00:00:00"/>
    <s v="1000000DS"/>
    <s v="1747372_3"/>
    <s v="OTHER"/>
    <d v="2015-08-27T00:00:00"/>
    <n v="1747372"/>
    <s v="WCX"/>
    <n v="846296315516280"/>
    <m/>
    <x v="0"/>
    <n v="2467"/>
    <n v="12"/>
    <n v="9000"/>
    <x v="0"/>
    <n v="0"/>
    <n v="52.75"/>
    <n v="0"/>
    <n v="52.75"/>
    <x v="0"/>
  </r>
  <r>
    <x v="2"/>
    <s v="Shipping"/>
    <d v="2015-08-26T00:00:00"/>
    <d v="2015-08-28T00:00:00"/>
    <n v="100028280"/>
    <s v="1746562_1"/>
    <m/>
    <d v="2015-08-26T00:00:00"/>
    <n v="1746562"/>
    <s v="WCX"/>
    <n v="846296315515931"/>
    <m/>
    <x v="14"/>
    <n v="60654"/>
    <n v="3"/>
    <n v="2250"/>
    <x v="0"/>
    <n v="0"/>
    <n v="24.56"/>
    <n v="0"/>
    <n v="24.56"/>
    <x v="0"/>
  </r>
  <r>
    <x v="2"/>
    <s v="Shipping"/>
    <d v="2015-08-28T00:00:00"/>
    <d v="2015-08-28T00:00:00"/>
    <n v="100028443"/>
    <s v="1747715_1"/>
    <s v="OTHER"/>
    <d v="2015-08-28T00:00:00"/>
    <n v="1747715"/>
    <s v="LSO"/>
    <s v="ZS860760"/>
    <m/>
    <x v="10"/>
    <n v="77389"/>
    <n v="3"/>
    <n v="2250"/>
    <x v="3"/>
    <n v="0"/>
    <n v="24.56"/>
    <n v="0"/>
    <n v="24.56"/>
    <x v="0"/>
  </r>
  <r>
    <x v="2"/>
    <s v="Shipping"/>
    <d v="2015-08-28T00:00:00"/>
    <d v="2015-08-28T00:00:00"/>
    <n v="100028677"/>
    <s v="1747752_1"/>
    <s v="OTHER"/>
    <d v="2015-08-28T00:00:00"/>
    <n v="1747752"/>
    <s v="WCX"/>
    <s v="1Z19W958A893364319"/>
    <m/>
    <x v="2"/>
    <n v="19055"/>
    <n v="3"/>
    <n v="2250"/>
    <x v="0"/>
    <n v="0"/>
    <n v="24.56"/>
    <n v="0"/>
    <n v="24.56"/>
    <x v="0"/>
  </r>
  <r>
    <x v="2"/>
    <s v="Shipping"/>
    <d v="2015-08-28T00:00:00"/>
    <d v="2015-08-28T00:00:00"/>
    <n v="100028534"/>
    <s v="1747721_1"/>
    <s v="OTHER"/>
    <d v="2015-08-28T00:00:00"/>
    <n v="1747721"/>
    <s v="LSO"/>
    <s v="ZS860730"/>
    <m/>
    <x v="10"/>
    <n v="75219"/>
    <n v="3"/>
    <n v="2250"/>
    <x v="3"/>
    <n v="0"/>
    <n v="24.56"/>
    <n v="0"/>
    <n v="24.56"/>
    <x v="0"/>
  </r>
  <r>
    <x v="2"/>
    <s v="Shipping"/>
    <d v="2015-08-28T00:00:00"/>
    <d v="2015-08-28T00:00:00"/>
    <n v="100028717"/>
    <s v="1747762_1"/>
    <s v="OTHER"/>
    <d v="2015-08-28T00:00:00"/>
    <n v="1747762"/>
    <s v="WCX"/>
    <n v="846296315516235"/>
    <m/>
    <x v="14"/>
    <n v="60201"/>
    <n v="6"/>
    <n v="4500"/>
    <x v="0"/>
    <n v="0"/>
    <n v="36.04"/>
    <n v="0"/>
    <n v="36.04"/>
    <x v="0"/>
  </r>
  <r>
    <x v="2"/>
    <s v="Shipping"/>
    <d v="2015-08-28T00:00:00"/>
    <d v="2015-08-28T00:00:00"/>
    <n v="100028630"/>
    <s v="1747742_1"/>
    <s v="OTHER"/>
    <d v="2015-08-28T00:00:00"/>
    <n v="1747742"/>
    <s v="LSO"/>
    <s v="ZS860670"/>
    <m/>
    <x v="10"/>
    <n v="77006"/>
    <n v="3"/>
    <n v="2250"/>
    <x v="3"/>
    <n v="0"/>
    <n v="24.56"/>
    <n v="0"/>
    <n v="24.56"/>
    <x v="0"/>
  </r>
  <r>
    <x v="2"/>
    <s v="Shipping"/>
    <d v="2015-08-24T00:00:00"/>
    <d v="2015-08-28T00:00:00"/>
    <n v="100028182"/>
    <s v="1740983_1"/>
    <s v="CLUB"/>
    <d v="2015-08-24T00:00:00"/>
    <n v="1740983"/>
    <s v="WCX"/>
    <s v="1Z19W958A897194406"/>
    <m/>
    <x v="2"/>
    <n v="17078"/>
    <n v="9"/>
    <n v="6750"/>
    <x v="0"/>
    <n v="0"/>
    <n v="43.25"/>
    <n v="0"/>
    <n v="43.25"/>
    <x v="0"/>
  </r>
  <r>
    <x v="2"/>
    <s v="Shipping"/>
    <d v="2015-08-28T00:00:00"/>
    <d v="2015-08-28T00:00:00"/>
    <n v="100028424"/>
    <s v="1747712_1"/>
    <s v="OTHER"/>
    <d v="2015-08-28T00:00:00"/>
    <n v="1747712"/>
    <s v="WCX"/>
    <n v="846296315516143"/>
    <m/>
    <x v="14"/>
    <n v="60654"/>
    <n v="3"/>
    <n v="2250"/>
    <x v="0"/>
    <n v="0"/>
    <n v="24.56"/>
    <n v="0"/>
    <n v="24.56"/>
    <x v="0"/>
  </r>
  <r>
    <x v="2"/>
    <s v="Shipping"/>
    <d v="2015-08-28T00:00:00"/>
    <d v="2015-08-28T00:00:00"/>
    <n v="100028537"/>
    <s v="1747723_1"/>
    <s v="OTHER"/>
    <d v="2015-08-28T00:00:00"/>
    <n v="1747723"/>
    <s v="WCX"/>
    <s v="1Z19W958A892024330"/>
    <m/>
    <x v="2"/>
    <n v="19301"/>
    <n v="3"/>
    <n v="2250"/>
    <x v="0"/>
    <n v="0"/>
    <n v="24.56"/>
    <n v="0"/>
    <n v="24.56"/>
    <x v="0"/>
  </r>
  <r>
    <x v="2"/>
    <s v="Shipping"/>
    <d v="2015-08-18T00:00:00"/>
    <d v="2015-08-28T00:00:00"/>
    <n v="100027883"/>
    <s v="1724368_1"/>
    <s v="TRADE"/>
    <d v="2015-08-16T00:00:00"/>
    <n v="1724368"/>
    <s v="WCX"/>
    <n v="846296315515917"/>
    <m/>
    <x v="1"/>
    <n v="90210"/>
    <n v="12"/>
    <n v="9000"/>
    <x v="1"/>
    <n v="0"/>
    <n v="30.25"/>
    <n v="0"/>
    <n v="30.25"/>
    <x v="0"/>
  </r>
  <r>
    <x v="2"/>
    <s v="Shipping"/>
    <d v="2015-08-28T00:00:00"/>
    <d v="2015-08-28T00:00:00"/>
    <n v="100028713"/>
    <s v="1747760_1"/>
    <s v="OTHER"/>
    <d v="2015-08-28T00:00:00"/>
    <n v="1747760"/>
    <s v="LSO"/>
    <s v="ZS860741"/>
    <m/>
    <x v="10"/>
    <n v="75248"/>
    <n v="3"/>
    <n v="2250"/>
    <x v="3"/>
    <n v="0"/>
    <n v="24.56"/>
    <n v="0"/>
    <n v="24.56"/>
    <x v="0"/>
  </r>
  <r>
    <x v="2"/>
    <s v="Shipping"/>
    <d v="2015-08-28T00:00:00"/>
    <d v="2015-08-28T00:00:00"/>
    <n v="100028614"/>
    <s v="1747739_1"/>
    <s v="OTHER"/>
    <d v="2015-08-28T00:00:00"/>
    <n v="1747739"/>
    <s v="WCX"/>
    <s v="1Z19W958A898490156"/>
    <m/>
    <x v="2"/>
    <n v="17601"/>
    <n v="3"/>
    <n v="2250"/>
    <x v="0"/>
    <n v="0"/>
    <n v="24.56"/>
    <n v="0"/>
    <n v="24.56"/>
    <x v="0"/>
  </r>
  <r>
    <x v="2"/>
    <s v="Shipping"/>
    <d v="2015-08-28T00:00:00"/>
    <d v="2015-08-28T00:00:00"/>
    <n v="100028685"/>
    <s v="1747755_1"/>
    <s v="OTHER"/>
    <d v="2015-08-28T00:00:00"/>
    <n v="1747755"/>
    <s v="LSO"/>
    <s v="ZS860715"/>
    <m/>
    <x v="10"/>
    <n v="75201"/>
    <n v="3"/>
    <n v="2250"/>
    <x v="3"/>
    <n v="0"/>
    <n v="24.56"/>
    <n v="0"/>
    <n v="24.56"/>
    <x v="0"/>
  </r>
  <r>
    <x v="2"/>
    <s v="Shipping"/>
    <d v="2015-08-28T00:00:00"/>
    <d v="2015-08-28T00:00:00"/>
    <n v="100028460"/>
    <s v="1747716_1"/>
    <s v="OTHER"/>
    <d v="2015-08-28T00:00:00"/>
    <n v="1747716"/>
    <s v="WCX"/>
    <n v="846296315516198"/>
    <m/>
    <x v="14"/>
    <n v="60610"/>
    <n v="3"/>
    <n v="2250"/>
    <x v="0"/>
    <n v="0"/>
    <n v="24.56"/>
    <n v="0"/>
    <n v="24.56"/>
    <x v="0"/>
  </r>
  <r>
    <x v="2"/>
    <s v="Shipping"/>
    <d v="2015-08-28T00:00:00"/>
    <d v="2015-08-28T00:00:00"/>
    <n v="100028706"/>
    <s v="1747758_1"/>
    <s v="OTHER"/>
    <d v="2015-08-28T00:00:00"/>
    <n v="1747758"/>
    <s v="LSO"/>
    <s v="ZS860612"/>
    <m/>
    <x v="10"/>
    <n v="75235"/>
    <n v="3"/>
    <n v="2250"/>
    <x v="3"/>
    <n v="0"/>
    <n v="24.56"/>
    <n v="0"/>
    <n v="24.56"/>
    <x v="0"/>
  </r>
  <r>
    <x v="2"/>
    <s v="Shipping"/>
    <d v="2015-08-27T00:00:00"/>
    <d v="2015-08-28T00:00:00"/>
    <n v="100028407"/>
    <s v="1747366_1"/>
    <s v="OTHER"/>
    <d v="2015-08-27T00:00:00"/>
    <n v="1747366"/>
    <s v="WCX"/>
    <n v="846296315516266"/>
    <m/>
    <x v="17"/>
    <n v="33032"/>
    <n v="8"/>
    <n v="6000"/>
    <x v="0"/>
    <n v="0"/>
    <n v="41.5"/>
    <n v="0"/>
    <n v="41.5"/>
    <x v="0"/>
  </r>
  <r>
    <x v="2"/>
    <s v="Shipping"/>
    <d v="2015-08-26T00:00:00"/>
    <d v="2015-08-28T00:00:00"/>
    <n v="100028252"/>
    <s v="1746564_1"/>
    <s v="CLUB"/>
    <d v="2015-08-26T00:00:00"/>
    <n v="1746564"/>
    <s v="WCX"/>
    <n v="846296315515948"/>
    <m/>
    <x v="14"/>
    <n v="60148"/>
    <n v="3"/>
    <n v="2250"/>
    <x v="0"/>
    <n v="0"/>
    <n v="24.56"/>
    <n v="0"/>
    <n v="24.56"/>
    <x v="0"/>
  </r>
  <r>
    <x v="2"/>
    <s v="Shipping"/>
    <d v="2015-08-28T00:00:00"/>
    <d v="2015-08-28T00:00:00"/>
    <n v="100028647"/>
    <s v="1747748_1"/>
    <s v="OTHER"/>
    <d v="2015-08-28T00:00:00"/>
    <n v="1747748"/>
    <s v="WCX"/>
    <n v="846296315516105"/>
    <m/>
    <x v="14"/>
    <n v="60606"/>
    <n v="3"/>
    <n v="2250"/>
    <x v="0"/>
    <n v="0"/>
    <n v="24.56"/>
    <n v="0"/>
    <n v="24.56"/>
    <x v="0"/>
  </r>
  <r>
    <x v="2"/>
    <s v="Shipping"/>
    <d v="2015-08-28T00:00:00"/>
    <d v="2015-08-28T00:00:00"/>
    <n v="100028554"/>
    <s v="1747727_1"/>
    <s v="OTHER"/>
    <d v="2015-08-28T00:00:00"/>
    <n v="1747727"/>
    <s v="WCX"/>
    <s v="1Z19W958A897613391"/>
    <m/>
    <x v="2"/>
    <n v="15102"/>
    <n v="3"/>
    <n v="2250"/>
    <x v="0"/>
    <n v="0"/>
    <n v="24.56"/>
    <n v="0"/>
    <n v="24.56"/>
    <x v="0"/>
  </r>
  <r>
    <x v="2"/>
    <s v="Shipping"/>
    <d v="2015-08-28T00:00:00"/>
    <d v="2015-08-28T00:00:00"/>
    <n v="100028553"/>
    <s v="1747726_1"/>
    <s v="OTHER"/>
    <d v="2015-08-28T00:00:00"/>
    <n v="1747726"/>
    <s v="LSO"/>
    <s v="ZS860733"/>
    <m/>
    <x v="12"/>
    <n v="74003"/>
    <n v="3"/>
    <n v="2250"/>
    <x v="3"/>
    <n v="0"/>
    <n v="24.56"/>
    <n v="0"/>
    <n v="24.56"/>
    <x v="0"/>
  </r>
  <r>
    <x v="2"/>
    <s v="Shipping"/>
    <d v="2015-08-27T00:00:00"/>
    <d v="2015-08-28T00:00:00"/>
    <n v="100028310"/>
    <s v="1747141_1"/>
    <s v="CLUB"/>
    <d v="2015-08-27T00:00:00"/>
    <n v="1747141"/>
    <s v="WCX"/>
    <n v="846296315516471"/>
    <m/>
    <x v="14"/>
    <n v="60654"/>
    <n v="3"/>
    <n v="2250"/>
    <x v="0"/>
    <n v="0"/>
    <n v="24.56"/>
    <n v="0"/>
    <n v="24.56"/>
    <x v="0"/>
  </r>
  <r>
    <x v="2"/>
    <s v="Shipping"/>
    <d v="2015-08-28T00:00:00"/>
    <d v="2015-08-28T00:00:00"/>
    <n v="100028609"/>
    <s v="1747738_1"/>
    <s v="OTHER"/>
    <d v="2015-08-28T00:00:00"/>
    <n v="1747738"/>
    <s v="LSO"/>
    <s v="ZS860673"/>
    <m/>
    <x v="10"/>
    <n v="75219"/>
    <n v="3"/>
    <n v="2250"/>
    <x v="3"/>
    <n v="0"/>
    <n v="24.56"/>
    <n v="0"/>
    <n v="24.56"/>
    <x v="0"/>
  </r>
  <r>
    <x v="2"/>
    <s v="Shipping"/>
    <d v="2015-08-24T00:00:00"/>
    <d v="2015-08-28T00:00:00"/>
    <n v="100028126"/>
    <s v="1740907_1"/>
    <s v="OTHER"/>
    <d v="2015-08-22T00:00:00"/>
    <n v="1740907"/>
    <s v="WCX"/>
    <s v="1Z19W958A890063417"/>
    <m/>
    <x v="2"/>
    <n v="18976"/>
    <n v="3"/>
    <n v="2250"/>
    <x v="0"/>
    <n v="0"/>
    <n v="24.56"/>
    <n v="0"/>
    <n v="24.56"/>
    <x v="0"/>
  </r>
  <r>
    <x v="2"/>
    <s v="Shipping"/>
    <d v="2015-08-28T00:00:00"/>
    <d v="2015-08-28T00:00:00"/>
    <n v="100028649"/>
    <s v="1747749_1"/>
    <s v="OTHER"/>
    <d v="2015-08-28T00:00:00"/>
    <n v="1747749"/>
    <s v="WCX"/>
    <n v="846296315516150"/>
    <m/>
    <x v="14"/>
    <n v="60558"/>
    <n v="3"/>
    <n v="2250"/>
    <x v="0"/>
    <n v="0"/>
    <n v="24.56"/>
    <n v="0"/>
    <n v="24.56"/>
    <x v="0"/>
  </r>
  <r>
    <x v="2"/>
    <s v="Shipping"/>
    <d v="2015-08-27T00:00:00"/>
    <d v="2015-08-28T00:00:00"/>
    <n v="100027459"/>
    <s v="1747380_1"/>
    <s v="OTHER"/>
    <d v="2015-08-06T00:00:00"/>
    <n v="1747380"/>
    <s v="WCX"/>
    <s v="1Z19W958A893244396"/>
    <m/>
    <x v="2"/>
    <n v="18064"/>
    <n v="3"/>
    <n v="2250"/>
    <x v="0"/>
    <n v="0"/>
    <n v="24.56"/>
    <n v="0"/>
    <n v="24.56"/>
    <x v="0"/>
  </r>
  <r>
    <x v="2"/>
    <s v="Shipping"/>
    <d v="2015-08-11T00:00:00"/>
    <d v="2015-08-28T00:00:00"/>
    <n v="100027533"/>
    <s v="1704303_1"/>
    <s v="CLUB"/>
    <d v="2015-08-08T00:00:00"/>
    <n v="1704303"/>
    <s v="WCX"/>
    <n v="846296315515900"/>
    <m/>
    <x v="29"/>
    <n v="20005"/>
    <n v="3"/>
    <n v="2250"/>
    <x v="0"/>
    <n v="0"/>
    <n v="24.56"/>
    <n v="0"/>
    <n v="24.56"/>
    <x v="0"/>
  </r>
  <r>
    <x v="2"/>
    <s v="Shipping"/>
    <d v="2015-08-28T00:00:00"/>
    <d v="2015-08-28T00:00:00"/>
    <n v="100028663"/>
    <s v="1747750_1"/>
    <s v="OTHER"/>
    <d v="2015-08-28T00:00:00"/>
    <n v="1747750"/>
    <s v="LSO"/>
    <s v="ZS860742"/>
    <m/>
    <x v="10"/>
    <n v="77356"/>
    <n v="3"/>
    <n v="2250"/>
    <x v="3"/>
    <n v="0"/>
    <n v="24.56"/>
    <n v="0"/>
    <n v="24.56"/>
    <x v="0"/>
  </r>
  <r>
    <x v="2"/>
    <s v="Shipping"/>
    <d v="2015-08-28T00:00:00"/>
    <d v="2015-08-28T00:00:00"/>
    <n v="100028714"/>
    <s v="1747761_1"/>
    <s v="OTHER"/>
    <d v="2015-08-28T00:00:00"/>
    <n v="1747761"/>
    <s v="WCX"/>
    <s v="1Z19W958A897081564"/>
    <m/>
    <x v="2"/>
    <n v="15679"/>
    <n v="3"/>
    <n v="2250"/>
    <x v="0"/>
    <n v="0"/>
    <n v="24.56"/>
    <n v="0"/>
    <n v="24.56"/>
    <x v="0"/>
  </r>
  <r>
    <x v="2"/>
    <s v="Shipping"/>
    <d v="2015-08-28T00:00:00"/>
    <d v="2015-08-28T00:00:00"/>
    <n v="100028618"/>
    <s v="1747741_1"/>
    <s v="OTHER"/>
    <d v="2015-08-28T00:00:00"/>
    <n v="1747741"/>
    <s v="LSO"/>
    <s v="ZS860700"/>
    <m/>
    <x v="12"/>
    <n v="74120"/>
    <n v="3"/>
    <n v="2250"/>
    <x v="3"/>
    <n v="0"/>
    <n v="24.56"/>
    <n v="0"/>
    <n v="24.56"/>
    <x v="0"/>
  </r>
  <r>
    <x v="2"/>
    <s v="Shipping"/>
    <d v="2015-08-28T00:00:00"/>
    <d v="2015-08-28T00:00:00"/>
    <n v="100028550"/>
    <s v="1747725_1"/>
    <s v="OTHER"/>
    <d v="2015-08-28T00:00:00"/>
    <n v="1747725"/>
    <s v="WCX"/>
    <n v="846296315516204"/>
    <m/>
    <x v="14"/>
    <n v="60654"/>
    <n v="3"/>
    <n v="2250"/>
    <x v="0"/>
    <n v="0"/>
    <n v="24.56"/>
    <n v="0"/>
    <n v="24.56"/>
    <x v="0"/>
  </r>
  <r>
    <x v="2"/>
    <s v="Shipping"/>
    <d v="2015-08-28T00:00:00"/>
    <d v="2015-08-28T00:00:00"/>
    <n v="100028671"/>
    <s v="1747751_1"/>
    <s v="OTHER"/>
    <d v="2015-08-28T00:00:00"/>
    <n v="1747751"/>
    <s v="LSO"/>
    <s v="ZS860624"/>
    <m/>
    <x v="10"/>
    <n v="78731"/>
    <n v="3"/>
    <n v="2250"/>
    <x v="3"/>
    <n v="0"/>
    <n v="24.56"/>
    <n v="0"/>
    <n v="24.56"/>
    <x v="0"/>
  </r>
  <r>
    <x v="2"/>
    <s v="Shipping"/>
    <d v="2015-08-27T00:00:00"/>
    <d v="2015-08-28T00:00:00"/>
    <n v="100028314"/>
    <s v="1747363_1"/>
    <s v="OTHER"/>
    <d v="2015-08-27T00:00:00"/>
    <n v="1747363"/>
    <s v="WCX"/>
    <n v="846296315516259"/>
    <m/>
    <x v="18"/>
    <n v="80211"/>
    <n v="3"/>
    <n v="2250"/>
    <x v="5"/>
    <n v="0"/>
    <n v="21.31"/>
    <n v="0"/>
    <n v="21.31"/>
    <x v="0"/>
  </r>
  <r>
    <x v="2"/>
    <s v="Shipping"/>
    <d v="2015-08-26T00:00:00"/>
    <d v="2015-08-28T00:00:00"/>
    <n v="100028285"/>
    <s v="1746563_1"/>
    <m/>
    <d v="2015-08-26T00:00:00"/>
    <n v="1746563"/>
    <s v="WCX"/>
    <n v="846296315515955"/>
    <m/>
    <x v="14"/>
    <n v="60016"/>
    <n v="3"/>
    <n v="2250"/>
    <x v="0"/>
    <n v="0"/>
    <n v="24.56"/>
    <n v="0"/>
    <n v="24.56"/>
    <x v="0"/>
  </r>
  <r>
    <x v="2"/>
    <s v="Shipping"/>
    <d v="2015-08-28T00:00:00"/>
    <d v="2015-08-28T00:00:00"/>
    <n v="100028603"/>
    <s v="1747736_1"/>
    <s v="OTHER"/>
    <d v="2015-08-28T00:00:00"/>
    <n v="1747736"/>
    <s v="WCX"/>
    <n v="846296315516112"/>
    <m/>
    <x v="14"/>
    <n v="60654"/>
    <n v="3"/>
    <n v="2250"/>
    <x v="0"/>
    <n v="0"/>
    <n v="24.56"/>
    <n v="0"/>
    <n v="24.56"/>
    <x v="0"/>
  </r>
  <r>
    <x v="2"/>
    <s v="Shipping"/>
    <d v="2015-08-28T00:00:00"/>
    <d v="2015-08-28T00:00:00"/>
    <n v="100028571"/>
    <s v="1747731_1"/>
    <s v="OTHER"/>
    <d v="2015-08-28T00:00:00"/>
    <n v="1747731"/>
    <s v="WCX"/>
    <s v="1Z19W958A899163203"/>
    <m/>
    <x v="2"/>
    <n v="19106"/>
    <n v="3"/>
    <n v="2250"/>
    <x v="0"/>
    <n v="0"/>
    <n v="24.56"/>
    <n v="0"/>
    <n v="24.56"/>
    <x v="0"/>
  </r>
  <r>
    <x v="2"/>
    <s v="Shipping"/>
    <d v="2015-08-28T00:00:00"/>
    <d v="2015-08-28T00:00:00"/>
    <n v="100028566"/>
    <s v="1747730_1"/>
    <s v="OTHER"/>
    <d v="2015-08-28T00:00:00"/>
    <n v="1747730"/>
    <s v="LSO"/>
    <s v="ZS860734"/>
    <m/>
    <x v="10"/>
    <n v="78746"/>
    <n v="3"/>
    <n v="2250"/>
    <x v="3"/>
    <n v="0"/>
    <n v="24.56"/>
    <n v="0"/>
    <n v="24.56"/>
    <x v="0"/>
  </r>
  <r>
    <x v="2"/>
    <s v="Shipping"/>
    <d v="2015-08-28T00:00:00"/>
    <d v="2015-08-28T00:00:00"/>
    <n v="100028597"/>
    <s v="1747735_1"/>
    <s v="OTHER"/>
    <d v="2015-08-28T00:00:00"/>
    <n v="1747735"/>
    <s v="WCX"/>
    <s v="1Z19W958A899769523"/>
    <m/>
    <x v="2"/>
    <n v="16801"/>
    <n v="6"/>
    <n v="4500"/>
    <x v="0"/>
    <n v="0"/>
    <n v="36.04"/>
    <n v="0"/>
    <n v="36.04"/>
    <x v="0"/>
  </r>
  <r>
    <x v="2"/>
    <s v="Shipping"/>
    <d v="2015-08-28T00:00:00"/>
    <d v="2015-08-28T00:00:00"/>
    <n v="100028631"/>
    <s v="1747743_1"/>
    <s v="OTHER"/>
    <d v="2015-08-28T00:00:00"/>
    <n v="1747743"/>
    <s v="LSO"/>
    <s v="ZS860675"/>
    <m/>
    <x v="10"/>
    <n v="77401"/>
    <n v="3"/>
    <n v="2250"/>
    <x v="3"/>
    <n v="0"/>
    <n v="24.56"/>
    <n v="0"/>
    <n v="24.56"/>
    <x v="0"/>
  </r>
  <r>
    <x v="2"/>
    <s v="Shipping"/>
    <d v="2015-08-26T00:00:00"/>
    <d v="2015-08-28T00:00:00"/>
    <n v="100028276"/>
    <s v="1746584_1"/>
    <m/>
    <d v="2015-08-26T00:00:00"/>
    <n v="1746584"/>
    <s v="WCX"/>
    <s v="1Z19W958A893488427"/>
    <m/>
    <x v="2"/>
    <n v="17345"/>
    <n v="3"/>
    <n v="2250"/>
    <x v="0"/>
    <n v="0"/>
    <n v="24.56"/>
    <n v="0"/>
    <n v="24.56"/>
    <x v="0"/>
  </r>
  <r>
    <x v="2"/>
    <s v="Shipping"/>
    <d v="2015-08-28T00:00:00"/>
    <d v="2015-08-28T00:00:00"/>
    <n v="100028606"/>
    <s v="1747737_1"/>
    <s v="OTHER"/>
    <d v="2015-08-28T00:00:00"/>
    <n v="1747737"/>
    <s v="WCX"/>
    <n v="846296315516167"/>
    <m/>
    <x v="14"/>
    <n v="60606"/>
    <n v="3"/>
    <n v="2250"/>
    <x v="0"/>
    <n v="0"/>
    <n v="24.56"/>
    <n v="0"/>
    <n v="24.56"/>
    <x v="0"/>
  </r>
  <r>
    <x v="2"/>
    <s v="Shipping"/>
    <d v="2015-08-27T00:00:00"/>
    <d v="2015-08-28T00:00:00"/>
    <n v="100028318"/>
    <s v="1747367_1"/>
    <s v="OTHER"/>
    <d v="2015-08-27T00:00:00"/>
    <n v="1747367"/>
    <s v="WCX"/>
    <n v="846296315516297"/>
    <m/>
    <x v="7"/>
    <n v="30354"/>
    <n v="3"/>
    <n v="2250"/>
    <x v="0"/>
    <n v="0"/>
    <n v="24.56"/>
    <n v="0"/>
    <n v="24.56"/>
    <x v="0"/>
  </r>
  <r>
    <x v="2"/>
    <s v="Shipping"/>
    <d v="2015-08-18T00:00:00"/>
    <d v="2015-08-28T00:00:00"/>
    <n v="100027938"/>
    <s v="1724473_1"/>
    <s v="CLUB"/>
    <d v="2015-08-17T00:00:00"/>
    <n v="1724473"/>
    <s v="WCX"/>
    <n v="846296315515894"/>
    <m/>
    <x v="30"/>
    <n v="37189"/>
    <n v="6"/>
    <n v="4500"/>
    <x v="0"/>
    <n v="0"/>
    <n v="36.04"/>
    <n v="0"/>
    <n v="36.04"/>
    <x v="0"/>
  </r>
  <r>
    <x v="2"/>
    <s v="Shipping"/>
    <d v="2015-08-28T00:00:00"/>
    <d v="2015-08-28T00:00:00"/>
    <n v="100028683"/>
    <s v="1747753_1"/>
    <s v="OTHER"/>
    <d v="2015-08-28T00:00:00"/>
    <n v="1747753"/>
    <s v="LSO"/>
    <s v="ZS860749"/>
    <m/>
    <x v="10"/>
    <n v="76557"/>
    <n v="6"/>
    <n v="4500"/>
    <x v="3"/>
    <n v="0"/>
    <n v="35.54"/>
    <n v="0"/>
    <n v="35.54"/>
    <x v="0"/>
  </r>
  <r>
    <x v="2"/>
    <s v="Shipping"/>
    <d v="2015-08-28T00:00:00"/>
    <d v="2015-08-28T00:00:00"/>
    <n v="100028688"/>
    <s v="1747756_1"/>
    <s v="OTHER"/>
    <d v="2015-08-28T00:00:00"/>
    <n v="1747756"/>
    <s v="WCX"/>
    <s v="1Z19W958A896708577"/>
    <m/>
    <x v="2"/>
    <n v="19401"/>
    <n v="3"/>
    <n v="2250"/>
    <x v="0"/>
    <n v="0"/>
    <n v="24.56"/>
    <n v="0"/>
    <n v="24.56"/>
    <x v="0"/>
  </r>
  <r>
    <x v="2"/>
    <s v="Shipping"/>
    <d v="2015-08-28T00:00:00"/>
    <d v="2015-08-28T00:00:00"/>
    <n v="100028638"/>
    <s v="1747744_1"/>
    <s v="OTHER"/>
    <d v="2015-08-28T00:00:00"/>
    <n v="1747744"/>
    <s v="LSO"/>
    <s v="ZS860717"/>
    <m/>
    <x v="10"/>
    <n v="78753"/>
    <n v="3"/>
    <n v="2250"/>
    <x v="3"/>
    <n v="0"/>
    <n v="24.56"/>
    <n v="0"/>
    <n v="24.56"/>
    <x v="0"/>
  </r>
  <r>
    <x v="2"/>
    <s v="Shipping"/>
    <d v="2015-08-28T00:00:00"/>
    <d v="2015-08-28T00:00:00"/>
    <n v="100028616"/>
    <s v="1747740_1"/>
    <s v="OTHER"/>
    <d v="2015-08-28T00:00:00"/>
    <n v="1747740"/>
    <s v="WCX"/>
    <n v="846296315516211"/>
    <m/>
    <x v="14"/>
    <n v="60613"/>
    <n v="3"/>
    <n v="2250"/>
    <x v="0"/>
    <n v="0"/>
    <n v="24.56"/>
    <n v="0"/>
    <n v="24.56"/>
    <x v="0"/>
  </r>
  <r>
    <x v="2"/>
    <s v="Shipping"/>
    <d v="2015-08-28T00:00:00"/>
    <d v="2015-08-28T00:00:00"/>
    <n v="100028505"/>
    <s v="1747719_1"/>
    <s v="OTHER"/>
    <d v="2015-08-28T00:00:00"/>
    <n v="1747719"/>
    <s v="LSO"/>
    <s v="ZS860651"/>
    <m/>
    <x v="10"/>
    <n v="75040"/>
    <n v="3"/>
    <n v="2250"/>
    <x v="3"/>
    <n v="0"/>
    <n v="24.56"/>
    <n v="0"/>
    <n v="24.56"/>
    <x v="0"/>
  </r>
  <r>
    <x v="2"/>
    <s v="Shipping"/>
    <d v="2015-08-27T00:00:00"/>
    <d v="2015-08-28T00:00:00"/>
    <n v="100028317"/>
    <s v="1747376_1"/>
    <s v="OTHER"/>
    <d v="2015-08-27T00:00:00"/>
    <n v="1747376"/>
    <s v="WCX"/>
    <n v="846296315516242"/>
    <m/>
    <x v="3"/>
    <n v="10018"/>
    <n v="3"/>
    <n v="2250"/>
    <x v="0"/>
    <n v="0"/>
    <n v="24.56"/>
    <n v="0"/>
    <n v="24.56"/>
    <x v="0"/>
  </r>
  <r>
    <x v="2"/>
    <s v="Shipping"/>
    <d v="2015-08-27T00:00:00"/>
    <d v="2015-08-28T00:00:00"/>
    <n v="100028312"/>
    <s v="1747142_1"/>
    <s v="CLUB"/>
    <d v="2015-08-27T00:00:00"/>
    <n v="1747142"/>
    <s v="WCX"/>
    <n v="846296315516082"/>
    <m/>
    <x v="14"/>
    <n v="60661"/>
    <n v="3"/>
    <n v="2250"/>
    <x v="0"/>
    <n v="0"/>
    <n v="24.56"/>
    <n v="0"/>
    <n v="24.56"/>
    <x v="0"/>
  </r>
  <r>
    <x v="2"/>
    <s v="Shipping"/>
    <d v="2015-08-28T00:00:00"/>
    <d v="2015-08-28T00:00:00"/>
    <n v="100028564"/>
    <s v="1747729_1"/>
    <s v="OTHER"/>
    <d v="2015-08-28T00:00:00"/>
    <n v="1747729"/>
    <s v="WCX"/>
    <n v="846296315516129"/>
    <m/>
    <x v="14"/>
    <n v="60606"/>
    <n v="3"/>
    <n v="2250"/>
    <x v="0"/>
    <n v="0"/>
    <n v="24.56"/>
    <n v="0"/>
    <n v="24.56"/>
    <x v="0"/>
  </r>
  <r>
    <x v="3"/>
    <s v="Shipping"/>
    <d v="2015-08-28T00:00:00"/>
    <d v="2015-08-31T00:00:00"/>
    <n v="100028426"/>
    <s v="1747895_1"/>
    <m/>
    <d v="2015-08-28T00:00:00"/>
    <n v="1747895"/>
    <s v="WCX"/>
    <n v="846296315517164"/>
    <m/>
    <x v="1"/>
    <n v="91604"/>
    <n v="3"/>
    <n v="2250"/>
    <x v="1"/>
    <n v="0"/>
    <n v="20.81"/>
    <n v="0"/>
    <n v="20.81"/>
    <x v="0"/>
  </r>
  <r>
    <x v="3"/>
    <s v="Shipping"/>
    <d v="2015-08-28T00:00:00"/>
    <d v="2015-08-31T00:00:00"/>
    <n v="100028667"/>
    <s v="1747985_1"/>
    <m/>
    <d v="2015-08-28T00:00:00"/>
    <n v="1747985"/>
    <s v="WCX"/>
    <n v="846296315518253"/>
    <m/>
    <x v="31"/>
    <n v="48375"/>
    <n v="3"/>
    <n v="2250"/>
    <x v="0"/>
    <n v="0"/>
    <n v="24.56"/>
    <n v="0"/>
    <n v="24.56"/>
    <x v="0"/>
  </r>
  <r>
    <x v="3"/>
    <s v="Shipping"/>
    <d v="2015-08-28T00:00:00"/>
    <d v="2015-08-31T00:00:00"/>
    <n v="100028728"/>
    <s v="1748008_1"/>
    <m/>
    <d v="2015-08-28T00:00:00"/>
    <n v="1748008"/>
    <s v="WCX"/>
    <n v="846296315516747"/>
    <m/>
    <x v="9"/>
    <n v="7733"/>
    <n v="3"/>
    <n v="2250"/>
    <x v="0"/>
    <n v="0"/>
    <n v="24.56"/>
    <n v="0"/>
    <n v="24.56"/>
    <x v="0"/>
  </r>
  <r>
    <x v="3"/>
    <s v="Shipping"/>
    <d v="2015-08-28T00:00:00"/>
    <d v="2015-08-31T00:00:00"/>
    <n v="100028425"/>
    <s v="1747894_1"/>
    <m/>
    <d v="2015-08-28T00:00:00"/>
    <n v="1747894"/>
    <s v="WCX"/>
    <n v="846296315517768"/>
    <m/>
    <x v="1"/>
    <n v="92649"/>
    <n v="3"/>
    <n v="2250"/>
    <x v="1"/>
    <n v="0"/>
    <n v="20.81"/>
    <n v="0"/>
    <n v="20.81"/>
    <x v="0"/>
  </r>
  <r>
    <x v="3"/>
    <s v="Shipping"/>
    <d v="2015-08-28T00:00:00"/>
    <d v="2015-08-31T00:00:00"/>
    <n v="100028601"/>
    <s v="1747989_1"/>
    <m/>
    <d v="2015-08-28T00:00:00"/>
    <n v="1747989"/>
    <s v="WCX"/>
    <n v="846296315518598"/>
    <m/>
    <x v="8"/>
    <n v="55355"/>
    <n v="3"/>
    <n v="2250"/>
    <x v="3"/>
    <n v="0"/>
    <n v="23.06"/>
    <n v="0"/>
    <n v="23.06"/>
    <x v="0"/>
  </r>
  <r>
    <x v="3"/>
    <s v="Shipping"/>
    <d v="2015-08-27T00:00:00"/>
    <d v="2015-08-31T00:00:00"/>
    <n v="100028387"/>
    <s v="1747381_1"/>
    <s v="CLUB"/>
    <d v="2015-08-27T00:00:00"/>
    <n v="1747381"/>
    <s v="WCX"/>
    <s v="1Z19W958A894746691"/>
    <m/>
    <x v="2"/>
    <n v="15317"/>
    <n v="3"/>
    <n v="2250"/>
    <x v="0"/>
    <n v="0"/>
    <n v="24.56"/>
    <n v="0"/>
    <n v="24.56"/>
    <x v="0"/>
  </r>
  <r>
    <x v="3"/>
    <s v="Shipping"/>
    <d v="2015-08-28T00:00:00"/>
    <d v="2015-08-31T00:00:00"/>
    <n v="100028447"/>
    <s v="1747925_1"/>
    <m/>
    <d v="2015-08-28T00:00:00"/>
    <n v="1747925"/>
    <s v="WCX"/>
    <n v="846296315518123"/>
    <m/>
    <x v="23"/>
    <n v="6840"/>
    <n v="3"/>
    <n v="2250"/>
    <x v="0"/>
    <n v="0"/>
    <n v="24.56"/>
    <n v="0"/>
    <n v="24.56"/>
    <x v="0"/>
  </r>
  <r>
    <x v="3"/>
    <s v="Shipping"/>
    <d v="2015-08-28T00:00:00"/>
    <d v="2015-08-31T00:00:00"/>
    <n v="100028483"/>
    <s v="1747947_1"/>
    <m/>
    <d v="2015-08-28T00:00:00"/>
    <n v="1747947"/>
    <s v="WCX"/>
    <n v="846296315517492"/>
    <m/>
    <x v="7"/>
    <n v="30328"/>
    <n v="3"/>
    <n v="2250"/>
    <x v="0"/>
    <n v="0"/>
    <n v="24.56"/>
    <n v="0"/>
    <n v="24.56"/>
    <x v="0"/>
  </r>
  <r>
    <x v="3"/>
    <s v="Shipping"/>
    <d v="2015-08-28T00:00:00"/>
    <d v="2015-08-31T00:00:00"/>
    <n v="100028632"/>
    <s v="1748121_1"/>
    <m/>
    <d v="2015-08-28T00:00:00"/>
    <n v="1748121"/>
    <s v="WCX"/>
    <n v="846296315517997"/>
    <m/>
    <x v="32"/>
    <n v="25704"/>
    <n v="3"/>
    <n v="2250"/>
    <x v="0"/>
    <n v="0"/>
    <n v="24.56"/>
    <n v="0"/>
    <n v="24.56"/>
    <x v="0"/>
  </r>
  <r>
    <x v="3"/>
    <s v="Shipping"/>
    <d v="2015-08-28T00:00:00"/>
    <d v="2015-08-31T00:00:00"/>
    <n v="100028494"/>
    <s v="1747948_1"/>
    <m/>
    <d v="2015-08-28T00:00:00"/>
    <n v="1747948"/>
    <s v="WCX"/>
    <n v="846296315518871"/>
    <m/>
    <x v="7"/>
    <n v="30339"/>
    <n v="3"/>
    <n v="2250"/>
    <x v="0"/>
    <n v="0"/>
    <n v="24.56"/>
    <n v="0"/>
    <n v="24.56"/>
    <x v="0"/>
  </r>
  <r>
    <x v="3"/>
    <s v="Shipping"/>
    <s v="&lt;null&gt;"/>
    <d v="2015-08-31T00:00:00"/>
    <s v="100024701_1"/>
    <s v="1756378_1"/>
    <s v="OTHER"/>
    <s v="&lt;null&gt;"/>
    <n v="1756378"/>
    <s v="UPS"/>
    <s v="1Z202857A892638331"/>
    <m/>
    <x v="12"/>
    <n v="73111"/>
    <n v="3"/>
    <n v="2250"/>
    <x v="6"/>
    <n v="0"/>
    <n v="21.81"/>
    <n v="0"/>
    <n v="21.81"/>
    <x v="0"/>
  </r>
  <r>
    <x v="3"/>
    <s v="Shipping"/>
    <d v="2015-08-28T00:00:00"/>
    <d v="2015-08-31T00:00:00"/>
    <n v="100028502"/>
    <s v="1748028_1"/>
    <m/>
    <d v="2015-08-28T00:00:00"/>
    <n v="1748028"/>
    <s v="WCX"/>
    <n v="846296315517058"/>
    <m/>
    <x v="3"/>
    <n v="10472"/>
    <n v="3"/>
    <n v="2250"/>
    <x v="0"/>
    <n v="0"/>
    <n v="24.56"/>
    <n v="0"/>
    <n v="24.56"/>
    <x v="0"/>
  </r>
  <r>
    <x v="3"/>
    <s v="Shipping"/>
    <d v="2015-08-28T00:00:00"/>
    <d v="2015-08-31T00:00:00"/>
    <n v="100028570"/>
    <s v="1748086_1"/>
    <m/>
    <d v="2015-08-28T00:00:00"/>
    <n v="1748086"/>
    <s v="WCX"/>
    <n v="846296315518499"/>
    <m/>
    <x v="4"/>
    <n v="29401"/>
    <n v="3"/>
    <n v="2250"/>
    <x v="0"/>
    <n v="0"/>
    <n v="24.56"/>
    <n v="0"/>
    <n v="24.56"/>
    <x v="0"/>
  </r>
  <r>
    <x v="3"/>
    <s v="Shipping"/>
    <d v="2015-08-27T00:00:00"/>
    <d v="2015-08-31T00:00:00"/>
    <n v="100028311"/>
    <s v="1747146_1"/>
    <s v="CLUB"/>
    <d v="2015-08-27T00:00:00"/>
    <n v="1747146"/>
    <s v="WCX"/>
    <n v="846296315515870"/>
    <m/>
    <x v="0"/>
    <n v="2114"/>
    <n v="3"/>
    <n v="2250"/>
    <x v="0"/>
    <n v="0"/>
    <n v="24.56"/>
    <n v="0"/>
    <n v="24.56"/>
    <x v="0"/>
  </r>
  <r>
    <x v="3"/>
    <s v="Shipping"/>
    <d v="2015-08-28T00:00:00"/>
    <d v="2015-08-31T00:00:00"/>
    <n v="100028545"/>
    <s v="1748085_1"/>
    <m/>
    <d v="2015-08-28T00:00:00"/>
    <n v="1748085"/>
    <s v="WCX"/>
    <n v="846296315516945"/>
    <m/>
    <x v="4"/>
    <n v="29466"/>
    <n v="3"/>
    <n v="2250"/>
    <x v="0"/>
    <n v="0"/>
    <n v="24.56"/>
    <n v="0"/>
    <n v="24.56"/>
    <x v="0"/>
  </r>
  <r>
    <x v="3"/>
    <s v="Shipping"/>
    <d v="2015-08-28T00:00:00"/>
    <d v="2015-08-31T00:00:00"/>
    <n v="100028678"/>
    <s v="1747986_1"/>
    <m/>
    <d v="2015-08-28T00:00:00"/>
    <n v="1747986"/>
    <s v="WCX"/>
    <n v="846296315517447"/>
    <m/>
    <x v="31"/>
    <n v="48207"/>
    <n v="3"/>
    <n v="2250"/>
    <x v="0"/>
    <n v="0"/>
    <n v="24.56"/>
    <n v="0"/>
    <n v="24.56"/>
    <x v="0"/>
  </r>
  <r>
    <x v="3"/>
    <s v="Shipping"/>
    <d v="2015-08-28T00:00:00"/>
    <d v="2015-08-31T00:00:00"/>
    <n v="100028541"/>
    <s v="1747961_1"/>
    <m/>
    <d v="2015-08-28T00:00:00"/>
    <n v="1747961"/>
    <s v="WCX"/>
    <n v="846296315517362"/>
    <m/>
    <x v="11"/>
    <n v="70118"/>
    <n v="3"/>
    <n v="2250"/>
    <x v="0"/>
    <n v="0"/>
    <n v="24.56"/>
    <n v="0"/>
    <n v="24.56"/>
    <x v="0"/>
  </r>
  <r>
    <x v="3"/>
    <s v="Shipping"/>
    <d v="2015-08-28T00:00:00"/>
    <d v="2015-08-31T00:00:00"/>
    <n v="100028560"/>
    <s v="1747964_1"/>
    <m/>
    <d v="2015-08-28T00:00:00"/>
    <n v="1747964"/>
    <s v="WCX"/>
    <n v="846296315517188"/>
    <m/>
    <x v="0"/>
    <n v="1887"/>
    <n v="6"/>
    <n v="4500"/>
    <x v="0"/>
    <n v="0"/>
    <n v="36.04"/>
    <n v="0"/>
    <n v="36.04"/>
    <x v="0"/>
  </r>
  <r>
    <x v="3"/>
    <s v="Shipping"/>
    <d v="2015-08-28T00:00:00"/>
    <d v="2015-08-31T00:00:00"/>
    <n v="100028504"/>
    <s v="1748102_1"/>
    <m/>
    <d v="2015-08-28T00:00:00"/>
    <n v="1748102"/>
    <s v="WCX"/>
    <n v="846296315518406"/>
    <m/>
    <x v="16"/>
    <n v="22305"/>
    <n v="3"/>
    <n v="2250"/>
    <x v="0"/>
    <n v="0"/>
    <n v="24.56"/>
    <n v="0"/>
    <n v="24.56"/>
    <x v="0"/>
  </r>
  <r>
    <x v="3"/>
    <s v="Shipping"/>
    <d v="2015-08-27T00:00:00"/>
    <d v="2015-08-31T00:00:00"/>
    <n v="100028399"/>
    <s v="1747378_1"/>
    <s v="CLUB"/>
    <d v="2015-08-27T00:00:00"/>
    <n v="1747378"/>
    <s v="WCX"/>
    <n v="846296315516402"/>
    <m/>
    <x v="3"/>
    <n v="10025"/>
    <n v="3"/>
    <n v="2250"/>
    <x v="0"/>
    <n v="0"/>
    <n v="24.56"/>
    <n v="0"/>
    <n v="24.56"/>
    <x v="0"/>
  </r>
  <r>
    <x v="3"/>
    <s v="Shipping"/>
    <d v="2015-08-28T00:00:00"/>
    <d v="2015-08-31T00:00:00"/>
    <n v="100028689"/>
    <s v="1747937_1"/>
    <m/>
    <d v="2015-08-28T00:00:00"/>
    <n v="1747937"/>
    <s v="WCX"/>
    <n v="846296315516808"/>
    <m/>
    <x v="33"/>
    <n v="19709"/>
    <n v="3"/>
    <n v="2250"/>
    <x v="0"/>
    <n v="0"/>
    <n v="24.56"/>
    <n v="0"/>
    <n v="24.56"/>
    <x v="0"/>
  </r>
  <r>
    <x v="3"/>
    <s v="Shipping"/>
    <d v="2015-08-28T00:00:00"/>
    <d v="2015-08-31T00:00:00"/>
    <n v="100028665"/>
    <s v="1748052_1"/>
    <m/>
    <d v="2015-08-28T00:00:00"/>
    <n v="1748052"/>
    <s v="WCX"/>
    <n v="846296315517645"/>
    <m/>
    <x v="3"/>
    <n v="10282"/>
    <n v="3"/>
    <n v="2250"/>
    <x v="0"/>
    <n v="0"/>
    <n v="24.56"/>
    <n v="0"/>
    <n v="24.56"/>
    <x v="0"/>
  </r>
  <r>
    <x v="3"/>
    <s v="Shipping"/>
    <d v="2015-08-28T00:00:00"/>
    <d v="2015-08-31T00:00:00"/>
    <n v="100028727"/>
    <s v="1747973_1"/>
    <m/>
    <d v="2015-08-28T00:00:00"/>
    <n v="1747973"/>
    <s v="WCX"/>
    <n v="846296315518741"/>
    <m/>
    <x v="0"/>
    <n v="1960"/>
    <n v="3"/>
    <n v="2250"/>
    <x v="0"/>
    <n v="0"/>
    <n v="24.56"/>
    <n v="0"/>
    <n v="24.56"/>
    <x v="0"/>
  </r>
  <r>
    <x v="3"/>
    <s v="Shipping"/>
    <d v="2015-08-28T00:00:00"/>
    <d v="2015-08-31T00:00:00"/>
    <n v="100028452"/>
    <s v="1748019_1"/>
    <m/>
    <d v="2015-08-28T00:00:00"/>
    <n v="1748019"/>
    <s v="WCX"/>
    <n v="846296315517836"/>
    <m/>
    <x v="3"/>
    <n v="11211"/>
    <n v="6"/>
    <n v="4500"/>
    <x v="0"/>
    <n v="0"/>
    <n v="36.04"/>
    <n v="0"/>
    <n v="36.04"/>
    <x v="0"/>
  </r>
  <r>
    <x v="3"/>
    <s v="Shipping"/>
    <d v="2015-08-28T00:00:00"/>
    <d v="2015-08-31T00:00:00"/>
    <n v="100028491"/>
    <s v="1747959_1"/>
    <m/>
    <d v="2015-08-28T00:00:00"/>
    <n v="1747959"/>
    <s v="WCX"/>
    <n v="846296315518895"/>
    <m/>
    <x v="11"/>
    <n v="70112"/>
    <n v="3"/>
    <n v="2250"/>
    <x v="0"/>
    <n v="0"/>
    <n v="24.56"/>
    <n v="0"/>
    <n v="24.56"/>
    <x v="0"/>
  </r>
  <r>
    <x v="3"/>
    <s v="Shipping"/>
    <d v="2015-08-28T00:00:00"/>
    <d v="2015-08-31T00:00:00"/>
    <n v="100028574"/>
    <s v="1747950_1"/>
    <m/>
    <d v="2015-08-28T00:00:00"/>
    <n v="1747950"/>
    <s v="WCX"/>
    <n v="846296315517317"/>
    <m/>
    <x v="7"/>
    <n v="30046"/>
    <n v="3"/>
    <n v="2250"/>
    <x v="0"/>
    <n v="0"/>
    <n v="24.56"/>
    <n v="0"/>
    <n v="24.56"/>
    <x v="0"/>
  </r>
  <r>
    <x v="3"/>
    <s v="Shipping"/>
    <d v="2015-08-28T00:00:00"/>
    <d v="2015-08-31T00:00:00"/>
    <n v="100028568"/>
    <s v="1748036_1"/>
    <m/>
    <d v="2015-08-28T00:00:00"/>
    <n v="1748036"/>
    <s v="WCX"/>
    <n v="846296315517096"/>
    <m/>
    <x v="3"/>
    <n v="11106"/>
    <n v="3"/>
    <n v="2250"/>
    <x v="0"/>
    <n v="0"/>
    <n v="24.56"/>
    <n v="0"/>
    <n v="24.56"/>
    <x v="0"/>
  </r>
  <r>
    <x v="3"/>
    <s v="Shipping"/>
    <d v="2015-08-28T00:00:00"/>
    <d v="2015-08-31T00:00:00"/>
    <n v="100028497"/>
    <s v="1748112_1"/>
    <m/>
    <d v="2015-08-28T00:00:00"/>
    <n v="1748112"/>
    <s v="WCX"/>
    <n v="846296315518321"/>
    <m/>
    <x v="19"/>
    <n v="99362"/>
    <n v="3"/>
    <n v="2250"/>
    <x v="1"/>
    <n v="0"/>
    <n v="20.81"/>
    <n v="0"/>
    <n v="20.81"/>
    <x v="0"/>
  </r>
  <r>
    <x v="3"/>
    <s v="Shipping"/>
    <d v="2015-08-28T00:00:00"/>
    <d v="2015-08-31T00:00:00"/>
    <n v="100028544"/>
    <s v="1747905_1"/>
    <m/>
    <d v="2015-08-28T00:00:00"/>
    <n v="1747905"/>
    <s v="WCX"/>
    <n v="846296315516815"/>
    <m/>
    <x v="1"/>
    <n v="92106"/>
    <n v="3"/>
    <n v="2250"/>
    <x v="1"/>
    <n v="0"/>
    <n v="20.81"/>
    <n v="0"/>
    <n v="20.81"/>
    <x v="0"/>
  </r>
  <r>
    <x v="3"/>
    <s v="Shipping"/>
    <d v="2015-08-28T00:00:00"/>
    <d v="2015-08-31T00:00:00"/>
    <n v="100028508"/>
    <s v="1748029_1"/>
    <m/>
    <d v="2015-08-28T00:00:00"/>
    <n v="1748029"/>
    <s v="WCX"/>
    <n v="846296315517621"/>
    <m/>
    <x v="3"/>
    <n v="12211"/>
    <n v="3"/>
    <n v="2250"/>
    <x v="0"/>
    <n v="0"/>
    <n v="24.56"/>
    <n v="0"/>
    <n v="24.56"/>
    <x v="0"/>
  </r>
  <r>
    <x v="3"/>
    <s v="Shipping"/>
    <d v="2015-08-28T00:00:00"/>
    <d v="2015-08-31T00:00:00"/>
    <n v="100028729"/>
    <s v="1748059_1"/>
    <m/>
    <d v="2015-08-28T00:00:00"/>
    <n v="1748059"/>
    <s v="WCX"/>
    <n v="846296315518628"/>
    <m/>
    <x v="3"/>
    <n v="10003"/>
    <n v="3"/>
    <n v="2250"/>
    <x v="0"/>
    <n v="0"/>
    <n v="24.56"/>
    <n v="0"/>
    <n v="24.56"/>
    <x v="0"/>
  </r>
  <r>
    <x v="3"/>
    <s v="Shipping"/>
    <d v="2015-08-28T00:00:00"/>
    <d v="2015-08-31T00:00:00"/>
    <n v="100028524"/>
    <s v="1748031_1"/>
    <m/>
    <d v="2015-08-28T00:00:00"/>
    <n v="1748031"/>
    <s v="WCX"/>
    <n v="846296315517850"/>
    <m/>
    <x v="3"/>
    <n v="10021"/>
    <n v="6"/>
    <n v="4500"/>
    <x v="0"/>
    <n v="0"/>
    <n v="36.04"/>
    <n v="0"/>
    <n v="36.04"/>
    <x v="0"/>
  </r>
  <r>
    <x v="3"/>
    <s v="Shipping"/>
    <d v="2015-08-28T00:00:00"/>
    <d v="2015-08-31T00:00:00"/>
    <n v="100028510"/>
    <s v="1747933_1"/>
    <m/>
    <d v="2015-08-28T00:00:00"/>
    <n v="1747933"/>
    <s v="WCX"/>
    <n v="846296315518789"/>
    <m/>
    <x v="29"/>
    <n v="20005"/>
    <n v="3"/>
    <n v="2250"/>
    <x v="0"/>
    <n v="0"/>
    <n v="24.56"/>
    <n v="0"/>
    <n v="24.56"/>
    <x v="0"/>
  </r>
  <r>
    <x v="3"/>
    <s v="Shipping"/>
    <d v="2015-08-28T00:00:00"/>
    <d v="2015-08-31T00:00:00"/>
    <n v="100028430"/>
    <s v="1747930_1"/>
    <m/>
    <d v="2015-08-28T00:00:00"/>
    <n v="1747930"/>
    <s v="WCX"/>
    <n v="846296315517911"/>
    <m/>
    <x v="29"/>
    <n v="20001"/>
    <n v="6"/>
    <n v="4500"/>
    <x v="0"/>
    <n v="0"/>
    <n v="36.04"/>
    <n v="0"/>
    <n v="36.04"/>
    <x v="0"/>
  </r>
  <r>
    <x v="3"/>
    <s v="Shipping"/>
    <d v="2015-08-28T00:00:00"/>
    <d v="2015-08-31T00:00:00"/>
    <n v="100028495"/>
    <s v="1748026_1"/>
    <m/>
    <d v="2015-08-28T00:00:00"/>
    <n v="1748026"/>
    <s v="WCX"/>
    <n v="846296315518215"/>
    <m/>
    <x v="3"/>
    <n v="10036"/>
    <n v="3"/>
    <n v="2250"/>
    <x v="0"/>
    <n v="0"/>
    <n v="24.56"/>
    <n v="0"/>
    <n v="24.56"/>
    <x v="0"/>
  </r>
  <r>
    <x v="3"/>
    <s v="Shipping"/>
    <d v="2015-08-27T00:00:00"/>
    <d v="2015-08-31T00:00:00"/>
    <n v="100028297"/>
    <s v="1747140_1"/>
    <s v="OTHER"/>
    <d v="2015-08-27T00:00:00"/>
    <n v="1747140"/>
    <s v="WCX"/>
    <n v="846296315516686"/>
    <m/>
    <x v="21"/>
    <n v="83858"/>
    <n v="7"/>
    <n v="5250"/>
    <x v="5"/>
    <n v="0"/>
    <n v="26.75"/>
    <n v="0"/>
    <n v="26.75"/>
    <x v="0"/>
  </r>
  <r>
    <x v="3"/>
    <s v="Shipping"/>
    <d v="2015-08-28T00:00:00"/>
    <d v="2015-08-31T00:00:00"/>
    <n v="100028490"/>
    <s v="1747992_1"/>
    <m/>
    <d v="2015-08-28T00:00:00"/>
    <n v="1747992"/>
    <s v="WCX"/>
    <n v="846296315517775"/>
    <m/>
    <x v="6"/>
    <n v="27937"/>
    <n v="6"/>
    <n v="4500"/>
    <x v="0"/>
    <n v="0"/>
    <n v="36.04"/>
    <n v="0"/>
    <n v="36.04"/>
    <x v="0"/>
  </r>
  <r>
    <x v="3"/>
    <s v="Shipping"/>
    <d v="2015-08-28T00:00:00"/>
    <d v="2015-08-31T00:00:00"/>
    <n v="100028479"/>
    <s v="1747946_1"/>
    <m/>
    <d v="2015-08-28T00:00:00"/>
    <n v="1747946"/>
    <s v="WCX"/>
    <n v="846296315518550"/>
    <m/>
    <x v="7"/>
    <n v="30329"/>
    <n v="3"/>
    <n v="2250"/>
    <x v="0"/>
    <n v="0"/>
    <n v="24.56"/>
    <n v="0"/>
    <n v="24.56"/>
    <x v="0"/>
  </r>
  <r>
    <x v="3"/>
    <s v="Shipping"/>
    <d v="2015-08-27T00:00:00"/>
    <d v="2015-08-31T00:00:00"/>
    <n v="100028390"/>
    <s v="1747377_1"/>
    <s v="CLUB"/>
    <d v="2015-08-27T00:00:00"/>
    <n v="1747377"/>
    <s v="WCX"/>
    <n v="846296315516648"/>
    <m/>
    <x v="3"/>
    <n v="10004"/>
    <n v="3"/>
    <n v="2250"/>
    <x v="0"/>
    <n v="0"/>
    <n v="24.56"/>
    <n v="0"/>
    <n v="24.56"/>
    <x v="0"/>
  </r>
  <r>
    <x v="3"/>
    <s v="Shipping"/>
    <d v="2015-08-28T00:00:00"/>
    <d v="2015-08-31T00:00:00"/>
    <n v="100028738"/>
    <s v="1747936_1"/>
    <m/>
    <d v="2015-08-28T00:00:00"/>
    <n v="1747936"/>
    <s v="WCX"/>
    <n v="846296315516709"/>
    <m/>
    <x v="29"/>
    <n v="20001"/>
    <n v="3"/>
    <n v="2250"/>
    <x v="0"/>
    <n v="0"/>
    <n v="24.56"/>
    <n v="0"/>
    <n v="24.56"/>
    <x v="0"/>
  </r>
  <r>
    <x v="3"/>
    <s v="Shipping"/>
    <d v="2015-08-28T00:00:00"/>
    <d v="2015-08-31T00:00:00"/>
    <n v="100028474"/>
    <s v="1747958_1"/>
    <m/>
    <d v="2015-08-28T00:00:00"/>
    <n v="1747958"/>
    <s v="WCX"/>
    <n v="846296315517539"/>
    <m/>
    <x v="34"/>
    <n v="40502"/>
    <n v="3"/>
    <n v="2250"/>
    <x v="0"/>
    <n v="0"/>
    <n v="24.56"/>
    <n v="0"/>
    <n v="24.56"/>
    <x v="0"/>
  </r>
  <r>
    <x v="3"/>
    <s v="Shipping"/>
    <d v="2015-08-28T00:00:00"/>
    <d v="2015-08-31T00:00:00"/>
    <n v="100028701"/>
    <s v="1748109_1"/>
    <m/>
    <d v="2015-08-28T00:00:00"/>
    <n v="1748109"/>
    <s v="WCX"/>
    <n v="846296315518017"/>
    <m/>
    <x v="16"/>
    <n v="23060"/>
    <n v="3"/>
    <n v="2250"/>
    <x v="0"/>
    <n v="0"/>
    <n v="24.56"/>
    <n v="0"/>
    <n v="24.56"/>
    <x v="0"/>
  </r>
  <r>
    <x v="3"/>
    <s v="Shipping"/>
    <d v="2015-08-28T00:00:00"/>
    <d v="2015-08-31T00:00:00"/>
    <n v="100028444"/>
    <s v="1747898_1"/>
    <m/>
    <d v="2015-08-28T00:00:00"/>
    <n v="1747898"/>
    <s v="WCX"/>
    <n v="846296315518093"/>
    <m/>
    <x v="1"/>
    <n v="90067"/>
    <n v="3"/>
    <n v="2250"/>
    <x v="1"/>
    <n v="0"/>
    <n v="20.81"/>
    <n v="0"/>
    <n v="20.81"/>
    <x v="0"/>
  </r>
  <r>
    <x v="3"/>
    <s v="Shipping"/>
    <s v="&lt;null&gt;"/>
    <d v="2015-08-31T00:00:00"/>
    <s v="100025753_1"/>
    <s v="1756314_1"/>
    <s v="OTHER"/>
    <s v="&lt;null&gt;"/>
    <n v="1756314"/>
    <s v="UPS"/>
    <s v="1Z202857A890356229"/>
    <m/>
    <x v="10"/>
    <n v="77058"/>
    <n v="3"/>
    <n v="2250"/>
    <x v="3"/>
    <n v="0"/>
    <n v="23.06"/>
    <n v="0"/>
    <n v="23.06"/>
    <x v="0"/>
  </r>
  <r>
    <x v="3"/>
    <s v="Shipping"/>
    <d v="2015-08-28T00:00:00"/>
    <d v="2015-08-31T00:00:00"/>
    <n v="100028451"/>
    <s v="1748018_1"/>
    <m/>
    <d v="2015-08-28T00:00:00"/>
    <n v="1748018"/>
    <s v="WCX"/>
    <n v="846296315517010"/>
    <m/>
    <x v="3"/>
    <n v="10029"/>
    <n v="3"/>
    <n v="2250"/>
    <x v="0"/>
    <n v="0"/>
    <n v="24.56"/>
    <n v="0"/>
    <n v="24.56"/>
    <x v="0"/>
  </r>
  <r>
    <x v="3"/>
    <s v="Shipping"/>
    <d v="2015-08-28T00:00:00"/>
    <d v="2015-08-31T00:00:00"/>
    <n v="100028608"/>
    <s v="1748094_1"/>
    <m/>
    <d v="2015-08-28T00:00:00"/>
    <n v="1748094"/>
    <s v="WCX"/>
    <n v="846296315518451"/>
    <m/>
    <x v="30"/>
    <n v="37215"/>
    <n v="3"/>
    <n v="2250"/>
    <x v="0"/>
    <n v="0"/>
    <n v="24.56"/>
    <n v="0"/>
    <n v="24.56"/>
    <x v="0"/>
  </r>
  <r>
    <x v="3"/>
    <s v="Shipping"/>
    <d v="2015-08-27T00:00:00"/>
    <d v="2015-08-31T00:00:00"/>
    <n v="100028304"/>
    <s v="1747148_1"/>
    <s v="CLUB"/>
    <d v="2015-08-27T00:00:00"/>
    <n v="1747148"/>
    <s v="WCX"/>
    <n v="846296315516440"/>
    <m/>
    <x v="3"/>
    <n v="10023"/>
    <n v="6"/>
    <n v="4500"/>
    <x v="0"/>
    <n v="0"/>
    <n v="36.04"/>
    <n v="0"/>
    <n v="36.04"/>
    <x v="0"/>
  </r>
  <r>
    <x v="3"/>
    <s v="Shipping"/>
    <d v="2015-08-28T00:00:00"/>
    <d v="2015-08-31T00:00:00"/>
    <n v="100028420"/>
    <s v="1748074_1"/>
    <m/>
    <d v="2015-08-28T00:00:00"/>
    <n v="1748074"/>
    <s v="WCX"/>
    <n v="846296315516785"/>
    <m/>
    <x v="4"/>
    <n v="29403"/>
    <n v="3"/>
    <n v="2250"/>
    <x v="0"/>
    <n v="0"/>
    <n v="24.56"/>
    <n v="0"/>
    <n v="24.56"/>
    <x v="0"/>
  </r>
  <r>
    <x v="3"/>
    <s v="Shipping"/>
    <d v="2015-08-28T00:00:00"/>
    <d v="2015-08-31T00:00:00"/>
    <n v="100028439"/>
    <s v="1747945_1"/>
    <m/>
    <d v="2015-08-28T00:00:00"/>
    <n v="1747945"/>
    <s v="WCX"/>
    <n v="846296315517485"/>
    <m/>
    <x v="7"/>
    <n v="31410"/>
    <n v="3"/>
    <n v="2250"/>
    <x v="0"/>
    <n v="0"/>
    <n v="24.56"/>
    <n v="0"/>
    <n v="24.56"/>
    <x v="0"/>
  </r>
  <r>
    <x v="3"/>
    <s v="Shipping"/>
    <d v="2015-08-24T00:00:00"/>
    <d v="2015-08-31T00:00:00"/>
    <n v="100028190"/>
    <s v="1740945_1"/>
    <s v="OTHER"/>
    <d v="2015-08-24T00:00:00"/>
    <n v="1740945"/>
    <s v="UPS"/>
    <s v="1Z202857A894198616"/>
    <m/>
    <x v="12"/>
    <n v="73051"/>
    <n v="3"/>
    <n v="2250"/>
    <x v="6"/>
    <n v="0"/>
    <n v="21.81"/>
    <n v="0"/>
    <n v="21.81"/>
    <x v="0"/>
  </r>
  <r>
    <x v="3"/>
    <s v="Shipping"/>
    <d v="2015-08-28T00:00:00"/>
    <d v="2015-08-31T00:00:00"/>
    <n v="100028423"/>
    <s v="1747975_1"/>
    <m/>
    <d v="2015-08-28T00:00:00"/>
    <n v="1747975"/>
    <s v="WCX"/>
    <n v="846296315517409"/>
    <m/>
    <x v="26"/>
    <n v="21213"/>
    <n v="3"/>
    <n v="2250"/>
    <x v="0"/>
    <n v="0"/>
    <n v="24.56"/>
    <n v="0"/>
    <n v="24.56"/>
    <x v="0"/>
  </r>
  <r>
    <x v="3"/>
    <s v="Shipping"/>
    <d v="2015-08-28T00:00:00"/>
    <d v="2015-08-31T00:00:00"/>
    <n v="100028724"/>
    <s v="1747921_1"/>
    <m/>
    <d v="2015-08-28T00:00:00"/>
    <n v="1747921"/>
    <s v="WCX"/>
    <n v="846296315517263"/>
    <m/>
    <x v="1"/>
    <n v="94114"/>
    <n v="3"/>
    <n v="2250"/>
    <x v="4"/>
    <n v="0"/>
    <n v="12.81"/>
    <n v="0"/>
    <n v="12.81"/>
    <x v="0"/>
  </r>
  <r>
    <x v="3"/>
    <s v="Shipping"/>
    <d v="2015-08-28T00:00:00"/>
    <d v="2015-08-31T00:00:00"/>
    <n v="100028716"/>
    <s v="1748118_1"/>
    <m/>
    <d v="2015-08-28T00:00:00"/>
    <n v="1748118"/>
    <s v="WCX"/>
    <n v="846296315518369"/>
    <m/>
    <x v="19"/>
    <n v="99328"/>
    <n v="3"/>
    <n v="2250"/>
    <x v="1"/>
    <n v="0"/>
    <n v="20.81"/>
    <n v="0"/>
    <n v="20.81"/>
    <x v="0"/>
  </r>
  <r>
    <x v="3"/>
    <s v="Shipping"/>
    <d v="2015-08-28T00:00:00"/>
    <d v="2015-08-31T00:00:00"/>
    <n v="100028592"/>
    <s v="1748039_1"/>
    <m/>
    <d v="2015-08-28T00:00:00"/>
    <n v="1748039"/>
    <s v="WCX"/>
    <n v="846296315516914"/>
    <m/>
    <x v="3"/>
    <n v="10002"/>
    <n v="3"/>
    <n v="2250"/>
    <x v="0"/>
    <n v="0"/>
    <n v="24.56"/>
    <n v="0"/>
    <n v="24.56"/>
    <x v="0"/>
  </r>
  <r>
    <x v="3"/>
    <s v="Shipping"/>
    <d v="2015-08-28T00:00:00"/>
    <d v="2015-08-31T00:00:00"/>
    <n v="100028610"/>
    <s v="1748069_1"/>
    <m/>
    <d v="2015-08-28T00:00:00"/>
    <n v="1748069"/>
    <s v="WCX"/>
    <n v="846296315517683"/>
    <m/>
    <x v="28"/>
    <n v="97124"/>
    <n v="3"/>
    <n v="2250"/>
    <x v="1"/>
    <n v="0"/>
    <n v="20.81"/>
    <n v="0"/>
    <n v="20.81"/>
    <x v="0"/>
  </r>
  <r>
    <x v="3"/>
    <s v="Shipping"/>
    <d v="2015-08-28T00:00:00"/>
    <d v="2015-08-31T00:00:00"/>
    <n v="100028536"/>
    <s v="1747886_1"/>
    <m/>
    <d v="2015-08-28T00:00:00"/>
    <n v="1747886"/>
    <s v="WCX"/>
    <n v="846296315518703"/>
    <m/>
    <x v="35"/>
    <n v="72712"/>
    <n v="3"/>
    <n v="2250"/>
    <x v="3"/>
    <n v="0"/>
    <n v="23.06"/>
    <n v="0"/>
    <n v="23.06"/>
    <x v="0"/>
  </r>
  <r>
    <x v="3"/>
    <s v="Shipping"/>
    <d v="2015-08-28T00:00:00"/>
    <d v="2015-08-31T00:00:00"/>
    <n v="100028695"/>
    <s v="1747987_1"/>
    <m/>
    <d v="2015-08-28T00:00:00"/>
    <n v="1747987"/>
    <s v="WCX"/>
    <n v="846296315517782"/>
    <m/>
    <x v="31"/>
    <n v="48034"/>
    <n v="6"/>
    <n v="4500"/>
    <x v="0"/>
    <n v="0"/>
    <n v="36.04"/>
    <n v="0"/>
    <n v="36.04"/>
    <x v="0"/>
  </r>
  <r>
    <x v="3"/>
    <s v="Shipping"/>
    <d v="2015-08-28T00:00:00"/>
    <d v="2015-08-31T00:00:00"/>
    <n v="100028715"/>
    <s v="1747920_1"/>
    <m/>
    <d v="2015-08-28T00:00:00"/>
    <n v="1747920"/>
    <s v="WCX"/>
    <n v="846296315518796"/>
    <m/>
    <x v="1"/>
    <n v="92007"/>
    <n v="3"/>
    <n v="2250"/>
    <x v="1"/>
    <n v="0"/>
    <n v="20.81"/>
    <n v="0"/>
    <n v="20.81"/>
    <x v="0"/>
  </r>
  <r>
    <x v="3"/>
    <s v="Shipping"/>
    <d v="2015-08-28T00:00:00"/>
    <d v="2015-08-31T00:00:00"/>
    <n v="100028469"/>
    <s v="1747883_1"/>
    <m/>
    <d v="2015-08-28T00:00:00"/>
    <n v="1747883"/>
    <s v="WCX"/>
    <n v="846296315517171"/>
    <m/>
    <x v="36"/>
    <n v="35404"/>
    <n v="3"/>
    <n v="2250"/>
    <x v="0"/>
    <n v="0"/>
    <n v="24.56"/>
    <n v="0"/>
    <n v="24.56"/>
    <x v="0"/>
  </r>
  <r>
    <x v="3"/>
    <s v="Shipping"/>
    <d v="2015-08-28T00:00:00"/>
    <d v="2015-08-31T00:00:00"/>
    <n v="100028635"/>
    <s v="1748105_1"/>
    <m/>
    <d v="2015-08-28T00:00:00"/>
    <n v="1748105"/>
    <s v="WCX"/>
    <n v="846296315518284"/>
    <m/>
    <x v="16"/>
    <n v="23294"/>
    <n v="3"/>
    <n v="2250"/>
    <x v="0"/>
    <n v="0"/>
    <n v="24.56"/>
    <n v="0"/>
    <n v="24.56"/>
    <x v="0"/>
  </r>
  <r>
    <x v="3"/>
    <s v="Shipping"/>
    <d v="2015-08-28T00:00:00"/>
    <d v="2015-08-31T00:00:00"/>
    <n v="100028470"/>
    <s v="1748022_1"/>
    <m/>
    <d v="2015-08-28T00:00:00"/>
    <n v="1748022"/>
    <s v="WCX"/>
    <n v="846296315516723"/>
    <m/>
    <x v="3"/>
    <n v="10005"/>
    <n v="3"/>
    <n v="2250"/>
    <x v="0"/>
    <n v="0"/>
    <n v="24.56"/>
    <n v="0"/>
    <n v="24.56"/>
    <x v="0"/>
  </r>
  <r>
    <x v="3"/>
    <s v="Shipping"/>
    <d v="2015-08-28T00:00:00"/>
    <d v="2015-08-31T00:00:00"/>
    <n v="100028492"/>
    <s v="1747940_1"/>
    <m/>
    <d v="2015-08-28T00:00:00"/>
    <n v="1747940"/>
    <s v="WCX"/>
    <n v="846296315517737"/>
    <m/>
    <x v="17"/>
    <n v="32935"/>
    <n v="3"/>
    <n v="2250"/>
    <x v="0"/>
    <n v="0"/>
    <n v="24.56"/>
    <n v="0"/>
    <n v="24.56"/>
    <x v="0"/>
  </r>
  <r>
    <x v="3"/>
    <s v="Shipping"/>
    <d v="2015-08-28T00:00:00"/>
    <d v="2015-08-31T00:00:00"/>
    <n v="100028725"/>
    <s v="1747991_1"/>
    <m/>
    <d v="2015-08-28T00:00:00"/>
    <n v="1747991"/>
    <s v="WCX"/>
    <n v="846296315518581"/>
    <m/>
    <x v="37"/>
    <n v="59901"/>
    <n v="3"/>
    <n v="2250"/>
    <x v="5"/>
    <n v="0"/>
    <n v="21.31"/>
    <n v="0"/>
    <n v="21.31"/>
    <x v="0"/>
  </r>
  <r>
    <x v="3"/>
    <s v="Shipping"/>
    <d v="2015-08-28T00:00:00"/>
    <d v="2015-08-31T00:00:00"/>
    <n v="100028698"/>
    <s v="1747891_1"/>
    <m/>
    <d v="2015-08-28T00:00:00"/>
    <n v="1747891"/>
    <s v="GSO"/>
    <n v="1032002187586"/>
    <m/>
    <x v="15"/>
    <n v="85719"/>
    <n v="3"/>
    <n v="2250"/>
    <x v="5"/>
    <n v="0"/>
    <n v="21.31"/>
    <n v="0"/>
    <n v="21.31"/>
    <x v="0"/>
  </r>
  <r>
    <x v="3"/>
    <s v="Shipping"/>
    <d v="2015-08-28T00:00:00"/>
    <d v="2015-08-31T00:00:00"/>
    <n v="100028626"/>
    <s v="1747910_1"/>
    <m/>
    <d v="2015-08-28T00:00:00"/>
    <n v="1747910"/>
    <s v="WCX"/>
    <n v="846296315518840"/>
    <m/>
    <x v="1"/>
    <n v="94103"/>
    <n v="3"/>
    <n v="2250"/>
    <x v="4"/>
    <n v="0"/>
    <n v="12.81"/>
    <n v="0"/>
    <n v="12.81"/>
    <x v="0"/>
  </r>
  <r>
    <x v="3"/>
    <s v="Shipping"/>
    <d v="2015-08-28T00:00:00"/>
    <d v="2015-08-31T00:00:00"/>
    <n v="100028558"/>
    <s v="1747949_1"/>
    <m/>
    <d v="2015-08-28T00:00:00"/>
    <n v="1747949"/>
    <s v="WCX"/>
    <n v="846296315517508"/>
    <m/>
    <x v="7"/>
    <n v="30004"/>
    <n v="3"/>
    <n v="2250"/>
    <x v="0"/>
    <n v="0"/>
    <n v="24.56"/>
    <n v="0"/>
    <n v="24.56"/>
    <x v="0"/>
  </r>
  <r>
    <x v="3"/>
    <s v="Shipping"/>
    <d v="2015-08-28T00:00:00"/>
    <d v="2015-08-31T00:00:00"/>
    <n v="100028517"/>
    <s v="1748113_1"/>
    <m/>
    <d v="2015-08-28T00:00:00"/>
    <n v="1748113"/>
    <s v="WCX"/>
    <n v="846296315517959"/>
    <m/>
    <x v="19"/>
    <n v="98121"/>
    <n v="6"/>
    <n v="4500"/>
    <x v="5"/>
    <n v="0"/>
    <n v="26.54"/>
    <n v="0"/>
    <n v="26.54"/>
    <x v="0"/>
  </r>
  <r>
    <x v="3"/>
    <s v="Shipping"/>
    <d v="2015-08-28T00:00:00"/>
    <d v="2015-08-31T00:00:00"/>
    <n v="100028573"/>
    <s v="1747907_1"/>
    <m/>
    <d v="2015-08-28T00:00:00"/>
    <n v="1747907"/>
    <s v="WCX"/>
    <n v="846296315518109"/>
    <m/>
    <x v="1"/>
    <n v="94103"/>
    <n v="3"/>
    <n v="2250"/>
    <x v="4"/>
    <n v="0"/>
    <n v="12.81"/>
    <n v="0"/>
    <n v="12.81"/>
    <x v="0"/>
  </r>
  <r>
    <x v="3"/>
    <s v="Shipping"/>
    <s v="&lt;null&gt;"/>
    <d v="2015-08-31T00:00:00"/>
    <s v="100026287_1"/>
    <s v="1756381_1"/>
    <s v="OTHER"/>
    <s v="&lt;null&gt;"/>
    <n v="1756381"/>
    <s v="UPS"/>
    <s v="1Z202857A890282693"/>
    <m/>
    <x v="0"/>
    <n v="2142"/>
    <n v="3"/>
    <n v="2250"/>
    <x v="0"/>
    <n v="0"/>
    <n v="24.56"/>
    <n v="0"/>
    <n v="24.56"/>
    <x v="0"/>
  </r>
  <r>
    <x v="3"/>
    <s v="Shipping"/>
    <d v="2015-08-28T00:00:00"/>
    <d v="2015-08-31T00:00:00"/>
    <n v="100028498"/>
    <s v="1748027_1"/>
    <m/>
    <d v="2015-08-28T00:00:00"/>
    <n v="1748027"/>
    <s v="WCX"/>
    <n v="846296315517041"/>
    <m/>
    <x v="3"/>
    <n v="11221"/>
    <n v="3"/>
    <n v="2250"/>
    <x v="0"/>
    <n v="0"/>
    <n v="24.56"/>
    <n v="0"/>
    <n v="24.56"/>
    <x v="0"/>
  </r>
  <r>
    <x v="3"/>
    <s v="Shipping"/>
    <d v="2015-08-28T00:00:00"/>
    <d v="2015-08-31T00:00:00"/>
    <n v="100028459"/>
    <s v="1748078_1"/>
    <m/>
    <d v="2015-08-28T00:00:00"/>
    <n v="1748078"/>
    <s v="WCX"/>
    <n v="846296315518505"/>
    <m/>
    <x v="4"/>
    <n v="29401"/>
    <n v="3"/>
    <n v="2250"/>
    <x v="0"/>
    <n v="0"/>
    <n v="24.56"/>
    <n v="0"/>
    <n v="24.56"/>
    <x v="0"/>
  </r>
  <r>
    <x v="3"/>
    <s v="Shipping"/>
    <d v="2015-08-27T00:00:00"/>
    <d v="2015-08-31T00:00:00"/>
    <n v="100028367"/>
    <s v="1747368_1"/>
    <s v="CLUB"/>
    <d v="2015-08-27T00:00:00"/>
    <n v="1747368"/>
    <s v="WCX"/>
    <n v="846296315516341"/>
    <m/>
    <x v="20"/>
    <n v="67207"/>
    <n v="3"/>
    <n v="2250"/>
    <x v="6"/>
    <n v="0"/>
    <n v="21.81"/>
    <n v="0"/>
    <n v="21.81"/>
    <x v="0"/>
  </r>
  <r>
    <x v="3"/>
    <s v="Shipping"/>
    <d v="2015-08-27T00:00:00"/>
    <d v="2015-08-31T00:00:00"/>
    <s v="1000000DS"/>
    <s v="1747372_2"/>
    <s v="OTHER"/>
    <d v="2015-08-27T00:00:00"/>
    <n v="1747372"/>
    <s v="WCX"/>
    <n v="846296315516662"/>
    <m/>
    <x v="0"/>
    <n v="2467"/>
    <n v="12"/>
    <n v="9000"/>
    <x v="0"/>
    <n v="0"/>
    <n v="52.75"/>
    <n v="0"/>
    <n v="52.75"/>
    <x v="0"/>
  </r>
  <r>
    <x v="3"/>
    <s v="Shipping"/>
    <d v="2015-08-28T00:00:00"/>
    <d v="2015-08-31T00:00:00"/>
    <n v="100028674"/>
    <s v="1747972_1"/>
    <m/>
    <d v="2015-08-28T00:00:00"/>
    <n v="1747972"/>
    <s v="WCX"/>
    <n v="846296315517416"/>
    <m/>
    <x v="0"/>
    <n v="2554"/>
    <n v="3"/>
    <n v="2250"/>
    <x v="0"/>
    <n v="0"/>
    <n v="24.56"/>
    <n v="0"/>
    <n v="24.56"/>
    <x v="0"/>
  </r>
  <r>
    <x v="3"/>
    <s v="Shipping"/>
    <d v="2015-08-28T00:00:00"/>
    <d v="2015-08-31T00:00:00"/>
    <n v="100028538"/>
    <s v="1747953_1"/>
    <m/>
    <d v="2015-08-28T00:00:00"/>
    <n v="1747953"/>
    <s v="WCX"/>
    <n v="846296315517355"/>
    <m/>
    <x v="21"/>
    <n v="83703"/>
    <n v="3"/>
    <n v="2250"/>
    <x v="1"/>
    <n v="0"/>
    <n v="20.81"/>
    <n v="0"/>
    <n v="20.81"/>
    <x v="0"/>
  </r>
  <r>
    <x v="3"/>
    <s v="Shipping"/>
    <d v="2015-08-28T00:00:00"/>
    <d v="2015-08-31T00:00:00"/>
    <n v="100028596"/>
    <s v="1747893_1"/>
    <m/>
    <d v="2015-08-28T00:00:00"/>
    <n v="1747893"/>
    <s v="WCX"/>
    <n v="846296315517249"/>
    <m/>
    <x v="1"/>
    <n v="90510"/>
    <n v="6"/>
    <n v="4500"/>
    <x v="1"/>
    <n v="0"/>
    <n v="24.04"/>
    <n v="0"/>
    <n v="24.04"/>
    <x v="0"/>
  </r>
  <r>
    <x v="3"/>
    <s v="Shipping"/>
    <d v="2015-08-28T00:00:00"/>
    <d v="2015-08-31T00:00:00"/>
    <n v="100028493"/>
    <s v="1748101_1"/>
    <m/>
    <d v="2015-08-28T00:00:00"/>
    <n v="1748101"/>
    <s v="WCX"/>
    <n v="846296315518413"/>
    <m/>
    <x v="16"/>
    <n v="23226"/>
    <n v="3"/>
    <n v="2250"/>
    <x v="0"/>
    <n v="0"/>
    <n v="24.56"/>
    <n v="0"/>
    <n v="24.56"/>
    <x v="0"/>
  </r>
  <r>
    <x v="3"/>
    <s v="Shipping"/>
    <d v="2015-08-27T00:00:00"/>
    <d v="2015-08-31T00:00:00"/>
    <n v="100028402"/>
    <s v="1747374_1"/>
    <s v="CLUB"/>
    <d v="2015-08-27T00:00:00"/>
    <n v="1747374"/>
    <s v="WCX"/>
    <n v="846296315516389"/>
    <m/>
    <x v="6"/>
    <n v="28403"/>
    <n v="3"/>
    <n v="2250"/>
    <x v="0"/>
    <n v="0"/>
    <n v="24.56"/>
    <n v="0"/>
    <n v="24.56"/>
    <x v="0"/>
  </r>
  <r>
    <x v="3"/>
    <s v="Shipping"/>
    <d v="2015-08-28T00:00:00"/>
    <d v="2015-08-31T00:00:00"/>
    <n v="100028696"/>
    <s v="1748056_1"/>
    <m/>
    <d v="2015-08-28T00:00:00"/>
    <n v="1748056"/>
    <s v="WCX"/>
    <n v="846296315516853"/>
    <m/>
    <x v="3"/>
    <n v="10528"/>
    <n v="6"/>
    <n v="4500"/>
    <x v="0"/>
    <n v="0"/>
    <n v="36.04"/>
    <n v="0"/>
    <n v="36.04"/>
    <x v="0"/>
  </r>
  <r>
    <x v="3"/>
    <s v="Shipping"/>
    <d v="2015-08-28T00:00:00"/>
    <d v="2015-08-31T00:00:00"/>
    <n v="100028648"/>
    <s v="1748050_1"/>
    <m/>
    <d v="2015-08-28T00:00:00"/>
    <n v="1748050"/>
    <s v="WCX"/>
    <n v="846296315517638"/>
    <m/>
    <x v="3"/>
    <n v="11751"/>
    <n v="3"/>
    <n v="2250"/>
    <x v="0"/>
    <n v="0"/>
    <n v="24.56"/>
    <n v="0"/>
    <n v="24.56"/>
    <x v="0"/>
  </r>
  <r>
    <x v="3"/>
    <s v="Shipping"/>
    <d v="2015-08-28T00:00:00"/>
    <d v="2015-08-31T00:00:00"/>
    <n v="100028531"/>
    <s v="1747983_1"/>
    <m/>
    <d v="2015-08-28T00:00:00"/>
    <n v="1747983"/>
    <s v="WCX"/>
    <n v="846296315518710"/>
    <m/>
    <x v="31"/>
    <n v="49048"/>
    <n v="3"/>
    <n v="2250"/>
    <x v="0"/>
    <n v="0"/>
    <n v="24.56"/>
    <n v="0"/>
    <n v="24.56"/>
    <x v="0"/>
  </r>
  <r>
    <x v="3"/>
    <s v="Shipping"/>
    <d v="2015-08-28T00:00:00"/>
    <d v="2015-08-31T00:00:00"/>
    <n v="100028473"/>
    <s v="1747939_1"/>
    <m/>
    <d v="2015-08-28T00:00:00"/>
    <n v="1747939"/>
    <s v="WCX"/>
    <n v="846296315518055"/>
    <m/>
    <x v="17"/>
    <n v="33016"/>
    <n v="3"/>
    <n v="2250"/>
    <x v="0"/>
    <n v="0"/>
    <n v="24.56"/>
    <n v="0"/>
    <n v="24.56"/>
    <x v="0"/>
  </r>
  <r>
    <x v="3"/>
    <s v="Shipping"/>
    <d v="2015-08-28T00:00:00"/>
    <d v="2015-08-31T00:00:00"/>
    <n v="100028445"/>
    <s v="1748100_1"/>
    <m/>
    <d v="2015-08-28T00:00:00"/>
    <n v="1748100"/>
    <s v="WCX"/>
    <n v="846296315518062"/>
    <m/>
    <x v="16"/>
    <n v="23221"/>
    <n v="3"/>
    <n v="2250"/>
    <x v="0"/>
    <n v="0"/>
    <n v="24.56"/>
    <n v="0"/>
    <n v="24.56"/>
    <x v="0"/>
  </r>
  <r>
    <x v="3"/>
    <s v="Shipping"/>
    <d v="2015-08-28T00:00:00"/>
    <d v="2015-08-31T00:00:00"/>
    <n v="100028644"/>
    <s v="1747942_1"/>
    <m/>
    <d v="2015-08-28T00:00:00"/>
    <n v="1747942"/>
    <s v="WCX"/>
    <n v="846296315517300"/>
    <m/>
    <x v="17"/>
    <n v="32008"/>
    <n v="3"/>
    <n v="2250"/>
    <x v="0"/>
    <n v="0"/>
    <n v="24.56"/>
    <n v="0"/>
    <n v="24.56"/>
    <x v="0"/>
  </r>
  <r>
    <x v="3"/>
    <s v="Shipping"/>
    <d v="2015-08-28T00:00:00"/>
    <d v="2015-08-31T00:00:00"/>
    <n v="100028484"/>
    <s v="1747900_1"/>
    <m/>
    <d v="2015-08-28T00:00:00"/>
    <n v="1747900"/>
    <s v="WCX"/>
    <n v="846296315517140"/>
    <m/>
    <x v="1"/>
    <n v="94596"/>
    <n v="3"/>
    <n v="2250"/>
    <x v="4"/>
    <n v="0"/>
    <n v="12.81"/>
    <n v="0"/>
    <n v="12.81"/>
    <x v="0"/>
  </r>
  <r>
    <x v="3"/>
    <s v="Shipping"/>
    <d v="2015-08-28T00:00:00"/>
    <d v="2015-08-31T00:00:00"/>
    <n v="100028664"/>
    <s v="1748111_1"/>
    <m/>
    <d v="2015-08-28T00:00:00"/>
    <n v="1748111"/>
    <s v="WCX"/>
    <n v="846296315518314"/>
    <m/>
    <x v="38"/>
    <n v="5001"/>
    <n v="3"/>
    <n v="2250"/>
    <x v="0"/>
    <n v="0"/>
    <n v="24.56"/>
    <n v="0"/>
    <n v="24.56"/>
    <x v="0"/>
  </r>
  <r>
    <x v="3"/>
    <s v="Shipping"/>
    <d v="2015-08-28T00:00:00"/>
    <d v="2015-08-31T00:00:00"/>
    <n v="100028622"/>
    <s v="1748045_1"/>
    <m/>
    <d v="2015-08-28T00:00:00"/>
    <n v="1748045"/>
    <s v="WCX"/>
    <n v="846296315516884"/>
    <m/>
    <x v="3"/>
    <n v="10128"/>
    <n v="3"/>
    <n v="2250"/>
    <x v="0"/>
    <n v="0"/>
    <n v="24.56"/>
    <n v="0"/>
    <n v="24.56"/>
    <x v="0"/>
  </r>
  <r>
    <x v="3"/>
    <s v="Shipping"/>
    <d v="2015-08-28T00:00:00"/>
    <d v="2015-08-31T00:00:00"/>
    <n v="100028569"/>
    <s v="1748002_1"/>
    <m/>
    <d v="2015-08-28T00:00:00"/>
    <n v="1748002"/>
    <s v="WCX"/>
    <n v="846296315517614"/>
    <m/>
    <x v="9"/>
    <n v="7876"/>
    <n v="3"/>
    <n v="2250"/>
    <x v="0"/>
    <n v="0"/>
    <n v="24.56"/>
    <n v="0"/>
    <n v="24.56"/>
    <x v="0"/>
  </r>
  <r>
    <x v="3"/>
    <s v="Shipping"/>
    <d v="2015-08-28T00:00:00"/>
    <d v="2015-08-31T00:00:00"/>
    <n v="100028602"/>
    <s v="1748068_1"/>
    <m/>
    <d v="2015-08-28T00:00:00"/>
    <n v="1748068"/>
    <s v="WCX"/>
    <n v="846296315518611"/>
    <m/>
    <x v="28"/>
    <n v="97216"/>
    <n v="3"/>
    <n v="2250"/>
    <x v="1"/>
    <n v="0"/>
    <n v="20.81"/>
    <n v="0"/>
    <n v="20.81"/>
    <x v="0"/>
  </r>
  <r>
    <x v="3"/>
    <s v="Shipping"/>
    <d v="2015-08-28T00:00:00"/>
    <d v="2015-08-31T00:00:00"/>
    <n v="100028580"/>
    <s v="1748037_1"/>
    <m/>
    <d v="2015-08-28T00:00:00"/>
    <n v="1748037"/>
    <s v="WCX"/>
    <n v="846296315517867"/>
    <m/>
    <x v="3"/>
    <n v="10013"/>
    <n v="6"/>
    <n v="4500"/>
    <x v="0"/>
    <n v="0"/>
    <n v="36.04"/>
    <n v="0"/>
    <n v="36.04"/>
    <x v="0"/>
  </r>
  <r>
    <x v="3"/>
    <s v="Shipping"/>
    <d v="2015-08-28T00:00:00"/>
    <d v="2015-08-31T00:00:00"/>
    <n v="100028656"/>
    <s v="1748090_1"/>
    <m/>
    <d v="2015-08-28T00:00:00"/>
    <n v="1748090"/>
    <s v="WCX"/>
    <n v="846296315518178"/>
    <m/>
    <x v="39"/>
    <n v="57783"/>
    <n v="3"/>
    <n v="2250"/>
    <x v="6"/>
    <n v="0"/>
    <n v="21.81"/>
    <n v="0"/>
    <n v="21.81"/>
    <x v="0"/>
  </r>
  <r>
    <x v="3"/>
    <s v="Shipping"/>
    <d v="2015-08-28T00:00:00"/>
    <d v="2015-08-31T00:00:00"/>
    <n v="100028659"/>
    <s v="1747928_1"/>
    <m/>
    <d v="2015-08-28T00:00:00"/>
    <n v="1747928"/>
    <s v="WCX"/>
    <n v="846296315517928"/>
    <m/>
    <x v="23"/>
    <n v="6897"/>
    <n v="6"/>
    <n v="4500"/>
    <x v="0"/>
    <n v="0"/>
    <n v="36.04"/>
    <n v="0"/>
    <n v="36.04"/>
    <x v="0"/>
  </r>
  <r>
    <x v="3"/>
    <s v="Shipping"/>
    <d v="2015-08-28T00:00:00"/>
    <d v="2015-08-31T00:00:00"/>
    <n v="100028612"/>
    <s v="1748004_1"/>
    <m/>
    <d v="2015-08-28T00:00:00"/>
    <n v="1748004"/>
    <s v="WCX"/>
    <n v="846296315518246"/>
    <m/>
    <x v="9"/>
    <n v="8540"/>
    <n v="3"/>
    <n v="2250"/>
    <x v="0"/>
    <n v="0"/>
    <n v="24.56"/>
    <n v="0"/>
    <n v="24.56"/>
    <x v="0"/>
  </r>
  <r>
    <x v="3"/>
    <s v="Shipping"/>
    <d v="2015-08-28T00:00:00"/>
    <d v="2015-08-31T00:00:00"/>
    <n v="100028409"/>
    <s v="1747955_1"/>
    <m/>
    <d v="2015-08-27T00:00:00"/>
    <n v="1747955"/>
    <s v="WCX"/>
    <n v="846296315516693"/>
    <m/>
    <x v="25"/>
    <n v="46940"/>
    <n v="3"/>
    <n v="2250"/>
    <x v="0"/>
    <n v="0"/>
    <n v="24.56"/>
    <n v="0"/>
    <n v="24.56"/>
    <x v="0"/>
  </r>
  <r>
    <x v="3"/>
    <s v="Shipping"/>
    <d v="2015-08-28T00:00:00"/>
    <d v="2015-08-31T00:00:00"/>
    <n v="100028721"/>
    <s v="1748010_1"/>
    <m/>
    <d v="2015-08-28T00:00:00"/>
    <n v="1748010"/>
    <s v="WCX"/>
    <n v="846296315516983"/>
    <m/>
    <x v="40"/>
    <n v="88101"/>
    <n v="3"/>
    <n v="2250"/>
    <x v="6"/>
    <n v="0"/>
    <n v="21.81"/>
    <n v="0"/>
    <n v="21.81"/>
    <x v="0"/>
  </r>
  <r>
    <x v="3"/>
    <s v="Shipping"/>
    <d v="2015-08-28T00:00:00"/>
    <d v="2015-08-31T00:00:00"/>
    <n v="100028506"/>
    <s v="1747966_1"/>
    <m/>
    <d v="2015-08-28T00:00:00"/>
    <n v="1747966"/>
    <s v="WCX"/>
    <n v="846296315518543"/>
    <m/>
    <x v="0"/>
    <n v="2184"/>
    <n v="3"/>
    <n v="2250"/>
    <x v="0"/>
    <n v="0"/>
    <n v="24.56"/>
    <n v="0"/>
    <n v="24.56"/>
    <x v="0"/>
  </r>
  <r>
    <x v="3"/>
    <s v="Shipping"/>
    <d v="2015-08-27T00:00:00"/>
    <d v="2015-08-31T00:00:00"/>
    <n v="100028300"/>
    <s v="1747147_1"/>
    <s v="CLUB"/>
    <d v="2015-08-27T00:00:00"/>
    <n v="1747147"/>
    <s v="WCX"/>
    <n v="846296315516310"/>
    <m/>
    <x v="6"/>
    <n v="28120"/>
    <n v="3"/>
    <n v="2250"/>
    <x v="0"/>
    <n v="0"/>
    <n v="24.56"/>
    <n v="0"/>
    <n v="24.56"/>
    <x v="0"/>
  </r>
  <r>
    <x v="3"/>
    <s v="Shipping"/>
    <d v="2015-08-28T00:00:00"/>
    <d v="2015-08-31T00:00:00"/>
    <n v="100028672"/>
    <s v="1747913_1"/>
    <m/>
    <d v="2015-08-28T00:00:00"/>
    <n v="1747913"/>
    <s v="WCX"/>
    <n v="846296315518826"/>
    <m/>
    <x v="1"/>
    <n v="94404"/>
    <n v="3"/>
    <n v="2250"/>
    <x v="4"/>
    <n v="0"/>
    <n v="12.81"/>
    <n v="0"/>
    <n v="12.81"/>
    <x v="0"/>
  </r>
  <r>
    <x v="3"/>
    <s v="Shipping"/>
    <d v="2015-08-28T00:00:00"/>
    <d v="2015-08-31T00:00:00"/>
    <n v="100028520"/>
    <s v="1747960_1"/>
    <m/>
    <d v="2015-08-28T00:00:00"/>
    <n v="1747960"/>
    <s v="WCX"/>
    <n v="846296315517546"/>
    <m/>
    <x v="11"/>
    <n v="70806"/>
    <n v="3"/>
    <n v="2250"/>
    <x v="0"/>
    <n v="0"/>
    <n v="24.56"/>
    <n v="0"/>
    <n v="24.56"/>
    <x v="0"/>
  </r>
  <r>
    <x v="3"/>
    <s v="Shipping"/>
    <d v="2015-08-28T00:00:00"/>
    <d v="2015-08-31T00:00:00"/>
    <n v="100028666"/>
    <s v="1747912_1"/>
    <m/>
    <d v="2015-08-28T00:00:00"/>
    <n v="1747912"/>
    <s v="WCX"/>
    <n v="846296315517980"/>
    <m/>
    <x v="1"/>
    <n v="94115"/>
    <n v="6"/>
    <n v="4500"/>
    <x v="4"/>
    <n v="0"/>
    <n v="16.29"/>
    <n v="0"/>
    <n v="16.29"/>
    <x v="0"/>
  </r>
  <r>
    <x v="3"/>
    <s v="Shipping"/>
    <d v="2015-08-28T00:00:00"/>
    <d v="2015-08-31T00:00:00"/>
    <n v="100028565"/>
    <s v="1747906_1"/>
    <m/>
    <d v="2015-08-28T00:00:00"/>
    <n v="1747906"/>
    <s v="WCX"/>
    <n v="846296315518857"/>
    <m/>
    <x v="1"/>
    <n v="91602"/>
    <n v="3"/>
    <n v="2250"/>
    <x v="1"/>
    <n v="0"/>
    <n v="20.81"/>
    <n v="0"/>
    <n v="20.81"/>
    <x v="0"/>
  </r>
  <r>
    <x v="3"/>
    <s v="Shipping"/>
    <s v="&lt;null&gt;"/>
    <d v="2015-08-31T00:00:00"/>
    <s v="100028316_1"/>
    <s v="1756379_1"/>
    <s v="OTHER"/>
    <s v="&lt;null&gt;"/>
    <n v="1756379"/>
    <s v="UPS"/>
    <s v="1Z202857A892625274"/>
    <m/>
    <x v="10"/>
    <n v="77030"/>
    <n v="3"/>
    <n v="2250"/>
    <x v="3"/>
    <n v="0"/>
    <n v="23.06"/>
    <n v="0"/>
    <n v="23.06"/>
    <x v="0"/>
  </r>
  <r>
    <x v="3"/>
    <s v="Shipping"/>
    <d v="2015-08-28T00:00:00"/>
    <d v="2015-08-31T00:00:00"/>
    <n v="100028446"/>
    <s v="1748017_1"/>
    <m/>
    <d v="2015-08-28T00:00:00"/>
    <n v="1748017"/>
    <s v="WCX"/>
    <n v="846296315517003"/>
    <m/>
    <x v="3"/>
    <n v="11201"/>
    <n v="3"/>
    <n v="2250"/>
    <x v="0"/>
    <n v="0"/>
    <n v="24.56"/>
    <n v="0"/>
    <n v="24.56"/>
    <x v="0"/>
  </r>
  <r>
    <x v="3"/>
    <s v="Shipping"/>
    <d v="2015-08-28T00:00:00"/>
    <d v="2015-08-31T00:00:00"/>
    <n v="100028485"/>
    <s v="1748091_1"/>
    <m/>
    <d v="2015-08-28T00:00:00"/>
    <n v="1748091"/>
    <s v="WCX"/>
    <n v="846296315518468"/>
    <m/>
    <x v="30"/>
    <n v="37206"/>
    <n v="3"/>
    <n v="2250"/>
    <x v="0"/>
    <n v="0"/>
    <n v="24.56"/>
    <n v="0"/>
    <n v="24.56"/>
    <x v="0"/>
  </r>
  <r>
    <x v="3"/>
    <s v="Shipping"/>
    <d v="2015-08-27T00:00:00"/>
    <d v="2015-08-31T00:00:00"/>
    <n v="100028309"/>
    <s v="1747149_1"/>
    <s v="CLUB"/>
    <d v="2015-08-27T00:00:00"/>
    <n v="1747149"/>
    <s v="WCX"/>
    <n v="846296315516303"/>
    <m/>
    <x v="3"/>
    <n v="10005"/>
    <n v="3"/>
    <n v="2250"/>
    <x v="0"/>
    <n v="0"/>
    <n v="24.56"/>
    <n v="0"/>
    <n v="24.56"/>
    <x v="0"/>
  </r>
  <r>
    <x v="3"/>
    <s v="Shipping"/>
    <d v="2015-08-28T00:00:00"/>
    <d v="2015-08-31T00:00:00"/>
    <n v="100028482"/>
    <s v="1748084_1"/>
    <m/>
    <d v="2015-08-28T00:00:00"/>
    <n v="1748084"/>
    <s v="WCX"/>
    <n v="846296315516938"/>
    <m/>
    <x v="4"/>
    <n v="29302"/>
    <n v="3"/>
    <n v="2250"/>
    <x v="0"/>
    <n v="0"/>
    <n v="24.56"/>
    <n v="0"/>
    <n v="24.56"/>
    <x v="0"/>
  </r>
  <r>
    <x v="3"/>
    <s v="Shipping"/>
    <d v="2015-08-28T00:00:00"/>
    <d v="2015-08-31T00:00:00"/>
    <n v="100028582"/>
    <s v="1748003_1"/>
    <m/>
    <d v="2015-08-28T00:00:00"/>
    <n v="1748003"/>
    <s v="WCX"/>
    <n v="846296315517454"/>
    <m/>
    <x v="9"/>
    <n v="8558"/>
    <n v="3"/>
    <n v="2250"/>
    <x v="0"/>
    <n v="0"/>
    <n v="24.56"/>
    <n v="0"/>
    <n v="24.56"/>
    <x v="0"/>
  </r>
  <r>
    <x v="3"/>
    <s v="Shipping"/>
    <d v="2015-08-27T00:00:00"/>
    <d v="2015-08-31T00:00:00"/>
    <n v="100028393"/>
    <s v="1756185_1"/>
    <s v="CLUB"/>
    <d v="2015-08-27T00:00:00"/>
    <n v="1756185"/>
    <s v="UPS"/>
    <s v="1Z202857A890562407"/>
    <m/>
    <x v="10"/>
    <n v="78750"/>
    <n v="3"/>
    <n v="2250"/>
    <x v="3"/>
    <n v="0"/>
    <n v="23.06"/>
    <n v="0"/>
    <n v="23.06"/>
    <x v="0"/>
  </r>
  <r>
    <x v="3"/>
    <s v="Shipping"/>
    <d v="2015-08-28T00:00:00"/>
    <d v="2015-08-31T00:00:00"/>
    <n v="100028650"/>
    <s v="1747971_1"/>
    <m/>
    <d v="2015-08-28T00:00:00"/>
    <n v="1747971"/>
    <s v="WCX"/>
    <n v="846296315517393"/>
    <m/>
    <x v="0"/>
    <n v="2453"/>
    <n v="3"/>
    <n v="2250"/>
    <x v="0"/>
    <n v="0"/>
    <n v="24.56"/>
    <n v="0"/>
    <n v="24.56"/>
    <x v="0"/>
  </r>
  <r>
    <x v="3"/>
    <s v="Shipping"/>
    <d v="2015-08-28T00:00:00"/>
    <d v="2015-08-31T00:00:00"/>
    <n v="100028680"/>
    <s v="1747914_1"/>
    <m/>
    <d v="2015-08-28T00:00:00"/>
    <n v="1747914"/>
    <s v="WCX"/>
    <n v="846296315517256"/>
    <m/>
    <x v="1"/>
    <n v="95616"/>
    <n v="3"/>
    <n v="2250"/>
    <x v="4"/>
    <n v="0"/>
    <n v="12.81"/>
    <n v="0"/>
    <n v="12.81"/>
    <x v="0"/>
  </r>
  <r>
    <x v="3"/>
    <s v="Shipping"/>
    <d v="2015-08-28T00:00:00"/>
    <d v="2015-08-31T00:00:00"/>
    <n v="100028576"/>
    <s v="1748120_1"/>
    <m/>
    <d v="2015-08-28T00:00:00"/>
    <n v="1748120"/>
    <s v="WCX"/>
    <n v="846296315518376"/>
    <m/>
    <x v="41"/>
    <n v="54313"/>
    <n v="3"/>
    <n v="2250"/>
    <x v="0"/>
    <n v="0"/>
    <n v="24.56"/>
    <n v="0"/>
    <n v="24.56"/>
    <x v="0"/>
  </r>
  <r>
    <x v="3"/>
    <s v="Shipping"/>
    <d v="2015-08-28T00:00:00"/>
    <d v="2015-08-31T00:00:00"/>
    <n v="100028654"/>
    <s v="1747884_1"/>
    <m/>
    <d v="2015-08-28T00:00:00"/>
    <n v="1747884"/>
    <s v="WCX"/>
    <n v="846296315516839"/>
    <m/>
    <x v="36"/>
    <n v="35057"/>
    <n v="3"/>
    <n v="2250"/>
    <x v="0"/>
    <n v="0"/>
    <n v="24.56"/>
    <n v="0"/>
    <n v="24.56"/>
    <x v="0"/>
  </r>
  <r>
    <x v="3"/>
    <s v="Shipping"/>
    <d v="2015-08-28T00:00:00"/>
    <d v="2015-08-31T00:00:00"/>
    <n v="100028559"/>
    <s v="1748067_1"/>
    <m/>
    <d v="2015-08-28T00:00:00"/>
    <n v="1748067"/>
    <s v="WCX"/>
    <n v="846296315517676"/>
    <m/>
    <x v="28"/>
    <n v="97205"/>
    <n v="3"/>
    <n v="2250"/>
    <x v="1"/>
    <n v="0"/>
    <n v="20.81"/>
    <n v="0"/>
    <n v="20.81"/>
    <x v="0"/>
  </r>
  <r>
    <x v="3"/>
    <s v="Shipping"/>
    <d v="2015-08-28T00:00:00"/>
    <d v="2015-08-31T00:00:00"/>
    <n v="100028561"/>
    <s v="1748034_1"/>
    <m/>
    <d v="2015-08-28T00:00:00"/>
    <n v="1748034"/>
    <s v="WCX"/>
    <n v="846296315518680"/>
    <m/>
    <x v="3"/>
    <n v="10001"/>
    <n v="3"/>
    <n v="2250"/>
    <x v="0"/>
    <n v="0"/>
    <n v="24.56"/>
    <n v="0"/>
    <n v="24.56"/>
    <x v="0"/>
  </r>
  <r>
    <x v="3"/>
    <s v="Shipping"/>
    <d v="2015-08-28T00:00:00"/>
    <d v="2015-08-31T00:00:00"/>
    <n v="100028419"/>
    <s v="1748013_1"/>
    <m/>
    <d v="2015-08-28T00:00:00"/>
    <n v="1748013"/>
    <s v="WCX"/>
    <n v="846296315517805"/>
    <m/>
    <x v="3"/>
    <n v="11211"/>
    <n v="6"/>
    <n v="4500"/>
    <x v="0"/>
    <n v="0"/>
    <n v="36.04"/>
    <n v="0"/>
    <n v="36.04"/>
    <x v="0"/>
  </r>
  <r>
    <x v="3"/>
    <s v="Shipping"/>
    <d v="2015-08-28T00:00:00"/>
    <d v="2015-08-31T00:00:00"/>
    <n v="100028652"/>
    <s v="1748070_1"/>
    <m/>
    <d v="2015-08-28T00:00:00"/>
    <n v="1748070"/>
    <s v="WCX"/>
    <n v="846296315518185"/>
    <m/>
    <x v="28"/>
    <n v="97031"/>
    <n v="3"/>
    <n v="2250"/>
    <x v="1"/>
    <n v="0"/>
    <n v="20.81"/>
    <n v="0"/>
    <n v="20.81"/>
    <x v="0"/>
  </r>
  <r>
    <x v="3"/>
    <s v="Shipping"/>
    <d v="2015-08-28T00:00:00"/>
    <d v="2015-08-31T00:00:00"/>
    <n v="100028620"/>
    <s v="1747909_1"/>
    <m/>
    <d v="2015-08-28T00:00:00"/>
    <n v="1747909"/>
    <s v="WCX"/>
    <n v="846296315517102"/>
    <m/>
    <x v="1"/>
    <n v="90049"/>
    <n v="3"/>
    <n v="2250"/>
    <x v="1"/>
    <n v="0"/>
    <n v="20.81"/>
    <n v="0"/>
    <n v="20.81"/>
    <x v="0"/>
  </r>
  <r>
    <x v="3"/>
    <s v="Shipping"/>
    <d v="2015-08-28T00:00:00"/>
    <d v="2015-08-31T00:00:00"/>
    <n v="100028704"/>
    <s v="1747943_1"/>
    <m/>
    <d v="2015-08-28T00:00:00"/>
    <n v="1747943"/>
    <s v="WCX"/>
    <n v="846296315518277"/>
    <m/>
    <x v="17"/>
    <n v="32940"/>
    <n v="3"/>
    <n v="2250"/>
    <x v="0"/>
    <n v="0"/>
    <n v="24.56"/>
    <n v="0"/>
    <n v="24.56"/>
    <x v="0"/>
  </r>
  <r>
    <x v="3"/>
    <s v="Shipping"/>
    <d v="2015-08-28T00:00:00"/>
    <d v="2015-08-31T00:00:00"/>
    <n v="100028438"/>
    <s v="1748076_1"/>
    <m/>
    <d v="2015-08-28T00:00:00"/>
    <n v="1748076"/>
    <s v="WCX"/>
    <n v="846296315516730"/>
    <m/>
    <x v="4"/>
    <n v="29455"/>
    <n v="3"/>
    <n v="2250"/>
    <x v="0"/>
    <n v="0"/>
    <n v="24.56"/>
    <n v="0"/>
    <n v="24.56"/>
    <x v="0"/>
  </r>
  <r>
    <x v="3"/>
    <s v="Shipping"/>
    <d v="2015-08-28T00:00:00"/>
    <d v="2015-08-31T00:00:00"/>
    <n v="100028507"/>
    <s v="1747902_1"/>
    <m/>
    <d v="2015-08-28T00:00:00"/>
    <n v="1747902"/>
    <s v="WCX"/>
    <n v="846296315517744"/>
    <m/>
    <x v="1"/>
    <n v="90069"/>
    <n v="3"/>
    <n v="2250"/>
    <x v="1"/>
    <n v="0"/>
    <n v="20.81"/>
    <n v="0"/>
    <n v="20.81"/>
    <x v="0"/>
  </r>
  <r>
    <x v="3"/>
    <s v="Shipping"/>
    <d v="2015-08-28T00:00:00"/>
    <d v="2015-08-31T00:00:00"/>
    <n v="100028454"/>
    <s v="1748000_1"/>
    <m/>
    <d v="2015-08-28T00:00:00"/>
    <n v="1748000"/>
    <s v="WCX"/>
    <n v="846296315518574"/>
    <m/>
    <x v="9"/>
    <n v="8869"/>
    <n v="3"/>
    <n v="2250"/>
    <x v="0"/>
    <n v="0"/>
    <n v="24.56"/>
    <n v="0"/>
    <n v="24.56"/>
    <x v="0"/>
  </r>
  <r>
    <x v="3"/>
    <s v="Shipping"/>
    <d v="2015-08-28T00:00:00"/>
    <d v="2015-08-31T00:00:00"/>
    <n v="100028692"/>
    <s v="1747890_1"/>
    <m/>
    <d v="2015-08-28T00:00:00"/>
    <n v="1747890"/>
    <s v="GSO"/>
    <n v="1032002187585"/>
    <m/>
    <x v="15"/>
    <n v="85286"/>
    <n v="3"/>
    <n v="2250"/>
    <x v="5"/>
    <n v="0"/>
    <n v="21.31"/>
    <n v="0"/>
    <n v="21.31"/>
    <x v="0"/>
  </r>
  <r>
    <x v="3"/>
    <s v="Shipping"/>
    <d v="2015-08-28T00:00:00"/>
    <d v="2015-08-31T00:00:00"/>
    <n v="100028661"/>
    <s v="1747929_1"/>
    <m/>
    <d v="2015-08-28T00:00:00"/>
    <n v="1747929"/>
    <s v="WCX"/>
    <n v="846296315518154"/>
    <m/>
    <x v="23"/>
    <n v="6489"/>
    <n v="3"/>
    <n v="2250"/>
    <x v="0"/>
    <n v="0"/>
    <n v="24.56"/>
    <n v="0"/>
    <n v="24.56"/>
    <x v="0"/>
  </r>
  <r>
    <x v="3"/>
    <s v="Shipping"/>
    <d v="2015-08-28T00:00:00"/>
    <d v="2015-08-31T00:00:00"/>
    <n v="100028731"/>
    <s v="1747954_1"/>
    <m/>
    <d v="2015-08-28T00:00:00"/>
    <n v="1747954"/>
    <s v="WCX"/>
    <n v="846296315517348"/>
    <m/>
    <x v="21"/>
    <n v="83843"/>
    <n v="3"/>
    <n v="2250"/>
    <x v="5"/>
    <n v="0"/>
    <n v="21.31"/>
    <n v="0"/>
    <n v="21.31"/>
    <x v="0"/>
  </r>
  <r>
    <x v="3"/>
    <s v="Shipping"/>
    <d v="2015-08-28T00:00:00"/>
    <d v="2015-08-31T00:00:00"/>
    <n v="100028605"/>
    <s v="1748115_1"/>
    <m/>
    <d v="2015-08-28T00:00:00"/>
    <n v="1748115"/>
    <s v="WCX"/>
    <n v="846296315517966"/>
    <m/>
    <x v="19"/>
    <n v="98122"/>
    <n v="6"/>
    <n v="4500"/>
    <x v="5"/>
    <n v="0"/>
    <n v="26.54"/>
    <n v="0"/>
    <n v="26.54"/>
    <x v="0"/>
  </r>
  <r>
    <x v="3"/>
    <s v="Shipping"/>
    <d v="2015-08-28T00:00:00"/>
    <d v="2015-08-31T00:00:00"/>
    <n v="100028634"/>
    <s v="1748047_1"/>
    <m/>
    <d v="2015-08-28T00:00:00"/>
    <n v="1748047"/>
    <s v="WCX"/>
    <n v="846296315518208"/>
    <m/>
    <x v="3"/>
    <n v="10001"/>
    <n v="3"/>
    <n v="2250"/>
    <x v="0"/>
    <n v="0"/>
    <n v="24.56"/>
    <n v="0"/>
    <n v="24.56"/>
    <x v="0"/>
  </r>
  <r>
    <x v="3"/>
    <s v="Shipping"/>
    <s v="&lt;null&gt;"/>
    <d v="2015-08-31T00:00:00"/>
    <s v="100025285_1"/>
    <s v="1756383_1"/>
    <s v="OTHER"/>
    <s v="&lt;null&gt;"/>
    <n v="1756383"/>
    <s v="UPS"/>
    <s v="1Z202857A894107508"/>
    <m/>
    <x v="42"/>
    <n v="38967"/>
    <n v="3"/>
    <n v="2250"/>
    <x v="0"/>
    <n v="0"/>
    <n v="24.56"/>
    <n v="0"/>
    <n v="24.56"/>
    <x v="0"/>
  </r>
  <r>
    <x v="3"/>
    <s v="Shipping"/>
    <d v="2015-08-28T00:00:00"/>
    <d v="2015-08-31T00:00:00"/>
    <n v="100028512"/>
    <s v="1748030_1"/>
    <m/>
    <d v="2015-08-28T00:00:00"/>
    <n v="1748030"/>
    <s v="WCX"/>
    <n v="846296315517072"/>
    <m/>
    <x v="3"/>
    <n v="10028"/>
    <n v="3"/>
    <n v="2250"/>
    <x v="0"/>
    <n v="0"/>
    <n v="24.56"/>
    <n v="0"/>
    <n v="24.56"/>
    <x v="0"/>
  </r>
  <r>
    <x v="3"/>
    <s v="Shipping"/>
    <d v="2015-08-28T00:00:00"/>
    <d v="2015-08-31T00:00:00"/>
    <n v="100028434"/>
    <s v="1748075_1"/>
    <m/>
    <d v="2015-08-28T00:00:00"/>
    <n v="1748075"/>
    <s v="WCX"/>
    <n v="846296315518529"/>
    <m/>
    <x v="4"/>
    <n v="29464"/>
    <n v="3"/>
    <n v="2250"/>
    <x v="0"/>
    <n v="0"/>
    <n v="24.56"/>
    <n v="0"/>
    <n v="24.56"/>
    <x v="0"/>
  </r>
  <r>
    <x v="3"/>
    <s v="Shipping"/>
    <d v="2015-08-27T00:00:00"/>
    <d v="2015-08-31T00:00:00"/>
    <n v="100028290"/>
    <s v="1747144_1"/>
    <s v="CLUB"/>
    <d v="2015-08-26T00:00:00"/>
    <n v="1747144"/>
    <s v="WCX"/>
    <n v="846296315515863"/>
    <m/>
    <x v="0"/>
    <n v="2138"/>
    <n v="3"/>
    <n v="2250"/>
    <x v="0"/>
    <n v="0"/>
    <n v="24.56"/>
    <n v="0"/>
    <n v="24.56"/>
    <x v="0"/>
  </r>
  <r>
    <x v="3"/>
    <s v="Shipping"/>
    <d v="2015-08-28T00:00:00"/>
    <d v="2015-08-31T00:00:00"/>
    <n v="100028719"/>
    <s v="1748057_1"/>
    <m/>
    <d v="2015-08-28T00:00:00"/>
    <n v="1748057"/>
    <s v="WCX"/>
    <n v="846296315516976"/>
    <m/>
    <x v="3"/>
    <n v="11215"/>
    <n v="3"/>
    <n v="2250"/>
    <x v="0"/>
    <n v="0"/>
    <n v="24.56"/>
    <n v="0"/>
    <n v="24.56"/>
    <x v="0"/>
  </r>
  <r>
    <x v="3"/>
    <s v="Shipping"/>
    <d v="2015-08-28T00:00:00"/>
    <d v="2015-08-31T00:00:00"/>
    <n v="100028448"/>
    <s v="1747976_1"/>
    <m/>
    <d v="2015-08-28T00:00:00"/>
    <n v="1747976"/>
    <s v="WCX"/>
    <n v="846296315517423"/>
    <m/>
    <x v="26"/>
    <n v="20723"/>
    <n v="3"/>
    <n v="2250"/>
    <x v="0"/>
    <n v="0"/>
    <n v="24.56"/>
    <n v="0"/>
    <n v="24.56"/>
    <x v="0"/>
  </r>
  <r>
    <x v="3"/>
    <s v="Shipping"/>
    <d v="2015-08-28T00:00:00"/>
    <d v="2015-08-31T00:00:00"/>
    <n v="100028577"/>
    <s v="1747889_1"/>
    <m/>
    <d v="2015-08-28T00:00:00"/>
    <n v="1747889"/>
    <s v="GSO"/>
    <n v="1032002187584"/>
    <m/>
    <x v="15"/>
    <n v="85375"/>
    <n v="3"/>
    <n v="2250"/>
    <x v="5"/>
    <n v="0"/>
    <n v="21.31"/>
    <n v="0"/>
    <n v="21.31"/>
    <x v="0"/>
  </r>
  <r>
    <x v="3"/>
    <s v="Shipping"/>
    <d v="2015-08-28T00:00:00"/>
    <d v="2015-08-31T00:00:00"/>
    <n v="100028703"/>
    <s v="1747918_1"/>
    <m/>
    <d v="2015-08-28T00:00:00"/>
    <n v="1747918"/>
    <s v="WCX"/>
    <n v="846296315517232"/>
    <m/>
    <x v="1"/>
    <n v="94110"/>
    <n v="6"/>
    <n v="4500"/>
    <x v="4"/>
    <n v="0"/>
    <n v="16.29"/>
    <n v="0"/>
    <n v="16.29"/>
    <x v="0"/>
  </r>
  <r>
    <x v="3"/>
    <s v="Shipping"/>
    <d v="2015-08-28T00:00:00"/>
    <d v="2015-08-31T00:00:00"/>
    <n v="100028733"/>
    <s v="1748098_1"/>
    <m/>
    <d v="2015-08-28T00:00:00"/>
    <n v="1748098"/>
    <s v="WCX"/>
    <n v="846296315518420"/>
    <m/>
    <x v="30"/>
    <n v="37027"/>
    <n v="3"/>
    <n v="2250"/>
    <x v="0"/>
    <n v="0"/>
    <n v="24.56"/>
    <n v="0"/>
    <n v="24.56"/>
    <x v="0"/>
  </r>
  <r>
    <x v="3"/>
    <s v="Shipping"/>
    <d v="2015-08-27T00:00:00"/>
    <d v="2015-08-31T00:00:00"/>
    <n v="100028354"/>
    <s v="1747370_1"/>
    <s v="CLUB"/>
    <d v="2015-08-27T00:00:00"/>
    <n v="1747370"/>
    <s v="WCX"/>
    <n v="846296315516419"/>
    <m/>
    <x v="11"/>
    <n v="70435"/>
    <n v="3"/>
    <n v="2250"/>
    <x v="0"/>
    <n v="0"/>
    <n v="24.56"/>
    <n v="0"/>
    <n v="24.56"/>
    <x v="0"/>
  </r>
  <r>
    <x v="3"/>
    <s v="Shipping"/>
    <d v="2015-08-28T00:00:00"/>
    <d v="2015-08-31T00:00:00"/>
    <n v="100028523"/>
    <s v="1747979_1"/>
    <m/>
    <d v="2015-08-28T00:00:00"/>
    <n v="1747979"/>
    <s v="WCX"/>
    <n v="846296315516754"/>
    <m/>
    <x v="26"/>
    <n v="20910"/>
    <n v="3"/>
    <n v="2250"/>
    <x v="0"/>
    <n v="0"/>
    <n v="24.56"/>
    <n v="0"/>
    <n v="24.56"/>
    <x v="0"/>
  </r>
  <r>
    <x v="3"/>
    <s v="Shipping"/>
    <d v="2015-08-28T00:00:00"/>
    <d v="2015-08-31T00:00:00"/>
    <n v="100028691"/>
    <s v="1748055_1"/>
    <m/>
    <d v="2015-08-28T00:00:00"/>
    <n v="1748055"/>
    <s v="WCX"/>
    <n v="846296315517669"/>
    <m/>
    <x v="3"/>
    <n v="11206"/>
    <n v="3"/>
    <n v="2250"/>
    <x v="0"/>
    <n v="0"/>
    <n v="24.56"/>
    <n v="0"/>
    <n v="24.56"/>
    <x v="0"/>
  </r>
  <r>
    <x v="3"/>
    <s v="Shipping"/>
    <d v="2015-08-28T00:00:00"/>
    <d v="2015-08-31T00:00:00"/>
    <n v="100028509"/>
    <s v="1747978_1"/>
    <m/>
    <d v="2015-08-28T00:00:00"/>
    <n v="1747978"/>
    <s v="WCX"/>
    <n v="846296315518727"/>
    <m/>
    <x v="26"/>
    <n v="20772"/>
    <n v="3"/>
    <n v="2250"/>
    <x v="0"/>
    <n v="0"/>
    <n v="24.56"/>
    <n v="0"/>
    <n v="24.56"/>
    <x v="0"/>
  </r>
  <r>
    <x v="3"/>
    <s v="Shipping"/>
    <d v="2015-08-28T00:00:00"/>
    <d v="2015-08-31T00:00:00"/>
    <n v="100028567"/>
    <s v="1748035_1"/>
    <m/>
    <d v="2015-08-28T00:00:00"/>
    <n v="1748035"/>
    <s v="WCX"/>
    <n v="846296315518048"/>
    <m/>
    <x v="3"/>
    <n v="10016"/>
    <n v="3"/>
    <n v="2250"/>
    <x v="0"/>
    <n v="0"/>
    <n v="24.56"/>
    <n v="0"/>
    <n v="24.56"/>
    <x v="0"/>
  </r>
  <r>
    <x v="3"/>
    <s v="Shipping"/>
    <d v="2015-08-28T00:00:00"/>
    <d v="2015-08-31T00:00:00"/>
    <n v="100028428"/>
    <s v="1747896_1"/>
    <m/>
    <d v="2015-08-28T00:00:00"/>
    <n v="1747896"/>
    <s v="WCX"/>
    <n v="846296315518086"/>
    <m/>
    <x v="1"/>
    <n v="94107"/>
    <n v="3"/>
    <n v="2250"/>
    <x v="4"/>
    <n v="0"/>
    <n v="12.81"/>
    <n v="0"/>
    <n v="12.81"/>
    <x v="0"/>
  </r>
  <r>
    <x v="3"/>
    <s v="Shipping"/>
    <d v="2015-08-28T00:00:00"/>
    <d v="2015-08-31T00:00:00"/>
    <n v="100028433"/>
    <s v="1747931_1"/>
    <m/>
    <d v="2015-08-28T00:00:00"/>
    <n v="1747931"/>
    <s v="WCX"/>
    <n v="846296315517294"/>
    <m/>
    <x v="29"/>
    <n v="20007"/>
    <n v="3"/>
    <n v="2250"/>
    <x v="0"/>
    <n v="0"/>
    <n v="24.56"/>
    <n v="0"/>
    <n v="24.56"/>
    <x v="0"/>
  </r>
  <r>
    <x v="3"/>
    <s v="Shipping"/>
    <d v="2015-08-28T00:00:00"/>
    <d v="2015-08-31T00:00:00"/>
    <n v="100028437"/>
    <s v="1747897_1"/>
    <m/>
    <d v="2015-08-28T00:00:00"/>
    <n v="1747897"/>
    <s v="WCX"/>
    <n v="846296315517157"/>
    <m/>
    <x v="1"/>
    <n v="92109"/>
    <n v="3"/>
    <n v="2250"/>
    <x v="1"/>
    <n v="0"/>
    <n v="20.81"/>
    <n v="0"/>
    <n v="20.81"/>
    <x v="0"/>
  </r>
  <r>
    <x v="3"/>
    <s v="Shipping"/>
    <d v="2015-08-28T00:00:00"/>
    <d v="2015-08-31T00:00:00"/>
    <n v="100028617"/>
    <s v="1748116_1"/>
    <m/>
    <d v="2015-08-28T00:00:00"/>
    <n v="1748116"/>
    <s v="WCX"/>
    <n v="846296315518345"/>
    <m/>
    <x v="19"/>
    <n v="98855"/>
    <n v="3"/>
    <n v="2250"/>
    <x v="5"/>
    <n v="0"/>
    <n v="21.31"/>
    <n v="0"/>
    <n v="21.31"/>
    <x v="0"/>
  </r>
  <r>
    <x v="3"/>
    <s v="Shipping"/>
    <d v="2015-08-28T00:00:00"/>
    <d v="2015-08-31T00:00:00"/>
    <n v="100028621"/>
    <s v="1748044_1"/>
    <m/>
    <d v="2015-08-28T00:00:00"/>
    <n v="1748044"/>
    <s v="WCX"/>
    <n v="846296315516891"/>
    <m/>
    <x v="3"/>
    <n v="11206"/>
    <n v="3"/>
    <n v="2250"/>
    <x v="0"/>
    <n v="0"/>
    <n v="24.56"/>
    <n v="0"/>
    <n v="24.56"/>
    <x v="0"/>
  </r>
  <r>
    <x v="3"/>
    <s v="Shipping"/>
    <d v="2015-08-28T00:00:00"/>
    <d v="2015-08-31T00:00:00"/>
    <n v="100028584"/>
    <s v="1747995_1"/>
    <m/>
    <d v="2015-08-28T00:00:00"/>
    <n v="1747995"/>
    <s v="WCX"/>
    <n v="846296315517584"/>
    <m/>
    <x v="6"/>
    <n v="28202"/>
    <n v="3"/>
    <n v="2250"/>
    <x v="0"/>
    <n v="0"/>
    <n v="24.56"/>
    <n v="0"/>
    <n v="24.56"/>
    <x v="0"/>
  </r>
  <r>
    <x v="3"/>
    <s v="Shipping"/>
    <d v="2015-08-28T00:00:00"/>
    <d v="2015-08-31T00:00:00"/>
    <n v="100028599"/>
    <s v="1748041_1"/>
    <m/>
    <d v="2015-08-28T00:00:00"/>
    <n v="1748041"/>
    <s v="WCX"/>
    <n v="846296315518666"/>
    <m/>
    <x v="3"/>
    <n v="10019"/>
    <n v="3"/>
    <n v="2250"/>
    <x v="0"/>
    <n v="0"/>
    <n v="24.56"/>
    <n v="0"/>
    <n v="24.56"/>
    <x v="0"/>
  </r>
  <r>
    <x v="3"/>
    <s v="Shipping"/>
    <d v="2015-08-28T00:00:00"/>
    <d v="2015-08-31T00:00:00"/>
    <n v="100028669"/>
    <s v="1748053_1"/>
    <m/>
    <d v="2015-08-28T00:00:00"/>
    <n v="1748053"/>
    <s v="WCX"/>
    <n v="846296315517874"/>
    <m/>
    <x v="3"/>
    <n v="11218"/>
    <n v="6"/>
    <n v="4500"/>
    <x v="0"/>
    <n v="0"/>
    <n v="36.04"/>
    <n v="0"/>
    <n v="36.04"/>
    <x v="0"/>
  </r>
  <r>
    <x v="3"/>
    <s v="Shipping"/>
    <d v="2015-08-28T00:00:00"/>
    <d v="2015-08-31T00:00:00"/>
    <n v="100028527"/>
    <s v="1747934_1"/>
    <m/>
    <d v="2015-08-28T00:00:00"/>
    <n v="1747934"/>
    <s v="WCX"/>
    <n v="846296315518772"/>
    <m/>
    <x v="29"/>
    <n v="20005"/>
    <n v="3"/>
    <n v="2250"/>
    <x v="0"/>
    <n v="0"/>
    <n v="24.56"/>
    <n v="0"/>
    <n v="24.56"/>
    <x v="0"/>
  </r>
  <r>
    <x v="3"/>
    <s v="Shipping"/>
    <d v="2015-08-28T00:00:00"/>
    <d v="2015-08-31T00:00:00"/>
    <n v="100028710"/>
    <s v="1747988_1"/>
    <m/>
    <d v="2015-08-28T00:00:00"/>
    <n v="1747988"/>
    <s v="WCX"/>
    <n v="846296315517898"/>
    <m/>
    <x v="31"/>
    <n v="48104"/>
    <n v="6"/>
    <n v="4500"/>
    <x v="0"/>
    <n v="0"/>
    <n v="36.04"/>
    <n v="0"/>
    <n v="36.04"/>
    <x v="0"/>
  </r>
  <r>
    <x v="3"/>
    <s v="Shipping"/>
    <d v="2015-08-28T00:00:00"/>
    <d v="2015-08-31T00:00:00"/>
    <n v="100028679"/>
    <s v="1748006_1"/>
    <m/>
    <d v="2015-08-28T00:00:00"/>
    <n v="1748006"/>
    <s v="WCX"/>
    <n v="846296315518239"/>
    <m/>
    <x v="9"/>
    <n v="8540"/>
    <n v="3"/>
    <n v="2250"/>
    <x v="0"/>
    <n v="0"/>
    <n v="24.56"/>
    <n v="0"/>
    <n v="24.56"/>
    <x v="0"/>
  </r>
  <r>
    <x v="3"/>
    <s v="Shipping"/>
    <d v="2015-08-27T00:00:00"/>
    <d v="2015-08-31T00:00:00"/>
    <n v="100028301"/>
    <s v="1747152_1"/>
    <s v="CLUB"/>
    <d v="2015-08-27T00:00:00"/>
    <n v="1747152"/>
    <s v="WCX"/>
    <n v="846296315516679"/>
    <m/>
    <x v="19"/>
    <n v="98362"/>
    <n v="3"/>
    <n v="2250"/>
    <x v="5"/>
    <n v="0"/>
    <n v="21.31"/>
    <n v="0"/>
    <n v="21.31"/>
    <x v="0"/>
  </r>
  <r>
    <x v="3"/>
    <s v="Shipping"/>
    <d v="2015-08-28T00:00:00"/>
    <d v="2015-08-31T00:00:00"/>
    <n v="100028461"/>
    <s v="1748079_1"/>
    <m/>
    <d v="2015-08-28T00:00:00"/>
    <n v="1748079"/>
    <s v="WCX"/>
    <n v="846296315517713"/>
    <m/>
    <x v="4"/>
    <n v="29412"/>
    <n v="3"/>
    <n v="2250"/>
    <x v="0"/>
    <n v="0"/>
    <n v="24.56"/>
    <n v="0"/>
    <n v="24.56"/>
    <x v="0"/>
  </r>
  <r>
    <x v="3"/>
    <s v="Shipping"/>
    <d v="2015-08-28T00:00:00"/>
    <d v="2015-08-31T00:00:00"/>
    <n v="100028514"/>
    <s v="1747967_1"/>
    <m/>
    <d v="2015-08-28T00:00:00"/>
    <n v="1747967"/>
    <s v="WCX"/>
    <n v="846296315518536"/>
    <m/>
    <x v="0"/>
    <n v="2134"/>
    <n v="3"/>
    <n v="2250"/>
    <x v="0"/>
    <n v="0"/>
    <n v="24.56"/>
    <n v="0"/>
    <n v="24.56"/>
    <x v="0"/>
  </r>
  <r>
    <x v="3"/>
    <s v="Shipping"/>
    <d v="2015-08-27T00:00:00"/>
    <d v="2015-08-31T00:00:00"/>
    <n v="100028308"/>
    <s v="1747139_1"/>
    <s v="CLUB"/>
    <d v="2015-08-27T00:00:00"/>
    <n v="1747139"/>
    <s v="WCX"/>
    <n v="846296315516327"/>
    <m/>
    <x v="1"/>
    <n v="94103"/>
    <n v="3"/>
    <n v="2250"/>
    <x v="4"/>
    <n v="0"/>
    <n v="12.81"/>
    <n v="0"/>
    <n v="12.81"/>
    <x v="0"/>
  </r>
  <r>
    <x v="3"/>
    <s v="Shipping"/>
    <d v="2015-08-28T00:00:00"/>
    <d v="2015-08-31T00:00:00"/>
    <n v="100028532"/>
    <s v="1747926_1"/>
    <m/>
    <d v="2015-08-28T00:00:00"/>
    <n v="1747926"/>
    <s v="WCX"/>
    <n v="846296315518130"/>
    <m/>
    <x v="23"/>
    <n v="6851"/>
    <n v="3"/>
    <n v="2250"/>
    <x v="0"/>
    <n v="0"/>
    <n v="24.56"/>
    <n v="0"/>
    <n v="24.56"/>
    <x v="0"/>
  </r>
  <r>
    <x v="3"/>
    <s v="Shipping"/>
    <d v="2015-08-28T00:00:00"/>
    <d v="2015-08-31T00:00:00"/>
    <n v="100028722"/>
    <s v="1747952_1"/>
    <m/>
    <d v="2015-08-28T00:00:00"/>
    <n v="1747952"/>
    <s v="WCX"/>
    <n v="846296315517515"/>
    <m/>
    <x v="7"/>
    <n v="30033"/>
    <n v="3"/>
    <n v="2250"/>
    <x v="0"/>
    <n v="0"/>
    <n v="24.56"/>
    <n v="0"/>
    <n v="24.56"/>
    <x v="0"/>
  </r>
  <r>
    <x v="3"/>
    <s v="Shipping"/>
    <d v="2015-08-28T00:00:00"/>
    <d v="2015-08-31T00:00:00"/>
    <n v="100028737"/>
    <s v="1748110_1"/>
    <m/>
    <d v="2015-08-28T00:00:00"/>
    <n v="1748110"/>
    <s v="WCX"/>
    <n v="846296315518000"/>
    <m/>
    <x v="16"/>
    <n v="23455"/>
    <n v="3"/>
    <n v="2250"/>
    <x v="0"/>
    <n v="0"/>
    <n v="24.56"/>
    <n v="0"/>
    <n v="24.56"/>
    <x v="0"/>
  </r>
  <r>
    <x v="3"/>
    <s v="Shipping"/>
    <d v="2015-08-28T00:00:00"/>
    <d v="2015-08-31T00:00:00"/>
    <n v="100028702"/>
    <s v="1747956_1"/>
    <m/>
    <d v="2015-08-28T00:00:00"/>
    <n v="1747956"/>
    <s v="WCX"/>
    <n v="846296315518888"/>
    <m/>
    <x v="25"/>
    <n v="46140"/>
    <n v="3"/>
    <n v="2250"/>
    <x v="0"/>
    <n v="0"/>
    <n v="24.56"/>
    <n v="0"/>
    <n v="24.56"/>
    <x v="0"/>
  </r>
  <r>
    <x v="3"/>
    <s v="Shipping"/>
    <s v="&lt;null&gt;"/>
    <d v="2015-08-31T00:00:00"/>
    <s v="100028199_1"/>
    <s v="1756380_1"/>
    <s v="OTHER"/>
    <s v="&lt;null&gt;"/>
    <n v="1756380"/>
    <s v="UPS"/>
    <s v="1Z202857A898610537"/>
    <m/>
    <x v="10"/>
    <n v="77601"/>
    <n v="6"/>
    <n v="4500"/>
    <x v="3"/>
    <n v="0"/>
    <n v="33.29"/>
    <n v="0"/>
    <n v="33.29"/>
    <x v="0"/>
  </r>
  <r>
    <x v="3"/>
    <s v="Shipping"/>
    <d v="2015-08-28T00:00:00"/>
    <d v="2015-08-31T00:00:00"/>
    <n v="100028489"/>
    <s v="1748025_1"/>
    <m/>
    <d v="2015-08-28T00:00:00"/>
    <n v="1748025"/>
    <s v="WCX"/>
    <n v="846296315517034"/>
    <m/>
    <x v="3"/>
    <n v="10016"/>
    <n v="3"/>
    <n v="2250"/>
    <x v="0"/>
    <n v="0"/>
    <n v="24.56"/>
    <n v="0"/>
    <n v="24.56"/>
    <x v="0"/>
  </r>
  <r>
    <x v="3"/>
    <s v="Shipping"/>
    <d v="2015-08-28T00:00:00"/>
    <d v="2015-08-31T00:00:00"/>
    <n v="100028593"/>
    <s v="1748089_1"/>
    <m/>
    <d v="2015-08-28T00:00:00"/>
    <n v="1748089"/>
    <s v="WCX"/>
    <n v="846296315518475"/>
    <m/>
    <x v="4"/>
    <n v="29229"/>
    <n v="3"/>
    <n v="2250"/>
    <x v="0"/>
    <n v="0"/>
    <n v="24.56"/>
    <n v="0"/>
    <n v="24.56"/>
    <x v="0"/>
  </r>
  <r>
    <x v="3"/>
    <s v="Shipping"/>
    <d v="2015-08-27T00:00:00"/>
    <d v="2015-08-31T00:00:00"/>
    <n v="100028381"/>
    <s v="1747371_1"/>
    <s v="CLUB"/>
    <d v="2015-08-27T00:00:00"/>
    <n v="1747371"/>
    <s v="WCX"/>
    <n v="846296315516365"/>
    <m/>
    <x v="0"/>
    <n v="1843"/>
    <n v="3"/>
    <n v="2250"/>
    <x v="0"/>
    <n v="0"/>
    <n v="24.56"/>
    <n v="0"/>
    <n v="24.56"/>
    <x v="0"/>
  </r>
  <r>
    <x v="3"/>
    <s v="Shipping"/>
    <d v="2015-08-28T00:00:00"/>
    <d v="2015-08-31T00:00:00"/>
    <n v="100028646"/>
    <s v="1748064_1"/>
    <m/>
    <d v="2015-08-28T00:00:00"/>
    <n v="1748064"/>
    <s v="WCX"/>
    <n v="846296315516921"/>
    <m/>
    <x v="22"/>
    <n v="44236"/>
    <n v="3"/>
    <n v="2250"/>
    <x v="0"/>
    <n v="0"/>
    <n v="24.56"/>
    <n v="0"/>
    <n v="24.56"/>
    <x v="0"/>
  </r>
  <r>
    <x v="3"/>
    <s v="Shipping"/>
    <d v="2015-08-28T00:00:00"/>
    <d v="2015-08-31T00:00:00"/>
    <n v="100028518"/>
    <s v="1747994_1"/>
    <m/>
    <d v="2015-08-28T00:00:00"/>
    <n v="1747994"/>
    <s v="WCX"/>
    <n v="846296315517461"/>
    <m/>
    <x v="6"/>
    <n v="27705"/>
    <n v="3"/>
    <n v="2250"/>
    <x v="0"/>
    <n v="0"/>
    <n v="24.56"/>
    <n v="0"/>
    <n v="24.56"/>
    <x v="0"/>
  </r>
  <r>
    <x v="3"/>
    <s v="Shipping"/>
    <d v="2015-08-27T00:00:00"/>
    <d v="2015-08-31T00:00:00"/>
    <n v="100028299"/>
    <s v="1756184_1"/>
    <s v="CLUB"/>
    <d v="2015-08-27T00:00:00"/>
    <n v="1756184"/>
    <s v="UPS"/>
    <s v="1Z202857A896877692"/>
    <m/>
    <x v="10"/>
    <n v="78701"/>
    <n v="3"/>
    <n v="2250"/>
    <x v="3"/>
    <n v="0"/>
    <n v="23.06"/>
    <n v="0"/>
    <n v="23.06"/>
    <x v="0"/>
  </r>
  <r>
    <x v="3"/>
    <s v="Shipping"/>
    <d v="2015-08-28T00:00:00"/>
    <d v="2015-08-31T00:00:00"/>
    <n v="100028624"/>
    <s v="1747970_1"/>
    <m/>
    <d v="2015-08-28T00:00:00"/>
    <n v="1747970"/>
    <s v="WCX"/>
    <n v="846296315517386"/>
    <m/>
    <x v="0"/>
    <n v="1746"/>
    <n v="3"/>
    <n v="2250"/>
    <x v="0"/>
    <n v="0"/>
    <n v="24.56"/>
    <n v="0"/>
    <n v="24.56"/>
    <x v="0"/>
  </r>
  <r>
    <x v="3"/>
    <s v="Shipping"/>
    <d v="2015-08-28T00:00:00"/>
    <d v="2015-08-31T00:00:00"/>
    <n v="100028643"/>
    <s v="1748049_1"/>
    <m/>
    <d v="2015-08-28T00:00:00"/>
    <n v="1748049"/>
    <s v="WCX"/>
    <n v="846296315517201"/>
    <m/>
    <x v="3"/>
    <n v="10118"/>
    <n v="5"/>
    <n v="3750"/>
    <x v="0"/>
    <n v="0"/>
    <n v="31.75"/>
    <n v="0"/>
    <n v="31.75"/>
    <x v="0"/>
  </r>
  <r>
    <x v="3"/>
    <s v="Shipping"/>
    <d v="2015-08-28T00:00:00"/>
    <d v="2015-08-31T00:00:00"/>
    <n v="100028595"/>
    <s v="1748104_1"/>
    <m/>
    <d v="2015-08-28T00:00:00"/>
    <n v="1748104"/>
    <s v="WCX"/>
    <n v="846296315518383"/>
    <m/>
    <x v="16"/>
    <n v="22015"/>
    <n v="3"/>
    <n v="2250"/>
    <x v="0"/>
    <n v="0"/>
    <n v="24.56"/>
    <n v="0"/>
    <n v="24.56"/>
    <x v="0"/>
  </r>
  <r>
    <x v="3"/>
    <s v="Shipping"/>
    <d v="2015-08-27T00:00:00"/>
    <d v="2015-08-31T00:00:00"/>
    <n v="100028396"/>
    <s v="1747365_1"/>
    <s v="CLUB"/>
    <d v="2015-08-27T00:00:00"/>
    <n v="1747365"/>
    <s v="WCX"/>
    <n v="846296315516426"/>
    <m/>
    <x v="17"/>
    <n v="33629"/>
    <n v="3"/>
    <n v="2250"/>
    <x v="0"/>
    <n v="0"/>
    <n v="24.56"/>
    <n v="0"/>
    <n v="24.56"/>
    <x v="0"/>
  </r>
  <r>
    <x v="3"/>
    <s v="Shipping"/>
    <d v="2015-08-28T00:00:00"/>
    <d v="2015-08-31T00:00:00"/>
    <n v="100028513"/>
    <s v="1747974_1"/>
    <m/>
    <d v="2015-08-28T00:00:00"/>
    <n v="1747974"/>
    <s v="WCX"/>
    <n v="846296315516846"/>
    <m/>
    <x v="26"/>
    <n v="20715"/>
    <n v="6"/>
    <n v="4500"/>
    <x v="0"/>
    <n v="0"/>
    <n v="36.04"/>
    <n v="0"/>
    <n v="36.04"/>
    <x v="0"/>
  </r>
  <r>
    <x v="3"/>
    <s v="Shipping"/>
    <d v="2015-08-28T00:00:00"/>
    <d v="2015-08-31T00:00:00"/>
    <n v="100028467"/>
    <s v="1748081_1"/>
    <m/>
    <d v="2015-08-28T00:00:00"/>
    <n v="1748081"/>
    <s v="WCX"/>
    <n v="846296315517706"/>
    <m/>
    <x v="4"/>
    <n v="29412"/>
    <n v="3"/>
    <n v="2250"/>
    <x v="0"/>
    <n v="0"/>
    <n v="24.56"/>
    <n v="0"/>
    <n v="24.56"/>
    <x v="0"/>
  </r>
  <r>
    <x v="3"/>
    <s v="Shipping"/>
    <d v="2015-08-28T00:00:00"/>
    <d v="2015-08-31T00:00:00"/>
    <n v="100028422"/>
    <s v="1748015_1"/>
    <m/>
    <d v="2015-08-28T00:00:00"/>
    <n v="1748015"/>
    <s v="WCX"/>
    <n v="846296315518697"/>
    <m/>
    <x v="3"/>
    <n v="10018"/>
    <n v="3"/>
    <n v="2250"/>
    <x v="0"/>
    <n v="0"/>
    <n v="24.56"/>
    <n v="0"/>
    <n v="24.56"/>
    <x v="0"/>
  </r>
  <r>
    <x v="3"/>
    <s v="Shipping"/>
    <d v="2015-08-28T00:00:00"/>
    <d v="2015-08-31T00:00:00"/>
    <n v="100028462"/>
    <s v="1748021_1"/>
    <m/>
    <d v="2015-08-28T00:00:00"/>
    <n v="1748021"/>
    <s v="WCX"/>
    <n v="846296315517829"/>
    <m/>
    <x v="3"/>
    <n v="10025"/>
    <n v="6"/>
    <n v="4500"/>
    <x v="0"/>
    <n v="0"/>
    <n v="36.04"/>
    <n v="0"/>
    <n v="36.04"/>
    <x v="0"/>
  </r>
  <r>
    <x v="3"/>
    <s v="Shipping"/>
    <d v="2015-08-28T00:00:00"/>
    <d v="2015-08-31T00:00:00"/>
    <n v="100028619"/>
    <s v="1747962_1"/>
    <m/>
    <d v="2015-08-28T00:00:00"/>
    <n v="1747962"/>
    <s v="WCX"/>
    <n v="846296315518901"/>
    <m/>
    <x v="11"/>
    <n v="70130"/>
    <n v="3"/>
    <n v="2250"/>
    <x v="0"/>
    <n v="0"/>
    <n v="24.56"/>
    <n v="0"/>
    <n v="24.56"/>
    <x v="0"/>
  </r>
  <r>
    <x v="3"/>
    <s v="Shipping"/>
    <d v="2015-08-28T00:00:00"/>
    <d v="2015-08-31T00:00:00"/>
    <n v="100028723"/>
    <s v="1747944_1"/>
    <m/>
    <d v="2015-08-28T00:00:00"/>
    <n v="1747944"/>
    <s v="WCX"/>
    <n v="846296315517331"/>
    <m/>
    <x v="17"/>
    <n v="32714"/>
    <n v="3"/>
    <n v="2250"/>
    <x v="0"/>
    <n v="0"/>
    <n v="24.56"/>
    <n v="0"/>
    <n v="24.56"/>
    <x v="0"/>
  </r>
  <r>
    <x v="3"/>
    <s v="Shipping"/>
    <d v="2015-08-28T00:00:00"/>
    <d v="2015-08-31T00:00:00"/>
    <n v="100028615"/>
    <s v="1747908_1"/>
    <m/>
    <d v="2015-08-28T00:00:00"/>
    <n v="1747908"/>
    <s v="WCX"/>
    <n v="846296315517119"/>
    <m/>
    <x v="1"/>
    <n v="92130"/>
    <n v="3"/>
    <n v="2250"/>
    <x v="1"/>
    <n v="0"/>
    <n v="20.81"/>
    <n v="0"/>
    <n v="20.81"/>
    <x v="0"/>
  </r>
  <r>
    <x v="3"/>
    <s v="Shipping"/>
    <d v="2015-08-28T00:00:00"/>
    <d v="2015-08-31T00:00:00"/>
    <n v="100028693"/>
    <s v="1748108_1"/>
    <m/>
    <d v="2015-08-28T00:00:00"/>
    <n v="1748108"/>
    <s v="WCX"/>
    <n v="846296315518307"/>
    <m/>
    <x v="16"/>
    <n v="22201"/>
    <n v="3"/>
    <n v="2250"/>
    <x v="0"/>
    <n v="0"/>
    <n v="24.56"/>
    <n v="0"/>
    <n v="24.56"/>
    <x v="0"/>
  </r>
  <r>
    <x v="3"/>
    <s v="Shipping"/>
    <d v="2015-08-28T00:00:00"/>
    <d v="2015-08-31T00:00:00"/>
    <n v="100028629"/>
    <s v="1748046_1"/>
    <m/>
    <d v="2015-08-28T00:00:00"/>
    <n v="1748046"/>
    <s v="WCX"/>
    <n v="846296315516860"/>
    <m/>
    <x v="3"/>
    <n v="10010"/>
    <n v="3"/>
    <n v="2250"/>
    <x v="0"/>
    <n v="0"/>
    <n v="24.56"/>
    <n v="0"/>
    <n v="24.56"/>
    <x v="0"/>
  </r>
  <r>
    <x v="3"/>
    <s v="Shipping"/>
    <d v="2015-08-28T00:00:00"/>
    <d v="2015-08-31T00:00:00"/>
    <n v="100028487"/>
    <s v="1747885_1"/>
    <m/>
    <d v="2015-08-28T00:00:00"/>
    <n v="1747885"/>
    <s v="WCX"/>
    <n v="846296315517751"/>
    <m/>
    <x v="35"/>
    <n v="72764"/>
    <n v="3"/>
    <n v="2250"/>
    <x v="3"/>
    <n v="0"/>
    <n v="23.06"/>
    <n v="0"/>
    <n v="23.06"/>
    <x v="0"/>
  </r>
  <r>
    <x v="3"/>
    <s v="Shipping"/>
    <d v="2015-08-28T00:00:00"/>
    <d v="2015-08-31T00:00:00"/>
    <n v="100028611"/>
    <s v="1748043_1"/>
    <m/>
    <d v="2015-08-28T00:00:00"/>
    <n v="1748043"/>
    <s v="WCX"/>
    <n v="846296315518642"/>
    <m/>
    <x v="3"/>
    <n v="10055"/>
    <n v="3"/>
    <n v="2250"/>
    <x v="0"/>
    <n v="0"/>
    <n v="24.56"/>
    <n v="0"/>
    <n v="24.56"/>
    <x v="0"/>
  </r>
  <r>
    <x v="3"/>
    <s v="Shipping"/>
    <d v="2015-08-28T00:00:00"/>
    <d v="2015-08-31T00:00:00"/>
    <n v="100028511"/>
    <s v="1747887_1"/>
    <m/>
    <d v="2015-08-28T00:00:00"/>
    <n v="1747887"/>
    <s v="GSO"/>
    <n v="1032002187582"/>
    <m/>
    <x v="15"/>
    <n v="86442"/>
    <n v="3"/>
    <n v="2250"/>
    <x v="1"/>
    <n v="0"/>
    <n v="20.81"/>
    <n v="0"/>
    <n v="20.81"/>
    <x v="0"/>
  </r>
  <r>
    <x v="3"/>
    <s v="Shipping"/>
    <d v="2015-08-28T00:00:00"/>
    <d v="2015-08-31T00:00:00"/>
    <n v="100028662"/>
    <s v="1747911_1"/>
    <m/>
    <d v="2015-08-28T00:00:00"/>
    <n v="1747911"/>
    <s v="WCX"/>
    <n v="846296315518833"/>
    <m/>
    <x v="1"/>
    <n v="94710"/>
    <n v="3"/>
    <n v="2250"/>
    <x v="4"/>
    <n v="0"/>
    <n v="12.81"/>
    <n v="0"/>
    <n v="12.81"/>
    <x v="0"/>
  </r>
  <r>
    <x v="3"/>
    <s v="Shipping"/>
    <d v="2015-08-28T00:00:00"/>
    <d v="2015-08-31T00:00:00"/>
    <n v="100028628"/>
    <s v="1747923_1"/>
    <m/>
    <d v="2015-08-28T00:00:00"/>
    <n v="1747923"/>
    <s v="WCX"/>
    <n v="846296315517935"/>
    <m/>
    <x v="18"/>
    <n v="80128"/>
    <n v="6"/>
    <n v="4500"/>
    <x v="5"/>
    <n v="0"/>
    <n v="26.54"/>
    <n v="0"/>
    <n v="26.54"/>
    <x v="0"/>
  </r>
  <r>
    <x v="3"/>
    <s v="Shipping"/>
    <d v="2015-08-28T00:00:00"/>
    <d v="2015-08-31T00:00:00"/>
    <n v="100028464"/>
    <s v="1748066_1"/>
    <m/>
    <d v="2015-08-28T00:00:00"/>
    <n v="1748066"/>
    <s v="WCX"/>
    <n v="846296315518192"/>
    <m/>
    <x v="28"/>
    <n v="97005"/>
    <n v="3"/>
    <n v="2250"/>
    <x v="1"/>
    <n v="0"/>
    <n v="20.81"/>
    <n v="0"/>
    <n v="20.81"/>
    <x v="0"/>
  </r>
  <r>
    <x v="3"/>
    <s v="Shipping"/>
    <d v="2015-08-28T00:00:00"/>
    <d v="2015-08-31T00:00:00"/>
    <n v="100028555"/>
    <s v="1747997_1"/>
    <m/>
    <d v="2015-08-28T00:00:00"/>
    <n v="1747997"/>
    <s v="UPS"/>
    <s v="1Z202857A893920667"/>
    <m/>
    <x v="43"/>
    <n v="3301"/>
    <n v="6"/>
    <n v="4500"/>
    <x v="0"/>
    <n v="0"/>
    <n v="36.04"/>
    <n v="0"/>
    <n v="36.04"/>
    <x v="0"/>
  </r>
  <r>
    <x v="3"/>
    <s v="Shipping"/>
    <d v="2015-08-28T00:00:00"/>
    <d v="2015-08-31T00:00:00"/>
    <n v="100028539"/>
    <s v="1748032_1"/>
    <m/>
    <d v="2015-08-28T00:00:00"/>
    <n v="1748032"/>
    <s v="WCX"/>
    <n v="846296315517065"/>
    <m/>
    <x v="3"/>
    <n v="13601"/>
    <n v="3"/>
    <n v="2250"/>
    <x v="0"/>
    <n v="0"/>
    <n v="24.56"/>
    <n v="0"/>
    <n v="24.56"/>
    <x v="0"/>
  </r>
  <r>
    <x v="3"/>
    <s v="Shipping"/>
    <d v="2015-08-28T00:00:00"/>
    <d v="2015-08-31T00:00:00"/>
    <n v="100028449"/>
    <s v="1748077_1"/>
    <m/>
    <d v="2015-08-28T00:00:00"/>
    <n v="1748077"/>
    <s v="WCX"/>
    <n v="846296315518512"/>
    <m/>
    <x v="4"/>
    <n v="29401"/>
    <n v="3"/>
    <n v="2250"/>
    <x v="0"/>
    <n v="0"/>
    <n v="24.56"/>
    <n v="0"/>
    <n v="24.56"/>
    <x v="0"/>
  </r>
  <r>
    <x v="3"/>
    <s v="Shipping"/>
    <d v="2015-08-27T00:00:00"/>
    <d v="2015-08-31T00:00:00"/>
    <n v="100028374"/>
    <s v="1747375_1"/>
    <s v="CLUB"/>
    <d v="2015-08-27T00:00:00"/>
    <n v="1747375"/>
    <s v="WCX"/>
    <n v="846296315516358"/>
    <m/>
    <x v="9"/>
    <n v="8505"/>
    <n v="3"/>
    <n v="2250"/>
    <x v="0"/>
    <n v="0"/>
    <n v="24.56"/>
    <n v="0"/>
    <n v="24.56"/>
    <x v="0"/>
  </r>
  <r>
    <x v="3"/>
    <s v="Shipping"/>
    <d v="2015-08-27T00:00:00"/>
    <d v="2015-08-31T00:00:00"/>
    <n v="100028315"/>
    <s v="1747364_1"/>
    <s v="OTHER"/>
    <d v="2015-08-27T00:00:00"/>
    <n v="1747364"/>
    <s v="WCX"/>
    <n v="846296315516655"/>
    <m/>
    <x v="17"/>
    <n v="33186"/>
    <n v="3"/>
    <n v="2250"/>
    <x v="0"/>
    <n v="0"/>
    <n v="24.56"/>
    <n v="0"/>
    <n v="24.56"/>
    <x v="0"/>
  </r>
  <r>
    <x v="3"/>
    <s v="Shipping"/>
    <d v="2015-08-28T00:00:00"/>
    <d v="2015-08-31T00:00:00"/>
    <n v="100028526"/>
    <s v="1747980_1"/>
    <m/>
    <d v="2015-08-28T00:00:00"/>
    <n v="1747980"/>
    <s v="WCX"/>
    <n v="846296315517553"/>
    <m/>
    <x v="26"/>
    <n v="20903"/>
    <n v="3"/>
    <n v="2250"/>
    <x v="0"/>
    <n v="0"/>
    <n v="24.56"/>
    <n v="0"/>
    <n v="24.56"/>
    <x v="0"/>
  </r>
  <r>
    <x v="3"/>
    <s v="Shipping"/>
    <d v="2015-08-28T00:00:00"/>
    <d v="2015-08-31T00:00:00"/>
    <n v="100028543"/>
    <s v="1747888_1"/>
    <m/>
    <d v="2015-08-28T00:00:00"/>
    <n v="1747888"/>
    <s v="GSO"/>
    <n v="1032002187583"/>
    <m/>
    <x v="15"/>
    <n v="85201"/>
    <n v="3"/>
    <n v="2250"/>
    <x v="5"/>
    <n v="0"/>
    <n v="21.31"/>
    <n v="0"/>
    <n v="21.31"/>
    <x v="0"/>
  </r>
  <r>
    <x v="3"/>
    <s v="Shipping"/>
    <d v="2015-08-28T00:00:00"/>
    <d v="2015-08-31T00:00:00"/>
    <n v="100028686"/>
    <s v="1747917_1"/>
    <m/>
    <d v="2015-08-28T00:00:00"/>
    <n v="1747917"/>
    <s v="WCX"/>
    <n v="846296315517225"/>
    <m/>
    <x v="1"/>
    <n v="90803"/>
    <n v="6"/>
    <n v="4500"/>
    <x v="1"/>
    <n v="0"/>
    <n v="24.04"/>
    <n v="0"/>
    <n v="24.04"/>
    <x v="0"/>
  </r>
  <r>
    <x v="3"/>
    <s v="Shipping"/>
    <d v="2015-08-28T00:00:00"/>
    <d v="2015-08-31T00:00:00"/>
    <n v="100028732"/>
    <s v="1748097_1"/>
    <m/>
    <d v="2015-08-28T00:00:00"/>
    <n v="1748097"/>
    <s v="WCX"/>
    <n v="846296315518437"/>
    <m/>
    <x v="30"/>
    <n v="37067"/>
    <n v="3"/>
    <n v="2250"/>
    <x v="0"/>
    <n v="0"/>
    <n v="24.56"/>
    <n v="0"/>
    <n v="24.56"/>
    <x v="0"/>
  </r>
  <r>
    <x v="3"/>
    <s v="Shipping"/>
    <d v="2015-08-27T00:00:00"/>
    <d v="2015-08-31T00:00:00"/>
    <n v="100028338"/>
    <s v="1747379_1"/>
    <s v="CLUB"/>
    <d v="2015-08-27T00:00:00"/>
    <n v="1747379"/>
    <s v="WCX"/>
    <n v="846296315516396"/>
    <m/>
    <x v="22"/>
    <n v="43015"/>
    <n v="3"/>
    <n v="2250"/>
    <x v="0"/>
    <n v="0"/>
    <n v="24.56"/>
    <n v="0"/>
    <n v="24.56"/>
    <x v="0"/>
  </r>
  <r>
    <x v="3"/>
    <s v="Shipping"/>
    <d v="2015-08-28T00:00:00"/>
    <d v="2015-08-31T00:00:00"/>
    <n v="100028471"/>
    <s v="1748082_1"/>
    <m/>
    <d v="2015-08-28T00:00:00"/>
    <n v="1748082"/>
    <s v="WCX"/>
    <n v="846296315516761"/>
    <m/>
    <x v="4"/>
    <n v="29401"/>
    <n v="3"/>
    <n v="2250"/>
    <x v="0"/>
    <n v="0"/>
    <n v="24.56"/>
    <n v="0"/>
    <n v="24.56"/>
    <x v="0"/>
  </r>
  <r>
    <x v="3"/>
    <s v="Shipping"/>
    <d v="2015-08-28T00:00:00"/>
    <d v="2015-08-31T00:00:00"/>
    <n v="100028676"/>
    <s v="1748054_1"/>
    <m/>
    <d v="2015-08-28T00:00:00"/>
    <n v="1748054"/>
    <s v="WCX"/>
    <n v="846296315517652"/>
    <m/>
    <x v="3"/>
    <n v="11040"/>
    <n v="3"/>
    <n v="2250"/>
    <x v="0"/>
    <n v="0"/>
    <n v="24.56"/>
    <n v="0"/>
    <n v="24.56"/>
    <x v="0"/>
  </r>
  <r>
    <x v="3"/>
    <s v="Shipping"/>
    <d v="2015-08-28T00:00:00"/>
    <d v="2015-08-31T00:00:00"/>
    <n v="100028687"/>
    <s v="1747935_1"/>
    <m/>
    <d v="2015-08-28T00:00:00"/>
    <n v="1747935"/>
    <s v="WCX"/>
    <n v="846296315518758"/>
    <m/>
    <x v="29"/>
    <n v="20001"/>
    <n v="3"/>
    <n v="2250"/>
    <x v="0"/>
    <n v="0"/>
    <n v="24.56"/>
    <n v="0"/>
    <n v="24.56"/>
    <x v="0"/>
  </r>
  <r>
    <x v="3"/>
    <s v="Shipping"/>
    <d v="2015-08-28T00:00:00"/>
    <d v="2015-08-31T00:00:00"/>
    <n v="100028623"/>
    <s v="1748095_1"/>
    <m/>
    <d v="2015-08-28T00:00:00"/>
    <n v="1748095"/>
    <s v="WCX"/>
    <n v="846296315518031"/>
    <m/>
    <x v="30"/>
    <n v="37215"/>
    <n v="3"/>
    <n v="2250"/>
    <x v="0"/>
    <n v="0"/>
    <n v="24.56"/>
    <n v="0"/>
    <n v="24.56"/>
    <x v="0"/>
  </r>
  <r>
    <x v="3"/>
    <s v="Shipping"/>
    <d v="2015-08-28T00:00:00"/>
    <d v="2015-08-31T00:00:00"/>
    <n v="100028453"/>
    <s v="1747965_1"/>
    <m/>
    <d v="2015-08-28T00:00:00"/>
    <n v="1747965"/>
    <s v="WCX"/>
    <n v="846296315518918"/>
    <m/>
    <x v="0"/>
    <n v="2142"/>
    <n v="3"/>
    <n v="2250"/>
    <x v="0"/>
    <n v="0"/>
    <n v="24.56"/>
    <n v="0"/>
    <n v="24.56"/>
    <x v="0"/>
  </r>
  <r>
    <x v="3"/>
    <s v="Shipping"/>
    <d v="2015-08-28T00:00:00"/>
    <d v="2015-08-31T00:00:00"/>
    <n v="100028465"/>
    <s v="1747932_1"/>
    <m/>
    <d v="2015-08-28T00:00:00"/>
    <n v="1747932"/>
    <s v="WCX"/>
    <n v="846296315517287"/>
    <m/>
    <x v="29"/>
    <n v="20001"/>
    <n v="3"/>
    <n v="2250"/>
    <x v="0"/>
    <n v="0"/>
    <n v="24.56"/>
    <n v="0"/>
    <n v="24.56"/>
    <x v="0"/>
  </r>
  <r>
    <x v="3"/>
    <s v="Shipping"/>
    <d v="2015-08-28T00:00:00"/>
    <d v="2015-08-31T00:00:00"/>
    <n v="100028542"/>
    <s v="1747904_1"/>
    <m/>
    <d v="2015-08-28T00:00:00"/>
    <n v="1747904"/>
    <s v="WCX"/>
    <n v="846296315517126"/>
    <m/>
    <x v="1"/>
    <n v="90049"/>
    <n v="3"/>
    <n v="2250"/>
    <x v="1"/>
    <n v="0"/>
    <n v="20.81"/>
    <n v="0"/>
    <n v="20.81"/>
    <x v="0"/>
  </r>
  <r>
    <x v="3"/>
    <s v="Shipping"/>
    <d v="2015-08-28T00:00:00"/>
    <d v="2015-08-31T00:00:00"/>
    <n v="100028572"/>
    <s v="1748114_1"/>
    <m/>
    <d v="2015-08-28T00:00:00"/>
    <n v="1748114"/>
    <s v="WCX"/>
    <n v="846296315518338"/>
    <m/>
    <x v="19"/>
    <n v="98118"/>
    <n v="3"/>
    <n v="2250"/>
    <x v="5"/>
    <n v="0"/>
    <n v="21.31"/>
    <n v="0"/>
    <n v="21.31"/>
    <x v="0"/>
  </r>
  <r>
    <x v="3"/>
    <s v="Shipping"/>
    <d v="2015-08-28T00:00:00"/>
    <d v="2015-08-31T00:00:00"/>
    <n v="100028639"/>
    <s v="1748063_1"/>
    <m/>
    <d v="2015-08-28T00:00:00"/>
    <n v="1748063"/>
    <s v="WCX"/>
    <n v="846296315516822"/>
    <m/>
    <x v="22"/>
    <n v="44022"/>
    <n v="6"/>
    <n v="4500"/>
    <x v="0"/>
    <n v="0"/>
    <n v="36.04"/>
    <n v="0"/>
    <n v="36.04"/>
    <x v="0"/>
  </r>
  <r>
    <x v="3"/>
    <s v="Shipping"/>
    <d v="2015-08-28T00:00:00"/>
    <d v="2015-08-31T00:00:00"/>
    <n v="100028533"/>
    <s v="1747990_1"/>
    <m/>
    <d v="2015-08-28T00:00:00"/>
    <n v="1747990"/>
    <s v="WCX"/>
    <n v="846296315517577"/>
    <m/>
    <x v="37"/>
    <n v="59758"/>
    <n v="3"/>
    <n v="2250"/>
    <x v="5"/>
    <n v="0"/>
    <n v="21.31"/>
    <n v="0"/>
    <n v="21.31"/>
    <x v="0"/>
  </r>
  <r>
    <x v="3"/>
    <s v="Shipping"/>
    <d v="2015-08-28T00:00:00"/>
    <d v="2015-08-31T00:00:00"/>
    <n v="100028590"/>
    <s v="1748038_1"/>
    <m/>
    <d v="2015-08-28T00:00:00"/>
    <n v="1748038"/>
    <s v="WCX"/>
    <n v="846296315518673"/>
    <m/>
    <x v="3"/>
    <n v="10011"/>
    <n v="3"/>
    <n v="2250"/>
    <x v="0"/>
    <n v="0"/>
    <n v="24.56"/>
    <n v="0"/>
    <n v="24.56"/>
    <x v="0"/>
  </r>
  <r>
    <x v="3"/>
    <s v="Shipping"/>
    <d v="2015-08-28T00:00:00"/>
    <d v="2015-08-31T00:00:00"/>
    <n v="100028466"/>
    <s v="1748080_1"/>
    <m/>
    <d v="2015-08-28T00:00:00"/>
    <n v="1748080"/>
    <s v="WCX"/>
    <n v="846296315517881"/>
    <m/>
    <x v="4"/>
    <n v="29410"/>
    <n v="6"/>
    <n v="4500"/>
    <x v="0"/>
    <n v="0"/>
    <n v="36.04"/>
    <n v="0"/>
    <n v="36.04"/>
    <x v="0"/>
  </r>
  <r>
    <x v="3"/>
    <s v="Shipping"/>
    <d v="2015-08-28T00:00:00"/>
    <d v="2015-08-31T00:00:00"/>
    <n v="100028488"/>
    <s v="1748092_1"/>
    <m/>
    <d v="2015-08-28T00:00:00"/>
    <n v="1748092"/>
    <s v="WCX"/>
    <n v="846296315518161"/>
    <m/>
    <x v="30"/>
    <n v="37204"/>
    <n v="3"/>
    <n v="2250"/>
    <x v="0"/>
    <n v="0"/>
    <n v="24.56"/>
    <n v="0"/>
    <n v="24.56"/>
    <x v="0"/>
  </r>
  <r>
    <x v="3"/>
    <s v="Shipping"/>
    <d v="2015-08-28T00:00:00"/>
    <d v="2015-08-31T00:00:00"/>
    <n v="100028668"/>
    <s v="1747963_1"/>
    <m/>
    <d v="2015-08-28T00:00:00"/>
    <n v="1747963"/>
    <s v="WCX"/>
    <n v="846296315517904"/>
    <m/>
    <x v="11"/>
    <n v="70125"/>
    <n v="6"/>
    <n v="4500"/>
    <x v="0"/>
    <n v="0"/>
    <n v="36.04"/>
    <n v="0"/>
    <n v="36.04"/>
    <x v="0"/>
  </r>
  <r>
    <x v="3"/>
    <s v="Shipping"/>
    <d v="2015-08-28T00:00:00"/>
    <d v="2015-08-31T00:00:00"/>
    <n v="100028530"/>
    <s v="1747968_1"/>
    <m/>
    <d v="2015-08-28T00:00:00"/>
    <n v="1747968"/>
    <s v="WCX"/>
    <n v="846296315518260"/>
    <m/>
    <x v="0"/>
    <n v="2143"/>
    <n v="3"/>
    <n v="2250"/>
    <x v="0"/>
    <n v="0"/>
    <n v="24.56"/>
    <n v="0"/>
    <n v="24.56"/>
    <x v="0"/>
  </r>
  <r>
    <x v="3"/>
    <s v="Shipping"/>
    <d v="2015-08-28T00:00:00"/>
    <d v="2015-08-31T00:00:00"/>
    <n v="100028707"/>
    <s v="1748065_1"/>
    <m/>
    <d v="2015-08-28T00:00:00"/>
    <n v="1748065"/>
    <s v="WCX"/>
    <n v="846296315516716"/>
    <m/>
    <x v="22"/>
    <n v="43311"/>
    <n v="3"/>
    <n v="2250"/>
    <x v="0"/>
    <n v="0"/>
    <n v="24.56"/>
    <n v="0"/>
    <n v="24.56"/>
    <x v="0"/>
  </r>
  <r>
    <x v="3"/>
    <s v="Shipping"/>
    <d v="2015-08-28T00:00:00"/>
    <d v="2015-08-31T00:00:00"/>
    <n v="100028436"/>
    <s v="1748072_1"/>
    <m/>
    <d v="2015-08-28T00:00:00"/>
    <n v="1748072"/>
    <s v="WCX"/>
    <n v="846296315517720"/>
    <m/>
    <x v="44"/>
    <n v="2813"/>
    <n v="3"/>
    <n v="2250"/>
    <x v="0"/>
    <n v="0"/>
    <n v="24.56"/>
    <n v="0"/>
    <n v="24.56"/>
    <x v="0"/>
  </r>
  <r>
    <x v="3"/>
    <s v="Shipping"/>
    <d v="2015-08-28T00:00:00"/>
    <d v="2015-08-31T00:00:00"/>
    <n v="100028705"/>
    <s v="1748071_1"/>
    <m/>
    <d v="2015-08-28T00:00:00"/>
    <n v="1748071"/>
    <s v="WCX"/>
    <n v="846296315518604"/>
    <m/>
    <x v="28"/>
    <n v="97219"/>
    <n v="3"/>
    <n v="2250"/>
    <x v="1"/>
    <n v="0"/>
    <n v="20.81"/>
    <n v="0"/>
    <n v="20.81"/>
    <x v="0"/>
  </r>
  <r>
    <x v="3"/>
    <s v="Shipping"/>
    <d v="2015-08-27T00:00:00"/>
    <d v="2015-08-31T00:00:00"/>
    <n v="100028375"/>
    <s v="1747362_1"/>
    <s v="CLUB"/>
    <d v="2015-08-27T00:00:00"/>
    <n v="1747362"/>
    <s v="GSO"/>
    <n v="1032002184515"/>
    <m/>
    <x v="15"/>
    <n v="85213"/>
    <n v="3"/>
    <n v="2250"/>
    <x v="5"/>
    <n v="0"/>
    <n v="21.31"/>
    <n v="0"/>
    <n v="21.31"/>
    <x v="0"/>
  </r>
  <r>
    <x v="3"/>
    <s v="Shipping"/>
    <d v="2015-08-28T00:00:00"/>
    <d v="2015-08-31T00:00:00"/>
    <n v="100028681"/>
    <s v="1747915_1"/>
    <m/>
    <d v="2015-08-28T00:00:00"/>
    <n v="1747915"/>
    <s v="WCX"/>
    <n v="846296315518819"/>
    <m/>
    <x v="1"/>
    <n v="90404"/>
    <n v="3"/>
    <n v="2250"/>
    <x v="1"/>
    <n v="0"/>
    <n v="20.81"/>
    <n v="0"/>
    <n v="20.81"/>
    <x v="0"/>
  </r>
  <r>
    <x v="3"/>
    <s v="Shipping"/>
    <d v="2015-08-28T00:00:00"/>
    <d v="2015-08-31T00:00:00"/>
    <n v="100028694"/>
    <s v="1747957_1"/>
    <m/>
    <d v="2015-08-28T00:00:00"/>
    <n v="1747957"/>
    <s v="WCX"/>
    <n v="846296315517522"/>
    <m/>
    <x v="20"/>
    <n v="66223"/>
    <n v="3"/>
    <n v="2250"/>
    <x v="3"/>
    <n v="0"/>
    <n v="23.06"/>
    <n v="0"/>
    <n v="23.06"/>
    <x v="0"/>
  </r>
  <r>
    <x v="3"/>
    <s v="Shipping"/>
    <d v="2015-08-28T00:00:00"/>
    <d v="2015-08-31T00:00:00"/>
    <n v="100028472"/>
    <s v="1747899_1"/>
    <m/>
    <d v="2015-08-28T00:00:00"/>
    <n v="1747899"/>
    <s v="WCX"/>
    <n v="846296315517973"/>
    <m/>
    <x v="1"/>
    <n v="94104"/>
    <n v="6"/>
    <n v="4500"/>
    <x v="4"/>
    <n v="0"/>
    <n v="16.29"/>
    <n v="0"/>
    <n v="16.29"/>
    <x v="0"/>
  </r>
  <r>
    <x v="3"/>
    <s v="Shipping"/>
    <d v="2015-08-28T00:00:00"/>
    <d v="2015-08-31T00:00:00"/>
    <n v="100028709"/>
    <s v="1747919_1"/>
    <m/>
    <d v="2015-08-28T00:00:00"/>
    <n v="1747919"/>
    <s v="WCX"/>
    <n v="846296315518116"/>
    <m/>
    <x v="1"/>
    <n v="95816"/>
    <n v="3"/>
    <n v="2250"/>
    <x v="4"/>
    <n v="0"/>
    <n v="12.81"/>
    <n v="0"/>
    <n v="12.81"/>
    <x v="0"/>
  </r>
  <r>
    <x v="3"/>
    <s v="Shipping"/>
    <s v="&lt;null&gt;"/>
    <d v="2015-08-31T00:00:00"/>
    <s v="100024771_1"/>
    <s v="1756377_1"/>
    <s v="OTHER"/>
    <s v="&lt;null&gt;"/>
    <n v="1756377"/>
    <s v="UPS"/>
    <s v="1Z202857A891329328"/>
    <m/>
    <x v="12"/>
    <n v="73071"/>
    <n v="3"/>
    <n v="2250"/>
    <x v="6"/>
    <n v="0"/>
    <n v="21.81"/>
    <n v="0"/>
    <n v="21.81"/>
    <x v="0"/>
  </r>
  <r>
    <x v="3"/>
    <s v="Shipping"/>
    <d v="2015-08-28T00:00:00"/>
    <d v="2015-08-31T00:00:00"/>
    <n v="100028457"/>
    <s v="1748020_1"/>
    <m/>
    <d v="2015-08-28T00:00:00"/>
    <n v="1748020"/>
    <s v="WCX"/>
    <n v="846296315517027"/>
    <m/>
    <x v="3"/>
    <n v="10011"/>
    <n v="3"/>
    <n v="2250"/>
    <x v="0"/>
    <n v="0"/>
    <n v="24.56"/>
    <n v="0"/>
    <n v="24.56"/>
    <x v="0"/>
  </r>
  <r>
    <x v="3"/>
    <s v="Shipping"/>
    <d v="2015-08-28T00:00:00"/>
    <d v="2015-08-31T00:00:00"/>
    <n v="100028579"/>
    <s v="1748087_1"/>
    <m/>
    <d v="2015-08-28T00:00:00"/>
    <n v="1748087"/>
    <s v="WCX"/>
    <n v="846296315518482"/>
    <m/>
    <x v="4"/>
    <n v="29501"/>
    <n v="3"/>
    <n v="2250"/>
    <x v="0"/>
    <n v="0"/>
    <n v="24.56"/>
    <n v="0"/>
    <n v="24.56"/>
    <x v="0"/>
  </r>
  <r>
    <x v="3"/>
    <s v="Shipping"/>
    <d v="2015-08-27T00:00:00"/>
    <d v="2015-08-31T00:00:00"/>
    <n v="100028384"/>
    <s v="1747373_1"/>
    <s v="CLUB"/>
    <d v="2015-08-27T00:00:00"/>
    <n v="1747373"/>
    <s v="WCX"/>
    <n v="846296315516372"/>
    <m/>
    <x v="26"/>
    <n v="20815"/>
    <n v="3"/>
    <n v="2250"/>
    <x v="0"/>
    <n v="0"/>
    <n v="24.56"/>
    <n v="0"/>
    <n v="24.56"/>
    <x v="0"/>
  </r>
  <r>
    <x v="3"/>
    <s v="Shipping"/>
    <d v="2015-08-28T00:00:00"/>
    <d v="2015-08-31T00:00:00"/>
    <n v="100028431"/>
    <s v="1748062_1"/>
    <m/>
    <d v="2015-08-28T00:00:00"/>
    <n v="1748062"/>
    <s v="WCX"/>
    <n v="846296315516952"/>
    <m/>
    <x v="22"/>
    <n v="45202"/>
    <n v="3"/>
    <n v="2250"/>
    <x v="0"/>
    <n v="0"/>
    <n v="24.56"/>
    <n v="0"/>
    <n v="24.56"/>
    <x v="0"/>
  </r>
  <r>
    <x v="3"/>
    <s v="Shipping"/>
    <d v="2015-08-28T00:00:00"/>
    <d v="2015-08-31T00:00:00"/>
    <n v="100028625"/>
    <s v="1747981_1"/>
    <m/>
    <d v="2015-08-28T00:00:00"/>
    <n v="1747981"/>
    <s v="WCX"/>
    <n v="846296315517430"/>
    <m/>
    <x v="26"/>
    <n v="20816"/>
    <n v="3"/>
    <n v="2250"/>
    <x v="0"/>
    <n v="0"/>
    <n v="24.56"/>
    <n v="0"/>
    <n v="24.56"/>
    <x v="0"/>
  </r>
  <r>
    <x v="3"/>
    <s v="Shipping"/>
    <d v="2015-08-28T00:00:00"/>
    <d v="2015-08-31T00:00:00"/>
    <n v="100028551"/>
    <s v="1747969_1"/>
    <m/>
    <d v="2015-08-28T00:00:00"/>
    <n v="1747969"/>
    <s v="WCX"/>
    <n v="846296315517379"/>
    <m/>
    <x v="0"/>
    <n v="1752"/>
    <n v="3"/>
    <n v="2250"/>
    <x v="0"/>
    <n v="0"/>
    <n v="24.56"/>
    <n v="0"/>
    <n v="24.56"/>
    <x v="0"/>
  </r>
  <r>
    <x v="3"/>
    <s v="Shipping"/>
    <d v="2015-08-28T00:00:00"/>
    <d v="2015-08-31T00:00:00"/>
    <n v="100028499"/>
    <s v="1747924_1"/>
    <m/>
    <d v="2015-08-28T00:00:00"/>
    <n v="1747924"/>
    <s v="WCX"/>
    <n v="846296315517195"/>
    <m/>
    <x v="23"/>
    <n v="6405"/>
    <n v="6"/>
    <n v="4500"/>
    <x v="0"/>
    <n v="0"/>
    <n v="36.04"/>
    <n v="0"/>
    <n v="36.04"/>
    <x v="0"/>
  </r>
  <r>
    <x v="3"/>
    <s v="Shipping"/>
    <d v="2015-08-28T00:00:00"/>
    <d v="2015-08-31T00:00:00"/>
    <n v="100028529"/>
    <s v="1748103_1"/>
    <m/>
    <d v="2015-08-28T00:00:00"/>
    <n v="1748103"/>
    <s v="WCX"/>
    <n v="846296315518390"/>
    <m/>
    <x v="16"/>
    <n v="20175"/>
    <n v="3"/>
    <n v="2250"/>
    <x v="0"/>
    <n v="0"/>
    <n v="24.56"/>
    <n v="0"/>
    <n v="24.56"/>
    <x v="0"/>
  </r>
  <r>
    <x v="3"/>
    <s v="Shipping"/>
    <d v="2015-08-27T00:00:00"/>
    <d v="2015-08-31T00:00:00"/>
    <n v="100028291"/>
    <s v="1747143_1"/>
    <s v="CLUB"/>
    <d v="2015-08-26T00:00:00"/>
    <n v="1747143"/>
    <s v="WCX"/>
    <n v="846296315516433"/>
    <m/>
    <x v="34"/>
    <n v="41051"/>
    <n v="6"/>
    <n v="4500"/>
    <x v="0"/>
    <n v="0"/>
    <n v="36.04"/>
    <n v="0"/>
    <n v="36.04"/>
    <x v="0"/>
  </r>
  <r>
    <x v="3"/>
    <s v="Shipping"/>
    <d v="2015-08-28T00:00:00"/>
    <d v="2015-08-31T00:00:00"/>
    <n v="100028440"/>
    <s v="1747938_1"/>
    <m/>
    <d v="2015-08-28T00:00:00"/>
    <n v="1747938"/>
    <s v="WCX"/>
    <n v="846296315516792"/>
    <m/>
    <x v="17"/>
    <n v="32507"/>
    <n v="3"/>
    <n v="2250"/>
    <x v="0"/>
    <n v="0"/>
    <n v="24.56"/>
    <n v="0"/>
    <n v="24.56"/>
    <x v="0"/>
  </r>
  <r>
    <x v="3"/>
    <s v="Shipping"/>
    <d v="2015-08-28T00:00:00"/>
    <d v="2015-08-31T00:00:00"/>
    <n v="100028477"/>
    <s v="1748083_1"/>
    <m/>
    <d v="2015-08-28T00:00:00"/>
    <n v="1748083"/>
    <s v="WCX"/>
    <n v="846296315517690"/>
    <m/>
    <x v="4"/>
    <n v="29464"/>
    <n v="3"/>
    <n v="2250"/>
    <x v="0"/>
    <n v="0"/>
    <n v="24.56"/>
    <n v="0"/>
    <n v="24.56"/>
    <x v="0"/>
  </r>
  <r>
    <x v="3"/>
    <s v="Shipping"/>
    <d v="2015-08-28T00:00:00"/>
    <d v="2015-08-31T00:00:00"/>
    <n v="100028468"/>
    <s v="1747977_1"/>
    <m/>
    <d v="2015-08-28T00:00:00"/>
    <n v="1747977"/>
    <s v="WCX"/>
    <n v="846296315518734"/>
    <m/>
    <x v="26"/>
    <n v="21236"/>
    <n v="3"/>
    <n v="2250"/>
    <x v="0"/>
    <n v="0"/>
    <n v="24.56"/>
    <n v="0"/>
    <n v="24.56"/>
    <x v="0"/>
  </r>
  <r>
    <x v="3"/>
    <s v="Shipping"/>
    <d v="2015-08-28T00:00:00"/>
    <d v="2015-08-31T00:00:00"/>
    <n v="100028720"/>
    <s v="1748009_1"/>
    <m/>
    <d v="2015-08-28T00:00:00"/>
    <n v="1748009"/>
    <s v="WCX"/>
    <n v="846296315517812"/>
    <m/>
    <x v="40"/>
    <n v="87124"/>
    <n v="6"/>
    <n v="4500"/>
    <x v="5"/>
    <n v="0"/>
    <n v="26.54"/>
    <n v="0"/>
    <n v="26.54"/>
    <x v="0"/>
  </r>
  <r>
    <x v="3"/>
    <s v="Shipping"/>
    <d v="2015-08-28T00:00:00"/>
    <d v="2015-08-31T00:00:00"/>
    <n v="100028548"/>
    <s v="1748093_1"/>
    <m/>
    <d v="2015-08-28T00:00:00"/>
    <n v="1748093"/>
    <s v="WCX"/>
    <n v="846296315518079"/>
    <m/>
    <x v="30"/>
    <n v="37211"/>
    <n v="3"/>
    <n v="2250"/>
    <x v="0"/>
    <n v="0"/>
    <n v="24.56"/>
    <n v="0"/>
    <n v="24.56"/>
    <x v="0"/>
  </r>
  <r>
    <x v="3"/>
    <s v="Shipping"/>
    <d v="2015-08-28T00:00:00"/>
    <d v="2015-08-31T00:00:00"/>
    <n v="100028600"/>
    <s v="1747951_1"/>
    <m/>
    <d v="2015-08-28T00:00:00"/>
    <n v="1747951"/>
    <s v="WCX"/>
    <n v="846296315517324"/>
    <m/>
    <x v="7"/>
    <n v="30309"/>
    <n v="3"/>
    <n v="2250"/>
    <x v="0"/>
    <n v="0"/>
    <n v="24.56"/>
    <n v="0"/>
    <n v="24.56"/>
    <x v="0"/>
  </r>
  <r>
    <x v="3"/>
    <s v="Shipping"/>
    <d v="2015-08-28T00:00:00"/>
    <d v="2015-08-31T00:00:00"/>
    <n v="100028552"/>
    <s v="1748033_1"/>
    <m/>
    <d v="2015-08-28T00:00:00"/>
    <n v="1748033"/>
    <s v="WCX"/>
    <n v="846296315517089"/>
    <m/>
    <x v="3"/>
    <n v="10014"/>
    <n v="3"/>
    <n v="2250"/>
    <x v="0"/>
    <n v="0"/>
    <n v="24.56"/>
    <n v="0"/>
    <n v="24.56"/>
    <x v="0"/>
  </r>
  <r>
    <x v="3"/>
    <s v="Shipping"/>
    <d v="2015-08-28T00:00:00"/>
    <d v="2015-08-31T00:00:00"/>
    <n v="100028670"/>
    <s v="1748107_1"/>
    <m/>
    <d v="2015-08-28T00:00:00"/>
    <n v="1748107"/>
    <s v="WCX"/>
    <n v="846296315518291"/>
    <m/>
    <x v="16"/>
    <n v="23604"/>
    <n v="3"/>
    <n v="2250"/>
    <x v="0"/>
    <n v="0"/>
    <n v="24.56"/>
    <n v="0"/>
    <n v="24.56"/>
    <x v="0"/>
  </r>
  <r>
    <x v="3"/>
    <s v="Shipping"/>
    <d v="2015-08-28T00:00:00"/>
    <d v="2015-08-31T00:00:00"/>
    <n v="100028651"/>
    <s v="1748051_1"/>
    <m/>
    <d v="2015-08-28T00:00:00"/>
    <n v="1748051"/>
    <s v="WCX"/>
    <n v="846296315516877"/>
    <m/>
    <x v="3"/>
    <n v="10014"/>
    <n v="3"/>
    <n v="2250"/>
    <x v="0"/>
    <n v="0"/>
    <n v="24.56"/>
    <n v="0"/>
    <n v="24.56"/>
    <x v="0"/>
  </r>
  <r>
    <x v="3"/>
    <s v="Shipping"/>
    <d v="2015-08-28T00:00:00"/>
    <d v="2015-08-31T00:00:00"/>
    <n v="100028442"/>
    <s v="1747999_1"/>
    <m/>
    <d v="2015-08-28T00:00:00"/>
    <n v="1747999"/>
    <s v="WCX"/>
    <n v="846296315517607"/>
    <m/>
    <x v="9"/>
    <n v="7095"/>
    <n v="3"/>
    <n v="2250"/>
    <x v="0"/>
    <n v="0"/>
    <n v="24.56"/>
    <n v="0"/>
    <n v="24.56"/>
    <x v="0"/>
  </r>
  <r>
    <x v="3"/>
    <s v="Shipping"/>
    <d v="2015-08-28T00:00:00"/>
    <d v="2015-08-31T00:00:00"/>
    <n v="100028641"/>
    <s v="1748048_1"/>
    <m/>
    <d v="2015-08-28T00:00:00"/>
    <n v="1748048"/>
    <s v="WCX"/>
    <n v="846296315518635"/>
    <m/>
    <x v="3"/>
    <n v="10017"/>
    <n v="3"/>
    <n v="2250"/>
    <x v="0"/>
    <n v="0"/>
    <n v="24.56"/>
    <n v="0"/>
    <n v="24.56"/>
    <x v="0"/>
  </r>
  <r>
    <x v="3"/>
    <s v="Shipping"/>
    <d v="2015-08-28T00:00:00"/>
    <d v="2015-08-31T00:00:00"/>
    <n v="100028478"/>
    <s v="1748023_1"/>
    <m/>
    <d v="2015-08-28T00:00:00"/>
    <n v="1748023"/>
    <s v="WCX"/>
    <n v="846296315517843"/>
    <m/>
    <x v="3"/>
    <n v="11106"/>
    <n v="6"/>
    <n v="4500"/>
    <x v="0"/>
    <n v="0"/>
    <n v="36.04"/>
    <n v="0"/>
    <n v="36.04"/>
    <x v="0"/>
  </r>
  <r>
    <x v="3"/>
    <s v="Shipping"/>
    <d v="2015-08-28T00:00:00"/>
    <d v="2015-08-31T00:00:00"/>
    <n v="100028549"/>
    <s v="1747927_1"/>
    <m/>
    <d v="2015-08-28T00:00:00"/>
    <n v="1747927"/>
    <s v="WCX"/>
    <n v="846296315518147"/>
    <m/>
    <x v="23"/>
    <n v="6905"/>
    <n v="3"/>
    <n v="2250"/>
    <x v="0"/>
    <n v="0"/>
    <n v="24.56"/>
    <n v="0"/>
    <n v="24.56"/>
    <x v="0"/>
  </r>
  <r>
    <x v="3"/>
    <s v="Shipping"/>
    <d v="2015-08-28T00:00:00"/>
    <d v="2015-08-31T00:00:00"/>
    <n v="100028586"/>
    <s v="1748088_1"/>
    <m/>
    <d v="2015-08-28T00:00:00"/>
    <n v="1748088"/>
    <s v="WCX"/>
    <n v="846296315517942"/>
    <m/>
    <x v="4"/>
    <n v="29405"/>
    <n v="6"/>
    <n v="4500"/>
    <x v="0"/>
    <n v="0"/>
    <n v="36.04"/>
    <n v="0"/>
    <n v="36.04"/>
    <x v="0"/>
  </r>
  <r>
    <x v="3"/>
    <s v="Shipping"/>
    <d v="2015-08-28T00:00:00"/>
    <d v="2015-08-31T00:00:00"/>
    <n v="100028486"/>
    <s v="1748024_1"/>
    <m/>
    <d v="2015-08-28T00:00:00"/>
    <n v="1748024"/>
    <s v="WCX"/>
    <n v="846296315518222"/>
    <m/>
    <x v="3"/>
    <n v="11501"/>
    <n v="3"/>
    <n v="2250"/>
    <x v="0"/>
    <n v="0"/>
    <n v="24.56"/>
    <n v="0"/>
    <n v="24.56"/>
    <x v="0"/>
  </r>
  <r>
    <x v="3"/>
    <s v="Shipping"/>
    <s v="&lt;null&gt;"/>
    <d v="2015-08-31T00:00:00"/>
    <s v="100028294_1"/>
    <s v="1756382_1"/>
    <s v="OTHER"/>
    <s v="&lt;null&gt;"/>
    <n v="1756382"/>
    <s v="UPS"/>
    <s v="1Z202857A893177711"/>
    <m/>
    <x v="15"/>
    <n v="85635"/>
    <n v="3"/>
    <n v="2250"/>
    <x v="5"/>
    <n v="0"/>
    <n v="21.31"/>
    <n v="0"/>
    <n v="21.31"/>
    <x v="0"/>
  </r>
  <r>
    <x v="3"/>
    <s v="Shipping"/>
    <d v="2015-08-28T00:00:00"/>
    <d v="2015-08-31T00:00:00"/>
    <n v="100028421"/>
    <s v="1748014_1"/>
    <m/>
    <d v="2015-08-28T00:00:00"/>
    <n v="1748014"/>
    <s v="WCX"/>
    <n v="846296315516990"/>
    <m/>
    <x v="3"/>
    <n v="10001"/>
    <n v="3"/>
    <n v="2250"/>
    <x v="0"/>
    <n v="0"/>
    <n v="24.56"/>
    <n v="0"/>
    <n v="24.56"/>
    <x v="0"/>
  </r>
  <r>
    <x v="3"/>
    <s v="Shipping"/>
    <d v="2015-08-28T00:00:00"/>
    <d v="2015-08-31T00:00:00"/>
    <n v="100028675"/>
    <s v="1748005_1"/>
    <m/>
    <d v="2015-08-28T00:00:00"/>
    <n v="1748005"/>
    <s v="WCX"/>
    <n v="846296315518567"/>
    <m/>
    <x v="9"/>
    <n v="7901"/>
    <n v="3"/>
    <n v="2250"/>
    <x v="0"/>
    <n v="0"/>
    <n v="24.56"/>
    <n v="0"/>
    <n v="24.56"/>
    <x v="0"/>
  </r>
  <r>
    <x v="3"/>
    <s v="Shipping"/>
    <d v="2015-08-27T00:00:00"/>
    <d v="2015-08-31T00:00:00"/>
    <n v="100028306"/>
    <s v="1747138_1"/>
    <s v="CLUB"/>
    <d v="2015-08-27T00:00:00"/>
    <n v="1747138"/>
    <s v="WCX"/>
    <n v="846296315516334"/>
    <m/>
    <x v="1"/>
    <n v="92845"/>
    <n v="3"/>
    <n v="2250"/>
    <x v="1"/>
    <n v="0"/>
    <n v="20.81"/>
    <n v="0"/>
    <n v="20.81"/>
    <x v="0"/>
  </r>
  <r>
    <x v="3"/>
    <s v="Shipping"/>
    <d v="2015-08-28T00:00:00"/>
    <d v="2015-08-31T00:00:00"/>
    <n v="100028726"/>
    <s v="1748058_1"/>
    <m/>
    <d v="2015-08-28T00:00:00"/>
    <n v="1748058"/>
    <s v="WCX"/>
    <n v="846296315516969"/>
    <m/>
    <x v="3"/>
    <n v="11249"/>
    <n v="3"/>
    <n v="2250"/>
    <x v="0"/>
    <n v="0"/>
    <n v="24.56"/>
    <n v="0"/>
    <n v="24.56"/>
    <x v="0"/>
  </r>
  <r>
    <x v="3"/>
    <s v="Shipping"/>
    <d v="2015-08-28T00:00:00"/>
    <d v="2015-08-31T00:00:00"/>
    <n v="100028655"/>
    <s v="1747984_1"/>
    <m/>
    <d v="2015-08-28T00:00:00"/>
    <n v="1747984"/>
    <s v="WCX"/>
    <n v="846296315517560"/>
    <m/>
    <x v="31"/>
    <n v="48309"/>
    <n v="3"/>
    <n v="2250"/>
    <x v="0"/>
    <n v="0"/>
    <n v="24.56"/>
    <n v="0"/>
    <n v="24.56"/>
    <x v="0"/>
  </r>
  <r>
    <x v="3"/>
    <s v="Shipping"/>
    <d v="2015-08-28T00:00:00"/>
    <d v="2015-08-31T00:00:00"/>
    <n v="100028496"/>
    <s v="1747901_1"/>
    <m/>
    <d v="2015-08-28T00:00:00"/>
    <n v="1747901"/>
    <s v="WCX"/>
    <n v="846296315518864"/>
    <m/>
    <x v="1"/>
    <n v="93105"/>
    <n v="3"/>
    <n v="2250"/>
    <x v="2"/>
    <n v="0"/>
    <n v="13.06"/>
    <n v="0"/>
    <n v="13.06"/>
    <x v="0"/>
  </r>
  <r>
    <x v="3"/>
    <s v="Shipping"/>
    <s v="&lt;null&gt;"/>
    <d v="2015-08-31T00:00:00"/>
    <s v="100026726_1"/>
    <s v="1756315_1"/>
    <s v="OTHER"/>
    <s v="&lt;null&gt;"/>
    <n v="1756315"/>
    <s v="UPS"/>
    <s v="1Z202857A897310505"/>
    <m/>
    <x v="10"/>
    <n v="77098"/>
    <n v="3"/>
    <n v="2250"/>
    <x v="3"/>
    <n v="0"/>
    <n v="23.06"/>
    <n v="0"/>
    <n v="23.06"/>
    <x v="0"/>
  </r>
  <r>
    <x v="3"/>
    <s v="Shipping"/>
    <d v="2015-08-28T00:00:00"/>
    <d v="2015-08-31T00:00:00"/>
    <n v="100028521"/>
    <s v="1748011_1"/>
    <m/>
    <d v="2015-08-28T00:00:00"/>
    <n v="1748011"/>
    <s v="WCX"/>
    <n v="846296315517218"/>
    <m/>
    <x v="3"/>
    <n v="11101"/>
    <n v="6"/>
    <n v="4500"/>
    <x v="0"/>
    <n v="0"/>
    <n v="36.04"/>
    <n v="0"/>
    <n v="36.04"/>
    <x v="0"/>
  </r>
  <r>
    <x v="3"/>
    <s v="Shipping"/>
    <d v="2015-08-28T00:00:00"/>
    <d v="2015-08-31T00:00:00"/>
    <n v="100028658"/>
    <s v="1748096_1"/>
    <m/>
    <d v="2015-08-28T00:00:00"/>
    <n v="1748096"/>
    <s v="WCX"/>
    <n v="846296315518444"/>
    <m/>
    <x v="30"/>
    <n v="37922"/>
    <n v="3"/>
    <n v="2250"/>
    <x v="0"/>
    <n v="0"/>
    <n v="24.56"/>
    <n v="0"/>
    <n v="24.56"/>
    <x v="0"/>
  </r>
  <r>
    <x v="3"/>
    <s v="Shipping"/>
    <d v="2015-08-27T00:00:00"/>
    <d v="2015-08-31T00:00:00"/>
    <n v="100028298"/>
    <s v="1747145_1"/>
    <s v="CLUB"/>
    <d v="2015-08-27T00:00:00"/>
    <n v="1747145"/>
    <s v="WCX"/>
    <n v="846296315516457"/>
    <m/>
    <x v="0"/>
    <n v="1907"/>
    <n v="6"/>
    <n v="4500"/>
    <x v="0"/>
    <n v="0"/>
    <n v="36.04"/>
    <n v="0"/>
    <n v="36.04"/>
    <x v="0"/>
  </r>
  <r>
    <x v="3"/>
    <s v="Shipping"/>
    <d v="2015-08-28T00:00:00"/>
    <d v="2015-08-31T00:00:00"/>
    <n v="100028730"/>
    <s v="1748060_1"/>
    <m/>
    <d v="2015-08-28T00:00:00"/>
    <n v="1748060"/>
    <s v="WCX"/>
    <n v="846296315516778"/>
    <m/>
    <x v="3"/>
    <n v="10546"/>
    <n v="3"/>
    <n v="2250"/>
    <x v="0"/>
    <n v="0"/>
    <n v="24.56"/>
    <n v="0"/>
    <n v="24.56"/>
    <x v="0"/>
  </r>
  <r>
    <x v="3"/>
    <s v="Shipping"/>
    <d v="2015-08-28T00:00:00"/>
    <d v="2015-08-31T00:00:00"/>
    <n v="100028712"/>
    <s v="1748007_1"/>
    <m/>
    <d v="2015-08-28T00:00:00"/>
    <n v="1748007"/>
    <s v="WCX"/>
    <n v="846296315517478"/>
    <m/>
    <x v="9"/>
    <n v="8753"/>
    <n v="3"/>
    <n v="2250"/>
    <x v="0"/>
    <n v="0"/>
    <n v="24.56"/>
    <n v="0"/>
    <n v="24.56"/>
    <x v="0"/>
  </r>
  <r>
    <x v="3"/>
    <s v="Shipping"/>
    <d v="2015-08-28T00:00:00"/>
    <d v="2015-08-31T00:00:00"/>
    <n v="100028562"/>
    <s v="1747941_1"/>
    <m/>
    <d v="2015-08-28T00:00:00"/>
    <n v="1747941"/>
    <s v="WCX"/>
    <n v="846296315518765"/>
    <m/>
    <x v="17"/>
    <n v="33160"/>
    <n v="3"/>
    <n v="2250"/>
    <x v="0"/>
    <n v="0"/>
    <n v="24.56"/>
    <n v="0"/>
    <n v="24.56"/>
    <x v="0"/>
  </r>
  <r>
    <x v="3"/>
    <s v="Shipping"/>
    <d v="2015-08-28T00:00:00"/>
    <d v="2015-08-31T00:00:00"/>
    <n v="100028657"/>
    <s v="1748106_1"/>
    <m/>
    <d v="2015-08-28T00:00:00"/>
    <n v="1748106"/>
    <s v="WCX"/>
    <n v="846296315518024"/>
    <m/>
    <x v="16"/>
    <n v="22124"/>
    <n v="3"/>
    <n v="2250"/>
    <x v="0"/>
    <n v="0"/>
    <n v="24.56"/>
    <n v="0"/>
    <n v="24.56"/>
    <x v="0"/>
  </r>
  <r>
    <x v="3"/>
    <s v="Shipping"/>
    <d v="2015-08-28T00:00:00"/>
    <d v="2015-08-31T00:00:00"/>
    <n v="100028500"/>
    <s v="1747922_1"/>
    <m/>
    <d v="2015-08-28T00:00:00"/>
    <n v="1747922"/>
    <s v="WCX"/>
    <n v="846296315517270"/>
    <m/>
    <x v="18"/>
    <n v="80904"/>
    <n v="3"/>
    <n v="2250"/>
    <x v="5"/>
    <n v="0"/>
    <n v="21.31"/>
    <n v="0"/>
    <n v="21.31"/>
    <x v="0"/>
  </r>
  <r>
    <x v="3"/>
    <s v="Shipping"/>
    <d v="2015-08-28T00:00:00"/>
    <d v="2015-08-31T00:00:00"/>
    <n v="100028515"/>
    <s v="1747903_1"/>
    <m/>
    <d v="2015-08-28T00:00:00"/>
    <n v="1747903"/>
    <s v="WCX"/>
    <n v="846296315517133"/>
    <m/>
    <x v="1"/>
    <n v="90403"/>
    <n v="3"/>
    <n v="2250"/>
    <x v="1"/>
    <n v="0"/>
    <n v="20.81"/>
    <n v="0"/>
    <n v="20.81"/>
    <x v="0"/>
  </r>
  <r>
    <x v="3"/>
    <s v="Shipping"/>
    <d v="2015-08-28T00:00:00"/>
    <d v="2015-08-31T00:00:00"/>
    <n v="100028711"/>
    <s v="1748117_1"/>
    <m/>
    <d v="2015-08-28T00:00:00"/>
    <n v="1748117"/>
    <s v="WCX"/>
    <n v="846296315518352"/>
    <m/>
    <x v="19"/>
    <n v="98033"/>
    <n v="3"/>
    <n v="2250"/>
    <x v="5"/>
    <n v="0"/>
    <n v="21.31"/>
    <n v="0"/>
    <n v="21.31"/>
    <x v="0"/>
  </r>
  <r>
    <x v="3"/>
    <s v="Shipping"/>
    <d v="2015-08-28T00:00:00"/>
    <d v="2015-08-31T00:00:00"/>
    <n v="100028594"/>
    <s v="1748040_1"/>
    <m/>
    <d v="2015-08-28T00:00:00"/>
    <n v="1748040"/>
    <s v="WCX"/>
    <n v="846296315516907"/>
    <m/>
    <x v="3"/>
    <n v="11211"/>
    <n v="3"/>
    <n v="2250"/>
    <x v="0"/>
    <n v="0"/>
    <n v="24.56"/>
    <n v="0"/>
    <n v="24.56"/>
    <x v="0"/>
  </r>
  <r>
    <x v="3"/>
    <s v="Shipping"/>
    <d v="2015-08-28T00:00:00"/>
    <d v="2015-08-31T00:00:00"/>
    <n v="100028598"/>
    <s v="1747996_1"/>
    <m/>
    <d v="2015-08-28T00:00:00"/>
    <n v="1747996"/>
    <s v="WCX"/>
    <n v="846296315517591"/>
    <m/>
    <x v="6"/>
    <n v="28387"/>
    <n v="3"/>
    <n v="2250"/>
    <x v="0"/>
    <n v="0"/>
    <n v="24.56"/>
    <n v="0"/>
    <n v="24.56"/>
    <x v="0"/>
  </r>
  <r>
    <x v="3"/>
    <s v="Shipping"/>
    <d v="2015-08-28T00:00:00"/>
    <d v="2015-08-31T00:00:00"/>
    <n v="100028607"/>
    <s v="1748042_1"/>
    <m/>
    <d v="2015-08-28T00:00:00"/>
    <n v="1748042"/>
    <s v="WCX"/>
    <n v="846296315518659"/>
    <m/>
    <x v="3"/>
    <n v="10019"/>
    <n v="3"/>
    <n v="2250"/>
    <x v="0"/>
    <n v="0"/>
    <n v="24.56"/>
    <n v="0"/>
    <n v="24.56"/>
    <x v="0"/>
  </r>
  <r>
    <x v="3"/>
    <s v="Shipping"/>
    <d v="2015-08-28T00:00:00"/>
    <d v="2015-08-31T00:00:00"/>
    <n v="100028450"/>
    <s v="1747993_1"/>
    <m/>
    <d v="2015-08-28T00:00:00"/>
    <n v="1747993"/>
    <s v="WCX"/>
    <n v="846296315517799"/>
    <m/>
    <x v="6"/>
    <n v="27517"/>
    <n v="6"/>
    <n v="4500"/>
    <x v="0"/>
    <n v="0"/>
    <n v="36.04"/>
    <n v="0"/>
    <n v="36.04"/>
    <x v="0"/>
  </r>
  <r>
    <x v="3"/>
    <s v="Shipping"/>
    <d v="2015-08-28T00:00:00"/>
    <d v="2015-08-31T00:00:00"/>
    <n v="100028682"/>
    <s v="1747916_1"/>
    <m/>
    <d v="2015-08-28T00:00:00"/>
    <n v="1747916"/>
    <s v="WCX"/>
    <n v="846296315518802"/>
    <m/>
    <x v="1"/>
    <n v="94710"/>
    <n v="3"/>
    <n v="2250"/>
    <x v="4"/>
    <n v="0"/>
    <n v="12.81"/>
    <n v="0"/>
    <n v="12.81"/>
    <x v="0"/>
  </r>
  <r>
    <x v="4"/>
    <s v="Shipping"/>
    <d v="2015-08-31T00:00:00"/>
    <d v="2015-09-01T00:00:00"/>
    <n v="100028800"/>
    <s v="1756085_1"/>
    <m/>
    <d v="2015-08-30T00:00:00"/>
    <n v="1756085"/>
    <s v="WCX"/>
    <n v="846296315519724"/>
    <m/>
    <x v="1"/>
    <n v="94591"/>
    <n v="3"/>
    <n v="2250"/>
    <x v="4"/>
    <n v="0"/>
    <n v="12.81"/>
    <n v="0"/>
    <n v="12.81"/>
    <x v="0"/>
  </r>
  <r>
    <x v="4"/>
    <s v="Shipping"/>
    <d v="2015-08-31T00:00:00"/>
    <d v="2015-09-01T00:00:00"/>
    <n v="100026398"/>
    <s v="1756104_1"/>
    <m/>
    <d v="2015-07-28T00:00:00"/>
    <n v="1756104"/>
    <s v="WCX"/>
    <n v="846296315519335"/>
    <m/>
    <x v="0"/>
    <n v="2143"/>
    <n v="3"/>
    <n v="2250"/>
    <x v="0"/>
    <n v="0"/>
    <n v="24.56"/>
    <n v="0"/>
    <n v="24.56"/>
    <x v="0"/>
  </r>
  <r>
    <x v="4"/>
    <s v="Shipping"/>
    <d v="2015-08-26T00:00:00"/>
    <d v="2015-09-01T00:00:00"/>
    <n v="100028260"/>
    <s v="1746583_1"/>
    <s v="CLUB"/>
    <d v="2015-08-26T00:00:00"/>
    <n v="1746583"/>
    <s v="WCX"/>
    <n v="846296315519311"/>
    <m/>
    <x v="28"/>
    <n v="97330"/>
    <n v="3"/>
    <n v="2250"/>
    <x v="1"/>
    <n v="0"/>
    <n v="20.81"/>
    <n v="0"/>
    <n v="20.81"/>
    <x v="0"/>
  </r>
  <r>
    <x v="4"/>
    <s v="Shipping"/>
    <d v="2015-08-31T00:00:00"/>
    <d v="2015-09-01T00:00:00"/>
    <n v="100028750"/>
    <s v="1756101_1"/>
    <m/>
    <d v="2015-08-29T00:00:00"/>
    <n v="1756101"/>
    <s v="WCX"/>
    <n v="846296315520003"/>
    <m/>
    <x v="25"/>
    <n v="46038"/>
    <n v="3"/>
    <n v="2250"/>
    <x v="0"/>
    <n v="0"/>
    <n v="24.56"/>
    <n v="0"/>
    <n v="24.56"/>
    <x v="0"/>
  </r>
  <r>
    <x v="4"/>
    <s v="Shipping"/>
    <d v="2015-08-31T00:00:00"/>
    <d v="2015-09-01T00:00:00"/>
    <n v="100028776"/>
    <s v="1756146_1"/>
    <m/>
    <d v="2015-08-29T00:00:00"/>
    <n v="1756146"/>
    <s v="WCX"/>
    <n v="846296315519915"/>
    <m/>
    <x v="32"/>
    <n v="25301"/>
    <n v="3"/>
    <n v="2250"/>
    <x v="0"/>
    <n v="0"/>
    <n v="24.56"/>
    <n v="0"/>
    <n v="24.56"/>
    <x v="0"/>
  </r>
  <r>
    <x v="4"/>
    <s v="Shipping"/>
    <d v="2015-08-31T00:00:00"/>
    <d v="2015-09-01T00:00:00"/>
    <n v="100028799"/>
    <s v="1756126_1"/>
    <m/>
    <d v="2015-08-30T00:00:00"/>
    <n v="1756126"/>
    <s v="WCX"/>
    <n v="846296315519212"/>
    <m/>
    <x v="3"/>
    <n v="10013"/>
    <n v="3"/>
    <n v="2250"/>
    <x v="0"/>
    <n v="0"/>
    <n v="24.56"/>
    <n v="0"/>
    <n v="24.56"/>
    <x v="0"/>
  </r>
  <r>
    <x v="4"/>
    <s v="Shipping"/>
    <d v="2015-08-18T00:00:00"/>
    <d v="2015-09-01T00:00:00"/>
    <s v="100027931-P1-R1"/>
    <s v="1757258_1"/>
    <m/>
    <d v="2015-08-17T00:00:00"/>
    <n v="1757258"/>
    <s v="WCX"/>
    <s v="1Z19W96RA892770718"/>
    <m/>
    <x v="45"/>
    <n v="58801"/>
    <n v="12"/>
    <n v="9000"/>
    <x v="6"/>
    <n v="0"/>
    <n v="40.75"/>
    <n v="0"/>
    <n v="40.75"/>
    <x v="0"/>
  </r>
  <r>
    <x v="4"/>
    <s v="Shipping"/>
    <d v="2015-08-31T00:00:00"/>
    <d v="2015-09-01T00:00:00"/>
    <n v="100028765"/>
    <s v="1756120_1"/>
    <m/>
    <d v="2015-08-29T00:00:00"/>
    <n v="1756120"/>
    <s v="WCX"/>
    <n v="846296315519847"/>
    <m/>
    <x v="3"/>
    <n v="10011"/>
    <n v="3"/>
    <n v="2250"/>
    <x v="0"/>
    <n v="0"/>
    <n v="24.56"/>
    <n v="0"/>
    <n v="24.56"/>
    <x v="0"/>
  </r>
  <r>
    <x v="4"/>
    <s v="Shipping"/>
    <d v="2015-08-25T00:00:00"/>
    <d v="2015-09-01T00:00:00"/>
    <n v="100027904"/>
    <s v="1745979_1"/>
    <m/>
    <d v="2015-08-25T00:00:00"/>
    <n v="1745979"/>
    <s v="WCX"/>
    <n v="846296315519632"/>
    <m/>
    <x v="23"/>
    <n v="6811"/>
    <n v="12"/>
    <n v="9000"/>
    <x v="0"/>
    <n v="0"/>
    <n v="52.75"/>
    <n v="0"/>
    <n v="52.75"/>
    <x v="0"/>
  </r>
  <r>
    <x v="4"/>
    <s v="Shipping"/>
    <d v="2015-08-31T00:00:00"/>
    <d v="2015-09-01T00:00:00"/>
    <n v="100028789"/>
    <s v="1756083_1"/>
    <m/>
    <d v="2015-08-30T00:00:00"/>
    <n v="1756083"/>
    <s v="WCX"/>
    <n v="846296315520027"/>
    <m/>
    <x v="1"/>
    <n v="90266"/>
    <n v="3"/>
    <n v="2250"/>
    <x v="1"/>
    <n v="0"/>
    <n v="20.81"/>
    <n v="0"/>
    <n v="20.81"/>
    <x v="0"/>
  </r>
  <r>
    <x v="4"/>
    <s v="Shipping"/>
    <d v="2015-08-31T00:00:00"/>
    <d v="2015-09-01T00:00:00"/>
    <n v="100028742"/>
    <s v="1756074_1"/>
    <m/>
    <d v="2015-08-28T00:00:00"/>
    <n v="1756074"/>
    <s v="WCX"/>
    <n v="846296315519694"/>
    <m/>
    <x v="1"/>
    <n v="90278"/>
    <n v="3"/>
    <n v="2250"/>
    <x v="1"/>
    <n v="0"/>
    <n v="20.81"/>
    <n v="0"/>
    <n v="20.81"/>
    <x v="0"/>
  </r>
  <r>
    <x v="4"/>
    <s v="Shipping"/>
    <d v="2015-08-31T00:00:00"/>
    <d v="2015-09-01T00:00:00"/>
    <n v="100028755"/>
    <s v="1756116_1"/>
    <m/>
    <d v="2015-08-29T00:00:00"/>
    <n v="1756116"/>
    <s v="WCX"/>
    <n v="846296315519502"/>
    <m/>
    <x v="3"/>
    <n v="11106"/>
    <n v="6"/>
    <n v="4500"/>
    <x v="0"/>
    <n v="0"/>
    <n v="36.04"/>
    <n v="0"/>
    <n v="36.04"/>
    <x v="0"/>
  </r>
  <r>
    <x v="4"/>
    <s v="Shipping"/>
    <d v="2015-08-26T00:00:00"/>
    <d v="2015-09-01T00:00:00"/>
    <n v="100028239"/>
    <s v="1746575_1"/>
    <m/>
    <d v="2015-08-25T00:00:00"/>
    <n v="1746575"/>
    <s v="WCX"/>
    <n v="846296315519533"/>
    <m/>
    <x v="3"/>
    <n v="11211"/>
    <n v="6"/>
    <n v="4500"/>
    <x v="0"/>
    <n v="0"/>
    <n v="36.04"/>
    <n v="0"/>
    <n v="36.04"/>
    <x v="0"/>
  </r>
  <r>
    <x v="4"/>
    <s v="Shipping"/>
    <d v="2015-08-31T00:00:00"/>
    <d v="2015-09-01T00:00:00"/>
    <n v="100027527"/>
    <s v="1756117_1"/>
    <m/>
    <d v="2015-08-07T00:00:00"/>
    <n v="1756117"/>
    <s v="WCX"/>
    <n v="846296315519496"/>
    <m/>
    <x v="3"/>
    <n v="11714"/>
    <n v="6"/>
    <n v="4500"/>
    <x v="0"/>
    <n v="0"/>
    <n v="36.04"/>
    <n v="0"/>
    <n v="36.04"/>
    <x v="0"/>
  </r>
  <r>
    <x v="4"/>
    <s v="Shipping"/>
    <d v="2015-08-25T00:00:00"/>
    <d v="2015-09-01T00:00:00"/>
    <n v="100028232"/>
    <s v="1745981_1"/>
    <m/>
    <d v="2015-08-25T00:00:00"/>
    <n v="1745981"/>
    <s v="WCX"/>
    <n v="846296315519465"/>
    <m/>
    <x v="1"/>
    <n v="94549"/>
    <n v="6"/>
    <n v="4500"/>
    <x v="4"/>
    <n v="0"/>
    <n v="16.29"/>
    <n v="0"/>
    <n v="16.29"/>
    <x v="0"/>
  </r>
  <r>
    <x v="4"/>
    <s v="Shipping"/>
    <d v="2015-08-31T00:00:00"/>
    <d v="2015-09-01T00:00:00"/>
    <n v="100028785"/>
    <s v="1756082_1"/>
    <m/>
    <d v="2015-08-30T00:00:00"/>
    <n v="1756082"/>
    <s v="WCX"/>
    <n v="846296315519267"/>
    <m/>
    <x v="1"/>
    <n v="91202"/>
    <n v="3"/>
    <n v="2250"/>
    <x v="1"/>
    <n v="0"/>
    <n v="20.81"/>
    <n v="0"/>
    <n v="20.81"/>
    <x v="0"/>
  </r>
  <r>
    <x v="4"/>
    <s v="Shipping"/>
    <d v="2015-08-31T00:00:00"/>
    <d v="2015-09-01T00:00:00"/>
    <n v="100028773"/>
    <s v="1756136_1"/>
    <m/>
    <d v="2015-08-29T00:00:00"/>
    <n v="1756136"/>
    <s v="WCX"/>
    <n v="846296315519953"/>
    <m/>
    <x v="30"/>
    <n v="37219"/>
    <n v="3"/>
    <n v="2250"/>
    <x v="0"/>
    <n v="0"/>
    <n v="24.56"/>
    <n v="0"/>
    <n v="24.56"/>
    <x v="0"/>
  </r>
  <r>
    <x v="4"/>
    <s v="Shipping"/>
    <d v="2015-08-24T00:00:00"/>
    <d v="2015-09-01T00:00:00"/>
    <n v="100028136"/>
    <s v="1740924_1"/>
    <s v="CLUB"/>
    <d v="2015-08-23T00:00:00"/>
    <n v="1740924"/>
    <s v="WCX"/>
    <n v="846296315519380"/>
    <m/>
    <x v="3"/>
    <n v="14903"/>
    <n v="3"/>
    <n v="2250"/>
    <x v="0"/>
    <n v="0"/>
    <n v="24.56"/>
    <n v="0"/>
    <n v="24.56"/>
    <x v="0"/>
  </r>
  <r>
    <x v="4"/>
    <s v="Shipping"/>
    <d v="2015-08-31T00:00:00"/>
    <d v="2015-09-01T00:00:00"/>
    <n v="100028758"/>
    <s v="1756119_1"/>
    <m/>
    <d v="2015-08-29T00:00:00"/>
    <n v="1756119"/>
    <s v="WCX"/>
    <n v="846296315519236"/>
    <m/>
    <x v="3"/>
    <n v="10001"/>
    <n v="3"/>
    <n v="2250"/>
    <x v="0"/>
    <n v="0"/>
    <n v="24.56"/>
    <n v="0"/>
    <n v="24.56"/>
    <x v="0"/>
  </r>
  <r>
    <x v="4"/>
    <s v="Shipping"/>
    <d v="2015-08-31T00:00:00"/>
    <d v="2015-09-01T00:00:00"/>
    <n v="100028788"/>
    <s v="1756109_1"/>
    <m/>
    <d v="2015-08-30T00:00:00"/>
    <n v="1756109"/>
    <s v="WCX"/>
    <n v="846296315519809"/>
    <m/>
    <x v="31"/>
    <n v="48208"/>
    <n v="3"/>
    <n v="2250"/>
    <x v="0"/>
    <n v="0"/>
    <n v="24.56"/>
    <n v="0"/>
    <n v="24.56"/>
    <x v="0"/>
  </r>
  <r>
    <x v="4"/>
    <s v="Shipping"/>
    <d v="2015-08-31T00:00:00"/>
    <d v="2015-09-01T00:00:00"/>
    <n v="100028747"/>
    <s v="1756142_1"/>
    <m/>
    <d v="2015-08-29T00:00:00"/>
    <n v="1756142"/>
    <s v="WCX"/>
    <n v="846296315519199"/>
    <m/>
    <x v="19"/>
    <n v="98106"/>
    <n v="3"/>
    <n v="2250"/>
    <x v="5"/>
    <n v="0"/>
    <n v="21.31"/>
    <n v="0"/>
    <n v="21.31"/>
    <x v="0"/>
  </r>
  <r>
    <x v="4"/>
    <s v="Shipping"/>
    <d v="2015-08-28T00:00:00"/>
    <d v="2015-09-01T00:00:00"/>
    <n v="100028587"/>
    <s v="1747982_2"/>
    <m/>
    <d v="2015-08-28T00:00:00"/>
    <n v="1747982"/>
    <s v="WCX"/>
    <s v="1Z202857A893982805"/>
    <m/>
    <x v="31"/>
    <n v="49685"/>
    <n v="1"/>
    <n v="750"/>
    <x v="0"/>
    <n v="0"/>
    <n v="19.75"/>
    <n v="0"/>
    <n v="19.75"/>
    <x v="0"/>
  </r>
  <r>
    <x v="4"/>
    <s v="Shipping"/>
    <d v="2015-08-31T00:00:00"/>
    <d v="2015-09-01T00:00:00"/>
    <n v="100028803"/>
    <s v="1756087_1"/>
    <m/>
    <d v="2015-08-30T00:00:00"/>
    <n v="1756087"/>
    <s v="WCX"/>
    <n v="846296315519731"/>
    <m/>
    <x v="1"/>
    <n v="92107"/>
    <n v="3"/>
    <n v="2250"/>
    <x v="1"/>
    <n v="0"/>
    <n v="20.81"/>
    <n v="0"/>
    <n v="20.81"/>
    <x v="0"/>
  </r>
  <r>
    <x v="4"/>
    <s v="Shipping"/>
    <d v="2015-08-31T00:00:00"/>
    <d v="2015-09-01T00:00:00"/>
    <n v="100028760"/>
    <s v="1756097_1"/>
    <m/>
    <d v="2015-08-29T00:00:00"/>
    <n v="1756097"/>
    <s v="WCX"/>
    <n v="846296315519342"/>
    <m/>
    <x v="7"/>
    <n v="30004"/>
    <n v="6"/>
    <n v="4500"/>
    <x v="0"/>
    <n v="0"/>
    <n v="36.04"/>
    <n v="0"/>
    <n v="36.04"/>
    <x v="0"/>
  </r>
  <r>
    <x v="4"/>
    <s v="Shipping"/>
    <d v="2015-08-31T00:00:00"/>
    <d v="2015-09-01T00:00:00"/>
    <n v="100028743"/>
    <s v="1756072_1"/>
    <m/>
    <d v="2015-08-28T00:00:00"/>
    <n v="1756072"/>
    <s v="WCX"/>
    <n v="846296315519304"/>
    <m/>
    <x v="35"/>
    <n v="72701"/>
    <n v="3"/>
    <n v="2250"/>
    <x v="3"/>
    <n v="0"/>
    <n v="23.06"/>
    <n v="0"/>
    <n v="23.06"/>
    <x v="0"/>
  </r>
  <r>
    <x v="4"/>
    <s v="Shipping"/>
    <d v="2015-08-31T00:00:00"/>
    <d v="2015-09-01T00:00:00"/>
    <n v="100028790"/>
    <s v="1756105_1"/>
    <m/>
    <d v="2015-08-30T00:00:00"/>
    <n v="1756105"/>
    <s v="WCX"/>
    <n v="846296315519991"/>
    <m/>
    <x v="0"/>
    <n v="1803"/>
    <n v="3"/>
    <n v="2250"/>
    <x v="0"/>
    <n v="0"/>
    <n v="24.56"/>
    <n v="0"/>
    <n v="24.56"/>
    <x v="0"/>
  </r>
  <r>
    <x v="4"/>
    <s v="Shipping"/>
    <d v="2015-08-31T00:00:00"/>
    <d v="2015-09-01T00:00:00"/>
    <n v="100028787"/>
    <s v="1756145_1"/>
    <m/>
    <d v="2015-08-30T00:00:00"/>
    <n v="1756145"/>
    <s v="WCX"/>
    <n v="846296315519922"/>
    <m/>
    <x v="41"/>
    <n v="53703"/>
    <n v="3"/>
    <n v="2250"/>
    <x v="3"/>
    <n v="0"/>
    <n v="23.06"/>
    <n v="0"/>
    <n v="23.06"/>
    <x v="0"/>
  </r>
  <r>
    <x v="4"/>
    <s v="Shipping"/>
    <d v="2015-08-28T00:00:00"/>
    <d v="2015-09-01T00:00:00"/>
    <n v="100028740"/>
    <s v="1756207_1"/>
    <m/>
    <d v="2015-08-28T00:00:00"/>
    <n v="1756207"/>
    <s v="WCX"/>
    <n v="846296315519595"/>
    <m/>
    <x v="3"/>
    <n v="10011"/>
    <n v="3"/>
    <n v="2250"/>
    <x v="0"/>
    <n v="0"/>
    <n v="24.56"/>
    <n v="0"/>
    <n v="24.56"/>
    <x v="0"/>
  </r>
  <r>
    <x v="4"/>
    <s v="Shipping"/>
    <d v="2015-08-31T00:00:00"/>
    <d v="2015-09-01T00:00:00"/>
    <n v="100028797"/>
    <s v="1756137_1"/>
    <m/>
    <d v="2015-08-30T00:00:00"/>
    <n v="1756137"/>
    <s v="WCX"/>
    <n v="846296315519946"/>
    <m/>
    <x v="30"/>
    <n v="38238"/>
    <n v="3"/>
    <n v="2250"/>
    <x v="0"/>
    <n v="0"/>
    <n v="24.56"/>
    <n v="0"/>
    <n v="24.56"/>
    <x v="0"/>
  </r>
  <r>
    <x v="4"/>
    <s v="Shipping"/>
    <d v="2015-08-31T00:00:00"/>
    <d v="2015-09-01T00:00:00"/>
    <n v="100028768"/>
    <s v="1756121_1"/>
    <m/>
    <d v="2015-08-29T00:00:00"/>
    <n v="1756121"/>
    <s v="WCX"/>
    <n v="846296315519854"/>
    <m/>
    <x v="3"/>
    <n v="10036"/>
    <n v="3"/>
    <n v="2250"/>
    <x v="0"/>
    <n v="0"/>
    <n v="24.56"/>
    <n v="0"/>
    <n v="24.56"/>
    <x v="0"/>
  </r>
  <r>
    <x v="4"/>
    <s v="Shipping"/>
    <d v="2015-08-28T00:00:00"/>
    <d v="2015-09-01T00:00:00"/>
    <n v="100028516"/>
    <s v="1747892_1"/>
    <m/>
    <d v="2015-08-28T00:00:00"/>
    <n v="1747892"/>
    <s v="WCX"/>
    <n v="846296315519649"/>
    <m/>
    <x v="1"/>
    <n v="90265"/>
    <n v="8"/>
    <n v="6000"/>
    <x v="1"/>
    <n v="0"/>
    <n v="25.75"/>
    <n v="0"/>
    <n v="25.75"/>
    <x v="0"/>
  </r>
  <r>
    <x v="4"/>
    <s v="Shipping"/>
    <d v="2015-08-31T00:00:00"/>
    <d v="2015-09-01T00:00:00"/>
    <n v="100028766"/>
    <s v="1756079_1"/>
    <m/>
    <d v="2015-08-29T00:00:00"/>
    <n v="1756079"/>
    <s v="WCX"/>
    <n v="846296315520041"/>
    <m/>
    <x v="1"/>
    <n v="94129"/>
    <n v="3"/>
    <n v="2250"/>
    <x v="4"/>
    <n v="0"/>
    <n v="12.81"/>
    <n v="0"/>
    <n v="12.81"/>
    <x v="0"/>
  </r>
  <r>
    <x v="4"/>
    <s v="Shipping"/>
    <d v="2015-08-31T00:00:00"/>
    <d v="2015-09-01T00:00:00"/>
    <n v="100028297"/>
    <s v="1756099_1"/>
    <m/>
    <d v="2015-08-27T00:00:00"/>
    <n v="1756099"/>
    <s v="WCX"/>
    <n v="846296315519168"/>
    <m/>
    <x v="21"/>
    <n v="83858"/>
    <n v="3"/>
    <n v="2250"/>
    <x v="5"/>
    <n v="0"/>
    <n v="21.31"/>
    <n v="0"/>
    <n v="21.31"/>
    <x v="0"/>
  </r>
  <r>
    <x v="4"/>
    <s v="Shipping"/>
    <d v="2015-08-28T00:00:00"/>
    <d v="2015-09-01T00:00:00"/>
    <n v="100028588"/>
    <s v="1748099_1"/>
    <m/>
    <d v="2015-08-28T00:00:00"/>
    <n v="1748099"/>
    <s v="WCX"/>
    <n v="846296315519526"/>
    <m/>
    <x v="16"/>
    <n v="23486"/>
    <n v="6"/>
    <n v="4500"/>
    <x v="0"/>
    <n v="0"/>
    <n v="36.04"/>
    <n v="0"/>
    <n v="36.04"/>
    <x v="0"/>
  </r>
  <r>
    <x v="4"/>
    <s v="Shipping"/>
    <d v="2015-08-31T00:00:00"/>
    <d v="2015-09-01T00:00:00"/>
    <n v="100028756"/>
    <s v="1756090_1"/>
    <m/>
    <d v="2015-08-29T00:00:00"/>
    <n v="1756090"/>
    <s v="WCX"/>
    <n v="846296315519755"/>
    <m/>
    <x v="18"/>
    <n v="80525"/>
    <n v="3"/>
    <n v="2250"/>
    <x v="5"/>
    <n v="0"/>
    <n v="21.31"/>
    <n v="0"/>
    <n v="21.31"/>
    <x v="0"/>
  </r>
  <r>
    <x v="4"/>
    <s v="Shipping"/>
    <d v="2015-08-31T00:00:00"/>
    <d v="2015-09-01T00:00:00"/>
    <n v="100028761"/>
    <s v="1756114_1"/>
    <m/>
    <d v="2015-08-29T00:00:00"/>
    <n v="1756114"/>
    <s v="WCX"/>
    <n v="846296315519441"/>
    <m/>
    <x v="3"/>
    <n v="10065"/>
    <n v="6"/>
    <n v="4500"/>
    <x v="0"/>
    <n v="0"/>
    <n v="36.04"/>
    <n v="0"/>
    <n v="36.04"/>
    <x v="0"/>
  </r>
  <r>
    <x v="4"/>
    <s v="Shipping"/>
    <d v="2015-08-28T00:00:00"/>
    <d v="2015-09-01T00:00:00"/>
    <n v="100028475"/>
    <s v="1747998_1"/>
    <m/>
    <d v="2015-08-28T00:00:00"/>
    <n v="1747998"/>
    <s v="WCX"/>
    <n v="846296315519571"/>
    <m/>
    <x v="9"/>
    <n v="7304"/>
    <n v="9"/>
    <n v="6750"/>
    <x v="0"/>
    <n v="0"/>
    <n v="43.25"/>
    <n v="0"/>
    <n v="43.25"/>
    <x v="0"/>
  </r>
  <r>
    <x v="4"/>
    <s v="Shipping"/>
    <d v="2015-08-31T00:00:00"/>
    <d v="2015-09-01T00:00:00"/>
    <n v="100028746"/>
    <s v="1756118_1"/>
    <m/>
    <d v="2015-08-29T00:00:00"/>
    <n v="1756118"/>
    <s v="WCX"/>
    <n v="846296315519984"/>
    <m/>
    <x v="3"/>
    <n v="11554"/>
    <n v="3"/>
    <n v="2250"/>
    <x v="0"/>
    <n v="0"/>
    <n v="24.56"/>
    <n v="0"/>
    <n v="24.56"/>
    <x v="0"/>
  </r>
  <r>
    <x v="4"/>
    <s v="Shipping"/>
    <d v="2015-08-31T00:00:00"/>
    <d v="2015-09-01T00:00:00"/>
    <n v="100028791"/>
    <s v="1756143_1"/>
    <m/>
    <d v="2015-08-30T00:00:00"/>
    <n v="1756143"/>
    <s v="WCX"/>
    <n v="846296315519892"/>
    <m/>
    <x v="19"/>
    <n v="98370"/>
    <n v="3"/>
    <n v="2250"/>
    <x v="5"/>
    <n v="0"/>
    <n v="21.31"/>
    <n v="0"/>
    <n v="21.31"/>
    <x v="0"/>
  </r>
  <r>
    <x v="4"/>
    <s v="Shipping"/>
    <d v="2015-08-24T00:00:00"/>
    <d v="2015-09-01T00:00:00"/>
    <n v="100028140"/>
    <s v="1740926_1"/>
    <s v="CLUB"/>
    <d v="2015-08-23T00:00:00"/>
    <n v="1740926"/>
    <s v="WCX"/>
    <n v="846296315519618"/>
    <m/>
    <x v="3"/>
    <n v="10001"/>
    <n v="6"/>
    <n v="4500"/>
    <x v="0"/>
    <n v="0"/>
    <n v="36.04"/>
    <n v="0"/>
    <n v="36.04"/>
    <x v="0"/>
  </r>
  <r>
    <x v="4"/>
    <s v="Shipping"/>
    <d v="2015-08-31T00:00:00"/>
    <d v="2015-09-01T00:00:00"/>
    <n v="100028764"/>
    <s v="1756110_1"/>
    <m/>
    <d v="2015-08-29T00:00:00"/>
    <n v="1756110"/>
    <s v="WCX"/>
    <n v="846296315519816"/>
    <m/>
    <x v="13"/>
    <n v="64157"/>
    <n v="3"/>
    <n v="2250"/>
    <x v="3"/>
    <n v="0"/>
    <n v="23.06"/>
    <n v="0"/>
    <n v="23.06"/>
    <x v="0"/>
  </r>
  <r>
    <x v="4"/>
    <s v="Shipping"/>
    <d v="2015-08-28T00:00:00"/>
    <d v="2015-09-01T00:00:00"/>
    <n v="100028455"/>
    <s v="1756206_1"/>
    <m/>
    <d v="2015-08-28T00:00:00"/>
    <n v="1756206"/>
    <s v="WCX"/>
    <n v="846296315519663"/>
    <m/>
    <x v="9"/>
    <n v="7302"/>
    <n v="6"/>
    <n v="4500"/>
    <x v="0"/>
    <n v="0"/>
    <n v="36.04"/>
    <n v="0"/>
    <n v="36.04"/>
    <x v="0"/>
  </r>
  <r>
    <x v="4"/>
    <s v="Shipping"/>
    <d v="2015-08-31T00:00:00"/>
    <d v="2015-09-01T00:00:00"/>
    <n v="100028749"/>
    <s v="1756138_1"/>
    <m/>
    <d v="2015-08-29T00:00:00"/>
    <n v="1756138"/>
    <s v="WCX"/>
    <s v="1Z202857A898419058"/>
    <m/>
    <x v="16"/>
    <n v="22314"/>
    <n v="3"/>
    <n v="2250"/>
    <x v="0"/>
    <n v="0"/>
    <n v="24.56"/>
    <n v="0"/>
    <n v="24.56"/>
    <x v="0"/>
  </r>
  <r>
    <x v="4"/>
    <s v="Shipping"/>
    <d v="2015-08-31T00:00:00"/>
    <d v="2015-09-01T00:00:00"/>
    <n v="100028804"/>
    <s v="1756098_1"/>
    <m/>
    <d v="2015-08-30T00:00:00"/>
    <n v="1756098"/>
    <s v="WCX"/>
    <n v="846296315520010"/>
    <m/>
    <x v="7"/>
    <n v="30305"/>
    <n v="3"/>
    <n v="2250"/>
    <x v="0"/>
    <n v="0"/>
    <n v="24.56"/>
    <n v="0"/>
    <n v="24.56"/>
    <x v="0"/>
  </r>
  <r>
    <x v="4"/>
    <s v="Shipping"/>
    <d v="2015-08-31T00:00:00"/>
    <d v="2015-09-01T00:00:00"/>
    <n v="100028762"/>
    <s v="1756078_1"/>
    <m/>
    <d v="2015-08-29T00:00:00"/>
    <n v="1756078"/>
    <s v="WCX"/>
    <n v="846296315519700"/>
    <m/>
    <x v="1"/>
    <n v="90403"/>
    <n v="3"/>
    <n v="2250"/>
    <x v="1"/>
    <n v="0"/>
    <n v="20.81"/>
    <n v="0"/>
    <n v="20.81"/>
    <x v="0"/>
  </r>
  <r>
    <x v="4"/>
    <s v="Shipping"/>
    <d v="2015-08-31T00:00:00"/>
    <d v="2015-09-01T00:00:00"/>
    <n v="100024904"/>
    <s v="1756135_1"/>
    <m/>
    <d v="2015-07-04T00:00:00"/>
    <n v="1756135"/>
    <s v="WCX"/>
    <n v="846296315519359"/>
    <m/>
    <x v="30"/>
    <n v="38351"/>
    <n v="3"/>
    <n v="2250"/>
    <x v="0"/>
    <n v="0"/>
    <n v="24.56"/>
    <n v="0"/>
    <n v="24.56"/>
    <x v="0"/>
  </r>
  <r>
    <x v="4"/>
    <s v="Shipping"/>
    <d v="2015-08-25T00:00:00"/>
    <d v="2015-09-01T00:00:00"/>
    <n v="100028231"/>
    <s v="1746013_1"/>
    <m/>
    <d v="2015-08-25T00:00:00"/>
    <n v="1746013"/>
    <s v="WCX"/>
    <n v="846296315519557"/>
    <m/>
    <x v="26"/>
    <n v="21122"/>
    <n v="6"/>
    <n v="4500"/>
    <x v="0"/>
    <n v="0"/>
    <n v="36.04"/>
    <n v="0"/>
    <n v="36.04"/>
    <x v="0"/>
  </r>
  <r>
    <x v="4"/>
    <s v="Shipping"/>
    <d v="2015-08-25T00:00:00"/>
    <d v="2015-09-01T00:00:00"/>
    <n v="100028198"/>
    <s v="1746007_1"/>
    <m/>
    <d v="2015-08-24T00:00:00"/>
    <n v="1746007"/>
    <s v="WCX"/>
    <n v="846296315519489"/>
    <m/>
    <x v="1"/>
    <n v="91941"/>
    <n v="6"/>
    <n v="4500"/>
    <x v="1"/>
    <n v="0"/>
    <n v="24.04"/>
    <n v="0"/>
    <n v="24.04"/>
    <x v="0"/>
  </r>
  <r>
    <x v="4"/>
    <s v="Shipping"/>
    <d v="2015-08-31T00:00:00"/>
    <d v="2015-09-01T00:00:00"/>
    <n v="100028777"/>
    <s v="1756122_1"/>
    <m/>
    <d v="2015-08-29T00:00:00"/>
    <n v="1756122"/>
    <s v="WCX"/>
    <n v="846296315519281"/>
    <m/>
    <x v="3"/>
    <n v="11040"/>
    <n v="3"/>
    <n v="2250"/>
    <x v="0"/>
    <n v="0"/>
    <n v="24.56"/>
    <n v="0"/>
    <n v="24.56"/>
    <x v="0"/>
  </r>
  <r>
    <x v="4"/>
    <s v="Shipping"/>
    <d v="2015-08-31T00:00:00"/>
    <d v="2015-09-01T00:00:00"/>
    <n v="100028757"/>
    <s v="1756076_1"/>
    <m/>
    <d v="2015-08-29T00:00:00"/>
    <n v="1756076"/>
    <s v="WCX"/>
    <n v="846296315519410"/>
    <m/>
    <x v="1"/>
    <n v="95747"/>
    <n v="3"/>
    <n v="2250"/>
    <x v="4"/>
    <n v="0"/>
    <n v="12.81"/>
    <n v="0"/>
    <n v="12.81"/>
    <x v="0"/>
  </r>
  <r>
    <x v="4"/>
    <s v="Shipping"/>
    <d v="2015-08-31T00:00:00"/>
    <d v="2015-09-01T00:00:00"/>
    <n v="100028813"/>
    <s v="1756127_1"/>
    <m/>
    <d v="2015-08-31T00:00:00"/>
    <n v="1756127"/>
    <s v="WCX"/>
    <n v="846296315519861"/>
    <m/>
    <x v="3"/>
    <n v="11201"/>
    <n v="3"/>
    <n v="2250"/>
    <x v="0"/>
    <n v="0"/>
    <n v="24.56"/>
    <n v="0"/>
    <n v="24.56"/>
    <x v="0"/>
  </r>
  <r>
    <x v="4"/>
    <s v="Shipping"/>
    <d v="2015-08-31T00:00:00"/>
    <d v="2015-09-01T00:00:00"/>
    <n v="100028752"/>
    <s v="1756129_1"/>
    <m/>
    <d v="2015-08-29T00:00:00"/>
    <n v="1756129"/>
    <s v="WCX"/>
    <n v="846296315519182"/>
    <m/>
    <x v="22"/>
    <n v="45241"/>
    <n v="3"/>
    <n v="2250"/>
    <x v="0"/>
    <n v="0"/>
    <n v="24.56"/>
    <n v="0"/>
    <n v="24.56"/>
    <x v="0"/>
  </r>
  <r>
    <x v="4"/>
    <s v="Shipping"/>
    <d v="2015-08-31T00:00:00"/>
    <d v="2015-09-01T00:00:00"/>
    <n v="100028786"/>
    <s v="1756092_1"/>
    <m/>
    <d v="2015-08-30T00:00:00"/>
    <n v="1756092"/>
    <s v="WCX"/>
    <n v="846296315519779"/>
    <m/>
    <x v="18"/>
    <n v="80138"/>
    <n v="3"/>
    <n v="2250"/>
    <x v="5"/>
    <n v="0"/>
    <n v="21.31"/>
    <n v="0"/>
    <n v="21.31"/>
    <x v="0"/>
  </r>
  <r>
    <x v="4"/>
    <s v="Shipping"/>
    <d v="2015-08-31T00:00:00"/>
    <d v="2015-09-01T00:00:00"/>
    <n v="100028814"/>
    <s v="1756103_1"/>
    <m/>
    <d v="2015-08-31T00:00:00"/>
    <n v="1756103"/>
    <s v="WCX"/>
    <n v="846296315519670"/>
    <m/>
    <x v="0"/>
    <n v="2215"/>
    <n v="6"/>
    <n v="4500"/>
    <x v="0"/>
    <n v="0"/>
    <n v="36.04"/>
    <n v="0"/>
    <n v="36.04"/>
    <x v="0"/>
  </r>
  <r>
    <x v="4"/>
    <s v="Shipping"/>
    <d v="2015-08-28T00:00:00"/>
    <d v="2015-09-01T00:00:00"/>
    <n v="100028556"/>
    <s v="1748012_1"/>
    <m/>
    <d v="2015-08-28T00:00:00"/>
    <n v="1748012"/>
    <s v="WCX"/>
    <n v="846296315519519"/>
    <m/>
    <x v="3"/>
    <n v="10019"/>
    <n v="6"/>
    <n v="4500"/>
    <x v="0"/>
    <n v="0"/>
    <n v="36.04"/>
    <n v="0"/>
    <n v="36.04"/>
    <x v="0"/>
  </r>
  <r>
    <x v="4"/>
    <s v="Shipping"/>
    <d v="2015-08-31T00:00:00"/>
    <d v="2015-09-01T00:00:00"/>
    <n v="100028770"/>
    <s v="1756091_1"/>
    <m/>
    <d v="2015-08-29T00:00:00"/>
    <n v="1756091"/>
    <s v="WCX"/>
    <n v="846296315519762"/>
    <m/>
    <x v="18"/>
    <n v="80202"/>
    <n v="3"/>
    <n v="2250"/>
    <x v="5"/>
    <n v="0"/>
    <n v="21.31"/>
    <n v="0"/>
    <n v="21.31"/>
    <x v="0"/>
  </r>
  <r>
    <x v="4"/>
    <s v="Shipping"/>
    <d v="2015-08-31T00:00:00"/>
    <d v="2015-09-01T00:00:00"/>
    <n v="100028818"/>
    <s v="1756108_1"/>
    <m/>
    <d v="2015-08-31T00:00:00"/>
    <n v="1756108"/>
    <s v="WCX"/>
    <n v="846296315519434"/>
    <m/>
    <x v="26"/>
    <n v="20816"/>
    <n v="3"/>
    <n v="2250"/>
    <x v="0"/>
    <n v="0"/>
    <n v="24.56"/>
    <n v="0"/>
    <n v="24.56"/>
    <x v="0"/>
  </r>
  <r>
    <x v="4"/>
    <s v="Shipping"/>
    <d v="2015-08-31T00:00:00"/>
    <d v="2015-09-01T00:00:00"/>
    <n v="100028801"/>
    <s v="1756086_1"/>
    <m/>
    <d v="2015-08-30T00:00:00"/>
    <n v="1756086"/>
    <s v="WCX"/>
    <n v="846296315519250"/>
    <m/>
    <x v="1"/>
    <n v="92067"/>
    <n v="3"/>
    <n v="2250"/>
    <x v="1"/>
    <n v="0"/>
    <n v="20.81"/>
    <n v="0"/>
    <n v="20.81"/>
    <x v="0"/>
  </r>
  <r>
    <x v="4"/>
    <s v="Shipping"/>
    <d v="2015-08-31T00:00:00"/>
    <d v="2015-09-01T00:00:00"/>
    <n v="100028784"/>
    <s v="1756124_1"/>
    <m/>
    <d v="2015-08-30T00:00:00"/>
    <n v="1756124"/>
    <s v="WCX"/>
    <n v="846296315519977"/>
    <m/>
    <x v="3"/>
    <n v="10012"/>
    <n v="3"/>
    <n v="2250"/>
    <x v="0"/>
    <n v="0"/>
    <n v="24.56"/>
    <n v="0"/>
    <n v="24.56"/>
    <x v="0"/>
  </r>
  <r>
    <x v="4"/>
    <s v="Shipping"/>
    <d v="2015-08-31T00:00:00"/>
    <d v="2015-09-01T00:00:00"/>
    <n v="100028748"/>
    <s v="1756107_1"/>
    <m/>
    <d v="2015-08-29T00:00:00"/>
    <n v="1756107"/>
    <s v="WCX"/>
    <n v="846296315519397"/>
    <m/>
    <x v="26"/>
    <n v="20910"/>
    <n v="3"/>
    <n v="2250"/>
    <x v="0"/>
    <n v="0"/>
    <n v="24.56"/>
    <n v="0"/>
    <n v="24.56"/>
    <x v="0"/>
  </r>
  <r>
    <x v="4"/>
    <s v="Shipping"/>
    <d v="2015-08-31T00:00:00"/>
    <d v="2015-09-01T00:00:00"/>
    <n v="100028751"/>
    <s v="1756133_1"/>
    <m/>
    <d v="2015-08-29T00:00:00"/>
    <n v="1756133"/>
    <s v="WCX"/>
    <n v="846296315519229"/>
    <m/>
    <x v="4"/>
    <n v="29407"/>
    <n v="3"/>
    <n v="2250"/>
    <x v="0"/>
    <n v="0"/>
    <n v="24.56"/>
    <n v="0"/>
    <n v="24.56"/>
    <x v="0"/>
  </r>
  <r>
    <x v="4"/>
    <s v="Shipping"/>
    <d v="2015-08-31T00:00:00"/>
    <d v="2015-09-01T00:00:00"/>
    <n v="100028774"/>
    <s v="1756112_1"/>
    <m/>
    <d v="2015-08-29T00:00:00"/>
    <n v="1756112"/>
    <s v="WCX"/>
    <n v="846296315519823"/>
    <m/>
    <x v="9"/>
    <n v="8823"/>
    <n v="3"/>
    <n v="2250"/>
    <x v="0"/>
    <n v="0"/>
    <n v="24.56"/>
    <n v="0"/>
    <n v="24.56"/>
    <x v="0"/>
  </r>
  <r>
    <x v="4"/>
    <s v="Shipping"/>
    <d v="2015-08-31T00:00:00"/>
    <d v="2015-09-01T00:00:00"/>
    <n v="100028794"/>
    <s v="1756125_1"/>
    <m/>
    <d v="2015-08-30T00:00:00"/>
    <n v="1756125"/>
    <s v="WCX"/>
    <n v="846296315519205"/>
    <m/>
    <x v="3"/>
    <n v="13669"/>
    <n v="3"/>
    <n v="2250"/>
    <x v="0"/>
    <n v="0"/>
    <n v="24.56"/>
    <n v="0"/>
    <n v="24.56"/>
    <x v="0"/>
  </r>
  <r>
    <x v="4"/>
    <s v="Shipping"/>
    <d v="2015-08-31T00:00:00"/>
    <d v="2015-09-01T00:00:00"/>
    <n v="100028759"/>
    <s v="1756077_1"/>
    <m/>
    <d v="2015-08-29T00:00:00"/>
    <n v="1756077"/>
    <s v="WCX"/>
    <n v="846296315520034"/>
    <m/>
    <x v="1"/>
    <n v="94022"/>
    <n v="3"/>
    <n v="2250"/>
    <x v="4"/>
    <n v="0"/>
    <n v="12.81"/>
    <n v="0"/>
    <n v="12.81"/>
    <x v="0"/>
  </r>
  <r>
    <x v="4"/>
    <s v="Shipping"/>
    <d v="2015-08-31T00:00:00"/>
    <d v="2015-09-01T00:00:00"/>
    <n v="100028792"/>
    <s v="1756084_1"/>
    <m/>
    <d v="2015-08-30T00:00:00"/>
    <n v="1756084"/>
    <s v="WCX"/>
    <n v="846296315519717"/>
    <m/>
    <x v="1"/>
    <n v="91406"/>
    <n v="3"/>
    <n v="2250"/>
    <x v="1"/>
    <n v="0"/>
    <n v="20.81"/>
    <n v="0"/>
    <n v="20.81"/>
    <x v="0"/>
  </r>
  <r>
    <x v="4"/>
    <s v="Shipping"/>
    <d v="2015-08-31T00:00:00"/>
    <d v="2015-09-01T00:00:00"/>
    <n v="100028822"/>
    <s v="1756102_1"/>
    <m/>
    <d v="2015-08-31T00:00:00"/>
    <n v="1756102"/>
    <s v="WCX"/>
    <n v="846296315519373"/>
    <m/>
    <x v="34"/>
    <n v="42141"/>
    <n v="3"/>
    <n v="2250"/>
    <x v="0"/>
    <n v="0"/>
    <n v="24.56"/>
    <n v="0"/>
    <n v="24.56"/>
    <x v="0"/>
  </r>
  <r>
    <x v="4"/>
    <s v="Shipping"/>
    <d v="2015-08-31T00:00:00"/>
    <d v="2015-09-01T00:00:00"/>
    <n v="100028806"/>
    <s v="1756111_1"/>
    <m/>
    <d v="2015-08-30T00:00:00"/>
    <n v="1756111"/>
    <s v="FEH"/>
    <n v="846296315519298"/>
    <m/>
    <x v="43"/>
    <n v="3842"/>
    <n v="3"/>
    <n v="2250"/>
    <x v="0"/>
    <n v="0"/>
    <n v="24.56"/>
    <n v="0"/>
    <n v="24.56"/>
    <x v="0"/>
  </r>
  <r>
    <x v="4"/>
    <s v="Shipping"/>
    <d v="2015-08-26T00:00:00"/>
    <d v="2015-09-01T00:00:00"/>
    <n v="100028270"/>
    <s v="1746578_1"/>
    <s v="CLUB"/>
    <d v="2015-08-26T00:00:00"/>
    <n v="1746578"/>
    <s v="WCX"/>
    <n v="846296315519472"/>
    <m/>
    <x v="3"/>
    <n v="12572"/>
    <n v="11"/>
    <n v="8250"/>
    <x v="0"/>
    <n v="0"/>
    <n v="49.75"/>
    <n v="0"/>
    <n v="49.75"/>
    <x v="0"/>
  </r>
  <r>
    <x v="4"/>
    <s v="Shipping"/>
    <d v="2015-08-31T00:00:00"/>
    <d v="2015-09-01T00:00:00"/>
    <n v="100028778"/>
    <s v="1756081_1"/>
    <m/>
    <d v="2015-08-29T00:00:00"/>
    <n v="1756081"/>
    <s v="WCX"/>
    <n v="846296315519274"/>
    <m/>
    <x v="1"/>
    <n v="92503"/>
    <n v="3"/>
    <n v="2250"/>
    <x v="1"/>
    <n v="0"/>
    <n v="20.81"/>
    <n v="0"/>
    <n v="20.81"/>
    <x v="0"/>
  </r>
  <r>
    <x v="4"/>
    <s v="Shipping"/>
    <d v="2015-08-31T00:00:00"/>
    <d v="2015-09-01T00:00:00"/>
    <n v="100028802"/>
    <s v="1756140_1"/>
    <m/>
    <d v="2015-08-30T00:00:00"/>
    <n v="1756140"/>
    <s v="WCX"/>
    <n v="846296315519939"/>
    <m/>
    <x v="16"/>
    <n v="22314"/>
    <n v="3"/>
    <n v="2250"/>
    <x v="0"/>
    <n v="0"/>
    <n v="24.56"/>
    <n v="0"/>
    <n v="24.56"/>
    <x v="0"/>
  </r>
  <r>
    <x v="4"/>
    <s v="Shipping"/>
    <d v="2015-08-31T00:00:00"/>
    <d v="2015-09-01T00:00:00"/>
    <n v="100028763"/>
    <s v="1756134_1"/>
    <m/>
    <d v="2015-08-29T00:00:00"/>
    <n v="1756134"/>
    <s v="WCX"/>
    <n v="846296315519878"/>
    <m/>
    <x v="4"/>
    <n v="29492"/>
    <n v="3"/>
    <n v="2250"/>
    <x v="0"/>
    <n v="0"/>
    <n v="24.56"/>
    <n v="0"/>
    <n v="24.56"/>
    <x v="0"/>
  </r>
  <r>
    <x v="4"/>
    <s v="Shipping"/>
    <d v="2015-08-31T00:00:00"/>
    <d v="2015-09-01T00:00:00"/>
    <n v="100028815"/>
    <s v="1756088_1"/>
    <m/>
    <d v="2015-08-31T00:00:00"/>
    <n v="1756088"/>
    <s v="WCX"/>
    <n v="846296315519243"/>
    <m/>
    <x v="1"/>
    <n v="94403"/>
    <n v="3"/>
    <n v="2250"/>
    <x v="4"/>
    <n v="0"/>
    <n v="12.81"/>
    <n v="0"/>
    <n v="12.81"/>
    <x v="0"/>
  </r>
  <r>
    <x v="4"/>
    <s v="Shipping"/>
    <d v="2015-08-31T00:00:00"/>
    <d v="2015-09-01T00:00:00"/>
    <n v="100028775"/>
    <s v="1756095_1"/>
    <m/>
    <d v="2015-08-29T00:00:00"/>
    <n v="1756095"/>
    <s v="WCX"/>
    <n v="846296315519786"/>
    <m/>
    <x v="29"/>
    <n v="20009"/>
    <n v="3"/>
    <n v="2250"/>
    <x v="0"/>
    <n v="0"/>
    <n v="24.56"/>
    <n v="0"/>
    <n v="24.56"/>
    <x v="0"/>
  </r>
  <r>
    <x v="4"/>
    <s v="Shipping"/>
    <d v="2015-08-31T00:00:00"/>
    <d v="2015-09-01T00:00:00"/>
    <n v="100028829"/>
    <s v="1756115_1"/>
    <m/>
    <d v="2015-08-31T00:00:00"/>
    <n v="1756115"/>
    <s v="WCX"/>
    <n v="846296315519687"/>
    <m/>
    <x v="3"/>
    <n v="11237"/>
    <n v="6"/>
    <n v="4500"/>
    <x v="0"/>
    <n v="0"/>
    <n v="36.04"/>
    <n v="0"/>
    <n v="36.04"/>
    <x v="0"/>
  </r>
  <r>
    <x v="4"/>
    <s v="Shipping"/>
    <d v="2015-08-31T00:00:00"/>
    <d v="2015-09-01T00:00:00"/>
    <n v="100028745"/>
    <s v="1756073_1"/>
    <m/>
    <d v="2015-08-29T00:00:00"/>
    <n v="1756073"/>
    <s v="GSO"/>
    <n v="1032002189192"/>
    <m/>
    <x v="15"/>
    <n v="85255"/>
    <n v="3"/>
    <n v="2250"/>
    <x v="5"/>
    <n v="0"/>
    <n v="21.31"/>
    <n v="0"/>
    <n v="21.31"/>
    <x v="0"/>
  </r>
  <r>
    <x v="4"/>
    <s v="Shipping"/>
    <d v="2015-08-31T00:00:00"/>
    <d v="2015-09-01T00:00:00"/>
    <n v="100028819"/>
    <s v="1756089_1"/>
    <m/>
    <d v="2015-08-31T00:00:00"/>
    <n v="1756089"/>
    <s v="WCX"/>
    <n v="846296315519748"/>
    <m/>
    <x v="1"/>
    <n v="94403"/>
    <n v="3"/>
    <n v="2250"/>
    <x v="4"/>
    <n v="0"/>
    <n v="12.81"/>
    <n v="0"/>
    <n v="12.81"/>
    <x v="0"/>
  </r>
  <r>
    <x v="4"/>
    <s v="Shipping"/>
    <d v="2015-08-31T00:00:00"/>
    <d v="2015-09-01T00:00:00"/>
    <n v="100028811"/>
    <s v="1756132_1"/>
    <m/>
    <d v="2015-08-31T00:00:00"/>
    <n v="1756132"/>
    <s v="WCX"/>
    <n v="846296315519328"/>
    <m/>
    <x v="28"/>
    <n v="97062"/>
    <n v="3"/>
    <n v="2250"/>
    <x v="1"/>
    <n v="0"/>
    <n v="20.81"/>
    <n v="0"/>
    <n v="20.81"/>
    <x v="0"/>
  </r>
  <r>
    <x v="4"/>
    <s v="Shipping"/>
    <d v="2015-08-28T00:00:00"/>
    <d v="2015-09-01T00:00:00"/>
    <n v="100028613"/>
    <s v="1748119_1"/>
    <m/>
    <d v="2015-08-28T00:00:00"/>
    <n v="1748119"/>
    <s v="WCX"/>
    <n v="846296315519564"/>
    <m/>
    <x v="41"/>
    <n v="54667"/>
    <n v="7"/>
    <n v="5250"/>
    <x v="3"/>
    <n v="0"/>
    <n v="34.5"/>
    <n v="0"/>
    <n v="34.5"/>
    <x v="0"/>
  </r>
  <r>
    <x v="4"/>
    <s v="Shipping"/>
    <d v="2015-08-31T00:00:00"/>
    <d v="2015-09-01T00:00:00"/>
    <n v="100028795"/>
    <s v="1756093_1"/>
    <m/>
    <d v="2015-08-30T00:00:00"/>
    <n v="1756093"/>
    <s v="WCX"/>
    <n v="846296315519427"/>
    <m/>
    <x v="18"/>
    <n v="80003"/>
    <n v="3"/>
    <n v="2250"/>
    <x v="5"/>
    <n v="0"/>
    <n v="21.31"/>
    <n v="0"/>
    <n v="21.31"/>
    <x v="0"/>
  </r>
  <r>
    <x v="4"/>
    <s v="Shipping"/>
    <d v="2015-08-31T00:00:00"/>
    <d v="2015-09-01T00:00:00"/>
    <n v="100028793"/>
    <s v="1756144_1"/>
    <m/>
    <d v="2015-08-30T00:00:00"/>
    <n v="1756144"/>
    <s v="WCX"/>
    <n v="846296315519908"/>
    <m/>
    <x v="19"/>
    <n v="98290"/>
    <n v="3"/>
    <n v="2250"/>
    <x v="5"/>
    <n v="0"/>
    <n v="21.31"/>
    <n v="0"/>
    <n v="21.31"/>
    <x v="0"/>
  </r>
  <r>
    <x v="4"/>
    <s v="Shipping"/>
    <d v="2015-08-31T00:00:00"/>
    <d v="2015-09-01T00:00:00"/>
    <n v="100028741"/>
    <s v="1756094_1"/>
    <m/>
    <d v="2015-08-28T00:00:00"/>
    <n v="1756094"/>
    <s v="WCX"/>
    <n v="846296315519601"/>
    <m/>
    <x v="29"/>
    <n v="20005"/>
    <n v="3"/>
    <n v="2250"/>
    <x v="0"/>
    <n v="0"/>
    <n v="24.56"/>
    <n v="0"/>
    <n v="24.56"/>
    <x v="0"/>
  </r>
  <r>
    <x v="4"/>
    <s v="Shipping"/>
    <d v="2015-08-31T00:00:00"/>
    <d v="2015-09-01T00:00:00"/>
    <n v="100028771"/>
    <s v="1756080_1"/>
    <m/>
    <d v="2015-08-29T00:00:00"/>
    <n v="1756080"/>
    <s v="WCX"/>
    <n v="846296315518987"/>
    <m/>
    <x v="1"/>
    <n v="95614"/>
    <n v="3"/>
    <n v="2250"/>
    <x v="4"/>
    <n v="0"/>
    <n v="12.81"/>
    <n v="0"/>
    <n v="12.81"/>
    <x v="0"/>
  </r>
  <r>
    <x v="4"/>
    <s v="Shipping"/>
    <d v="2015-08-31T00:00:00"/>
    <d v="2015-09-01T00:00:00"/>
    <n v="100028754"/>
    <s v="1756113_1"/>
    <m/>
    <d v="2015-08-29T00:00:00"/>
    <n v="1756113"/>
    <s v="WCX"/>
    <n v="846296315519830"/>
    <m/>
    <x v="40"/>
    <n v="87122"/>
    <n v="3"/>
    <n v="2250"/>
    <x v="5"/>
    <n v="0"/>
    <n v="21.31"/>
    <n v="0"/>
    <n v="21.31"/>
    <x v="0"/>
  </r>
  <r>
    <x v="4"/>
    <s v="Shipping"/>
    <d v="2015-08-31T00:00:00"/>
    <d v="2015-09-01T00:00:00"/>
    <n v="100028781"/>
    <s v="1756131_1"/>
    <m/>
    <d v="2015-08-29T00:00:00"/>
    <n v="1756131"/>
    <s v="WCX"/>
    <n v="846296315519175"/>
    <m/>
    <x v="28"/>
    <n v="97202"/>
    <n v="3"/>
    <n v="2250"/>
    <x v="1"/>
    <n v="0"/>
    <n v="20.81"/>
    <n v="0"/>
    <n v="20.81"/>
    <x v="0"/>
  </r>
  <r>
    <x v="4"/>
    <s v="Shipping"/>
    <d v="2015-08-31T00:00:00"/>
    <d v="2015-09-01T00:00:00"/>
    <n v="100028753"/>
    <s v="1756075_1"/>
    <m/>
    <d v="2015-08-29T00:00:00"/>
    <n v="1756075"/>
    <s v="WCX"/>
    <n v="846296315519403"/>
    <m/>
    <x v="1"/>
    <n v="94103"/>
    <n v="3"/>
    <n v="2250"/>
    <x v="4"/>
    <n v="0"/>
    <n v="12.81"/>
    <n v="0"/>
    <n v="12.81"/>
    <x v="0"/>
  </r>
  <r>
    <x v="4"/>
    <s v="Shipping"/>
    <d v="2015-08-31T00:00:00"/>
    <d v="2015-09-01T00:00:00"/>
    <n v="100028821"/>
    <s v="1756106_1"/>
    <m/>
    <d v="2015-08-31T00:00:00"/>
    <n v="1756106"/>
    <s v="WCX"/>
    <n v="846296315519106"/>
    <m/>
    <x v="0"/>
    <n v="1749"/>
    <n v="3"/>
    <n v="2250"/>
    <x v="0"/>
    <n v="0"/>
    <n v="24.56"/>
    <n v="0"/>
    <n v="24.56"/>
    <x v="0"/>
  </r>
  <r>
    <x v="4"/>
    <s v="Shipping"/>
    <d v="2015-08-31T00:00:00"/>
    <d v="2015-09-01T00:00:00"/>
    <n v="100028817"/>
    <s v="1756141_1"/>
    <m/>
    <d v="2015-08-31T00:00:00"/>
    <n v="1756141"/>
    <s v="WCX"/>
    <n v="846296315519366"/>
    <m/>
    <x v="19"/>
    <n v="98087"/>
    <n v="6"/>
    <n v="4500"/>
    <x v="5"/>
    <n v="0"/>
    <n v="26.54"/>
    <n v="0"/>
    <n v="26.54"/>
    <x v="0"/>
  </r>
  <r>
    <x v="4"/>
    <s v="Shipping"/>
    <d v="2015-08-27T00:00:00"/>
    <d v="2015-09-01T00:00:00"/>
    <s v="1000000DS"/>
    <s v="1747372_1"/>
    <s v="OTHER"/>
    <d v="2015-08-27T00:00:00"/>
    <n v="1747372"/>
    <s v="WCX"/>
    <n v="846296315519540"/>
    <m/>
    <x v="0"/>
    <n v="2467"/>
    <n v="12"/>
    <n v="9000"/>
    <x v="0"/>
    <n v="0"/>
    <n v="52.75"/>
    <n v="0"/>
    <n v="52.75"/>
    <x v="0"/>
  </r>
  <r>
    <x v="4"/>
    <s v="Shipping"/>
    <d v="2015-08-31T00:00:00"/>
    <d v="2015-09-01T00:00:00"/>
    <n v="100028782"/>
    <s v="1756123_1"/>
    <m/>
    <d v="2015-08-29T00:00:00"/>
    <n v="1756123"/>
    <s v="WCX"/>
    <n v="846296315519458"/>
    <m/>
    <x v="3"/>
    <n v="11222"/>
    <n v="3"/>
    <n v="2250"/>
    <x v="0"/>
    <n v="0"/>
    <n v="24.56"/>
    <n v="0"/>
    <n v="24.56"/>
    <x v="0"/>
  </r>
  <r>
    <x v="4"/>
    <s v="Shipping"/>
    <d v="2015-08-28T00:00:00"/>
    <d v="2015-09-01T00:00:00"/>
    <n v="100028441"/>
    <s v="1748016_1"/>
    <m/>
    <d v="2015-08-28T00:00:00"/>
    <n v="1748016"/>
    <s v="WCX"/>
    <n v="846296315519588"/>
    <m/>
    <x v="3"/>
    <n v="11201"/>
    <n v="12"/>
    <n v="9000"/>
    <x v="0"/>
    <n v="0"/>
    <n v="52.75"/>
    <n v="0"/>
    <n v="52.75"/>
    <x v="0"/>
  </r>
  <r>
    <x v="4"/>
    <s v="Shipping"/>
    <d v="2015-08-31T00:00:00"/>
    <d v="2015-09-01T00:00:00"/>
    <n v="100028820"/>
    <s v="1756128_1"/>
    <m/>
    <d v="2015-08-31T00:00:00"/>
    <n v="1756128"/>
    <s v="WCX"/>
    <n v="846296315519960"/>
    <m/>
    <x v="3"/>
    <n v="10007"/>
    <n v="3"/>
    <n v="2250"/>
    <x v="0"/>
    <n v="0"/>
    <n v="24.56"/>
    <n v="0"/>
    <n v="24.56"/>
    <x v="0"/>
  </r>
  <r>
    <x v="4"/>
    <s v="Shipping"/>
    <d v="2015-08-31T00:00:00"/>
    <d v="2015-09-01T00:00:00"/>
    <n v="100028798"/>
    <s v="1756139_1"/>
    <m/>
    <d v="2015-08-30T00:00:00"/>
    <n v="1756139"/>
    <s v="WCX"/>
    <n v="846296315519885"/>
    <m/>
    <x v="16"/>
    <n v="23507"/>
    <n v="3"/>
    <n v="2250"/>
    <x v="0"/>
    <n v="0"/>
    <n v="24.56"/>
    <n v="0"/>
    <n v="24.56"/>
    <x v="0"/>
  </r>
  <r>
    <x v="4"/>
    <s v="Shipping"/>
    <d v="2015-08-28T00:00:00"/>
    <d v="2015-09-01T00:00:00"/>
    <n v="100028476"/>
    <s v="1748073_1"/>
    <m/>
    <d v="2015-08-28T00:00:00"/>
    <n v="1748073"/>
    <s v="WCX"/>
    <n v="846296315519625"/>
    <m/>
    <x v="4"/>
    <n v="29405"/>
    <n v="9"/>
    <n v="6750"/>
    <x v="0"/>
    <n v="0"/>
    <n v="43.25"/>
    <n v="0"/>
    <n v="43.25"/>
    <x v="0"/>
  </r>
  <r>
    <x v="4"/>
    <s v="Shipping"/>
    <d v="2015-08-31T00:00:00"/>
    <d v="2015-09-01T00:00:00"/>
    <n v="100028796"/>
    <s v="1756096_1"/>
    <m/>
    <d v="2015-08-30T00:00:00"/>
    <n v="1756096"/>
    <s v="WCX"/>
    <n v="846296315519793"/>
    <m/>
    <x v="17"/>
    <n v="33032"/>
    <n v="3"/>
    <n v="2250"/>
    <x v="0"/>
    <n v="0"/>
    <n v="24.56"/>
    <n v="0"/>
    <n v="24.56"/>
    <x v="0"/>
  </r>
  <r>
    <x v="4"/>
    <s v="Shipping"/>
    <d v="2015-08-25T00:00:00"/>
    <d v="2015-09-01T00:00:00"/>
    <n v="100028202"/>
    <s v="1745983_1"/>
    <s v="CLUB"/>
    <d v="2015-08-25T00:00:00"/>
    <n v="1745983"/>
    <s v="WCX"/>
    <n v="846296315519656"/>
    <m/>
    <x v="1"/>
    <n v="94559"/>
    <n v="6"/>
    <n v="4500"/>
    <x v="4"/>
    <n v="0"/>
    <n v="16.29"/>
    <n v="0"/>
    <n v="16.29"/>
    <x v="0"/>
  </r>
  <r>
    <x v="4"/>
    <s v="Shipping"/>
    <d v="2015-08-28T00:00:00"/>
    <d v="2015-09-01T00:00:00"/>
    <n v="100028587"/>
    <s v="1747982_1"/>
    <m/>
    <d v="2015-08-28T00:00:00"/>
    <n v="1747982"/>
    <s v="WCX"/>
    <s v="1Z202857A898687107"/>
    <m/>
    <x v="31"/>
    <n v="49685"/>
    <n v="12"/>
    <n v="9000"/>
    <x v="0"/>
    <n v="0"/>
    <n v="52.75"/>
    <n v="0"/>
    <n v="52.75"/>
    <x v="0"/>
  </r>
  <r>
    <x v="5"/>
    <s v="Shipping"/>
    <d v="2015-09-02T00:00:00"/>
    <d v="2015-09-02T00:00:00"/>
    <n v="100028869"/>
    <s v="1757908_1"/>
    <m/>
    <d v="2015-09-01T00:00:00"/>
    <n v="1757908"/>
    <s v="WCX"/>
    <n v="846296315520249"/>
    <m/>
    <x v="1"/>
    <n v="94115"/>
    <n v="3"/>
    <n v="2250"/>
    <x v="4"/>
    <n v="0"/>
    <n v="12.81"/>
    <n v="0"/>
    <n v="12.81"/>
    <x v="0"/>
  </r>
  <r>
    <x v="5"/>
    <s v="Shipping"/>
    <d v="2015-09-02T00:00:00"/>
    <d v="2015-09-02T00:00:00"/>
    <n v="100028983"/>
    <s v="1757971_1"/>
    <m/>
    <d v="2015-09-02T00:00:00"/>
    <n v="1757971"/>
    <s v="UPS"/>
    <s v="1Z202857A890437678"/>
    <m/>
    <x v="43"/>
    <n v="3077"/>
    <n v="3"/>
    <n v="2250"/>
    <x v="0"/>
    <n v="0"/>
    <n v="24.56"/>
    <n v="0"/>
    <n v="24.56"/>
    <x v="0"/>
  </r>
  <r>
    <x v="5"/>
    <s v="Shipping"/>
    <d v="2015-09-02T00:00:00"/>
    <d v="2015-09-02T00:00:00"/>
    <s v="100027458-P1-R1"/>
    <s v="1758306_1"/>
    <m/>
    <d v="2015-08-06T00:00:00"/>
    <n v="1758306"/>
    <s v="WCX"/>
    <n v="846296315520799"/>
    <m/>
    <x v="3"/>
    <n v="10001"/>
    <n v="3"/>
    <n v="2250"/>
    <x v="0"/>
    <n v="0"/>
    <n v="24.56"/>
    <n v="0"/>
    <n v="24.56"/>
    <x v="0"/>
  </r>
  <r>
    <x v="5"/>
    <s v="Shipping"/>
    <d v="2015-09-02T00:00:00"/>
    <d v="2015-09-02T00:00:00"/>
    <n v="100028875"/>
    <s v="1757910_1"/>
    <m/>
    <d v="2015-09-01T00:00:00"/>
    <n v="1757910"/>
    <s v="WCX"/>
    <n v="846296315520676"/>
    <m/>
    <x v="1"/>
    <n v="95123"/>
    <n v="3"/>
    <n v="2250"/>
    <x v="4"/>
    <n v="0"/>
    <n v="12.81"/>
    <n v="0"/>
    <n v="12.81"/>
    <x v="0"/>
  </r>
  <r>
    <x v="5"/>
    <s v="Shipping"/>
    <d v="2015-09-02T00:00:00"/>
    <d v="2015-09-02T00:00:00"/>
    <n v="100028884"/>
    <s v="1757968_1"/>
    <m/>
    <d v="2015-09-01T00:00:00"/>
    <n v="1757968"/>
    <s v="WCX"/>
    <n v="846296315520386"/>
    <m/>
    <x v="6"/>
    <n v="27514"/>
    <n v="3"/>
    <n v="2250"/>
    <x v="0"/>
    <n v="0"/>
    <n v="24.56"/>
    <n v="0"/>
    <n v="24.56"/>
    <x v="0"/>
  </r>
  <r>
    <x v="5"/>
    <s v="Shipping"/>
    <d v="2015-09-02T00:00:00"/>
    <d v="2015-09-02T00:00:00"/>
    <n v="100028985"/>
    <s v="1757940_1"/>
    <m/>
    <d v="2015-09-02T00:00:00"/>
    <n v="1757940"/>
    <s v="WCX"/>
    <n v="846296315521055"/>
    <m/>
    <x v="21"/>
    <n v="83333"/>
    <n v="3"/>
    <n v="2250"/>
    <x v="1"/>
    <n v="0"/>
    <n v="20.81"/>
    <n v="0"/>
    <n v="20.81"/>
    <x v="0"/>
  </r>
  <r>
    <x v="5"/>
    <s v="Shipping"/>
    <d v="2015-09-02T00:00:00"/>
    <d v="2015-09-02T00:00:00"/>
    <n v="100028975"/>
    <s v="1757913_1"/>
    <m/>
    <d v="2015-09-02T00:00:00"/>
    <n v="1757913"/>
    <s v="WCX"/>
    <n v="846296315520768"/>
    <m/>
    <x v="1"/>
    <n v="90049"/>
    <n v="3"/>
    <n v="2250"/>
    <x v="1"/>
    <n v="0"/>
    <n v="20.81"/>
    <n v="0"/>
    <n v="20.81"/>
    <x v="0"/>
  </r>
  <r>
    <x v="5"/>
    <s v="Shipping"/>
    <d v="2015-09-02T00:00:00"/>
    <d v="2015-09-02T00:00:00"/>
    <n v="100028855"/>
    <s v="1757905_1"/>
    <m/>
    <d v="2015-09-01T00:00:00"/>
    <n v="1757905"/>
    <s v="WCX"/>
    <n v="846296315520621"/>
    <m/>
    <x v="1"/>
    <n v="94609"/>
    <n v="3"/>
    <n v="2250"/>
    <x v="4"/>
    <n v="0"/>
    <n v="12.81"/>
    <n v="0"/>
    <n v="12.81"/>
    <x v="0"/>
  </r>
  <r>
    <x v="5"/>
    <s v="Shipping"/>
    <d v="2015-09-02T00:00:00"/>
    <d v="2015-09-02T00:00:00"/>
    <n v="100028843"/>
    <s v="1758010_1"/>
    <m/>
    <d v="2015-09-01T00:00:00"/>
    <n v="1758010"/>
    <s v="WCX"/>
    <n v="846296315520997"/>
    <m/>
    <x v="4"/>
    <n v="29451"/>
    <n v="3"/>
    <n v="2250"/>
    <x v="0"/>
    <n v="0"/>
    <n v="24.56"/>
    <n v="0"/>
    <n v="24.56"/>
    <x v="0"/>
  </r>
  <r>
    <x v="5"/>
    <s v="Shipping"/>
    <d v="2015-09-02T00:00:00"/>
    <d v="2015-09-02T00:00:00"/>
    <n v="100028934"/>
    <s v="1758016_1"/>
    <m/>
    <d v="2015-09-01T00:00:00"/>
    <n v="1758016"/>
    <s v="WCX"/>
    <n v="846296315520140"/>
    <m/>
    <x v="30"/>
    <n v="38401"/>
    <n v="3"/>
    <n v="2250"/>
    <x v="0"/>
    <n v="0"/>
    <n v="24.56"/>
    <n v="0"/>
    <n v="24.56"/>
    <x v="0"/>
  </r>
  <r>
    <x v="5"/>
    <s v="Shipping"/>
    <d v="2015-08-25T00:00:00"/>
    <d v="2015-09-02T00:00:00"/>
    <n v="100028233"/>
    <s v="1746009_1"/>
    <s v="CLUB"/>
    <d v="2015-08-25T00:00:00"/>
    <n v="1746009"/>
    <s v="WCX"/>
    <n v="846296315519076"/>
    <m/>
    <x v="3"/>
    <n v="10023"/>
    <n v="3"/>
    <n v="2250"/>
    <x v="0"/>
    <n v="0"/>
    <n v="24.56"/>
    <n v="0"/>
    <n v="24.56"/>
    <x v="0"/>
  </r>
  <r>
    <x v="5"/>
    <s v="Shipping"/>
    <d v="2015-09-02T00:00:00"/>
    <d v="2015-09-02T00:00:00"/>
    <n v="100028845"/>
    <s v="1757981_1"/>
    <m/>
    <d v="2015-09-01T00:00:00"/>
    <n v="1757981"/>
    <s v="WCX"/>
    <n v="846296315520546"/>
    <m/>
    <x v="3"/>
    <n v="10580"/>
    <n v="3"/>
    <n v="2250"/>
    <x v="0"/>
    <n v="0"/>
    <n v="24.56"/>
    <n v="0"/>
    <n v="24.56"/>
    <x v="0"/>
  </r>
  <r>
    <x v="5"/>
    <s v="Shipping"/>
    <d v="2015-09-02T00:00:00"/>
    <d v="2015-09-02T00:00:00"/>
    <n v="100028891"/>
    <s v="1757984_1"/>
    <m/>
    <d v="2015-09-01T00:00:00"/>
    <n v="1757984"/>
    <s v="WCX"/>
    <n v="846296315520409"/>
    <m/>
    <x v="3"/>
    <n v="10018"/>
    <n v="3"/>
    <n v="2250"/>
    <x v="0"/>
    <n v="0"/>
    <n v="24.56"/>
    <n v="0"/>
    <n v="24.56"/>
    <x v="0"/>
  </r>
  <r>
    <x v="5"/>
    <s v="Shipping"/>
    <d v="2015-09-02T00:00:00"/>
    <d v="2015-09-02T00:00:00"/>
    <n v="100028888"/>
    <s v="1757938_1"/>
    <m/>
    <d v="2015-09-01T00:00:00"/>
    <n v="1757938"/>
    <s v="WCX"/>
    <n v="846296315520164"/>
    <m/>
    <x v="46"/>
    <n v="50313"/>
    <n v="3"/>
    <n v="2250"/>
    <x v="3"/>
    <n v="0"/>
    <n v="23.06"/>
    <n v="0"/>
    <n v="23.06"/>
    <x v="0"/>
  </r>
  <r>
    <x v="5"/>
    <s v="Shipping"/>
    <d v="2015-08-24T00:00:00"/>
    <d v="2015-09-02T00:00:00"/>
    <n v="100028184"/>
    <s v="1740937_1"/>
    <s v="CLUB"/>
    <d v="2015-08-24T00:00:00"/>
    <n v="1740937"/>
    <s v="WCX"/>
    <n v="846296315519014"/>
    <m/>
    <x v="1"/>
    <n v="94403"/>
    <n v="6"/>
    <n v="4500"/>
    <x v="4"/>
    <n v="0"/>
    <n v="16.29"/>
    <n v="0"/>
    <n v="16.29"/>
    <x v="0"/>
  </r>
  <r>
    <x v="5"/>
    <s v="Shipping"/>
    <d v="2015-09-02T00:00:00"/>
    <d v="2015-09-02T00:00:00"/>
    <n v="100028920"/>
    <s v="1757897_1"/>
    <m/>
    <d v="2015-09-01T00:00:00"/>
    <n v="1757897"/>
    <s v="WCX"/>
    <n v="846296315520911"/>
    <m/>
    <x v="36"/>
    <n v="36853"/>
    <n v="3"/>
    <n v="2250"/>
    <x v="0"/>
    <n v="0"/>
    <n v="24.56"/>
    <n v="0"/>
    <n v="24.56"/>
    <x v="0"/>
  </r>
  <r>
    <x v="5"/>
    <s v="Shipping"/>
    <d v="2015-09-02T00:00:00"/>
    <d v="2015-09-02T00:00:00"/>
    <n v="100028973"/>
    <s v="1758027_1"/>
    <m/>
    <d v="2015-09-02T00:00:00"/>
    <n v="1758027"/>
    <s v="WCX"/>
    <n v="846296315520645"/>
    <m/>
    <x v="16"/>
    <n v="22314"/>
    <n v="3"/>
    <n v="2250"/>
    <x v="0"/>
    <n v="0"/>
    <n v="24.56"/>
    <n v="0"/>
    <n v="24.56"/>
    <x v="0"/>
  </r>
  <r>
    <x v="5"/>
    <s v="Shipping"/>
    <d v="2015-09-02T00:00:00"/>
    <d v="2015-09-02T00:00:00"/>
    <n v="100028874"/>
    <s v="1757936_1"/>
    <m/>
    <d v="2015-09-01T00:00:00"/>
    <n v="1757936"/>
    <s v="WCX"/>
    <n v="846296315520300"/>
    <m/>
    <x v="7"/>
    <n v="30324"/>
    <n v="3"/>
    <n v="2250"/>
    <x v="0"/>
    <n v="0"/>
    <n v="24.56"/>
    <n v="0"/>
    <n v="24.56"/>
    <x v="0"/>
  </r>
  <r>
    <x v="5"/>
    <s v="Shipping"/>
    <d v="2015-09-02T00:00:00"/>
    <d v="2015-09-02T00:00:00"/>
    <n v="100028944"/>
    <s v="1757926_1"/>
    <m/>
    <d v="2015-09-01T00:00:00"/>
    <n v="1757926"/>
    <s v="WCX"/>
    <n v="846296315521116"/>
    <m/>
    <x v="17"/>
    <n v="33140"/>
    <n v="6"/>
    <n v="4500"/>
    <x v="0"/>
    <n v="0"/>
    <n v="36.04"/>
    <n v="0"/>
    <n v="36.04"/>
    <x v="0"/>
  </r>
  <r>
    <x v="5"/>
    <s v="Shipping"/>
    <d v="2015-09-02T00:00:00"/>
    <d v="2015-09-02T00:00:00"/>
    <n v="100028866"/>
    <s v="1757907_1"/>
    <m/>
    <d v="2015-09-01T00:00:00"/>
    <n v="1757907"/>
    <s v="WCX"/>
    <n v="846296315520836"/>
    <m/>
    <x v="1"/>
    <n v="94103"/>
    <n v="3"/>
    <n v="2250"/>
    <x v="4"/>
    <n v="0"/>
    <n v="12.81"/>
    <n v="0"/>
    <n v="12.81"/>
    <x v="0"/>
  </r>
  <r>
    <x v="5"/>
    <s v="Shipping"/>
    <d v="2015-09-02T00:00:00"/>
    <d v="2015-09-02T00:00:00"/>
    <n v="100028913"/>
    <s v="1757957_1"/>
    <m/>
    <d v="2015-09-01T00:00:00"/>
    <n v="1757957"/>
    <s v="WCX"/>
    <n v="846296315520553"/>
    <m/>
    <x v="26"/>
    <n v="20744"/>
    <n v="3"/>
    <n v="2250"/>
    <x v="0"/>
    <n v="0"/>
    <n v="24.56"/>
    <n v="0"/>
    <n v="24.56"/>
    <x v="0"/>
  </r>
  <r>
    <x v="5"/>
    <s v="Shipping"/>
    <d v="2015-09-02T00:00:00"/>
    <d v="2015-09-02T00:00:00"/>
    <n v="100028890"/>
    <s v="1757998_1"/>
    <m/>
    <d v="2015-09-01T00:00:00"/>
    <n v="1757998"/>
    <s v="WCX"/>
    <n v="846296315521017"/>
    <m/>
    <x v="28"/>
    <n v="97201"/>
    <n v="3"/>
    <n v="2250"/>
    <x v="1"/>
    <n v="0"/>
    <n v="20.81"/>
    <n v="0"/>
    <n v="20.81"/>
    <x v="0"/>
  </r>
  <r>
    <x v="5"/>
    <s v="Shipping"/>
    <d v="2015-09-02T00:00:00"/>
    <d v="2015-09-02T00:00:00"/>
    <n v="100028851"/>
    <s v="1757972_1"/>
    <m/>
    <d v="2015-09-01T00:00:00"/>
    <n v="1757972"/>
    <s v="WCX"/>
    <n v="846296315520072"/>
    <m/>
    <x v="9"/>
    <n v="7661"/>
    <n v="6"/>
    <n v="4500"/>
    <x v="0"/>
    <n v="0"/>
    <n v="36.04"/>
    <n v="0"/>
    <n v="36.04"/>
    <x v="0"/>
  </r>
  <r>
    <x v="5"/>
    <s v="Shipping"/>
    <d v="2015-09-02T00:00:00"/>
    <d v="2015-09-02T00:00:00"/>
    <n v="100028945"/>
    <s v="1757927_1"/>
    <m/>
    <d v="2015-09-02T00:00:00"/>
    <n v="1757927"/>
    <s v="WCX"/>
    <n v="846296315520492"/>
    <m/>
    <x v="17"/>
    <n v="33129"/>
    <n v="12"/>
    <n v="9000"/>
    <x v="0"/>
    <n v="0"/>
    <n v="52.75"/>
    <n v="0"/>
    <n v="52.75"/>
    <x v="0"/>
  </r>
  <r>
    <x v="5"/>
    <s v="Shipping"/>
    <d v="2015-09-02T00:00:00"/>
    <d v="2015-09-02T00:00:00"/>
    <n v="100028958"/>
    <s v="1757911_1"/>
    <m/>
    <d v="2015-09-02T00:00:00"/>
    <n v="1757911"/>
    <s v="WCX"/>
    <n v="846296315520348"/>
    <m/>
    <x v="1"/>
    <n v="95123"/>
    <n v="3"/>
    <n v="2250"/>
    <x v="4"/>
    <n v="0"/>
    <n v="12.81"/>
    <n v="0"/>
    <n v="12.81"/>
    <x v="0"/>
  </r>
  <r>
    <x v="5"/>
    <s v="Shipping"/>
    <d v="2015-09-02T00:00:00"/>
    <d v="2015-09-02T00:00:00"/>
    <s v="100027742-P1-R1"/>
    <s v="1758308_1"/>
    <m/>
    <d v="2015-08-13T00:00:00"/>
    <n v="1758308"/>
    <s v="WCX"/>
    <n v="846296315521109"/>
    <m/>
    <x v="14"/>
    <n v="60451"/>
    <n v="1"/>
    <n v="750"/>
    <x v="0"/>
    <n v="0"/>
    <n v="19.75"/>
    <n v="0"/>
    <n v="19.75"/>
    <x v="0"/>
  </r>
  <r>
    <x v="5"/>
    <s v="Shipping"/>
    <d v="2015-09-02T00:00:00"/>
    <d v="2015-09-02T00:00:00"/>
    <n v="100028841"/>
    <s v="1758009_1"/>
    <m/>
    <d v="2015-09-01T00:00:00"/>
    <n v="1758009"/>
    <s v="WCX"/>
    <n v="846296315520102"/>
    <m/>
    <x v="4"/>
    <n v="29407"/>
    <n v="6"/>
    <n v="4500"/>
    <x v="0"/>
    <n v="0"/>
    <n v="36.04"/>
    <n v="0"/>
    <n v="36.04"/>
    <x v="0"/>
  </r>
  <r>
    <x v="5"/>
    <s v="Shipping"/>
    <d v="2015-08-24T00:00:00"/>
    <d v="2015-09-02T00:00:00"/>
    <n v="100028187"/>
    <s v="1740938_1"/>
    <s v="CLUB"/>
    <d v="2015-08-24T00:00:00"/>
    <n v="1740938"/>
    <s v="WCX"/>
    <n v="846296315519090"/>
    <m/>
    <x v="30"/>
    <n v="37027"/>
    <n v="6"/>
    <n v="4500"/>
    <x v="0"/>
    <n v="0"/>
    <n v="36.04"/>
    <n v="0"/>
    <n v="36.04"/>
    <x v="0"/>
  </r>
  <r>
    <x v="5"/>
    <s v="Shipping"/>
    <d v="2015-09-02T00:00:00"/>
    <d v="2015-09-02T00:00:00"/>
    <n v="100028981"/>
    <s v="1758028_1"/>
    <m/>
    <d v="2015-09-02T00:00:00"/>
    <n v="1758028"/>
    <s v="WCX"/>
    <n v="846296315520898"/>
    <m/>
    <x v="38"/>
    <n v="5450"/>
    <n v="3"/>
    <n v="2250"/>
    <x v="0"/>
    <n v="0"/>
    <n v="24.56"/>
    <n v="0"/>
    <n v="24.56"/>
    <x v="0"/>
  </r>
  <r>
    <x v="5"/>
    <s v="Shipping"/>
    <d v="2015-09-02T00:00:00"/>
    <d v="2015-09-02T00:00:00"/>
    <n v="100028984"/>
    <s v="1758000_1"/>
    <m/>
    <d v="2015-09-02T00:00:00"/>
    <n v="1758000"/>
    <s v="WCX"/>
    <n v="846296315520218"/>
    <m/>
    <x v="28"/>
    <n v="97140"/>
    <n v="3"/>
    <n v="2250"/>
    <x v="1"/>
    <n v="0"/>
    <n v="20.81"/>
    <n v="0"/>
    <n v="20.81"/>
    <x v="0"/>
  </r>
  <r>
    <x v="5"/>
    <s v="Shipping"/>
    <d v="2015-09-02T00:00:00"/>
    <d v="2015-09-02T00:00:00"/>
    <n v="100028922"/>
    <s v="1757935_1"/>
    <m/>
    <d v="2015-09-01T00:00:00"/>
    <n v="1757935"/>
    <s v="WCX"/>
    <n v="846296315521154"/>
    <m/>
    <x v="7"/>
    <n v="30189"/>
    <n v="3"/>
    <n v="2250"/>
    <x v="0"/>
    <n v="0"/>
    <n v="24.56"/>
    <n v="0"/>
    <n v="24.56"/>
    <x v="0"/>
  </r>
  <r>
    <x v="5"/>
    <s v="Shipping"/>
    <d v="2015-09-02T00:00:00"/>
    <d v="2015-09-02T00:00:00"/>
    <n v="100028846"/>
    <s v="1757904_1"/>
    <m/>
    <d v="2015-09-01T00:00:00"/>
    <n v="1757904"/>
    <s v="WCX"/>
    <n v="846296315520782"/>
    <m/>
    <x v="1"/>
    <n v="92663"/>
    <n v="3"/>
    <n v="2250"/>
    <x v="1"/>
    <n v="0"/>
    <n v="20.81"/>
    <n v="0"/>
    <n v="20.81"/>
    <x v="0"/>
  </r>
  <r>
    <x v="5"/>
    <s v="Shipping"/>
    <d v="2015-09-02T00:00:00"/>
    <d v="2015-09-02T00:00:00"/>
    <n v="100029000"/>
    <s v="1757991_1"/>
    <m/>
    <d v="2015-09-02T00:00:00"/>
    <n v="1757991"/>
    <s v="WCX"/>
    <n v="846296315520683"/>
    <m/>
    <x v="22"/>
    <n v="45249"/>
    <n v="3"/>
    <n v="2250"/>
    <x v="0"/>
    <n v="0"/>
    <n v="24.56"/>
    <n v="0"/>
    <n v="24.56"/>
    <x v="0"/>
  </r>
  <r>
    <x v="5"/>
    <s v="Shipping"/>
    <d v="2015-09-02T00:00:00"/>
    <d v="2015-09-02T00:00:00"/>
    <n v="100028886"/>
    <s v="1757969_1"/>
    <m/>
    <d v="2015-09-01T00:00:00"/>
    <n v="1757969"/>
    <s v="WCX"/>
    <n v="846296315520379"/>
    <m/>
    <x v="6"/>
    <n v="28205"/>
    <n v="3"/>
    <n v="2250"/>
    <x v="0"/>
    <n v="0"/>
    <n v="24.56"/>
    <n v="0"/>
    <n v="24.56"/>
    <x v="0"/>
  </r>
  <r>
    <x v="5"/>
    <s v="Shipping"/>
    <d v="2015-09-02T00:00:00"/>
    <d v="2015-09-02T00:00:00"/>
    <n v="100028870"/>
    <s v="1757909_1"/>
    <m/>
    <d v="2015-09-01T00:00:00"/>
    <n v="1757909"/>
    <s v="WCX"/>
    <n v="846296315521048"/>
    <m/>
    <x v="1"/>
    <n v="94105"/>
    <n v="3"/>
    <n v="2250"/>
    <x v="4"/>
    <n v="0"/>
    <n v="12.81"/>
    <n v="0"/>
    <n v="12.81"/>
    <x v="0"/>
  </r>
  <r>
    <x v="5"/>
    <s v="Shipping"/>
    <d v="2015-09-02T00:00:00"/>
    <d v="2015-09-02T00:00:00"/>
    <n v="100028941"/>
    <s v="1757934_1"/>
    <m/>
    <d v="2015-09-01T00:00:00"/>
    <n v="1757934"/>
    <s v="WCX"/>
    <n v="846296315520720"/>
    <m/>
    <x v="7"/>
    <n v="30345"/>
    <n v="3"/>
    <n v="2250"/>
    <x v="0"/>
    <n v="0"/>
    <n v="24.56"/>
    <n v="0"/>
    <n v="24.56"/>
    <x v="0"/>
  </r>
  <r>
    <x v="5"/>
    <s v="Shipping"/>
    <d v="2015-09-02T00:00:00"/>
    <d v="2015-09-02T00:00:00"/>
    <n v="100028852"/>
    <s v="1757959_1"/>
    <m/>
    <d v="2015-09-01T00:00:00"/>
    <n v="1757959"/>
    <s v="WCX"/>
    <n v="846296315520591"/>
    <m/>
    <x v="26"/>
    <n v="21801"/>
    <n v="3"/>
    <n v="2250"/>
    <x v="0"/>
    <n v="0"/>
    <n v="24.56"/>
    <n v="0"/>
    <n v="24.56"/>
    <x v="0"/>
  </r>
  <r>
    <x v="5"/>
    <s v="Shipping"/>
    <d v="2015-09-02T00:00:00"/>
    <d v="2015-09-02T00:00:00"/>
    <n v="100028967"/>
    <s v="1757933_1"/>
    <m/>
    <d v="2015-09-02T00:00:00"/>
    <n v="1757933"/>
    <s v="WCX"/>
    <n v="846296315520959"/>
    <m/>
    <x v="17"/>
    <n v="34102"/>
    <n v="3"/>
    <n v="2250"/>
    <x v="0"/>
    <n v="0"/>
    <n v="24.56"/>
    <n v="0"/>
    <n v="24.56"/>
    <x v="0"/>
  </r>
  <r>
    <x v="5"/>
    <s v="Shipping"/>
    <d v="2015-09-02T00:00:00"/>
    <d v="2015-09-02T00:00:00"/>
    <n v="100028950"/>
    <s v="1757986_1"/>
    <m/>
    <d v="2015-09-02T00:00:00"/>
    <n v="1757986"/>
    <s v="WCX"/>
    <n v="846296315520133"/>
    <m/>
    <x v="3"/>
    <n v="10022"/>
    <n v="6"/>
    <n v="4500"/>
    <x v="0"/>
    <n v="0"/>
    <n v="36.04"/>
    <n v="0"/>
    <n v="36.04"/>
    <x v="0"/>
  </r>
  <r>
    <x v="5"/>
    <s v="Shipping"/>
    <d v="2015-09-02T00:00:00"/>
    <d v="2015-09-02T00:00:00"/>
    <n v="100028977"/>
    <s v="1757993_1"/>
    <m/>
    <d v="2015-09-02T00:00:00"/>
    <n v="1757993"/>
    <s v="WCX"/>
    <n v="846296315520539"/>
    <m/>
    <x v="22"/>
    <n v="44646"/>
    <n v="3"/>
    <n v="2250"/>
    <x v="0"/>
    <n v="0"/>
    <n v="24.56"/>
    <n v="0"/>
    <n v="24.56"/>
    <x v="0"/>
  </r>
  <r>
    <x v="5"/>
    <s v="Shipping"/>
    <d v="2015-09-02T00:00:00"/>
    <d v="2015-09-02T00:00:00"/>
    <n v="100028948"/>
    <s v="1757921_1"/>
    <m/>
    <d v="2015-09-02T00:00:00"/>
    <n v="1757921"/>
    <s v="WCX"/>
    <n v="846296315520393"/>
    <m/>
    <x v="23"/>
    <n v="6511"/>
    <n v="6"/>
    <n v="4500"/>
    <x v="0"/>
    <n v="0"/>
    <n v="36.04"/>
    <n v="0"/>
    <n v="36.04"/>
    <x v="0"/>
  </r>
  <r>
    <x v="5"/>
    <s v="Shipping"/>
    <d v="2015-09-02T00:00:00"/>
    <d v="2015-09-02T00:00:00"/>
    <s v="1000000DS-P1-R1"/>
    <s v="1758362_1"/>
    <m/>
    <d v="2015-08-27T00:00:00"/>
    <n v="1758362"/>
    <s v="UP2"/>
    <s v="1Z202857A696857618"/>
    <m/>
    <x v="43"/>
    <n v="3894"/>
    <n v="12"/>
    <n v="9000"/>
    <x v="0"/>
    <n v="0"/>
    <n v="0"/>
    <n v="0"/>
    <n v="0"/>
    <x v="0"/>
  </r>
  <r>
    <x v="5"/>
    <s v="Shipping"/>
    <d v="2015-09-02T00:00:00"/>
    <d v="2015-09-02T00:00:00"/>
    <n v="100028929"/>
    <s v="1757953_1"/>
    <m/>
    <d v="2015-09-01T00:00:00"/>
    <n v="1757953"/>
    <s v="WCX"/>
    <n v="846296315520188"/>
    <m/>
    <x v="34"/>
    <n v="40965"/>
    <n v="3"/>
    <n v="2250"/>
    <x v="0"/>
    <n v="0"/>
    <n v="24.56"/>
    <n v="0"/>
    <n v="24.56"/>
    <x v="0"/>
  </r>
  <r>
    <x v="5"/>
    <s v="Shipping"/>
    <d v="2015-08-24T00:00:00"/>
    <d v="2015-09-02T00:00:00"/>
    <n v="100028179"/>
    <s v="1740934_1"/>
    <s v="CLUB"/>
    <d v="2015-08-24T00:00:00"/>
    <n v="1740934"/>
    <s v="WCX"/>
    <n v="846296315519021"/>
    <m/>
    <x v="1"/>
    <n v="91505"/>
    <n v="6"/>
    <n v="4500"/>
    <x v="1"/>
    <n v="0"/>
    <n v="24.04"/>
    <n v="0"/>
    <n v="24.04"/>
    <x v="0"/>
  </r>
  <r>
    <x v="5"/>
    <s v="Shipping"/>
    <d v="2015-09-02T00:00:00"/>
    <d v="2015-09-02T00:00:00"/>
    <n v="100028842"/>
    <s v="1757992_1"/>
    <m/>
    <d v="2015-09-01T00:00:00"/>
    <n v="1757992"/>
    <s v="WCX"/>
    <n v="846296315520928"/>
    <m/>
    <x v="22"/>
    <n v="44113"/>
    <n v="6"/>
    <n v="4500"/>
    <x v="0"/>
    <n v="0"/>
    <n v="36.04"/>
    <n v="0"/>
    <n v="36.04"/>
    <x v="0"/>
  </r>
  <r>
    <x v="5"/>
    <s v="Shipping"/>
    <d v="2015-09-02T00:00:00"/>
    <d v="2015-09-02T00:00:00"/>
    <n v="100028805"/>
    <s v="1758292_1"/>
    <m/>
    <d v="2015-08-30T00:00:00"/>
    <n v="1758292"/>
    <s v="WCX"/>
    <n v="846296315520270"/>
    <m/>
    <x v="18"/>
    <n v="80210"/>
    <n v="5"/>
    <n v="3750"/>
    <x v="5"/>
    <n v="0"/>
    <n v="23.75"/>
    <n v="0"/>
    <n v="23.75"/>
    <x v="0"/>
  </r>
  <r>
    <x v="5"/>
    <s v="Shipping"/>
    <d v="2015-09-02T00:00:00"/>
    <d v="2015-09-02T00:00:00"/>
    <n v="100028930"/>
    <s v="1757962_1"/>
    <m/>
    <d v="2015-09-01T00:00:00"/>
    <n v="1757962"/>
    <s v="WCX"/>
    <n v="846296315521130"/>
    <m/>
    <x v="31"/>
    <n v="48906"/>
    <n v="3"/>
    <n v="2250"/>
    <x v="0"/>
    <n v="0"/>
    <n v="24.56"/>
    <n v="0"/>
    <n v="24.56"/>
    <x v="0"/>
  </r>
  <r>
    <x v="5"/>
    <s v="Shipping"/>
    <d v="2015-09-02T00:00:00"/>
    <d v="2015-09-02T00:00:00"/>
    <n v="100028835"/>
    <s v="1757902_1"/>
    <m/>
    <d v="2015-08-31T00:00:00"/>
    <n v="1757902"/>
    <s v="WCX"/>
    <n v="846296315520829"/>
    <m/>
    <x v="1"/>
    <n v="91007"/>
    <n v="3"/>
    <n v="2250"/>
    <x v="1"/>
    <n v="0"/>
    <n v="20.81"/>
    <n v="0"/>
    <n v="20.81"/>
    <x v="0"/>
  </r>
  <r>
    <x v="5"/>
    <s v="Shipping"/>
    <d v="2015-09-02T00:00:00"/>
    <d v="2015-09-02T00:00:00"/>
    <n v="100028844"/>
    <s v="1757980_1"/>
    <m/>
    <d v="2015-09-01T00:00:00"/>
    <n v="1757980"/>
    <s v="WCX"/>
    <n v="846296315520560"/>
    <m/>
    <x v="3"/>
    <n v="10573"/>
    <n v="3"/>
    <n v="2250"/>
    <x v="0"/>
    <n v="0"/>
    <n v="24.56"/>
    <n v="0"/>
    <n v="24.56"/>
    <x v="0"/>
  </r>
  <r>
    <x v="5"/>
    <s v="Shipping"/>
    <d v="2015-09-02T00:00:00"/>
    <d v="2015-09-02T00:00:00"/>
    <n v="100028882"/>
    <s v="1757983_1"/>
    <m/>
    <d v="2015-09-01T00:00:00"/>
    <n v="1757983"/>
    <s v="WCX"/>
    <n v="846296315521000"/>
    <m/>
    <x v="3"/>
    <n v="10001"/>
    <n v="3"/>
    <n v="2250"/>
    <x v="0"/>
    <n v="0"/>
    <n v="24.56"/>
    <n v="0"/>
    <n v="24.56"/>
    <x v="0"/>
  </r>
  <r>
    <x v="5"/>
    <s v="Shipping"/>
    <d v="2015-09-02T00:00:00"/>
    <d v="2015-09-02T00:00:00"/>
    <n v="100028856"/>
    <s v="1757922_1"/>
    <m/>
    <d v="2015-09-01T00:00:00"/>
    <n v="1757922"/>
    <s v="WCX"/>
    <n v="846296315520089"/>
    <m/>
    <x v="23"/>
    <n v="6280"/>
    <n v="6"/>
    <n v="4500"/>
    <x v="0"/>
    <n v="0"/>
    <n v="36.04"/>
    <n v="0"/>
    <n v="36.04"/>
    <x v="0"/>
  </r>
  <r>
    <x v="5"/>
    <s v="Shipping"/>
    <d v="2015-09-02T00:00:00"/>
    <d v="2015-09-02T00:00:00"/>
    <n v="100028945"/>
    <s v="1757927_2"/>
    <m/>
    <d v="2015-09-02T00:00:00"/>
    <n v="1757927"/>
    <s v="WCX"/>
    <n v="846296315520485"/>
    <m/>
    <x v="17"/>
    <n v="33129"/>
    <n v="12"/>
    <n v="9000"/>
    <x v="0"/>
    <n v="0"/>
    <n v="52.75"/>
    <n v="0"/>
    <n v="52.75"/>
    <x v="0"/>
  </r>
  <r>
    <x v="5"/>
    <s v="Shipping"/>
    <d v="2015-09-02T00:00:00"/>
    <d v="2015-09-02T00:00:00"/>
    <n v="100028837"/>
    <s v="1757964_1"/>
    <m/>
    <d v="2015-08-31T00:00:00"/>
    <n v="1757964"/>
    <s v="WCX"/>
    <n v="846296315520331"/>
    <m/>
    <x v="13"/>
    <n v="64114"/>
    <n v="3"/>
    <n v="2250"/>
    <x v="3"/>
    <n v="0"/>
    <n v="23.06"/>
    <n v="0"/>
    <n v="23.06"/>
    <x v="0"/>
  </r>
  <r>
    <x v="5"/>
    <s v="Shipping"/>
    <d v="2015-09-02T00:00:00"/>
    <d v="2015-09-02T00:00:00"/>
    <n v="100028943"/>
    <s v="1757895_1"/>
    <m/>
    <d v="2015-09-01T00:00:00"/>
    <n v="1757895"/>
    <s v="WCX"/>
    <n v="846296315521376"/>
    <m/>
    <x v="36"/>
    <n v="35124"/>
    <n v="12"/>
    <n v="9000"/>
    <x v="0"/>
    <n v="0"/>
    <n v="52.75"/>
    <n v="0"/>
    <n v="52.75"/>
    <x v="0"/>
  </r>
  <r>
    <x v="5"/>
    <s v="Shipping"/>
    <d v="2015-09-02T00:00:00"/>
    <d v="2015-09-02T00:00:00"/>
    <n v="100028986"/>
    <s v="1758006_1"/>
    <m/>
    <d v="2015-09-02T00:00:00"/>
    <n v="1758006"/>
    <s v="WCX"/>
    <n v="846296315520096"/>
    <m/>
    <x v="44"/>
    <n v="2865"/>
    <n v="6"/>
    <n v="4500"/>
    <x v="0"/>
    <n v="0"/>
    <n v="36.04"/>
    <n v="0"/>
    <n v="36.04"/>
    <x v="0"/>
  </r>
  <r>
    <x v="5"/>
    <s v="Shipping"/>
    <d v="2015-08-24T00:00:00"/>
    <d v="2015-09-02T00:00:00"/>
    <n v="100028183"/>
    <s v="1740936_1"/>
    <s v="CLUB"/>
    <d v="2015-08-24T00:00:00"/>
    <n v="1740936"/>
    <s v="WCX"/>
    <n v="846296315519052"/>
    <m/>
    <x v="36"/>
    <n v="36104"/>
    <n v="6"/>
    <n v="4500"/>
    <x v="0"/>
    <n v="0"/>
    <n v="36.04"/>
    <n v="0"/>
    <n v="36.04"/>
    <x v="0"/>
  </r>
  <r>
    <x v="5"/>
    <s v="Shipping"/>
    <d v="2015-09-02T00:00:00"/>
    <d v="2015-09-02T00:00:00"/>
    <n v="100028908"/>
    <s v="1757977_1"/>
    <m/>
    <d v="2015-09-01T00:00:00"/>
    <n v="1757977"/>
    <s v="WCX"/>
    <n v="846296315520935"/>
    <m/>
    <x v="3"/>
    <n v="10459"/>
    <n v="3"/>
    <n v="2250"/>
    <x v="0"/>
    <n v="0"/>
    <n v="24.56"/>
    <n v="0"/>
    <n v="24.56"/>
    <x v="0"/>
  </r>
  <r>
    <x v="5"/>
    <s v="Shipping"/>
    <d v="2015-09-02T00:00:00"/>
    <d v="2015-09-02T00:00:00"/>
    <n v="100028864"/>
    <s v="1757973_1"/>
    <m/>
    <d v="2015-09-01T00:00:00"/>
    <n v="1757973"/>
    <s v="WCX"/>
    <n v="846296315520225"/>
    <m/>
    <x v="9"/>
    <n v="7853"/>
    <n v="3"/>
    <n v="2250"/>
    <x v="0"/>
    <n v="0"/>
    <n v="24.56"/>
    <n v="0"/>
    <n v="24.56"/>
    <x v="0"/>
  </r>
  <r>
    <x v="5"/>
    <s v="Shipping"/>
    <d v="2015-09-02T00:00:00"/>
    <d v="2015-09-02T00:00:00"/>
    <n v="100028996"/>
    <s v="1757899_1"/>
    <m/>
    <d v="2015-09-02T00:00:00"/>
    <n v="1757899"/>
    <s v="GSO"/>
    <n v="1032002190445"/>
    <m/>
    <x v="15"/>
    <n v="85375"/>
    <n v="3"/>
    <n v="2250"/>
    <x v="5"/>
    <n v="0"/>
    <n v="21.31"/>
    <n v="0"/>
    <n v="21.31"/>
    <x v="0"/>
  </r>
  <r>
    <x v="5"/>
    <s v="Shipping"/>
    <d v="2015-09-02T00:00:00"/>
    <d v="2015-09-02T00:00:00"/>
    <n v="100028902"/>
    <s v="1757925_1"/>
    <m/>
    <d v="2015-09-01T00:00:00"/>
    <n v="1757925"/>
    <s v="WCX"/>
    <n v="846296315520812"/>
    <m/>
    <x v="33"/>
    <n v="19801"/>
    <n v="3"/>
    <n v="2250"/>
    <x v="0"/>
    <n v="0"/>
    <n v="24.56"/>
    <n v="0"/>
    <n v="24.56"/>
    <x v="0"/>
  </r>
  <r>
    <x v="5"/>
    <s v="Shipping"/>
    <d v="2015-09-02T00:00:00"/>
    <d v="2015-09-02T00:00:00"/>
    <n v="100028868"/>
    <s v="1758015_1"/>
    <m/>
    <d v="2015-09-01T00:00:00"/>
    <n v="1758015"/>
    <s v="WCX"/>
    <n v="846296315520652"/>
    <m/>
    <x v="30"/>
    <n v="37208"/>
    <n v="3"/>
    <n v="2250"/>
    <x v="0"/>
    <n v="0"/>
    <n v="24.56"/>
    <n v="0"/>
    <n v="24.56"/>
    <x v="0"/>
  </r>
  <r>
    <x v="5"/>
    <s v="Shipping"/>
    <d v="2015-09-02T00:00:00"/>
    <d v="2015-09-02T00:00:00"/>
    <n v="100028972"/>
    <s v="1757912_1"/>
    <m/>
    <d v="2015-09-02T00:00:00"/>
    <n v="1757912"/>
    <s v="WCX"/>
    <n v="846296315520362"/>
    <m/>
    <x v="1"/>
    <n v="90254"/>
    <n v="3"/>
    <n v="2250"/>
    <x v="1"/>
    <n v="0"/>
    <n v="20.81"/>
    <n v="0"/>
    <n v="20.81"/>
    <x v="0"/>
  </r>
  <r>
    <x v="5"/>
    <s v="Shipping"/>
    <d v="2015-09-02T00:00:00"/>
    <d v="2015-09-02T00:00:00"/>
    <n v="100028839"/>
    <s v="1757954_1"/>
    <m/>
    <d v="2015-09-01T00:00:00"/>
    <n v="1757954"/>
    <s v="WCX"/>
    <n v="846296315521093"/>
    <m/>
    <x v="0"/>
    <n v="2125"/>
    <n v="6"/>
    <n v="4500"/>
    <x v="0"/>
    <n v="0"/>
    <n v="36.04"/>
    <n v="0"/>
    <n v="36.04"/>
    <x v="0"/>
  </r>
  <r>
    <x v="5"/>
    <s v="Shipping"/>
    <d v="2015-09-02T00:00:00"/>
    <d v="2015-09-02T00:00:00"/>
    <n v="100028927"/>
    <s v="1757931_1"/>
    <m/>
    <d v="2015-09-01T00:00:00"/>
    <n v="1757931"/>
    <s v="WCX"/>
    <n v="846296315520713"/>
    <m/>
    <x v="17"/>
    <n v="33129"/>
    <n v="3"/>
    <n v="2250"/>
    <x v="0"/>
    <n v="0"/>
    <n v="24.56"/>
    <n v="0"/>
    <n v="24.56"/>
    <x v="0"/>
  </r>
  <r>
    <x v="5"/>
    <s v="Shipping"/>
    <d v="2015-09-02T00:00:00"/>
    <d v="2015-09-02T00:00:00"/>
    <n v="100028947"/>
    <s v="1757956_1"/>
    <m/>
    <d v="2015-09-02T00:00:00"/>
    <n v="1757956"/>
    <s v="WCX"/>
    <n v="846296315520607"/>
    <m/>
    <x v="0"/>
    <n v="2124"/>
    <n v="3"/>
    <n v="2250"/>
    <x v="0"/>
    <n v="0"/>
    <n v="24.56"/>
    <n v="0"/>
    <n v="24.56"/>
    <x v="0"/>
  </r>
  <r>
    <x v="5"/>
    <s v="Shipping"/>
    <d v="2015-09-02T00:00:00"/>
    <d v="2015-09-02T00:00:00"/>
    <n v="100028900"/>
    <s v="1757970_1"/>
    <m/>
    <d v="2015-09-01T00:00:00"/>
    <n v="1757970"/>
    <s v="WCX"/>
    <n v="846296315520966"/>
    <m/>
    <x v="6"/>
    <n v="28262"/>
    <n v="3"/>
    <n v="2250"/>
    <x v="0"/>
    <n v="0"/>
    <n v="24.56"/>
    <n v="0"/>
    <n v="24.56"/>
    <x v="0"/>
  </r>
  <r>
    <x v="5"/>
    <s v="Shipping"/>
    <d v="2015-09-02T00:00:00"/>
    <d v="2015-09-02T00:00:00"/>
    <n v="100028867"/>
    <s v="1757974_1"/>
    <m/>
    <d v="2015-09-01T00:00:00"/>
    <n v="1757974"/>
    <s v="WCX"/>
    <n v="846296315520157"/>
    <m/>
    <x v="9"/>
    <n v="7726"/>
    <n v="3"/>
    <n v="2250"/>
    <x v="0"/>
    <n v="0"/>
    <n v="24.56"/>
    <n v="0"/>
    <n v="24.56"/>
    <x v="0"/>
  </r>
  <r>
    <x v="5"/>
    <s v="Shipping"/>
    <d v="2015-09-02T00:00:00"/>
    <d v="2015-09-02T00:00:00"/>
    <n v="100028921"/>
    <s v="1757900_1"/>
    <m/>
    <d v="2015-09-01T00:00:00"/>
    <n v="1757900"/>
    <s v="WCX"/>
    <n v="846296315520522"/>
    <m/>
    <x v="1"/>
    <n v="92119"/>
    <n v="12"/>
    <n v="9000"/>
    <x v="1"/>
    <n v="0"/>
    <n v="30.25"/>
    <n v="0"/>
    <n v="30.25"/>
    <x v="0"/>
  </r>
  <r>
    <x v="5"/>
    <s v="Shipping"/>
    <d v="2015-09-02T00:00:00"/>
    <d v="2015-09-02T00:00:00"/>
    <n v="100028872"/>
    <s v="1757924_1"/>
    <m/>
    <d v="2015-09-01T00:00:00"/>
    <n v="1757924"/>
    <s v="WCX"/>
    <n v="846296315520454"/>
    <m/>
    <x v="33"/>
    <n v="19713"/>
    <n v="3"/>
    <n v="2250"/>
    <x v="0"/>
    <n v="0"/>
    <n v="24.56"/>
    <n v="0"/>
    <n v="24.56"/>
    <x v="0"/>
  </r>
  <r>
    <x v="5"/>
    <s v="Shipping"/>
    <d v="2015-09-02T00:00:00"/>
    <d v="2015-09-02T00:00:00"/>
    <s v="1000000DS-P1-R1"/>
    <s v="1758362_2"/>
    <m/>
    <d v="2015-08-27T00:00:00"/>
    <n v="1758362"/>
    <s v="UP2"/>
    <s v="1Z202857A696931251"/>
    <m/>
    <x v="43"/>
    <n v="3894"/>
    <n v="12"/>
    <n v="9000"/>
    <x v="0"/>
    <n v="0"/>
    <n v="0"/>
    <n v="0"/>
    <n v="0"/>
    <x v="0"/>
  </r>
  <r>
    <x v="5"/>
    <s v="Shipping"/>
    <d v="2015-09-02T00:00:00"/>
    <d v="2015-09-02T00:00:00"/>
    <n v="100028949"/>
    <s v="1757932_1"/>
    <m/>
    <d v="2015-09-02T00:00:00"/>
    <n v="1757932"/>
    <s v="WCX"/>
    <n v="846296315520171"/>
    <m/>
    <x v="17"/>
    <n v="34983"/>
    <n v="3"/>
    <n v="2250"/>
    <x v="0"/>
    <n v="0"/>
    <n v="24.56"/>
    <n v="0"/>
    <n v="24.56"/>
    <x v="0"/>
  </r>
  <r>
    <x v="5"/>
    <s v="Shipping"/>
    <d v="2015-08-24T00:00:00"/>
    <d v="2015-09-02T00:00:00"/>
    <n v="100028164"/>
    <s v="1740930_1"/>
    <s v="CLUB"/>
    <d v="2015-08-24T00:00:00"/>
    <n v="1740930"/>
    <s v="WCX"/>
    <n v="846296315519038"/>
    <m/>
    <x v="9"/>
    <n v="8540"/>
    <n v="6"/>
    <n v="4500"/>
    <x v="0"/>
    <n v="0"/>
    <n v="36.04"/>
    <n v="0"/>
    <n v="36.04"/>
    <x v="0"/>
  </r>
  <r>
    <x v="5"/>
    <s v="Shipping"/>
    <d v="2015-09-02T00:00:00"/>
    <d v="2015-09-02T00:00:00"/>
    <n v="100028832"/>
    <s v="1757929_1"/>
    <m/>
    <d v="2015-08-31T00:00:00"/>
    <n v="1757929"/>
    <s v="WCX"/>
    <n v="846296315520867"/>
    <m/>
    <x v="17"/>
    <n v="32701"/>
    <n v="3"/>
    <n v="2250"/>
    <x v="0"/>
    <n v="0"/>
    <n v="24.56"/>
    <n v="0"/>
    <n v="24.56"/>
    <x v="0"/>
  </r>
  <r>
    <x v="5"/>
    <s v="Shipping"/>
    <d v="2015-09-02T00:00:00"/>
    <d v="2015-09-02T00:00:00"/>
    <n v="100028974"/>
    <s v="1757952_1"/>
    <m/>
    <d v="2015-09-02T00:00:00"/>
    <n v="1757952"/>
    <s v="WCX"/>
    <n v="846296315520287"/>
    <m/>
    <x v="34"/>
    <n v="42104"/>
    <n v="3"/>
    <n v="2250"/>
    <x v="0"/>
    <n v="0"/>
    <n v="24.56"/>
    <n v="0"/>
    <n v="24.56"/>
    <x v="0"/>
  </r>
  <r>
    <x v="5"/>
    <s v="Shipping"/>
    <d v="2015-09-02T00:00:00"/>
    <d v="2015-09-02T00:00:00"/>
    <n v="100028847"/>
    <s v="1757963_1"/>
    <m/>
    <d v="2015-09-01T00:00:00"/>
    <n v="1757963"/>
    <s v="WCX"/>
    <n v="846296315521147"/>
    <m/>
    <x v="8"/>
    <n v="55437"/>
    <n v="6"/>
    <n v="4500"/>
    <x v="3"/>
    <n v="0"/>
    <n v="33.29"/>
    <n v="0"/>
    <n v="33.29"/>
    <x v="0"/>
  </r>
  <r>
    <x v="5"/>
    <s v="Shipping"/>
    <d v="2015-09-02T00:00:00"/>
    <d v="2015-09-02T00:00:00"/>
    <n v="100028881"/>
    <s v="1757930_1"/>
    <m/>
    <d v="2015-09-01T00:00:00"/>
    <n v="1757930"/>
    <s v="WCX"/>
    <n v="846296315520850"/>
    <m/>
    <x v="17"/>
    <n v="33602"/>
    <n v="3"/>
    <n v="2250"/>
    <x v="0"/>
    <n v="0"/>
    <n v="24.56"/>
    <n v="0"/>
    <n v="24.56"/>
    <x v="0"/>
  </r>
  <r>
    <x v="5"/>
    <s v="Shipping"/>
    <d v="2015-09-02T00:00:00"/>
    <d v="2015-09-02T00:00:00"/>
    <n v="100028998"/>
    <s v="1757915_1"/>
    <m/>
    <d v="2015-09-02T00:00:00"/>
    <n v="1757915"/>
    <s v="WCX"/>
    <n v="846296315520690"/>
    <m/>
    <x v="1"/>
    <n v="92110"/>
    <n v="3"/>
    <n v="2250"/>
    <x v="1"/>
    <n v="0"/>
    <n v="20.81"/>
    <n v="0"/>
    <n v="20.81"/>
    <x v="0"/>
  </r>
  <r>
    <x v="5"/>
    <s v="Shipping"/>
    <d v="2015-09-02T00:00:00"/>
    <d v="2015-09-02T00:00:00"/>
    <n v="100028909"/>
    <s v="1757978_1"/>
    <m/>
    <d v="2015-09-01T00:00:00"/>
    <n v="1757978"/>
    <s v="WCX"/>
    <n v="846296315521079"/>
    <m/>
    <x v="3"/>
    <n v="10005"/>
    <n v="3"/>
    <n v="2250"/>
    <x v="0"/>
    <n v="0"/>
    <n v="24.56"/>
    <n v="0"/>
    <n v="24.56"/>
    <x v="0"/>
  </r>
  <r>
    <x v="5"/>
    <s v="Shipping"/>
    <d v="2015-09-02T00:00:00"/>
    <d v="2015-09-02T00:00:00"/>
    <n v="100028995"/>
    <s v="1757951_1"/>
    <m/>
    <d v="2015-09-02T00:00:00"/>
    <n v="1757951"/>
    <s v="WCX"/>
    <n v="846296315520751"/>
    <m/>
    <x v="34"/>
    <n v="40052"/>
    <n v="12"/>
    <n v="9000"/>
    <x v="0"/>
    <n v="0"/>
    <n v="52.75"/>
    <n v="0"/>
    <n v="52.75"/>
    <x v="0"/>
  </r>
  <r>
    <x v="5"/>
    <s v="Shipping"/>
    <d v="2015-09-02T00:00:00"/>
    <d v="2015-09-02T00:00:00"/>
    <n v="100028988"/>
    <s v="1758013_1"/>
    <m/>
    <d v="2015-09-02T00:00:00"/>
    <n v="1758013"/>
    <s v="WCX"/>
    <n v="846296315520478"/>
    <m/>
    <x v="39"/>
    <n v="57783"/>
    <n v="3"/>
    <n v="2250"/>
    <x v="6"/>
    <n v="0"/>
    <n v="21.81"/>
    <n v="0"/>
    <n v="21.81"/>
    <x v="0"/>
  </r>
  <r>
    <x v="5"/>
    <s v="Shipping"/>
    <d v="2015-09-02T00:00:00"/>
    <d v="2015-09-02T00:00:00"/>
    <n v="100028982"/>
    <s v="1757950_1"/>
    <m/>
    <d v="2015-09-02T00:00:00"/>
    <n v="1757950"/>
    <s v="WCX"/>
    <n v="846296315520324"/>
    <m/>
    <x v="20"/>
    <n v="67002"/>
    <n v="3"/>
    <n v="2250"/>
    <x v="6"/>
    <n v="0"/>
    <n v="21.81"/>
    <n v="0"/>
    <n v="21.81"/>
    <x v="0"/>
  </r>
  <r>
    <x v="5"/>
    <s v="Shipping"/>
    <d v="2015-09-02T00:00:00"/>
    <d v="2015-09-02T00:00:00"/>
    <n v="100028907"/>
    <s v="1758007_1"/>
    <m/>
    <d v="2015-09-01T00:00:00"/>
    <n v="1758007"/>
    <s v="WCX"/>
    <n v="846296315520973"/>
    <m/>
    <x v="4"/>
    <n v="29403"/>
    <n v="3"/>
    <n v="2250"/>
    <x v="0"/>
    <n v="0"/>
    <n v="24.56"/>
    <n v="0"/>
    <n v="24.56"/>
    <x v="0"/>
  </r>
  <r>
    <x v="5"/>
    <s v="Shipping"/>
    <d v="2015-09-02T00:00:00"/>
    <d v="2015-09-02T00:00:00"/>
    <n v="100028878"/>
    <s v="1757920_1"/>
    <m/>
    <d v="2015-09-01T00:00:00"/>
    <n v="1757920"/>
    <s v="WCX"/>
    <n v="846296315520126"/>
    <m/>
    <x v="18"/>
    <n v="80601"/>
    <n v="3"/>
    <n v="2250"/>
    <x v="5"/>
    <n v="0"/>
    <n v="21.31"/>
    <n v="0"/>
    <n v="21.31"/>
    <x v="0"/>
  </r>
  <r>
    <x v="5"/>
    <s v="Shipping"/>
    <d v="2015-08-24T00:00:00"/>
    <d v="2015-09-02T00:00:00"/>
    <n v="100028168"/>
    <s v="1740931_1"/>
    <s v="CLUB"/>
    <d v="2015-08-24T00:00:00"/>
    <n v="1740931"/>
    <s v="WCX"/>
    <n v="846296315519045"/>
    <m/>
    <x v="4"/>
    <n v="29492"/>
    <n v="6"/>
    <n v="4500"/>
    <x v="0"/>
    <n v="0"/>
    <n v="36.04"/>
    <n v="0"/>
    <n v="36.04"/>
    <x v="0"/>
  </r>
  <r>
    <x v="5"/>
    <s v="Shipping"/>
    <d v="2015-09-02T00:00:00"/>
    <d v="2015-09-02T00:00:00"/>
    <s v="100027512-P1-R1"/>
    <s v="1758305_1"/>
    <m/>
    <d v="2015-08-07T00:00:00"/>
    <n v="1758305"/>
    <s v="WCX"/>
    <n v="846296315520942"/>
    <m/>
    <x v="8"/>
    <n v="55108"/>
    <n v="3"/>
    <n v="2250"/>
    <x v="3"/>
    <n v="0"/>
    <n v="23.06"/>
    <n v="0"/>
    <n v="23.06"/>
    <x v="0"/>
  </r>
  <r>
    <x v="5"/>
    <s v="Shipping"/>
    <d v="2015-09-02T00:00:00"/>
    <d v="2015-09-02T00:00:00"/>
    <n v="100028957"/>
    <s v="1757988_1"/>
    <m/>
    <d v="2015-09-02T00:00:00"/>
    <n v="1757988"/>
    <s v="WCX"/>
    <n v="846296315520423"/>
    <m/>
    <x v="3"/>
    <n v="10014"/>
    <n v="3"/>
    <n v="2250"/>
    <x v="0"/>
    <n v="0"/>
    <n v="24.56"/>
    <n v="0"/>
    <n v="24.56"/>
    <x v="0"/>
  </r>
  <r>
    <x v="5"/>
    <s v="Shipping"/>
    <d v="2015-09-02T00:00:00"/>
    <d v="2015-09-02T00:00:00"/>
    <n v="100028976"/>
    <s v="1757914_1"/>
    <m/>
    <d v="2015-09-02T00:00:00"/>
    <n v="1757914"/>
    <s v="WCX"/>
    <n v="846296315520256"/>
    <m/>
    <x v="1"/>
    <n v="92562"/>
    <n v="3"/>
    <n v="2250"/>
    <x v="1"/>
    <n v="0"/>
    <n v="20.81"/>
    <n v="0"/>
    <n v="20.81"/>
    <x v="0"/>
  </r>
  <r>
    <x v="5"/>
    <s v="Shipping"/>
    <d v="2015-09-02T00:00:00"/>
    <d v="2015-09-02T00:00:00"/>
    <s v="100026669-P1-R1"/>
    <s v="1758328_1"/>
    <m/>
    <d v="2015-07-28T00:00:00"/>
    <n v="1758328"/>
    <s v="WCX"/>
    <s v="1Z19W958A892867813"/>
    <m/>
    <x v="2"/>
    <n v="18045"/>
    <n v="3"/>
    <n v="2250"/>
    <x v="0"/>
    <n v="0"/>
    <n v="24.56"/>
    <n v="0"/>
    <n v="24.56"/>
    <x v="0"/>
  </r>
  <r>
    <x v="5"/>
    <s v="Shipping"/>
    <d v="2015-09-02T00:00:00"/>
    <d v="2015-09-02T00:00:00"/>
    <n v="100028857"/>
    <s v="1757960_1"/>
    <m/>
    <d v="2015-09-01T00:00:00"/>
    <n v="1757960"/>
    <s v="WCX"/>
    <n v="846296315520805"/>
    <m/>
    <x v="31"/>
    <n v="48331"/>
    <n v="6"/>
    <n v="4500"/>
    <x v="0"/>
    <n v="0"/>
    <n v="36.04"/>
    <n v="0"/>
    <n v="36.04"/>
    <x v="0"/>
  </r>
  <r>
    <x v="5"/>
    <s v="Shipping"/>
    <d v="2015-09-02T00:00:00"/>
    <d v="2015-09-02T00:00:00"/>
    <n v="100028959"/>
    <s v="1757999_1"/>
    <m/>
    <d v="2015-09-02T00:00:00"/>
    <n v="1757999"/>
    <s v="WCX"/>
    <n v="846296315520669"/>
    <m/>
    <x v="28"/>
    <n v="97201"/>
    <n v="3"/>
    <n v="2250"/>
    <x v="1"/>
    <n v="0"/>
    <n v="20.81"/>
    <n v="0"/>
    <n v="20.81"/>
    <x v="0"/>
  </r>
  <r>
    <x v="5"/>
    <s v="Shipping"/>
    <d v="2015-09-02T00:00:00"/>
    <d v="2015-09-02T00:00:00"/>
    <n v="100028914"/>
    <s v="1757985_1"/>
    <m/>
    <d v="2015-09-01T00:00:00"/>
    <n v="1757985"/>
    <s v="WCX"/>
    <n v="846296315520355"/>
    <m/>
    <x v="3"/>
    <n v="10128"/>
    <n v="3"/>
    <n v="2250"/>
    <x v="0"/>
    <n v="0"/>
    <n v="24.56"/>
    <n v="0"/>
    <n v="24.56"/>
    <x v="0"/>
  </r>
  <r>
    <x v="5"/>
    <s v="Shipping"/>
    <d v="2015-09-02T00:00:00"/>
    <d v="2015-09-02T00:00:00"/>
    <n v="100028860"/>
    <s v="1757923_1"/>
    <m/>
    <d v="2015-09-01T00:00:00"/>
    <n v="1757923"/>
    <s v="WCX"/>
    <n v="846296315521086"/>
    <m/>
    <x v="29"/>
    <n v="20037"/>
    <n v="6"/>
    <n v="4500"/>
    <x v="0"/>
    <n v="0"/>
    <n v="36.04"/>
    <n v="0"/>
    <n v="36.04"/>
    <x v="0"/>
  </r>
  <r>
    <x v="5"/>
    <s v="Shipping"/>
    <d v="2015-09-02T00:00:00"/>
    <d v="2015-09-02T00:00:00"/>
    <n v="100028833"/>
    <s v="1757901_1"/>
    <m/>
    <d v="2015-08-31T00:00:00"/>
    <n v="1757901"/>
    <s v="WCX"/>
    <n v="846296315520744"/>
    <m/>
    <x v="1"/>
    <n v="95355"/>
    <n v="3"/>
    <n v="2250"/>
    <x v="4"/>
    <n v="0"/>
    <n v="12.81"/>
    <n v="0"/>
    <n v="12.81"/>
    <x v="0"/>
  </r>
  <r>
    <x v="5"/>
    <s v="Shipping"/>
    <d v="2015-09-02T00:00:00"/>
    <d v="2015-09-02T00:00:00"/>
    <n v="100028880"/>
    <s v="1757982_1"/>
    <m/>
    <d v="2015-09-01T00:00:00"/>
    <n v="1757982"/>
    <s v="WCX"/>
    <n v="846296315520577"/>
    <m/>
    <x v="3"/>
    <n v="11109"/>
    <n v="3"/>
    <n v="2250"/>
    <x v="0"/>
    <n v="0"/>
    <n v="24.56"/>
    <n v="0"/>
    <n v="24.56"/>
    <x v="0"/>
  </r>
  <r>
    <x v="5"/>
    <s v="Shipping"/>
    <d v="2015-09-02T00:00:00"/>
    <d v="2015-09-02T00:00:00"/>
    <n v="100028980"/>
    <s v="1757994_1"/>
    <m/>
    <d v="2015-09-02T00:00:00"/>
    <n v="1757994"/>
    <s v="WCX"/>
    <n v="846296315521031"/>
    <m/>
    <x v="22"/>
    <n v="43123"/>
    <n v="3"/>
    <n v="2250"/>
    <x v="0"/>
    <n v="0"/>
    <n v="24.56"/>
    <n v="0"/>
    <n v="24.56"/>
    <x v="0"/>
  </r>
  <r>
    <x v="5"/>
    <s v="Shipping"/>
    <d v="2015-09-02T00:00:00"/>
    <d v="2015-09-02T00:00:00"/>
    <n v="100028840"/>
    <s v="1757979_1"/>
    <m/>
    <d v="2015-09-01T00:00:00"/>
    <n v="1757979"/>
    <s v="WCX"/>
    <n v="846296315520058"/>
    <m/>
    <x v="3"/>
    <n v="10024"/>
    <n v="6"/>
    <n v="4500"/>
    <x v="0"/>
    <n v="0"/>
    <n v="36.04"/>
    <n v="0"/>
    <n v="36.04"/>
    <x v="0"/>
  </r>
  <r>
    <x v="5"/>
    <s v="Shipping"/>
    <d v="2015-09-02T00:00:00"/>
    <d v="2015-09-02T00:00:00"/>
    <n v="100028928"/>
    <s v="1758014_1"/>
    <m/>
    <d v="2015-09-01T00:00:00"/>
    <n v="1758014"/>
    <s v="WCX"/>
    <n v="846296315520515"/>
    <m/>
    <x v="30"/>
    <n v="37215"/>
    <n v="12"/>
    <n v="9000"/>
    <x v="0"/>
    <n v="0"/>
    <n v="52.75"/>
    <n v="0"/>
    <n v="52.75"/>
    <x v="0"/>
  </r>
  <r>
    <x v="5"/>
    <s v="Shipping"/>
    <d v="2015-09-02T00:00:00"/>
    <d v="2015-09-02T00:00:00"/>
    <n v="100028979"/>
    <s v="1758029_1"/>
    <m/>
    <d v="2015-09-02T00:00:00"/>
    <n v="1758029"/>
    <s v="WCX"/>
    <n v="846296315520447"/>
    <m/>
    <x v="27"/>
    <n v="82072"/>
    <n v="3"/>
    <n v="2250"/>
    <x v="5"/>
    <n v="0"/>
    <n v="21.31"/>
    <n v="0"/>
    <n v="21.31"/>
    <x v="0"/>
  </r>
  <r>
    <x v="5"/>
    <s v="Shipping"/>
    <d v="2015-09-02T00:00:00"/>
    <d v="2015-09-02T00:00:00"/>
    <s v="1000000DS-P1-R1"/>
    <s v="1758362_3"/>
    <m/>
    <d v="2015-08-27T00:00:00"/>
    <n v="1758362"/>
    <s v="UP2"/>
    <s v="1Z202857A696499238"/>
    <m/>
    <x v="43"/>
    <n v="3894"/>
    <n v="12"/>
    <n v="9000"/>
    <x v="0"/>
    <n v="0"/>
    <n v="0"/>
    <n v="0"/>
    <n v="0"/>
    <x v="0"/>
  </r>
  <r>
    <x v="5"/>
    <s v="Shipping"/>
    <d v="2015-09-02T00:00:00"/>
    <d v="2015-09-02T00:00:00"/>
    <n v="100028931"/>
    <s v="1757990_1"/>
    <m/>
    <d v="2015-09-01T00:00:00"/>
    <n v="1757990"/>
    <s v="WCX"/>
    <n v="846296315520201"/>
    <m/>
    <x v="3"/>
    <n v="11243"/>
    <n v="6"/>
    <n v="4500"/>
    <x v="0"/>
    <n v="0"/>
    <n v="36.04"/>
    <n v="0"/>
    <n v="36.04"/>
    <x v="0"/>
  </r>
  <r>
    <x v="5"/>
    <s v="Shipping"/>
    <d v="2015-08-26T00:00:00"/>
    <d v="2015-09-02T00:00:00"/>
    <n v="100028279"/>
    <s v="1746581_1"/>
    <s v="CLUB"/>
    <d v="2015-08-26T00:00:00"/>
    <n v="1746581"/>
    <s v="WCX"/>
    <n v="846296315518994"/>
    <m/>
    <x v="28"/>
    <n v="97035"/>
    <n v="6"/>
    <n v="4500"/>
    <x v="1"/>
    <n v="0"/>
    <n v="24.04"/>
    <n v="0"/>
    <n v="24.04"/>
    <x v="0"/>
  </r>
  <r>
    <x v="5"/>
    <s v="Shipping"/>
    <d v="2015-09-02T00:00:00"/>
    <d v="2015-09-02T00:00:00"/>
    <n v="100028946"/>
    <s v="1758008_1"/>
    <m/>
    <d v="2015-09-02T00:00:00"/>
    <n v="1758008"/>
    <s v="WCX"/>
    <n v="846296315520874"/>
    <m/>
    <x v="4"/>
    <n v="29678"/>
    <n v="3"/>
    <n v="2250"/>
    <x v="0"/>
    <n v="0"/>
    <n v="24.56"/>
    <n v="0"/>
    <n v="24.56"/>
    <x v="0"/>
  </r>
  <r>
    <x v="5"/>
    <s v="Shipping"/>
    <d v="2015-09-02T00:00:00"/>
    <d v="2015-09-02T00:00:00"/>
    <n v="100028838"/>
    <s v="1757903_1"/>
    <m/>
    <d v="2015-09-01T00:00:00"/>
    <n v="1757903"/>
    <s v="WCX"/>
    <n v="846296315520232"/>
    <m/>
    <x v="1"/>
    <n v="94110"/>
    <n v="3"/>
    <n v="2250"/>
    <x v="4"/>
    <n v="0"/>
    <n v="12.81"/>
    <n v="0"/>
    <n v="12.81"/>
    <x v="0"/>
  </r>
  <r>
    <x v="5"/>
    <s v="Shipping"/>
    <d v="2015-09-02T00:00:00"/>
    <d v="2015-09-02T00:00:00"/>
    <n v="100028923"/>
    <s v="1757965_1"/>
    <m/>
    <d v="2015-09-01T00:00:00"/>
    <n v="1757965"/>
    <s v="WCX"/>
    <s v="1Z202857A899198394"/>
    <m/>
    <x v="42"/>
    <n v="39773"/>
    <n v="3"/>
    <n v="2250"/>
    <x v="0"/>
    <n v="0"/>
    <n v="24.56"/>
    <n v="0"/>
    <n v="24.56"/>
    <x v="0"/>
  </r>
  <r>
    <x v="5"/>
    <s v="Shipping"/>
    <d v="2015-09-02T00:00:00"/>
    <d v="2015-09-02T00:00:00"/>
    <n v="100028917"/>
    <s v="1757896_1"/>
    <m/>
    <d v="2015-09-01T00:00:00"/>
    <n v="1757896"/>
    <s v="WCX"/>
    <n v="846296315520843"/>
    <m/>
    <x v="36"/>
    <n v="36853"/>
    <n v="3"/>
    <n v="2250"/>
    <x v="0"/>
    <n v="0"/>
    <n v="24.56"/>
    <n v="0"/>
    <n v="24.56"/>
    <x v="0"/>
  </r>
  <r>
    <x v="5"/>
    <s v="Shipping"/>
    <d v="2015-09-02T00:00:00"/>
    <d v="2015-09-02T00:00:00"/>
    <n v="100028978"/>
    <s v="1757919_1"/>
    <m/>
    <d v="2015-09-02T00:00:00"/>
    <n v="1757919"/>
    <s v="WCX"/>
    <n v="846296315520706"/>
    <m/>
    <x v="18"/>
    <n v="80238"/>
    <n v="3"/>
    <n v="2250"/>
    <x v="5"/>
    <n v="0"/>
    <n v="21.31"/>
    <n v="0"/>
    <n v="21.31"/>
    <x v="0"/>
  </r>
  <r>
    <x v="5"/>
    <s v="Shipping"/>
    <d v="2015-09-02T00:00:00"/>
    <d v="2015-09-02T00:00:00"/>
    <n v="100028879"/>
    <s v="1757955_1"/>
    <m/>
    <d v="2015-09-01T00:00:00"/>
    <n v="1757955"/>
    <s v="WCX"/>
    <n v="846296315520317"/>
    <m/>
    <x v="0"/>
    <n v="2135"/>
    <n v="3"/>
    <n v="2250"/>
    <x v="0"/>
    <n v="0"/>
    <n v="24.56"/>
    <n v="0"/>
    <n v="24.56"/>
    <x v="0"/>
  </r>
  <r>
    <x v="5"/>
    <s v="Shipping"/>
    <d v="2015-09-02T00:00:00"/>
    <d v="2015-09-02T00:00:00"/>
    <n v="100028932"/>
    <s v="1757928_1"/>
    <m/>
    <d v="2015-09-01T00:00:00"/>
    <n v="1757928"/>
    <s v="WCX"/>
    <n v="846296315521062"/>
    <m/>
    <x v="17"/>
    <n v="34984"/>
    <n v="3"/>
    <n v="2250"/>
    <x v="0"/>
    <n v="0"/>
    <n v="24.56"/>
    <n v="0"/>
    <n v="24.56"/>
    <x v="0"/>
  </r>
  <r>
    <x v="5"/>
    <s v="Shipping"/>
    <d v="2015-09-02T00:00:00"/>
    <d v="2015-09-02T00:00:00"/>
    <n v="100028863"/>
    <s v="1757906_1"/>
    <m/>
    <d v="2015-09-01T00:00:00"/>
    <n v="1757906"/>
    <s v="WCX"/>
    <n v="846296315520775"/>
    <m/>
    <x v="1"/>
    <n v="90066"/>
    <n v="3"/>
    <n v="2250"/>
    <x v="1"/>
    <n v="0"/>
    <n v="20.81"/>
    <n v="0"/>
    <n v="20.81"/>
    <x v="0"/>
  </r>
  <r>
    <x v="5"/>
    <s v="Shipping"/>
    <d v="2015-09-02T00:00:00"/>
    <d v="2015-09-02T00:00:00"/>
    <n v="100028971"/>
    <s v="1757898_1"/>
    <m/>
    <d v="2015-09-02T00:00:00"/>
    <n v="1757898"/>
    <s v="WCX"/>
    <n v="846296315520614"/>
    <m/>
    <x v="36"/>
    <n v="35244"/>
    <n v="3"/>
    <n v="2250"/>
    <x v="0"/>
    <n v="0"/>
    <n v="24.56"/>
    <n v="0"/>
    <n v="24.56"/>
    <x v="0"/>
  </r>
  <r>
    <x v="5"/>
    <s v="Shipping"/>
    <d v="2015-09-02T00:00:00"/>
    <d v="2015-09-02T00:00:00"/>
    <n v="100028911"/>
    <s v="1757975_1"/>
    <m/>
    <d v="2015-09-01T00:00:00"/>
    <n v="1757975"/>
    <s v="WCX"/>
    <n v="846296315520980"/>
    <m/>
    <x v="40"/>
    <n v="87109"/>
    <n v="3"/>
    <n v="2250"/>
    <x v="5"/>
    <n v="0"/>
    <n v="21.31"/>
    <n v="0"/>
    <n v="21.31"/>
    <x v="0"/>
  </r>
  <r>
    <x v="5"/>
    <s v="Shipping"/>
    <d v="2015-09-02T00:00:00"/>
    <d v="2015-09-02T00:00:00"/>
    <n v="100028991"/>
    <s v="1757995_1"/>
    <m/>
    <d v="2015-09-02T00:00:00"/>
    <n v="1757995"/>
    <s v="WCX"/>
    <n v="846296315520119"/>
    <m/>
    <x v="22"/>
    <n v="45066"/>
    <n v="6"/>
    <n v="4500"/>
    <x v="0"/>
    <n v="0"/>
    <n v="36.04"/>
    <n v="0"/>
    <n v="36.04"/>
    <x v="0"/>
  </r>
  <r>
    <x v="5"/>
    <s v="Shipping"/>
    <d v="2015-08-25T00:00:00"/>
    <d v="2015-09-02T00:00:00"/>
    <n v="100028208"/>
    <s v="1745989_1"/>
    <s v="CLUB"/>
    <d v="2015-08-25T00:00:00"/>
    <n v="1745989"/>
    <s v="WCX"/>
    <n v="846296315519069"/>
    <m/>
    <x v="5"/>
    <n v="89502"/>
    <n v="3"/>
    <n v="2250"/>
    <x v="2"/>
    <n v="0"/>
    <n v="13.06"/>
    <n v="0"/>
    <n v="13.06"/>
    <x v="0"/>
  </r>
  <r>
    <x v="5"/>
    <s v="Shipping"/>
    <d v="2015-09-02T00:00:00"/>
    <d v="2015-09-02T00:00:00"/>
    <n v="100028898"/>
    <s v="1758011_1"/>
    <m/>
    <d v="2015-09-01T00:00:00"/>
    <n v="1758011"/>
    <s v="WCX"/>
    <n v="846296315520461"/>
    <m/>
    <x v="4"/>
    <n v="29492"/>
    <n v="3"/>
    <n v="2250"/>
    <x v="0"/>
    <n v="0"/>
    <n v="24.56"/>
    <n v="0"/>
    <n v="24.56"/>
    <x v="0"/>
  </r>
  <r>
    <x v="5"/>
    <s v="Shipping"/>
    <d v="2015-09-02T00:00:00"/>
    <d v="2015-09-02T00:00:00"/>
    <n v="100028951"/>
    <s v="1757987_1"/>
    <m/>
    <d v="2015-09-02T00:00:00"/>
    <n v="1757987"/>
    <s v="WCX"/>
    <n v="846296315520416"/>
    <m/>
    <x v="3"/>
    <n v="10014"/>
    <n v="3"/>
    <n v="2250"/>
    <x v="0"/>
    <n v="0"/>
    <n v="24.56"/>
    <n v="0"/>
    <n v="24.56"/>
    <x v="0"/>
  </r>
  <r>
    <x v="5"/>
    <s v="Shipping"/>
    <d v="2015-09-02T00:00:00"/>
    <d v="2015-09-02T00:00:00"/>
    <n v="100028899"/>
    <s v="1757939_1"/>
    <m/>
    <d v="2015-09-01T00:00:00"/>
    <n v="1757939"/>
    <s v="WCX"/>
    <n v="846296315520263"/>
    <m/>
    <x v="46"/>
    <n v="50450"/>
    <n v="3"/>
    <n v="2250"/>
    <x v="3"/>
    <n v="0"/>
    <n v="23.06"/>
    <n v="0"/>
    <n v="23.06"/>
    <x v="0"/>
  </r>
  <r>
    <x v="5"/>
    <s v="Shipping"/>
    <d v="2015-08-26T00:00:00"/>
    <d v="2015-09-02T00:00:00"/>
    <n v="100028273"/>
    <s v="1746568_1"/>
    <s v="CLUB"/>
    <d v="2015-08-26T00:00:00"/>
    <n v="1746568"/>
    <s v="WCX"/>
    <n v="846296315519007"/>
    <m/>
    <x v="11"/>
    <n v="70668"/>
    <n v="6"/>
    <n v="4500"/>
    <x v="3"/>
    <n v="0"/>
    <n v="33.29"/>
    <n v="0"/>
    <n v="33.29"/>
    <x v="0"/>
  </r>
  <r>
    <x v="5"/>
    <s v="Shipping"/>
    <d v="2015-09-02T00:00:00"/>
    <d v="2015-09-02T00:00:00"/>
    <n v="100028904"/>
    <s v="1757966_1"/>
    <m/>
    <d v="2015-09-01T00:00:00"/>
    <n v="1757966"/>
    <s v="WCX"/>
    <n v="846296315520904"/>
    <m/>
    <x v="6"/>
    <n v="28262"/>
    <n v="3"/>
    <n v="2250"/>
    <x v="0"/>
    <n v="0"/>
    <n v="24.56"/>
    <n v="0"/>
    <n v="24.56"/>
    <x v="0"/>
  </r>
  <r>
    <x v="5"/>
    <s v="Shipping"/>
    <d v="2015-09-02T00:00:00"/>
    <d v="2015-09-02T00:00:00"/>
    <n v="100028965"/>
    <s v="1757989_1"/>
    <m/>
    <d v="2015-09-02T00:00:00"/>
    <n v="1757989"/>
    <s v="WCX"/>
    <n v="846296315520638"/>
    <m/>
    <x v="3"/>
    <n v="11238"/>
    <n v="3"/>
    <n v="2250"/>
    <x v="0"/>
    <n v="0"/>
    <n v="24.56"/>
    <n v="0"/>
    <n v="24.56"/>
    <x v="0"/>
  </r>
  <r>
    <x v="5"/>
    <s v="Shipping"/>
    <d v="2015-09-02T00:00:00"/>
    <d v="2015-09-02T00:00:00"/>
    <n v="100028992"/>
    <s v="1757937_1"/>
    <m/>
    <d v="2015-09-02T00:00:00"/>
    <n v="1757937"/>
    <s v="WCX"/>
    <n v="846296315520294"/>
    <m/>
    <x v="7"/>
    <n v="30324"/>
    <n v="3"/>
    <n v="2250"/>
    <x v="0"/>
    <n v="0"/>
    <n v="24.56"/>
    <n v="0"/>
    <n v="24.56"/>
    <x v="0"/>
  </r>
  <r>
    <x v="5"/>
    <s v="Shipping"/>
    <d v="2015-09-02T00:00:00"/>
    <d v="2015-09-02T00:00:00"/>
    <n v="100028912"/>
    <s v="1757917_1"/>
    <m/>
    <d v="2015-09-01T00:00:00"/>
    <n v="1757917"/>
    <s v="WCX"/>
    <n v="846296315521123"/>
    <m/>
    <x v="1"/>
    <n v="95051"/>
    <n v="3"/>
    <n v="2250"/>
    <x v="4"/>
    <n v="0"/>
    <n v="12.81"/>
    <n v="0"/>
    <n v="12.81"/>
    <x v="0"/>
  </r>
  <r>
    <x v="5"/>
    <s v="Shipping"/>
    <d v="2015-09-02T00:00:00"/>
    <d v="2015-09-02T00:00:00"/>
    <n v="100028994"/>
    <s v="1758012_1"/>
    <m/>
    <d v="2015-09-02T00:00:00"/>
    <n v="1758012"/>
    <s v="WCX"/>
    <n v="846296315520737"/>
    <m/>
    <x v="39"/>
    <n v="57471"/>
    <n v="3"/>
    <n v="2250"/>
    <x v="6"/>
    <n v="0"/>
    <n v="21.81"/>
    <n v="0"/>
    <n v="21.81"/>
    <x v="0"/>
  </r>
  <r>
    <x v="5"/>
    <s v="Shipping"/>
    <d v="2015-09-02T00:00:00"/>
    <d v="2015-09-02T00:00:00"/>
    <n v="100028849"/>
    <s v="1757967_1"/>
    <m/>
    <d v="2015-09-01T00:00:00"/>
    <n v="1757967"/>
    <s v="WCX"/>
    <n v="846296315520584"/>
    <m/>
    <x v="6"/>
    <n v="28803"/>
    <n v="3"/>
    <n v="2250"/>
    <x v="0"/>
    <n v="0"/>
    <n v="24.56"/>
    <n v="0"/>
    <n v="24.56"/>
    <x v="0"/>
  </r>
  <r>
    <x v="5"/>
    <s v="Shipping"/>
    <d v="2015-09-02T00:00:00"/>
    <d v="2015-09-02T00:00:00"/>
    <n v="100028964"/>
    <s v="1757961_1"/>
    <m/>
    <d v="2015-09-02T00:00:00"/>
    <n v="1757961"/>
    <s v="WCX"/>
    <n v="846296315521024"/>
    <m/>
    <x v="31"/>
    <n v="48067"/>
    <n v="3"/>
    <n v="2250"/>
    <x v="0"/>
    <n v="0"/>
    <n v="24.56"/>
    <n v="0"/>
    <n v="24.56"/>
    <x v="0"/>
  </r>
  <r>
    <x v="5"/>
    <s v="Shipping"/>
    <d v="2015-09-02T00:00:00"/>
    <d v="2015-09-02T00:00:00"/>
    <n v="100028895"/>
    <s v="1757918_1"/>
    <m/>
    <d v="2015-09-01T00:00:00"/>
    <n v="1757918"/>
    <s v="WCX"/>
    <n v="846296315520065"/>
    <m/>
    <x v="18"/>
    <n v="80516"/>
    <n v="6"/>
    <n v="4500"/>
    <x v="5"/>
    <n v="0"/>
    <n v="26.54"/>
    <n v="0"/>
    <n v="26.54"/>
    <x v="0"/>
  </r>
  <r>
    <x v="5"/>
    <s v="Shipping"/>
    <d v="2015-09-02T00:00:00"/>
    <d v="2015-09-02T00:00:00"/>
    <n v="100028925"/>
    <s v="1757976_1"/>
    <m/>
    <d v="2015-09-01T00:00:00"/>
    <n v="1757976"/>
    <s v="WCX"/>
    <n v="846296315520508"/>
    <m/>
    <x v="3"/>
    <n v="10040"/>
    <n v="12"/>
    <n v="9000"/>
    <x v="0"/>
    <n v="0"/>
    <n v="52.75"/>
    <n v="0"/>
    <n v="52.75"/>
    <x v="0"/>
  </r>
  <r>
    <x v="5"/>
    <s v="Shipping"/>
    <d v="2015-09-02T00:00:00"/>
    <d v="2015-09-02T00:00:00"/>
    <n v="100028966"/>
    <s v="1758026_1"/>
    <m/>
    <d v="2015-09-02T00:00:00"/>
    <n v="1758026"/>
    <s v="WCX"/>
    <n v="846296315520430"/>
    <m/>
    <x v="16"/>
    <n v="23707"/>
    <n v="3"/>
    <n v="2250"/>
    <x v="0"/>
    <n v="0"/>
    <n v="24.56"/>
    <n v="0"/>
    <n v="24.56"/>
    <x v="0"/>
  </r>
  <r>
    <x v="5"/>
    <s v="Shipping"/>
    <d v="2015-09-02T00:00:00"/>
    <d v="2015-09-02T00:00:00"/>
    <s v="1000000DS-P1-R1"/>
    <s v="1758362_4"/>
    <m/>
    <d v="2015-08-27T00:00:00"/>
    <n v="1758362"/>
    <s v="UP2"/>
    <s v="1Z202857A696378449"/>
    <m/>
    <x v="43"/>
    <n v="3894"/>
    <n v="4"/>
    <n v="3000"/>
    <x v="0"/>
    <n v="0"/>
    <n v="0"/>
    <n v="0"/>
    <n v="0"/>
    <x v="0"/>
  </r>
  <r>
    <x v="5"/>
    <s v="Shipping"/>
    <d v="2015-09-02T00:00:00"/>
    <d v="2015-09-02T00:00:00"/>
    <n v="100028830"/>
    <s v="1757916_1"/>
    <m/>
    <d v="2015-08-31T00:00:00"/>
    <n v="1757916"/>
    <s v="WCX"/>
    <n v="846296315520195"/>
    <m/>
    <x v="1"/>
    <n v="90034"/>
    <n v="3"/>
    <n v="2250"/>
    <x v="1"/>
    <n v="0"/>
    <n v="20.81"/>
    <n v="0"/>
    <n v="20.81"/>
    <x v="0"/>
  </r>
  <r>
    <x v="5"/>
    <s v="Shipping"/>
    <d v="2015-08-25T00:00:00"/>
    <d v="2015-09-02T00:00:00"/>
    <n v="100028224"/>
    <s v="1746001_1"/>
    <s v="CLUB"/>
    <d v="2015-08-25T00:00:00"/>
    <n v="1746001"/>
    <s v="WCX"/>
    <n v="846296315519083"/>
    <m/>
    <x v="3"/>
    <n v="12477"/>
    <n v="3"/>
    <n v="2250"/>
    <x v="0"/>
    <n v="0"/>
    <n v="24.56"/>
    <n v="0"/>
    <n v="24.56"/>
    <x v="0"/>
  </r>
  <r>
    <x v="5"/>
    <s v="Shipping"/>
    <d v="2015-09-02T00:00:00"/>
    <d v="2015-09-02T00:00:00"/>
    <n v="100028848"/>
    <s v="1757958_1"/>
    <m/>
    <d v="2015-09-01T00:00:00"/>
    <n v="1757958"/>
    <s v="WCX"/>
    <n v="846296315520881"/>
    <m/>
    <x v="26"/>
    <n v="21230"/>
    <n v="3"/>
    <n v="2250"/>
    <x v="0"/>
    <n v="0"/>
    <n v="24.56"/>
    <n v="0"/>
    <n v="24.56"/>
    <x v="0"/>
  </r>
  <r>
    <x v="6"/>
    <s v="Shipping"/>
    <d v="2015-09-02T00:00:00"/>
    <d v="2015-09-03T00:00:00"/>
    <n v="100028834"/>
    <s v="1757941_1"/>
    <m/>
    <d v="2015-08-31T00:00:00"/>
    <n v="1757941"/>
    <s v="WCX"/>
    <n v="846296315523080"/>
    <m/>
    <x v="14"/>
    <n v="60642"/>
    <n v="3"/>
    <n v="2250"/>
    <x v="0"/>
    <n v="0"/>
    <n v="24.56"/>
    <n v="0"/>
    <n v="24.56"/>
    <x v="0"/>
  </r>
  <r>
    <x v="6"/>
    <s v="Shipping"/>
    <d v="2015-09-03T00:00:00"/>
    <d v="2015-09-03T00:00:00"/>
    <n v="100029072"/>
    <s v="1759126_1"/>
    <m/>
    <d v="2015-09-03T00:00:00"/>
    <n v="1759126"/>
    <s v="LSO"/>
    <s v="ZS880586"/>
    <m/>
    <x v="10"/>
    <n v="77339"/>
    <n v="3"/>
    <n v="2250"/>
    <x v="3"/>
    <n v="0"/>
    <n v="24.56"/>
    <n v="0"/>
    <n v="24.56"/>
    <x v="0"/>
  </r>
  <r>
    <x v="6"/>
    <s v="Shipping"/>
    <d v="2015-09-03T00:00:00"/>
    <d v="2015-09-03T00:00:00"/>
    <n v="100029108"/>
    <s v="1759212_1"/>
    <m/>
    <d v="2015-09-03T00:00:00"/>
    <n v="1759212"/>
    <s v="WCX"/>
    <n v="846296315523653"/>
    <m/>
    <x v="23"/>
    <n v="6082"/>
    <n v="3"/>
    <n v="2250"/>
    <x v="0"/>
    <n v="0"/>
    <n v="24.56"/>
    <n v="0"/>
    <n v="24.56"/>
    <x v="0"/>
  </r>
  <r>
    <x v="6"/>
    <s v="Shipping"/>
    <d v="2015-09-03T00:00:00"/>
    <d v="2015-09-03T00:00:00"/>
    <n v="100029075"/>
    <s v="1759100_1"/>
    <m/>
    <d v="2015-09-03T00:00:00"/>
    <n v="1759100"/>
    <s v="LSO"/>
    <s v="ZS880685"/>
    <m/>
    <x v="12"/>
    <n v="74135"/>
    <n v="3"/>
    <n v="2250"/>
    <x v="3"/>
    <n v="0"/>
    <n v="24.56"/>
    <n v="0"/>
    <n v="24.56"/>
    <x v="0"/>
  </r>
  <r>
    <x v="6"/>
    <s v="Shipping"/>
    <d v="2015-09-03T00:00:00"/>
    <d v="2015-09-03T00:00:00"/>
    <n v="100029033"/>
    <s v="1759065_1"/>
    <m/>
    <d v="2015-09-03T00:00:00"/>
    <n v="1759065"/>
    <s v="WCX"/>
    <n v="846296315523202"/>
    <m/>
    <x v="30"/>
    <n v="37919"/>
    <n v="3"/>
    <n v="2250"/>
    <x v="0"/>
    <n v="0"/>
    <n v="24.56"/>
    <n v="0"/>
    <n v="24.56"/>
    <x v="0"/>
  </r>
  <r>
    <x v="6"/>
    <s v="Shipping"/>
    <d v="2015-09-02T00:00:00"/>
    <d v="2015-09-03T00:00:00"/>
    <n v="100028916"/>
    <s v="1758223_1"/>
    <m/>
    <d v="2015-09-01T00:00:00"/>
    <n v="1758223"/>
    <s v="LSO"/>
    <s v="ZS879571"/>
    <m/>
    <x v="10"/>
    <n v="75050"/>
    <n v="3"/>
    <n v="2250"/>
    <x v="3"/>
    <n v="0"/>
    <n v="24.56"/>
    <n v="0"/>
    <n v="24.56"/>
    <x v="0"/>
  </r>
  <r>
    <x v="6"/>
    <s v="Shipping"/>
    <d v="2015-09-03T00:00:00"/>
    <d v="2015-09-03T00:00:00"/>
    <n v="100029042"/>
    <s v="1759043_1"/>
    <m/>
    <d v="2015-09-03T00:00:00"/>
    <n v="1759043"/>
    <s v="WCX"/>
    <n v="846296315523592"/>
    <m/>
    <x v="7"/>
    <n v="30035"/>
    <n v="3"/>
    <n v="2250"/>
    <x v="0"/>
    <n v="0"/>
    <n v="24.56"/>
    <n v="0"/>
    <n v="24.56"/>
    <x v="0"/>
  </r>
  <r>
    <x v="6"/>
    <s v="Shipping"/>
    <d v="2015-09-03T00:00:00"/>
    <d v="2015-09-03T00:00:00"/>
    <n v="100029058"/>
    <s v="1759119_1"/>
    <m/>
    <d v="2015-09-03T00:00:00"/>
    <n v="1759119"/>
    <s v="LSO"/>
    <s v="ZS880669"/>
    <m/>
    <x v="10"/>
    <n v="78705"/>
    <n v="3"/>
    <n v="2250"/>
    <x v="3"/>
    <n v="0"/>
    <n v="24.56"/>
    <n v="0"/>
    <n v="24.56"/>
    <x v="0"/>
  </r>
  <r>
    <x v="6"/>
    <s v="Shipping"/>
    <d v="2015-09-03T00:00:00"/>
    <d v="2015-09-03T00:00:00"/>
    <n v="100029074"/>
    <s v="1759106_1"/>
    <m/>
    <d v="2015-09-03T00:00:00"/>
    <n v="1759106"/>
    <s v="WCX"/>
    <s v="1Z19W958A893527830"/>
    <m/>
    <x v="2"/>
    <n v="19149"/>
    <n v="3"/>
    <n v="2250"/>
    <x v="0"/>
    <n v="0"/>
    <n v="24.56"/>
    <n v="0"/>
    <n v="24.56"/>
    <x v="0"/>
  </r>
  <r>
    <x v="6"/>
    <s v="Shipping"/>
    <d v="2015-09-03T00:00:00"/>
    <d v="2015-09-03T00:00:00"/>
    <n v="100029013"/>
    <s v="1759079_1"/>
    <m/>
    <d v="2015-09-03T00:00:00"/>
    <n v="1759079"/>
    <s v="WCX"/>
    <n v="846296315523486"/>
    <m/>
    <x v="14"/>
    <n v="62702"/>
    <n v="3"/>
    <n v="2250"/>
    <x v="3"/>
    <n v="0"/>
    <n v="23.06"/>
    <n v="0"/>
    <n v="23.06"/>
    <x v="0"/>
  </r>
  <r>
    <x v="6"/>
    <s v="Shipping"/>
    <d v="2015-09-03T00:00:00"/>
    <d v="2015-09-03T00:00:00"/>
    <n v="100029061"/>
    <s v="1759121_1"/>
    <m/>
    <d v="2015-09-03T00:00:00"/>
    <n v="1759121"/>
    <s v="LSO"/>
    <s v="ZS880645"/>
    <m/>
    <x v="10"/>
    <n v="78633"/>
    <n v="3"/>
    <n v="2250"/>
    <x v="3"/>
    <n v="0"/>
    <n v="24.56"/>
    <n v="0"/>
    <n v="24.56"/>
    <x v="0"/>
  </r>
  <r>
    <x v="6"/>
    <s v="Shipping"/>
    <d v="2015-09-03T00:00:00"/>
    <d v="2015-09-03T00:00:00"/>
    <n v="100029027"/>
    <s v="1759038_1"/>
    <m/>
    <d v="2015-09-03T00:00:00"/>
    <n v="1759038"/>
    <s v="WCX"/>
    <n v="846296315523189"/>
    <m/>
    <x v="23"/>
    <n v="6854"/>
    <n v="3"/>
    <n v="2250"/>
    <x v="0"/>
    <n v="0"/>
    <n v="24.56"/>
    <n v="0"/>
    <n v="24.56"/>
    <x v="0"/>
  </r>
  <r>
    <x v="6"/>
    <s v="Shipping"/>
    <d v="2015-09-02T00:00:00"/>
    <d v="2015-09-03T00:00:00"/>
    <n v="100028963"/>
    <s v="1757948_1"/>
    <m/>
    <d v="2015-09-02T00:00:00"/>
    <n v="1757948"/>
    <s v="WCX"/>
    <n v="846296315523011"/>
    <m/>
    <x v="14"/>
    <n v="60148"/>
    <n v="3"/>
    <n v="2250"/>
    <x v="0"/>
    <n v="0"/>
    <n v="24.56"/>
    <n v="0"/>
    <n v="24.56"/>
    <x v="0"/>
  </r>
  <r>
    <x v="6"/>
    <s v="Shipping"/>
    <d v="2015-09-03T00:00:00"/>
    <d v="2015-09-03T00:00:00"/>
    <n v="100029101"/>
    <s v="1759094_1"/>
    <m/>
    <d v="2015-09-03T00:00:00"/>
    <n v="1759094"/>
    <s v="WCX"/>
    <n v="846296315523196"/>
    <m/>
    <x v="14"/>
    <n v="60123"/>
    <n v="3"/>
    <n v="2250"/>
    <x v="0"/>
    <n v="0"/>
    <n v="24.56"/>
    <n v="0"/>
    <n v="24.56"/>
    <x v="0"/>
  </r>
  <r>
    <x v="6"/>
    <s v="Shipping"/>
    <d v="2015-09-03T00:00:00"/>
    <d v="2015-09-03T00:00:00"/>
    <n v="100029070"/>
    <s v="1759098_1"/>
    <m/>
    <d v="2015-09-03T00:00:00"/>
    <n v="1759098"/>
    <s v="LSO"/>
    <s v="ZS880607"/>
    <m/>
    <x v="12"/>
    <n v="73533"/>
    <n v="9"/>
    <n v="6750"/>
    <x v="6"/>
    <n v="0"/>
    <n v="37"/>
    <n v="0"/>
    <n v="37"/>
    <x v="0"/>
  </r>
  <r>
    <x v="6"/>
    <s v="Shipping"/>
    <d v="2015-09-03T00:00:00"/>
    <d v="2015-09-03T00:00:00"/>
    <n v="100029020"/>
    <s v="1759050_1"/>
    <m/>
    <d v="2015-09-03T00:00:00"/>
    <n v="1759050"/>
    <s v="WCX"/>
    <n v="846296315523370"/>
    <m/>
    <x v="0"/>
    <n v="2043"/>
    <n v="3"/>
    <n v="2250"/>
    <x v="0"/>
    <n v="0"/>
    <n v="24.56"/>
    <n v="0"/>
    <n v="24.56"/>
    <x v="0"/>
  </r>
  <r>
    <x v="6"/>
    <s v="Shipping"/>
    <d v="2015-09-02T00:00:00"/>
    <d v="2015-09-03T00:00:00"/>
    <n v="100028897"/>
    <s v="1757943_1"/>
    <m/>
    <d v="2015-09-01T00:00:00"/>
    <n v="1757943"/>
    <s v="WCX"/>
    <n v="846296315523042"/>
    <m/>
    <x v="14"/>
    <n v="60654"/>
    <n v="3"/>
    <n v="2250"/>
    <x v="0"/>
    <n v="0"/>
    <n v="24.56"/>
    <n v="0"/>
    <n v="24.56"/>
    <x v="0"/>
  </r>
  <r>
    <x v="6"/>
    <s v="Shipping"/>
    <d v="2015-09-02T00:00:00"/>
    <d v="2015-09-03T00:00:00"/>
    <n v="100028954"/>
    <s v="1758222_1"/>
    <m/>
    <d v="2015-09-02T00:00:00"/>
    <n v="1758222"/>
    <s v="LSO"/>
    <s v="ZS879613"/>
    <m/>
    <x v="10"/>
    <n v="75219"/>
    <n v="3"/>
    <n v="2250"/>
    <x v="3"/>
    <n v="0"/>
    <n v="24.56"/>
    <n v="0"/>
    <n v="24.56"/>
    <x v="0"/>
  </r>
  <r>
    <x v="6"/>
    <s v="Shipping"/>
    <d v="2015-09-03T00:00:00"/>
    <d v="2015-09-03T00:00:00"/>
    <n v="100029010"/>
    <s v="1759054_1"/>
    <m/>
    <d v="2015-09-03T00:00:00"/>
    <n v="1759054"/>
    <s v="WCX"/>
    <n v="846296315523523"/>
    <m/>
    <x v="6"/>
    <n v="27617"/>
    <n v="3"/>
    <n v="2250"/>
    <x v="0"/>
    <n v="0"/>
    <n v="24.56"/>
    <n v="0"/>
    <n v="24.56"/>
    <x v="0"/>
  </r>
  <r>
    <x v="6"/>
    <s v="Shipping"/>
    <d v="2015-09-03T00:00:00"/>
    <d v="2015-09-03T00:00:00"/>
    <n v="100029094"/>
    <s v="1759136_1"/>
    <m/>
    <d v="2015-09-03T00:00:00"/>
    <n v="1759136"/>
    <s v="LSO"/>
    <s v="ZS880676"/>
    <m/>
    <x v="10"/>
    <n v="77042"/>
    <n v="3"/>
    <n v="2250"/>
    <x v="3"/>
    <n v="0"/>
    <n v="24.56"/>
    <n v="0"/>
    <n v="24.56"/>
    <x v="0"/>
  </r>
  <r>
    <x v="6"/>
    <s v="Shipping"/>
    <d v="2015-09-03T00:00:00"/>
    <d v="2015-09-03T00:00:00"/>
    <n v="100029068"/>
    <s v="1759105_1"/>
    <m/>
    <d v="2015-09-03T00:00:00"/>
    <n v="1759105"/>
    <s v="WCX"/>
    <s v="1Z19W958A892092865"/>
    <m/>
    <x v="2"/>
    <n v="17602"/>
    <n v="3"/>
    <n v="2250"/>
    <x v="0"/>
    <n v="0"/>
    <n v="24.56"/>
    <n v="0"/>
    <n v="24.56"/>
    <x v="0"/>
  </r>
  <r>
    <x v="6"/>
    <s v="Shipping"/>
    <d v="2015-09-02T00:00:00"/>
    <d v="2015-09-03T00:00:00"/>
    <n v="100028877"/>
    <s v="1757996_1"/>
    <m/>
    <d v="2015-09-01T00:00:00"/>
    <n v="1757996"/>
    <s v="LSO"/>
    <s v="ZS879547"/>
    <m/>
    <x v="12"/>
    <n v="73111"/>
    <n v="3"/>
    <n v="2250"/>
    <x v="6"/>
    <n v="0"/>
    <n v="23.31"/>
    <n v="0"/>
    <n v="23.31"/>
    <x v="0"/>
  </r>
  <r>
    <x v="6"/>
    <s v="Shipping"/>
    <d v="2015-09-03T00:00:00"/>
    <d v="2015-09-03T00:00:00"/>
    <n v="100029117"/>
    <s v="1759211_1"/>
    <m/>
    <d v="2015-09-03T00:00:00"/>
    <n v="1759211"/>
    <s v="WCX"/>
    <n v="846296315523639"/>
    <m/>
    <x v="18"/>
    <n v="81433"/>
    <n v="3"/>
    <n v="2250"/>
    <x v="5"/>
    <n v="0"/>
    <n v="21.31"/>
    <n v="0"/>
    <n v="21.31"/>
    <x v="0"/>
  </r>
  <r>
    <x v="6"/>
    <s v="Shipping"/>
    <d v="2015-09-03T00:00:00"/>
    <d v="2015-09-03T00:00:00"/>
    <n v="100029078"/>
    <s v="1759129_1"/>
    <m/>
    <d v="2015-09-03T00:00:00"/>
    <n v="1759129"/>
    <s v="LSO"/>
    <s v="ZS880662"/>
    <m/>
    <x v="10"/>
    <n v="77040"/>
    <n v="3"/>
    <n v="2250"/>
    <x v="3"/>
    <n v="0"/>
    <n v="24.56"/>
    <n v="0"/>
    <n v="24.56"/>
    <x v="0"/>
  </r>
  <r>
    <x v="6"/>
    <s v="Shipping"/>
    <d v="2015-09-03T00:00:00"/>
    <d v="2015-09-03T00:00:00"/>
    <n v="100029038"/>
    <s v="1759058_1"/>
    <m/>
    <d v="2015-09-03T00:00:00"/>
    <n v="1759058"/>
    <s v="WCX"/>
    <n v="846296315523417"/>
    <m/>
    <x v="3"/>
    <n v="11530"/>
    <n v="3"/>
    <n v="2250"/>
    <x v="0"/>
    <n v="0"/>
    <n v="24.56"/>
    <n v="0"/>
    <n v="24.56"/>
    <x v="0"/>
  </r>
  <r>
    <x v="6"/>
    <s v="Shipping"/>
    <d v="2015-09-02T00:00:00"/>
    <d v="2015-09-03T00:00:00"/>
    <n v="100028887"/>
    <s v="1758003_1"/>
    <m/>
    <d v="2015-09-01T00:00:00"/>
    <n v="1758003"/>
    <s v="WCX"/>
    <s v="1Z19W958A896008216"/>
    <m/>
    <x v="2"/>
    <n v="19123"/>
    <n v="3"/>
    <n v="2250"/>
    <x v="0"/>
    <n v="0"/>
    <n v="24.56"/>
    <n v="0"/>
    <n v="24.56"/>
    <x v="0"/>
  </r>
  <r>
    <x v="6"/>
    <s v="Shipping"/>
    <d v="2015-09-03T00:00:00"/>
    <d v="2015-09-03T00:00:00"/>
    <n v="100029087"/>
    <s v="1759090_1"/>
    <m/>
    <d v="2015-09-03T00:00:00"/>
    <n v="1759090"/>
    <s v="WCX"/>
    <n v="846296315523288"/>
    <m/>
    <x v="14"/>
    <n v="60611"/>
    <n v="3"/>
    <n v="2250"/>
    <x v="0"/>
    <n v="0"/>
    <n v="24.56"/>
    <n v="0"/>
    <n v="24.56"/>
    <x v="0"/>
  </r>
  <r>
    <x v="6"/>
    <s v="Shipping"/>
    <d v="2015-09-03T00:00:00"/>
    <d v="2015-09-03T00:00:00"/>
    <n v="100029091"/>
    <s v="1759134_1"/>
    <m/>
    <d v="2015-09-03T00:00:00"/>
    <n v="1759134"/>
    <s v="LSO"/>
    <s v="ZS880636"/>
    <m/>
    <x v="10"/>
    <n v="78130"/>
    <n v="3"/>
    <n v="2250"/>
    <x v="3"/>
    <n v="0"/>
    <n v="24.56"/>
    <n v="0"/>
    <n v="24.56"/>
    <x v="0"/>
  </r>
  <r>
    <x v="6"/>
    <s v="Shipping"/>
    <d v="2015-09-03T00:00:00"/>
    <d v="2015-09-03T00:00:00"/>
    <n v="100029001"/>
    <s v="1759068_1"/>
    <m/>
    <d v="2015-09-02T00:00:00"/>
    <n v="1759068"/>
    <s v="WCX"/>
    <n v="846296315523172"/>
    <m/>
    <x v="41"/>
    <n v="53562"/>
    <n v="3"/>
    <n v="2250"/>
    <x v="3"/>
    <n v="0"/>
    <n v="23.06"/>
    <n v="0"/>
    <n v="23.06"/>
    <x v="0"/>
  </r>
  <r>
    <x v="6"/>
    <s v="Shipping"/>
    <d v="2015-08-31T00:00:00"/>
    <d v="2015-09-03T00:00:00"/>
    <n v="100028779"/>
    <s v="1756100_1"/>
    <m/>
    <d v="2015-08-29T00:00:00"/>
    <n v="1756100"/>
    <s v="WCX"/>
    <n v="846296315523097"/>
    <m/>
    <x v="14"/>
    <n v="60657"/>
    <n v="3"/>
    <n v="2250"/>
    <x v="0"/>
    <n v="0"/>
    <n v="24.56"/>
    <n v="0"/>
    <n v="24.56"/>
    <x v="0"/>
  </r>
  <r>
    <x v="6"/>
    <s v="Shipping"/>
    <d v="2015-09-03T00:00:00"/>
    <d v="2015-09-03T00:00:00"/>
    <n v="100029073"/>
    <s v="1759127_1"/>
    <m/>
    <d v="2015-09-03T00:00:00"/>
    <n v="1759127"/>
    <s v="LSO"/>
    <s v="ZS880589"/>
    <m/>
    <x v="10"/>
    <n v="78722"/>
    <n v="3"/>
    <n v="2250"/>
    <x v="3"/>
    <n v="0"/>
    <n v="24.56"/>
    <n v="0"/>
    <n v="24.56"/>
    <x v="0"/>
  </r>
  <r>
    <x v="6"/>
    <s v="Shipping"/>
    <d v="2015-09-03T00:00:00"/>
    <d v="2015-09-03T00:00:00"/>
    <n v="100029032"/>
    <s v="1759067_1"/>
    <m/>
    <d v="2015-09-03T00:00:00"/>
    <n v="1759067"/>
    <s v="WCX"/>
    <n v="846296315523462"/>
    <m/>
    <x v="16"/>
    <n v="22401"/>
    <n v="3"/>
    <n v="2250"/>
    <x v="0"/>
    <n v="0"/>
    <n v="24.56"/>
    <n v="0"/>
    <n v="24.56"/>
    <x v="0"/>
  </r>
  <r>
    <x v="6"/>
    <s v="Shipping"/>
    <d v="2015-09-03T00:00:00"/>
    <d v="2015-09-03T00:00:00"/>
    <n v="100029124"/>
    <s v="1759216_1"/>
    <m/>
    <d v="2015-09-03T00:00:00"/>
    <n v="1759216"/>
    <s v="LSO"/>
    <s v="ZS880771"/>
    <m/>
    <x v="10"/>
    <n v="77098"/>
    <n v="3"/>
    <n v="2250"/>
    <x v="3"/>
    <n v="0"/>
    <n v="24.56"/>
    <n v="0"/>
    <n v="24.56"/>
    <x v="0"/>
  </r>
  <r>
    <x v="6"/>
    <s v="Shipping"/>
    <d v="2015-09-03T00:00:00"/>
    <d v="2015-09-03T00:00:00"/>
    <n v="100029036"/>
    <s v="1759055_1"/>
    <m/>
    <d v="2015-09-03T00:00:00"/>
    <n v="1759055"/>
    <s v="WCX"/>
    <n v="846296315523448"/>
    <m/>
    <x v="9"/>
    <n v="7724"/>
    <n v="3"/>
    <n v="2250"/>
    <x v="0"/>
    <n v="0"/>
    <n v="24.56"/>
    <n v="0"/>
    <n v="24.56"/>
    <x v="0"/>
  </r>
  <r>
    <x v="6"/>
    <s v="Shipping"/>
    <d v="2015-09-02T00:00:00"/>
    <d v="2015-09-03T00:00:00"/>
    <n v="100028936"/>
    <s v="1758224_1"/>
    <m/>
    <d v="2015-09-01T00:00:00"/>
    <n v="1758224"/>
    <s v="LSO"/>
    <s v="ZS879573"/>
    <m/>
    <x v="10"/>
    <n v="77030"/>
    <n v="3"/>
    <n v="2250"/>
    <x v="3"/>
    <n v="0"/>
    <n v="24.56"/>
    <n v="0"/>
    <n v="24.56"/>
    <x v="0"/>
  </r>
  <r>
    <x v="6"/>
    <s v="Shipping"/>
    <d v="2015-09-03T00:00:00"/>
    <d v="2015-09-03T00:00:00"/>
    <n v="100029046"/>
    <s v="1759041_1"/>
    <m/>
    <d v="2015-09-03T00:00:00"/>
    <n v="1759041"/>
    <s v="WCX"/>
    <n v="846296315523561"/>
    <m/>
    <x v="17"/>
    <n v="33483"/>
    <n v="3"/>
    <n v="2250"/>
    <x v="0"/>
    <n v="0"/>
    <n v="24.56"/>
    <n v="0"/>
    <n v="24.56"/>
    <x v="0"/>
  </r>
  <r>
    <x v="6"/>
    <s v="Shipping"/>
    <d v="2015-09-03T00:00:00"/>
    <d v="2015-09-03T00:00:00"/>
    <n v="100029040"/>
    <s v="1759115_1"/>
    <m/>
    <d v="2015-09-03T00:00:00"/>
    <n v="1759115"/>
    <s v="LSO"/>
    <s v="ZS880670"/>
    <m/>
    <x v="10"/>
    <n v="77808"/>
    <n v="3"/>
    <n v="2250"/>
    <x v="3"/>
    <n v="0"/>
    <n v="24.56"/>
    <n v="0"/>
    <n v="24.56"/>
    <x v="0"/>
  </r>
  <r>
    <x v="6"/>
    <s v="Shipping"/>
    <d v="2015-09-03T00:00:00"/>
    <d v="2015-09-03T00:00:00"/>
    <n v="100029100"/>
    <s v="1759109_1"/>
    <m/>
    <d v="2015-09-03T00:00:00"/>
    <n v="1759109"/>
    <s v="WCX"/>
    <s v="1Z19W958A897661839"/>
    <m/>
    <x v="2"/>
    <n v="19125"/>
    <n v="3"/>
    <n v="2250"/>
    <x v="0"/>
    <n v="0"/>
    <n v="24.56"/>
    <n v="0"/>
    <n v="24.56"/>
    <x v="0"/>
  </r>
  <r>
    <x v="6"/>
    <s v="Shipping"/>
    <d v="2015-09-03T00:00:00"/>
    <d v="2015-09-03T00:00:00"/>
    <n v="100029056"/>
    <s v="1759081_1"/>
    <m/>
    <d v="2015-09-03T00:00:00"/>
    <n v="1759081"/>
    <s v="WCX"/>
    <n v="846296315523509"/>
    <m/>
    <x v="14"/>
    <n v="60611"/>
    <n v="3"/>
    <n v="2250"/>
    <x v="0"/>
    <n v="0"/>
    <n v="24.56"/>
    <n v="0"/>
    <n v="24.56"/>
    <x v="0"/>
  </r>
  <r>
    <x v="6"/>
    <s v="Shipping"/>
    <d v="2015-09-03T00:00:00"/>
    <d v="2015-09-03T00:00:00"/>
    <n v="100029128"/>
    <s v="1759215_1"/>
    <m/>
    <d v="2015-09-03T00:00:00"/>
    <n v="1759215"/>
    <s v="WCX"/>
    <n v="846296315523691"/>
    <m/>
    <x v="26"/>
    <n v="21201"/>
    <n v="12"/>
    <n v="9000"/>
    <x v="0"/>
    <n v="0"/>
    <n v="52.75"/>
    <n v="0"/>
    <n v="52.75"/>
    <x v="0"/>
  </r>
  <r>
    <x v="6"/>
    <s v="Shipping"/>
    <d v="2015-09-03T00:00:00"/>
    <d v="2015-09-03T00:00:00"/>
    <n v="100029012"/>
    <s v="1759112_1"/>
    <m/>
    <d v="2015-09-03T00:00:00"/>
    <n v="1759112"/>
    <s v="LSO"/>
    <s v="ZS880648"/>
    <m/>
    <x v="10"/>
    <n v="75007"/>
    <n v="3"/>
    <n v="2250"/>
    <x v="3"/>
    <n v="0"/>
    <n v="24.56"/>
    <n v="0"/>
    <n v="24.56"/>
    <x v="0"/>
  </r>
  <r>
    <x v="6"/>
    <s v="Shipping"/>
    <d v="2015-09-03T00:00:00"/>
    <d v="2015-09-03T00:00:00"/>
    <n v="100029080"/>
    <s v="1759047_1"/>
    <m/>
    <d v="2015-09-03T00:00:00"/>
    <n v="1759047"/>
    <s v="WCX"/>
    <n v="846296315523608"/>
    <m/>
    <x v="20"/>
    <n v="66219"/>
    <n v="3"/>
    <n v="2250"/>
    <x v="3"/>
    <n v="0"/>
    <n v="23.06"/>
    <n v="0"/>
    <n v="23.06"/>
    <x v="0"/>
  </r>
  <r>
    <x v="6"/>
    <s v="Shipping"/>
    <d v="2015-09-02T00:00:00"/>
    <d v="2015-09-03T00:00:00"/>
    <n v="100028952"/>
    <s v="1757945_1"/>
    <m/>
    <d v="2015-09-02T00:00:00"/>
    <n v="1757945"/>
    <s v="WCX"/>
    <n v="846296315523028"/>
    <m/>
    <x v="14"/>
    <n v="60516"/>
    <n v="3"/>
    <n v="2250"/>
    <x v="0"/>
    <n v="0"/>
    <n v="24.56"/>
    <n v="0"/>
    <n v="24.56"/>
    <x v="0"/>
  </r>
  <r>
    <x v="6"/>
    <s v="Shipping"/>
    <d v="2015-09-03T00:00:00"/>
    <d v="2015-09-03T00:00:00"/>
    <n v="100029089"/>
    <s v="1759091_1"/>
    <m/>
    <d v="2015-09-03T00:00:00"/>
    <n v="1759091"/>
    <s v="WCX"/>
    <n v="846296315523233"/>
    <m/>
    <x v="14"/>
    <n v="61021"/>
    <n v="3"/>
    <n v="2250"/>
    <x v="3"/>
    <n v="0"/>
    <n v="23.06"/>
    <n v="0"/>
    <n v="23.06"/>
    <x v="0"/>
  </r>
  <r>
    <x v="6"/>
    <s v="Shipping"/>
    <d v="2015-09-03T00:00:00"/>
    <d v="2015-09-03T00:00:00"/>
    <n v="100029069"/>
    <s v="1759125_1"/>
    <m/>
    <d v="2015-09-03T00:00:00"/>
    <n v="1759125"/>
    <s v="LSO"/>
    <s v="ZS880613"/>
    <m/>
    <x v="10"/>
    <n v="78731"/>
    <n v="3"/>
    <n v="2250"/>
    <x v="3"/>
    <n v="0"/>
    <n v="24.56"/>
    <n v="0"/>
    <n v="24.56"/>
    <x v="0"/>
  </r>
  <r>
    <x v="6"/>
    <s v="Shipping"/>
    <d v="2015-09-03T00:00:00"/>
    <d v="2015-09-03T00:00:00"/>
    <n v="100029014"/>
    <s v="1759044_1"/>
    <m/>
    <d v="2015-09-03T00:00:00"/>
    <n v="1759044"/>
    <s v="WCX"/>
    <n v="846296315523363"/>
    <m/>
    <x v="25"/>
    <n v="46737"/>
    <n v="3"/>
    <n v="2250"/>
    <x v="0"/>
    <n v="0"/>
    <n v="24.56"/>
    <n v="0"/>
    <n v="24.56"/>
    <x v="0"/>
  </r>
  <r>
    <x v="6"/>
    <s v="Shipping"/>
    <d v="2015-09-02T00:00:00"/>
    <d v="2015-09-03T00:00:00"/>
    <n v="100028956"/>
    <s v="1757946_1"/>
    <m/>
    <d v="2015-09-02T00:00:00"/>
    <n v="1757946"/>
    <s v="WCX"/>
    <n v="846296315523059"/>
    <m/>
    <x v="14"/>
    <n v="60603"/>
    <n v="3"/>
    <n v="2250"/>
    <x v="0"/>
    <n v="0"/>
    <n v="24.56"/>
    <n v="0"/>
    <n v="24.56"/>
    <x v="0"/>
  </r>
  <r>
    <x v="6"/>
    <s v="Shipping"/>
    <d v="2015-09-02T00:00:00"/>
    <d v="2015-09-03T00:00:00"/>
    <n v="100028919"/>
    <s v="1758216_1"/>
    <m/>
    <d v="2015-09-01T00:00:00"/>
    <n v="1758216"/>
    <s v="LSO"/>
    <s v="ZS879617"/>
    <m/>
    <x v="10"/>
    <n v="77079"/>
    <n v="12"/>
    <n v="9000"/>
    <x v="3"/>
    <n v="0"/>
    <n v="49.5"/>
    <n v="0"/>
    <n v="49.5"/>
    <x v="0"/>
  </r>
  <r>
    <x v="6"/>
    <s v="Shipping"/>
    <d v="2015-09-03T00:00:00"/>
    <d v="2015-09-03T00:00:00"/>
    <n v="100029035"/>
    <s v="1759049_1"/>
    <m/>
    <d v="2015-09-03T00:00:00"/>
    <n v="1759049"/>
    <s v="WCX"/>
    <n v="846296315523530"/>
    <m/>
    <x v="0"/>
    <n v="1864"/>
    <n v="3"/>
    <n v="2250"/>
    <x v="0"/>
    <n v="0"/>
    <n v="24.56"/>
    <n v="0"/>
    <n v="24.56"/>
    <x v="0"/>
  </r>
  <r>
    <x v="6"/>
    <s v="Shipping"/>
    <d v="2015-09-03T00:00:00"/>
    <d v="2015-09-03T00:00:00"/>
    <n v="100029105"/>
    <s v="1759103_1"/>
    <m/>
    <d v="2015-09-03T00:00:00"/>
    <n v="1759103"/>
    <s v="LSO"/>
    <s v="ZS880681"/>
    <m/>
    <x v="12"/>
    <n v="73120"/>
    <n v="3"/>
    <n v="2250"/>
    <x v="6"/>
    <n v="0"/>
    <n v="23.31"/>
    <n v="0"/>
    <n v="23.31"/>
    <x v="0"/>
  </r>
  <r>
    <x v="6"/>
    <s v="Shipping"/>
    <d v="2015-09-02T00:00:00"/>
    <d v="2015-09-03T00:00:00"/>
    <n v="100028896"/>
    <s v="1758221_1"/>
    <m/>
    <d v="2015-09-01T00:00:00"/>
    <n v="1758221"/>
    <s v="LSO"/>
    <s v="ZS879554"/>
    <m/>
    <x v="10"/>
    <n v="75001"/>
    <n v="3"/>
    <n v="2250"/>
    <x v="3"/>
    <n v="0"/>
    <n v="24.56"/>
    <n v="0"/>
    <n v="24.56"/>
    <x v="0"/>
  </r>
  <r>
    <x v="6"/>
    <s v="Shipping"/>
    <d v="2015-09-03T00:00:00"/>
    <d v="2015-09-03T00:00:00"/>
    <n v="100029008"/>
    <s v="1759060_1"/>
    <m/>
    <d v="2015-09-02T00:00:00"/>
    <n v="1759060"/>
    <s v="WCX"/>
    <n v="846296315523127"/>
    <m/>
    <x v="3"/>
    <n v="12569"/>
    <n v="12"/>
    <n v="9000"/>
    <x v="0"/>
    <n v="0"/>
    <n v="52.75"/>
    <n v="0"/>
    <n v="52.75"/>
    <x v="0"/>
  </r>
  <r>
    <x v="6"/>
    <s v="Shipping"/>
    <d v="2015-09-03T00:00:00"/>
    <d v="2015-09-03T00:00:00"/>
    <n v="100029097"/>
    <s v="1759137_1"/>
    <m/>
    <d v="2015-09-03T00:00:00"/>
    <n v="1759137"/>
    <s v="LSO"/>
    <s v="ZS880663"/>
    <m/>
    <x v="10"/>
    <n v="75093"/>
    <n v="3"/>
    <n v="2250"/>
    <x v="3"/>
    <n v="0"/>
    <n v="24.56"/>
    <n v="0"/>
    <n v="24.56"/>
    <x v="0"/>
  </r>
  <r>
    <x v="6"/>
    <s v="Shipping"/>
    <d v="2015-09-03T00:00:00"/>
    <d v="2015-09-03T00:00:00"/>
    <n v="100029018"/>
    <s v="1759062_1"/>
    <m/>
    <d v="2015-09-03T00:00:00"/>
    <n v="1759062"/>
    <s v="WCX"/>
    <n v="846296315523226"/>
    <m/>
    <x v="39"/>
    <n v="57702"/>
    <n v="3"/>
    <n v="2250"/>
    <x v="6"/>
    <n v="0"/>
    <n v="21.81"/>
    <n v="0"/>
    <n v="21.81"/>
    <x v="0"/>
  </r>
  <r>
    <x v="6"/>
    <s v="Shipping"/>
    <d v="2015-09-02T00:00:00"/>
    <d v="2015-09-03T00:00:00"/>
    <n v="100028953"/>
    <s v="1758004_1"/>
    <m/>
    <d v="2015-09-02T00:00:00"/>
    <n v="1758004"/>
    <s v="WCX"/>
    <s v="1Z19W958A895549223"/>
    <m/>
    <x v="2"/>
    <n v="17554"/>
    <n v="3"/>
    <n v="2250"/>
    <x v="0"/>
    <n v="0"/>
    <n v="24.56"/>
    <n v="0"/>
    <n v="24.56"/>
    <x v="0"/>
  </r>
  <r>
    <x v="6"/>
    <s v="Shipping"/>
    <d v="2015-09-03T00:00:00"/>
    <d v="2015-09-03T00:00:00"/>
    <n v="100029057"/>
    <s v="1759082_1"/>
    <m/>
    <d v="2015-09-03T00:00:00"/>
    <n v="1759082"/>
    <s v="WCX"/>
    <n v="846296315523295"/>
    <m/>
    <x v="14"/>
    <n v="60654"/>
    <n v="3"/>
    <n v="2250"/>
    <x v="0"/>
    <n v="0"/>
    <n v="24.56"/>
    <n v="0"/>
    <n v="24.56"/>
    <x v="0"/>
  </r>
  <r>
    <x v="6"/>
    <s v="Shipping"/>
    <d v="2015-09-03T00:00:00"/>
    <d v="2015-09-03T00:00:00"/>
    <n v="100029054"/>
    <s v="1759117_1"/>
    <m/>
    <d v="2015-09-03T00:00:00"/>
    <n v="1759117"/>
    <s v="LSO"/>
    <s v="ZS880639"/>
    <m/>
    <x v="10"/>
    <n v="78017"/>
    <n v="3"/>
    <n v="2250"/>
    <x v="3"/>
    <n v="0"/>
    <n v="24.56"/>
    <n v="0"/>
    <n v="24.56"/>
    <x v="0"/>
  </r>
  <r>
    <x v="6"/>
    <s v="Shipping"/>
    <d v="2015-09-03T00:00:00"/>
    <d v="2015-09-03T00:00:00"/>
    <s v="100027743-P1-R1"/>
    <s v="1758943_1"/>
    <m/>
    <d v="2015-08-13T00:00:00"/>
    <n v="1758943"/>
    <s v="WCX"/>
    <n v="846296315523325"/>
    <m/>
    <x v="3"/>
    <n v="10009"/>
    <n v="2"/>
    <n v="1500"/>
    <x v="0"/>
    <n v="0"/>
    <n v="21.5"/>
    <n v="0"/>
    <n v="21.5"/>
    <x v="0"/>
  </r>
  <r>
    <x v="6"/>
    <s v="Shipping"/>
    <d v="2015-09-03T00:00:00"/>
    <d v="2015-09-03T00:00:00"/>
    <n v="100029062"/>
    <s v="1759084_1"/>
    <m/>
    <d v="2015-09-03T00:00:00"/>
    <n v="1759084"/>
    <s v="WCX"/>
    <n v="846296315523103"/>
    <m/>
    <x v="14"/>
    <n v="60417"/>
    <n v="3"/>
    <n v="2250"/>
    <x v="0"/>
    <n v="0"/>
    <n v="24.56"/>
    <n v="0"/>
    <n v="24.56"/>
    <x v="0"/>
  </r>
  <r>
    <x v="6"/>
    <s v="Shipping"/>
    <d v="2015-09-03T00:00:00"/>
    <d v="2015-09-03T00:00:00"/>
    <n v="100029084"/>
    <s v="1759131_1"/>
    <m/>
    <d v="2015-09-03T00:00:00"/>
    <n v="1759131"/>
    <s v="LSO"/>
    <s v="ZS880593"/>
    <m/>
    <x v="10"/>
    <n v="75446"/>
    <n v="5"/>
    <n v="3750"/>
    <x v="3"/>
    <n v="0"/>
    <n v="31.5"/>
    <n v="0"/>
    <n v="31.5"/>
    <x v="0"/>
  </r>
  <r>
    <x v="6"/>
    <s v="Shipping"/>
    <d v="2015-09-03T00:00:00"/>
    <d v="2015-09-03T00:00:00"/>
    <n v="100029015"/>
    <s v="1759069_1"/>
    <m/>
    <d v="2015-09-03T00:00:00"/>
    <n v="1759069"/>
    <s v="WCX"/>
    <n v="846296315523479"/>
    <m/>
    <x v="41"/>
    <n v="54915"/>
    <n v="3"/>
    <n v="2250"/>
    <x v="3"/>
    <n v="0"/>
    <n v="23.06"/>
    <n v="0"/>
    <n v="23.06"/>
    <x v="0"/>
  </r>
  <r>
    <x v="6"/>
    <s v="Shipping"/>
    <d v="2015-09-03T00:00:00"/>
    <d v="2015-09-03T00:00:00"/>
    <n v="100029131"/>
    <s v="1759217_1"/>
    <m/>
    <d v="2015-09-03T00:00:00"/>
    <n v="1759217"/>
    <s v="LSO"/>
    <s v="ZS880794"/>
    <m/>
    <x v="10"/>
    <n v="75446"/>
    <n v="3"/>
    <n v="2250"/>
    <x v="3"/>
    <n v="0"/>
    <n v="24.56"/>
    <n v="0"/>
    <n v="24.56"/>
    <x v="0"/>
  </r>
  <r>
    <x v="6"/>
    <s v="Shipping"/>
    <d v="2015-09-03T00:00:00"/>
    <d v="2015-09-03T00:00:00"/>
    <n v="100029110"/>
    <s v="1759207_1"/>
    <m/>
    <d v="2015-09-03T00:00:00"/>
    <n v="1759207"/>
    <s v="GSO"/>
    <n v="1032002191755"/>
    <m/>
    <x v="15"/>
    <n v="85747"/>
    <n v="3"/>
    <n v="2250"/>
    <x v="5"/>
    <n v="0"/>
    <n v="21.31"/>
    <n v="0"/>
    <n v="21.31"/>
    <x v="0"/>
  </r>
  <r>
    <x v="6"/>
    <s v="Shipping"/>
    <d v="2015-09-02T00:00:00"/>
    <d v="2015-09-03T00:00:00"/>
    <n v="100028854"/>
    <s v="1758217_1"/>
    <m/>
    <d v="2015-09-01T00:00:00"/>
    <n v="1758217"/>
    <s v="LSO"/>
    <s v="ZS879588"/>
    <m/>
    <x v="10"/>
    <n v="78659"/>
    <n v="6"/>
    <n v="4500"/>
    <x v="3"/>
    <n v="0"/>
    <n v="35.54"/>
    <n v="0"/>
    <n v="35.54"/>
    <x v="0"/>
  </r>
  <r>
    <x v="6"/>
    <s v="Shipping"/>
    <d v="2015-09-03T00:00:00"/>
    <d v="2015-09-03T00:00:00"/>
    <n v="100029016"/>
    <s v="1759039_1"/>
    <m/>
    <d v="2015-09-03T00:00:00"/>
    <n v="1759039"/>
    <s v="WCX"/>
    <n v="846296315523578"/>
    <m/>
    <x v="17"/>
    <n v="32256"/>
    <n v="3"/>
    <n v="2250"/>
    <x v="0"/>
    <n v="0"/>
    <n v="24.56"/>
    <n v="0"/>
    <n v="24.56"/>
    <x v="0"/>
  </r>
  <r>
    <x v="6"/>
    <s v="Shipping"/>
    <d v="2015-09-03T00:00:00"/>
    <d v="2015-09-03T00:00:00"/>
    <n v="100029031"/>
    <s v="1759114_1"/>
    <m/>
    <d v="2015-09-03T00:00:00"/>
    <n v="1759114"/>
    <s v="LSO"/>
    <s v="ZS880671"/>
    <m/>
    <x v="10"/>
    <n v="77550"/>
    <n v="3"/>
    <n v="2250"/>
    <x v="3"/>
    <n v="0"/>
    <n v="24.56"/>
    <n v="0"/>
    <n v="24.56"/>
    <x v="0"/>
  </r>
  <r>
    <x v="6"/>
    <s v="Shipping"/>
    <d v="2015-09-03T00:00:00"/>
    <d v="2015-09-03T00:00:00"/>
    <n v="100029104"/>
    <s v="1759111_1"/>
    <m/>
    <d v="2015-09-03T00:00:00"/>
    <n v="1759111"/>
    <s v="WCX"/>
    <s v="1Z19W958A891372840"/>
    <m/>
    <x v="2"/>
    <n v="19103"/>
    <n v="3"/>
    <n v="2250"/>
    <x v="0"/>
    <n v="0"/>
    <n v="24.56"/>
    <n v="0"/>
    <n v="24.56"/>
    <x v="0"/>
  </r>
  <r>
    <x v="6"/>
    <s v="Shipping"/>
    <d v="2015-09-03T00:00:00"/>
    <d v="2015-09-03T00:00:00"/>
    <n v="100029060"/>
    <s v="1759083_1"/>
    <m/>
    <d v="2015-09-03T00:00:00"/>
    <n v="1759083"/>
    <s v="WCX"/>
    <n v="846296315523516"/>
    <m/>
    <x v="14"/>
    <n v="60614"/>
    <n v="3"/>
    <n v="2250"/>
    <x v="0"/>
    <n v="0"/>
    <n v="24.56"/>
    <n v="0"/>
    <n v="24.56"/>
    <x v="0"/>
  </r>
  <r>
    <x v="6"/>
    <s v="Shipping"/>
    <d v="2015-09-03T00:00:00"/>
    <d v="2015-09-03T00:00:00"/>
    <n v="100029114"/>
    <s v="1759210_1"/>
    <m/>
    <d v="2015-09-03T00:00:00"/>
    <n v="1759210"/>
    <s v="WCX"/>
    <n v="846296315523684"/>
    <m/>
    <x v="1"/>
    <n v="94103"/>
    <n v="3"/>
    <n v="2250"/>
    <x v="4"/>
    <n v="0"/>
    <n v="12.81"/>
    <n v="0"/>
    <n v="12.81"/>
    <x v="0"/>
  </r>
  <r>
    <x v="6"/>
    <s v="Shipping"/>
    <d v="2015-09-03T00:00:00"/>
    <d v="2015-09-03T00:00:00"/>
    <n v="100029071"/>
    <s v="1759099_1"/>
    <m/>
    <d v="2015-09-03T00:00:00"/>
    <n v="1759099"/>
    <s v="LSO"/>
    <s v="ZS880654"/>
    <m/>
    <x v="12"/>
    <n v="73116"/>
    <n v="3"/>
    <n v="2250"/>
    <x v="6"/>
    <n v="0"/>
    <n v="23.31"/>
    <n v="0"/>
    <n v="23.31"/>
    <x v="0"/>
  </r>
  <r>
    <x v="6"/>
    <s v="Shipping"/>
    <d v="2015-09-03T00:00:00"/>
    <d v="2015-09-03T00:00:00"/>
    <n v="100029025"/>
    <s v="1759064_1"/>
    <m/>
    <d v="2015-09-03T00:00:00"/>
    <n v="1759064"/>
    <s v="WCX"/>
    <n v="846296315523219"/>
    <m/>
    <x v="30"/>
    <n v="37206"/>
    <n v="3"/>
    <n v="2250"/>
    <x v="0"/>
    <n v="0"/>
    <n v="24.56"/>
    <n v="0"/>
    <n v="24.56"/>
    <x v="0"/>
  </r>
  <r>
    <x v="6"/>
    <s v="Shipping"/>
    <d v="2015-09-02T00:00:00"/>
    <d v="2015-09-03T00:00:00"/>
    <n v="100028987"/>
    <s v="1758005_1"/>
    <m/>
    <d v="2015-09-02T00:00:00"/>
    <n v="1758005"/>
    <s v="WCX"/>
    <s v="1Z19W958A897616996"/>
    <m/>
    <x v="2"/>
    <n v="16602"/>
    <n v="6"/>
    <n v="4500"/>
    <x v="0"/>
    <n v="0"/>
    <n v="36.04"/>
    <n v="0"/>
    <n v="36.04"/>
    <x v="0"/>
  </r>
  <r>
    <x v="6"/>
    <s v="Shipping"/>
    <d v="2015-09-03T00:00:00"/>
    <d v="2015-09-03T00:00:00"/>
    <n v="100029099"/>
    <s v="1759093_1"/>
    <m/>
    <d v="2015-09-03T00:00:00"/>
    <n v="1759093"/>
    <s v="WCX"/>
    <n v="846296315523257"/>
    <m/>
    <x v="14"/>
    <n v="62650"/>
    <n v="3"/>
    <n v="2250"/>
    <x v="3"/>
    <n v="0"/>
    <n v="23.06"/>
    <n v="0"/>
    <n v="23.06"/>
    <x v="0"/>
  </r>
  <r>
    <x v="6"/>
    <s v="Shipping"/>
    <d v="2015-09-03T00:00:00"/>
    <d v="2015-09-03T00:00:00"/>
    <n v="100029066"/>
    <s v="1759124_1"/>
    <m/>
    <d v="2015-09-03T00:00:00"/>
    <n v="1759124"/>
    <s v="LSO"/>
    <s v="ZS880615"/>
    <m/>
    <x v="10"/>
    <n v="78730"/>
    <n v="3"/>
    <n v="2250"/>
    <x v="3"/>
    <n v="0"/>
    <n v="24.56"/>
    <n v="0"/>
    <n v="24.56"/>
    <x v="0"/>
  </r>
  <r>
    <x v="6"/>
    <s v="Shipping"/>
    <d v="2015-09-03T00:00:00"/>
    <d v="2015-09-03T00:00:00"/>
    <n v="100029037"/>
    <s v="1759042_1"/>
    <m/>
    <d v="2015-09-03T00:00:00"/>
    <n v="1759042"/>
    <s v="WCX"/>
    <n v="846296315523141"/>
    <m/>
    <x v="7"/>
    <n v="30024"/>
    <n v="8"/>
    <n v="6000"/>
    <x v="0"/>
    <n v="0"/>
    <n v="41.5"/>
    <n v="0"/>
    <n v="41.5"/>
    <x v="0"/>
  </r>
  <r>
    <x v="6"/>
    <s v="Shipping"/>
    <d v="2015-09-02T00:00:00"/>
    <d v="2015-09-03T00:00:00"/>
    <n v="100028968"/>
    <s v="1757949_1"/>
    <m/>
    <d v="2015-09-02T00:00:00"/>
    <n v="1757949"/>
    <s v="WCX"/>
    <n v="846296315523066"/>
    <m/>
    <x v="14"/>
    <n v="61614"/>
    <n v="3"/>
    <n v="2250"/>
    <x v="3"/>
    <n v="0"/>
    <n v="23.06"/>
    <n v="0"/>
    <n v="23.06"/>
    <x v="0"/>
  </r>
  <r>
    <x v="6"/>
    <s v="Shipping"/>
    <d v="2015-08-14T00:00:00"/>
    <d v="2015-09-03T00:00:00"/>
    <n v="100027690"/>
    <s v="1705869_1"/>
    <s v="OTHER"/>
    <d v="2015-08-12T00:00:00"/>
    <n v="1705869"/>
    <s v="LSO"/>
    <s v="&lt;null&gt;"/>
    <m/>
    <x v="10"/>
    <n v="77002"/>
    <n v="6"/>
    <n v="4500"/>
    <x v="3"/>
    <n v="0"/>
    <n v="35.54"/>
    <n v="0"/>
    <n v="35.54"/>
    <x v="0"/>
  </r>
  <r>
    <x v="6"/>
    <s v="Shipping"/>
    <d v="2015-09-03T00:00:00"/>
    <d v="2015-09-03T00:00:00"/>
    <n v="100029116"/>
    <s v="1759213_1"/>
    <m/>
    <d v="2015-09-03T00:00:00"/>
    <n v="1759213"/>
    <s v="WCX"/>
    <n v="846296315523677"/>
    <m/>
    <x v="17"/>
    <n v="32080"/>
    <n v="12"/>
    <n v="9000"/>
    <x v="0"/>
    <n v="0"/>
    <n v="52.75"/>
    <n v="0"/>
    <n v="52.75"/>
    <x v="0"/>
  </r>
  <r>
    <x v="6"/>
    <s v="Shipping"/>
    <d v="2015-09-03T00:00:00"/>
    <d v="2015-09-03T00:00:00"/>
    <n v="100029095"/>
    <s v="1759102_1"/>
    <m/>
    <d v="2015-09-03T00:00:00"/>
    <n v="1759102"/>
    <s v="LSO"/>
    <s v="ZS880682"/>
    <m/>
    <x v="12"/>
    <n v="74103"/>
    <n v="3"/>
    <n v="2250"/>
    <x v="3"/>
    <n v="0"/>
    <n v="24.56"/>
    <n v="0"/>
    <n v="24.56"/>
    <x v="0"/>
  </r>
  <r>
    <x v="6"/>
    <s v="Shipping"/>
    <d v="2015-09-03T00:00:00"/>
    <d v="2015-09-03T00:00:00"/>
    <n v="100029051"/>
    <s v="1759036_1"/>
    <m/>
    <d v="2015-09-03T00:00:00"/>
    <n v="1759036"/>
    <s v="WCX"/>
    <n v="846296315523424"/>
    <m/>
    <x v="1"/>
    <n v="94133"/>
    <n v="3"/>
    <n v="2250"/>
    <x v="4"/>
    <n v="0"/>
    <n v="12.81"/>
    <n v="0"/>
    <n v="12.81"/>
    <x v="0"/>
  </r>
  <r>
    <x v="6"/>
    <s v="Shipping"/>
    <d v="2015-09-02T00:00:00"/>
    <d v="2015-09-03T00:00:00"/>
    <n v="100028893"/>
    <s v="1758220_1"/>
    <m/>
    <d v="2015-09-01T00:00:00"/>
    <n v="1758220"/>
    <s v="LSO"/>
    <s v="ZS879556"/>
    <m/>
    <x v="10"/>
    <n v="78746"/>
    <n v="3"/>
    <n v="2250"/>
    <x v="3"/>
    <n v="0"/>
    <n v="24.56"/>
    <n v="0"/>
    <n v="24.56"/>
    <x v="0"/>
  </r>
  <r>
    <x v="6"/>
    <s v="Shipping"/>
    <d v="2015-09-03T00:00:00"/>
    <d v="2015-09-03T00:00:00"/>
    <n v="100029022"/>
    <s v="1759037_1"/>
    <m/>
    <d v="2015-09-03T00:00:00"/>
    <n v="1759037"/>
    <s v="WCX"/>
    <n v="846296315523585"/>
    <m/>
    <x v="18"/>
    <n v="80020"/>
    <n v="3"/>
    <n v="2250"/>
    <x v="5"/>
    <n v="0"/>
    <n v="21.31"/>
    <n v="0"/>
    <n v="21.31"/>
    <x v="0"/>
  </r>
  <r>
    <x v="6"/>
    <s v="Shipping"/>
    <d v="2015-09-03T00:00:00"/>
    <d v="2015-09-03T00:00:00"/>
    <n v="100029106"/>
    <s v="1759104_1"/>
    <m/>
    <d v="2015-09-03T00:00:00"/>
    <n v="1759104"/>
    <s v="LSO"/>
    <s v="ZS880664"/>
    <m/>
    <x v="12"/>
    <n v="73012"/>
    <n v="3"/>
    <n v="2250"/>
    <x v="6"/>
    <n v="0"/>
    <n v="23.31"/>
    <n v="0"/>
    <n v="23.31"/>
    <x v="0"/>
  </r>
  <r>
    <x v="6"/>
    <s v="Shipping"/>
    <d v="2015-07-28T00:00:00"/>
    <d v="2015-09-03T00:00:00"/>
    <n v="100027995"/>
    <s v="1746014_1"/>
    <m/>
    <d v="2015-08-25T00:00:00"/>
    <n v="1746014"/>
    <s v="UPS"/>
    <s v="1Z202857A893783879"/>
    <m/>
    <x v="2"/>
    <n v="19464"/>
    <n v="2"/>
    <n v="1500"/>
    <x v="0"/>
    <n v="0"/>
    <n v="21.5"/>
    <n v="0"/>
    <n v="21.5"/>
    <x v="0"/>
  </r>
  <r>
    <x v="6"/>
    <s v="Shipping"/>
    <d v="2015-09-03T00:00:00"/>
    <d v="2015-09-03T00:00:00"/>
    <n v="100029041"/>
    <s v="1759080_1"/>
    <m/>
    <d v="2015-09-03T00:00:00"/>
    <n v="1759080"/>
    <s v="WCX"/>
    <n v="846296315523301"/>
    <m/>
    <x v="14"/>
    <n v="60139"/>
    <n v="3"/>
    <n v="2250"/>
    <x v="0"/>
    <n v="0"/>
    <n v="24.56"/>
    <n v="0"/>
    <n v="24.56"/>
    <x v="0"/>
  </r>
  <r>
    <x v="6"/>
    <s v="Shipping"/>
    <d v="2015-09-03T00:00:00"/>
    <d v="2015-09-03T00:00:00"/>
    <n v="100029088"/>
    <s v="1759133_1"/>
    <m/>
    <d v="2015-09-03T00:00:00"/>
    <n v="1759133"/>
    <s v="LSO"/>
    <s v="ZS880641"/>
    <m/>
    <x v="10"/>
    <n v="77459"/>
    <n v="3"/>
    <n v="2250"/>
    <x v="3"/>
    <n v="0"/>
    <n v="24.56"/>
    <n v="0"/>
    <n v="24.56"/>
    <x v="0"/>
  </r>
  <r>
    <x v="6"/>
    <s v="Shipping"/>
    <d v="2015-09-03T00:00:00"/>
    <d v="2015-09-03T00:00:00"/>
    <n v="100029024"/>
    <s v="1759052_1"/>
    <m/>
    <d v="2015-09-03T00:00:00"/>
    <n v="1759052"/>
    <s v="WCX"/>
    <n v="846296315523332"/>
    <m/>
    <x v="8"/>
    <n v="55344"/>
    <n v="3"/>
    <n v="2250"/>
    <x v="3"/>
    <n v="0"/>
    <n v="23.06"/>
    <n v="0"/>
    <n v="23.06"/>
    <x v="0"/>
  </r>
  <r>
    <x v="6"/>
    <s v="Shipping"/>
    <d v="2015-09-03T00:00:00"/>
    <d v="2015-09-03T00:00:00"/>
    <n v="100029064"/>
    <s v="1759085_1"/>
    <m/>
    <d v="2015-09-03T00:00:00"/>
    <n v="1759085"/>
    <s v="WCX"/>
    <n v="846296315523110"/>
    <m/>
    <x v="14"/>
    <n v="60610"/>
    <n v="3"/>
    <n v="2250"/>
    <x v="0"/>
    <n v="0"/>
    <n v="24.56"/>
    <n v="0"/>
    <n v="24.56"/>
    <x v="0"/>
  </r>
  <r>
    <x v="6"/>
    <s v="Shipping"/>
    <d v="2015-09-03T00:00:00"/>
    <d v="2015-09-03T00:00:00"/>
    <n v="100029065"/>
    <s v="1759123_1"/>
    <m/>
    <d v="2015-09-03T00:00:00"/>
    <n v="1759123"/>
    <s v="LSO"/>
    <s v="ZS880603"/>
    <m/>
    <x v="10"/>
    <n v="77005"/>
    <n v="3"/>
    <n v="2250"/>
    <x v="3"/>
    <n v="0"/>
    <n v="24.56"/>
    <n v="0"/>
    <n v="24.56"/>
    <x v="0"/>
  </r>
  <r>
    <x v="6"/>
    <s v="Shipping"/>
    <d v="2015-09-03T00:00:00"/>
    <d v="2015-09-03T00:00:00"/>
    <n v="100029047"/>
    <s v="1759051_1"/>
    <m/>
    <d v="2015-09-03T00:00:00"/>
    <n v="1759051"/>
    <s v="WCX"/>
    <n v="846296315523356"/>
    <m/>
    <x v="0"/>
    <n v="2138"/>
    <n v="3"/>
    <n v="2250"/>
    <x v="0"/>
    <n v="0"/>
    <n v="24.56"/>
    <n v="0"/>
    <n v="24.56"/>
    <x v="0"/>
  </r>
  <r>
    <x v="6"/>
    <s v="Shipping"/>
    <d v="2015-09-03T00:00:00"/>
    <d v="2015-09-03T00:00:00"/>
    <n v="100029132"/>
    <s v="1759218_1"/>
    <m/>
    <d v="2015-09-03T00:00:00"/>
    <n v="1759218"/>
    <s v="LSO"/>
    <s v="ZS880796"/>
    <m/>
    <x v="10"/>
    <n v="78945"/>
    <n v="3"/>
    <n v="2250"/>
    <x v="3"/>
    <n v="0"/>
    <n v="24.56"/>
    <n v="0"/>
    <n v="24.56"/>
    <x v="0"/>
  </r>
  <r>
    <x v="6"/>
    <s v="Shipping"/>
    <d v="2015-09-03T00:00:00"/>
    <d v="2015-09-03T00:00:00"/>
    <n v="100029121"/>
    <s v="1759208_1"/>
    <m/>
    <d v="2015-09-03T00:00:00"/>
    <n v="1759208"/>
    <s v="GSO"/>
    <n v="1032002191756"/>
    <m/>
    <x v="15"/>
    <n v="85249"/>
    <n v="3"/>
    <n v="2250"/>
    <x v="5"/>
    <n v="0"/>
    <n v="21.31"/>
    <n v="0"/>
    <n v="21.31"/>
    <x v="0"/>
  </r>
  <r>
    <x v="6"/>
    <s v="Shipping"/>
    <d v="2015-09-02T00:00:00"/>
    <d v="2015-09-03T00:00:00"/>
    <n v="100028883"/>
    <s v="1758219_1"/>
    <m/>
    <d v="2015-09-01T00:00:00"/>
    <n v="1758219"/>
    <s v="LSO"/>
    <s v="ZS879603"/>
    <m/>
    <x v="10"/>
    <n v="78759"/>
    <n v="6"/>
    <n v="4500"/>
    <x v="3"/>
    <n v="0"/>
    <n v="35.54"/>
    <n v="0"/>
    <n v="35.54"/>
    <x v="0"/>
  </r>
  <r>
    <x v="6"/>
    <s v="Shipping"/>
    <d v="2015-09-03T00:00:00"/>
    <d v="2015-09-03T00:00:00"/>
    <n v="100029021"/>
    <s v="1759045_1"/>
    <m/>
    <d v="2015-09-03T00:00:00"/>
    <n v="1759045"/>
    <s v="WCX"/>
    <n v="846296315523547"/>
    <m/>
    <x v="25"/>
    <n v="47060"/>
    <n v="3"/>
    <n v="2250"/>
    <x v="0"/>
    <n v="0"/>
    <n v="24.56"/>
    <n v="0"/>
    <n v="24.56"/>
    <x v="0"/>
  </r>
  <r>
    <x v="6"/>
    <s v="Shipping"/>
    <d v="2015-09-03T00:00:00"/>
    <d v="2015-09-03T00:00:00"/>
    <n v="100029086"/>
    <s v="1759132_1"/>
    <m/>
    <d v="2015-09-03T00:00:00"/>
    <n v="1759132"/>
    <s v="LSO"/>
    <s v="ZS880673"/>
    <m/>
    <x v="10"/>
    <n v="75063"/>
    <n v="3"/>
    <n v="2250"/>
    <x v="3"/>
    <n v="0"/>
    <n v="24.56"/>
    <n v="0"/>
    <n v="24.56"/>
    <x v="0"/>
  </r>
  <r>
    <x v="6"/>
    <s v="Shipping"/>
    <d v="2015-09-03T00:00:00"/>
    <d v="2015-09-03T00:00:00"/>
    <n v="100029102"/>
    <s v="1759110_1"/>
    <m/>
    <d v="2015-09-03T00:00:00"/>
    <n v="1759110"/>
    <s v="WCX"/>
    <s v="1Z19W958A894227859"/>
    <m/>
    <x v="2"/>
    <n v="19406"/>
    <n v="3"/>
    <n v="2250"/>
    <x v="0"/>
    <n v="0"/>
    <n v="24.56"/>
    <n v="0"/>
    <n v="24.56"/>
    <x v="0"/>
  </r>
  <r>
    <x v="6"/>
    <s v="Shipping"/>
    <d v="2015-08-31T00:00:00"/>
    <d v="2015-09-03T00:00:00"/>
    <n v="100028812"/>
    <s v="1756130_1"/>
    <m/>
    <d v="2015-08-31T00:00:00"/>
    <n v="1756130"/>
    <s v="LSO"/>
    <s v="ZS879513"/>
    <m/>
    <x v="12"/>
    <n v="73134"/>
    <n v="3"/>
    <n v="2250"/>
    <x v="6"/>
    <n v="0"/>
    <n v="23.31"/>
    <n v="0"/>
    <n v="23.31"/>
    <x v="0"/>
  </r>
  <r>
    <x v="6"/>
    <s v="Shipping"/>
    <d v="2015-09-03T00:00:00"/>
    <d v="2015-09-03T00:00:00"/>
    <s v="100027978-P1-R1"/>
    <s v="1758956_1"/>
    <m/>
    <d v="2015-08-18T00:00:00"/>
    <n v="1758956"/>
    <s v="WCX"/>
    <n v="846296315523455"/>
    <m/>
    <x v="6"/>
    <n v="27705"/>
    <n v="3"/>
    <n v="2250"/>
    <x v="0"/>
    <n v="0"/>
    <n v="24.56"/>
    <n v="0"/>
    <n v="24.56"/>
    <x v="0"/>
  </r>
  <r>
    <x v="6"/>
    <s v="Shipping"/>
    <d v="2015-09-03T00:00:00"/>
    <d v="2015-09-03T00:00:00"/>
    <n v="100029049"/>
    <s v="1759116_1"/>
    <m/>
    <d v="2015-09-03T00:00:00"/>
    <n v="1759116"/>
    <s v="LSO"/>
    <s v="ZS880655"/>
    <m/>
    <x v="10"/>
    <n v="75254"/>
    <n v="6"/>
    <n v="4500"/>
    <x v="3"/>
    <n v="0"/>
    <n v="35.54"/>
    <n v="0"/>
    <n v="35.54"/>
    <x v="0"/>
  </r>
  <r>
    <x v="6"/>
    <s v="Shipping"/>
    <d v="2015-09-03T00:00:00"/>
    <d v="2015-09-03T00:00:00"/>
    <n v="100029034"/>
    <s v="1759059_1"/>
    <m/>
    <d v="2015-09-03T00:00:00"/>
    <n v="1759059"/>
    <s v="WCX"/>
    <n v="846296315523400"/>
    <m/>
    <x v="3"/>
    <n v="10038"/>
    <n v="3"/>
    <n v="2250"/>
    <x v="0"/>
    <n v="0"/>
    <n v="24.56"/>
    <n v="0"/>
    <n v="24.56"/>
    <x v="0"/>
  </r>
  <r>
    <x v="6"/>
    <s v="Shipping"/>
    <d v="2015-09-02T00:00:00"/>
    <d v="2015-09-03T00:00:00"/>
    <n v="100028876"/>
    <s v="1758002_1"/>
    <m/>
    <d v="2015-09-01T00:00:00"/>
    <n v="1758002"/>
    <s v="WCX"/>
    <s v="1Z19W958A890692827"/>
    <m/>
    <x v="2"/>
    <n v="18052"/>
    <n v="3"/>
    <n v="2250"/>
    <x v="0"/>
    <n v="0"/>
    <n v="24.56"/>
    <n v="0"/>
    <n v="24.56"/>
    <x v="0"/>
  </r>
  <r>
    <x v="6"/>
    <s v="Shipping"/>
    <d v="2015-09-03T00:00:00"/>
    <d v="2015-09-03T00:00:00"/>
    <n v="100029096"/>
    <s v="1759092_1"/>
    <m/>
    <d v="2015-09-03T00:00:00"/>
    <n v="1759092"/>
    <s v="WCX"/>
    <n v="846296315523264"/>
    <m/>
    <x v="14"/>
    <n v="60067"/>
    <n v="3"/>
    <n v="2250"/>
    <x v="0"/>
    <n v="0"/>
    <n v="24.56"/>
    <n v="0"/>
    <n v="24.56"/>
    <x v="0"/>
  </r>
  <r>
    <x v="6"/>
    <s v="Shipping"/>
    <d v="2015-09-03T00:00:00"/>
    <d v="2015-09-03T00:00:00"/>
    <n v="100029055"/>
    <s v="1759118_1"/>
    <m/>
    <d v="2015-09-03T00:00:00"/>
    <n v="1759118"/>
    <s v="LSO"/>
    <s v="ZS880623"/>
    <m/>
    <x v="10"/>
    <n v="78746"/>
    <n v="6"/>
    <n v="4500"/>
    <x v="3"/>
    <n v="0"/>
    <n v="35.54"/>
    <n v="0"/>
    <n v="35.54"/>
    <x v="0"/>
  </r>
  <r>
    <x v="6"/>
    <s v="Shipping"/>
    <d v="2015-09-03T00:00:00"/>
    <d v="2015-09-03T00:00:00"/>
    <n v="100029044"/>
    <s v="1759040_1"/>
    <m/>
    <d v="2015-09-03T00:00:00"/>
    <n v="1759040"/>
    <s v="WCX"/>
    <n v="846296315523387"/>
    <m/>
    <x v="17"/>
    <n v="33326"/>
    <n v="3"/>
    <n v="2250"/>
    <x v="0"/>
    <n v="0"/>
    <n v="24.56"/>
    <n v="0"/>
    <n v="24.56"/>
    <x v="0"/>
  </r>
  <r>
    <x v="6"/>
    <s v="Shipping"/>
    <d v="2015-09-02T00:00:00"/>
    <d v="2015-09-03T00:00:00"/>
    <n v="100028961"/>
    <s v="1757947_1"/>
    <m/>
    <d v="2015-09-02T00:00:00"/>
    <n v="1757947"/>
    <s v="WCX"/>
    <n v="846296315523073"/>
    <m/>
    <x v="14"/>
    <n v="60440"/>
    <n v="6"/>
    <n v="4500"/>
    <x v="0"/>
    <n v="0"/>
    <n v="36.04"/>
    <n v="0"/>
    <n v="36.04"/>
    <x v="0"/>
  </r>
  <r>
    <x v="6"/>
    <s v="Shipping"/>
    <d v="2015-09-03T00:00:00"/>
    <d v="2015-09-03T00:00:00"/>
    <n v="100029002"/>
    <s v="1759096_1"/>
    <m/>
    <d v="2015-09-02T00:00:00"/>
    <n v="1759096"/>
    <s v="LSO"/>
    <s v="ZS880573"/>
    <m/>
    <x v="12"/>
    <n v="74074"/>
    <n v="2"/>
    <n v="1500"/>
    <x v="3"/>
    <n v="0"/>
    <n v="22"/>
    <n v="0"/>
    <n v="22"/>
    <x v="0"/>
  </r>
  <r>
    <x v="6"/>
    <s v="Shipping"/>
    <d v="2015-09-03T00:00:00"/>
    <d v="2015-09-03T00:00:00"/>
    <n v="100029030"/>
    <s v="1759063_1"/>
    <m/>
    <d v="2015-09-03T00:00:00"/>
    <n v="1759063"/>
    <s v="WCX"/>
    <n v="846296315523493"/>
    <m/>
    <x v="30"/>
    <n v="37075"/>
    <n v="3"/>
    <n v="2250"/>
    <x v="0"/>
    <n v="0"/>
    <n v="24.56"/>
    <n v="0"/>
    <n v="24.56"/>
    <x v="0"/>
  </r>
  <r>
    <x v="6"/>
    <s v="Shipping"/>
    <d v="2015-09-03T00:00:00"/>
    <d v="2015-09-03T00:00:00"/>
    <n v="100029090"/>
    <s v="1759101_1"/>
    <m/>
    <d v="2015-09-03T00:00:00"/>
    <n v="1759101"/>
    <s v="LSO"/>
    <s v="ZS880683"/>
    <m/>
    <x v="12"/>
    <n v="73162"/>
    <n v="3"/>
    <n v="2250"/>
    <x v="6"/>
    <n v="0"/>
    <n v="23.31"/>
    <n v="0"/>
    <n v="23.31"/>
    <x v="0"/>
  </r>
  <r>
    <x v="6"/>
    <s v="Shipping"/>
    <d v="2015-09-03T00:00:00"/>
    <d v="2015-09-03T00:00:00"/>
    <n v="100029045"/>
    <s v="1759056_1"/>
    <m/>
    <d v="2015-09-03T00:00:00"/>
    <n v="1759056"/>
    <s v="WCX"/>
    <n v="846296315523431"/>
    <m/>
    <x v="9"/>
    <n v="7430"/>
    <n v="3"/>
    <n v="2250"/>
    <x v="0"/>
    <n v="0"/>
    <n v="24.56"/>
    <n v="0"/>
    <n v="24.56"/>
    <x v="0"/>
  </r>
  <r>
    <x v="6"/>
    <s v="Shipping"/>
    <d v="2015-08-28T00:00:00"/>
    <d v="2015-09-03T00:00:00"/>
    <n v="100028481"/>
    <s v="1747717_1"/>
    <s v="OTHER"/>
    <d v="2015-08-28T00:00:00"/>
    <n v="1747717"/>
    <s v="LSO"/>
    <s v="ZS879569"/>
    <m/>
    <x v="10"/>
    <n v="77007"/>
    <n v="11"/>
    <n v="8250"/>
    <x v="3"/>
    <n v="0"/>
    <n v="46.5"/>
    <n v="0"/>
    <n v="46.5"/>
    <x v="0"/>
  </r>
  <r>
    <x v="6"/>
    <s v="Shipping"/>
    <d v="2015-09-03T00:00:00"/>
    <d v="2015-09-03T00:00:00"/>
    <n v="100029111"/>
    <s v="1759209_1"/>
    <m/>
    <d v="2015-09-03T00:00:00"/>
    <n v="1759209"/>
    <s v="WCX"/>
    <n v="846296315523646"/>
    <m/>
    <x v="1"/>
    <n v="94114"/>
    <n v="3"/>
    <n v="2250"/>
    <x v="4"/>
    <n v="0"/>
    <n v="12.81"/>
    <n v="0"/>
    <n v="12.81"/>
    <x v="0"/>
  </r>
  <r>
    <x v="6"/>
    <s v="Shipping"/>
    <d v="2015-09-03T00:00:00"/>
    <d v="2015-09-03T00:00:00"/>
    <n v="100029059"/>
    <s v="1759120_1"/>
    <m/>
    <d v="2015-09-03T00:00:00"/>
    <n v="1759120"/>
    <s v="LSO"/>
    <s v="ZS880667"/>
    <m/>
    <x v="10"/>
    <n v="75205"/>
    <n v="3"/>
    <n v="2250"/>
    <x v="3"/>
    <n v="0"/>
    <n v="24.56"/>
    <n v="0"/>
    <n v="24.56"/>
    <x v="0"/>
  </r>
  <r>
    <x v="6"/>
    <s v="Shipping"/>
    <d v="2015-07-28T00:00:00"/>
    <d v="2015-09-03T00:00:00"/>
    <n v="100026064"/>
    <s v="1704449_1"/>
    <s v="TRADE"/>
    <d v="2015-07-24T00:00:00"/>
    <n v="1704449"/>
    <s v="UPS"/>
    <s v="1Z202857A894189886"/>
    <m/>
    <x v="2"/>
    <n v="17078"/>
    <n v="9"/>
    <n v="6750"/>
    <x v="0"/>
    <n v="0"/>
    <n v="43.25"/>
    <n v="0"/>
    <n v="43.25"/>
    <x v="0"/>
  </r>
  <r>
    <x v="6"/>
    <s v="Shipping"/>
    <d v="2015-09-03T00:00:00"/>
    <d v="2015-09-03T00:00:00"/>
    <n v="100029083"/>
    <s v="1759088_1"/>
    <m/>
    <d v="2015-09-03T00:00:00"/>
    <n v="1759088"/>
    <s v="WCX"/>
    <n v="846296315523349"/>
    <m/>
    <x v="14"/>
    <n v="60646"/>
    <n v="7"/>
    <n v="5250"/>
    <x v="0"/>
    <n v="0"/>
    <n v="37.75"/>
    <n v="0"/>
    <n v="37.75"/>
    <x v="0"/>
  </r>
  <r>
    <x v="6"/>
    <s v="Shipping"/>
    <d v="2015-09-03T00:00:00"/>
    <d v="2015-09-03T00:00:00"/>
    <n v="100029076"/>
    <s v="1759128_1"/>
    <m/>
    <d v="2015-09-03T00:00:00"/>
    <n v="1759128"/>
    <s v="LSO"/>
    <s v="ZS880642"/>
    <m/>
    <x v="10"/>
    <n v="78726"/>
    <n v="6"/>
    <n v="4500"/>
    <x v="3"/>
    <n v="0"/>
    <n v="35.54"/>
    <n v="0"/>
    <n v="35.54"/>
    <x v="0"/>
  </r>
  <r>
    <x v="6"/>
    <s v="Shipping"/>
    <d v="2015-09-03T00:00:00"/>
    <d v="2015-09-03T00:00:00"/>
    <n v="100029052"/>
    <s v="1759061_1"/>
    <m/>
    <d v="2015-09-03T00:00:00"/>
    <n v="1759061"/>
    <s v="WCX"/>
    <n v="846296315523622"/>
    <m/>
    <x v="3"/>
    <n v="11201"/>
    <n v="3"/>
    <n v="2250"/>
    <x v="0"/>
    <n v="0"/>
    <n v="24.56"/>
    <n v="0"/>
    <n v="24.56"/>
    <x v="0"/>
  </r>
  <r>
    <x v="6"/>
    <s v="Shipping"/>
    <d v="2015-09-03T00:00:00"/>
    <d v="2015-09-03T00:00:00"/>
    <n v="100029103"/>
    <s v="1759095_1"/>
    <m/>
    <d v="2015-09-03T00:00:00"/>
    <n v="1759095"/>
    <s v="WCX"/>
    <n v="846296315523165"/>
    <m/>
    <x v="14"/>
    <n v="60563"/>
    <n v="3"/>
    <n v="2250"/>
    <x v="0"/>
    <n v="0"/>
    <n v="24.56"/>
    <n v="0"/>
    <n v="24.56"/>
    <x v="0"/>
  </r>
  <r>
    <x v="6"/>
    <s v="Shipping"/>
    <d v="2015-09-03T00:00:00"/>
    <d v="2015-09-03T00:00:00"/>
    <n v="100029063"/>
    <s v="1759122_1"/>
    <m/>
    <d v="2015-09-03T00:00:00"/>
    <n v="1759122"/>
    <s v="LSO"/>
    <s v="ZS880605"/>
    <m/>
    <x v="10"/>
    <n v="76092"/>
    <n v="3"/>
    <n v="2250"/>
    <x v="3"/>
    <n v="0"/>
    <n v="24.56"/>
    <n v="0"/>
    <n v="24.56"/>
    <x v="0"/>
  </r>
  <r>
    <x v="6"/>
    <s v="Shipping"/>
    <d v="2015-09-03T00:00:00"/>
    <d v="2015-09-03T00:00:00"/>
    <n v="100028990"/>
    <s v="1759035_1"/>
    <m/>
    <d v="2015-09-02T00:00:00"/>
    <n v="1759035"/>
    <s v="WCX"/>
    <n v="846296315523158"/>
    <m/>
    <x v="1"/>
    <n v="90004"/>
    <n v="5"/>
    <n v="3750"/>
    <x v="1"/>
    <n v="0"/>
    <n v="22.25"/>
    <n v="0"/>
    <n v="22.25"/>
    <x v="0"/>
  </r>
  <r>
    <x v="6"/>
    <s v="Shipping"/>
    <d v="2015-09-02T00:00:00"/>
    <d v="2015-09-03T00:00:00"/>
    <n v="100028892"/>
    <s v="1757942_1"/>
    <m/>
    <d v="2015-09-01T00:00:00"/>
    <n v="1757942"/>
    <s v="WCX"/>
    <n v="846296315523004"/>
    <m/>
    <x v="14"/>
    <n v="60610"/>
    <n v="3"/>
    <n v="2250"/>
    <x v="0"/>
    <n v="0"/>
    <n v="24.56"/>
    <n v="0"/>
    <n v="24.56"/>
    <x v="0"/>
  </r>
  <r>
    <x v="6"/>
    <s v="Shipping"/>
    <d v="2015-09-02T00:00:00"/>
    <d v="2015-09-03T00:00:00"/>
    <n v="100028910"/>
    <s v="1757944_1"/>
    <m/>
    <d v="2015-09-01T00:00:00"/>
    <n v="1757944"/>
    <s v="WCX"/>
    <n v="846296315523035"/>
    <m/>
    <x v="14"/>
    <n v="60614"/>
    <n v="3"/>
    <n v="2250"/>
    <x v="0"/>
    <n v="0"/>
    <n v="24.56"/>
    <n v="0"/>
    <n v="24.56"/>
    <x v="0"/>
  </r>
  <r>
    <x v="6"/>
    <s v="Shipping"/>
    <d v="2015-09-02T00:00:00"/>
    <d v="2015-09-03T00:00:00"/>
    <n v="100028871"/>
    <s v="1758218_1"/>
    <m/>
    <d v="2015-09-01T00:00:00"/>
    <n v="1758218"/>
    <s v="LSO"/>
    <s v="ZS879605"/>
    <m/>
    <x v="10"/>
    <n v="78702"/>
    <n v="6"/>
    <n v="4500"/>
    <x v="3"/>
    <n v="0"/>
    <n v="35.54"/>
    <n v="0"/>
    <n v="35.54"/>
    <x v="0"/>
  </r>
  <r>
    <x v="6"/>
    <s v="Shipping"/>
    <d v="2015-09-03T00:00:00"/>
    <d v="2015-09-03T00:00:00"/>
    <n v="100029017"/>
    <s v="1759046_1"/>
    <m/>
    <d v="2015-09-03T00:00:00"/>
    <n v="1759046"/>
    <s v="WCX"/>
    <n v="846296315523554"/>
    <m/>
    <x v="25"/>
    <n v="46214"/>
    <n v="3"/>
    <n v="2250"/>
    <x v="0"/>
    <n v="0"/>
    <n v="24.56"/>
    <n v="0"/>
    <n v="24.56"/>
    <x v="0"/>
  </r>
  <r>
    <x v="6"/>
    <s v="Shipping"/>
    <d v="2015-09-03T00:00:00"/>
    <d v="2015-09-03T00:00:00"/>
    <n v="100029092"/>
    <s v="1759135_1"/>
    <m/>
    <d v="2015-09-03T00:00:00"/>
    <n v="1759135"/>
    <s v="LSO"/>
    <s v="ZS880674"/>
    <m/>
    <x v="10"/>
    <n v="78945"/>
    <n v="3"/>
    <n v="2250"/>
    <x v="3"/>
    <n v="0"/>
    <n v="24.56"/>
    <n v="0"/>
    <n v="24.56"/>
    <x v="0"/>
  </r>
  <r>
    <x v="6"/>
    <s v="Shipping"/>
    <d v="2015-09-03T00:00:00"/>
    <d v="2015-09-03T00:00:00"/>
    <n v="100029098"/>
    <s v="1759108_1"/>
    <m/>
    <d v="2015-09-03T00:00:00"/>
    <n v="1759108"/>
    <s v="WCX"/>
    <s v="1Z19W958A895402041"/>
    <m/>
    <x v="2"/>
    <n v="18708"/>
    <n v="3"/>
    <n v="2250"/>
    <x v="0"/>
    <n v="0"/>
    <n v="24.56"/>
    <n v="0"/>
    <n v="24.56"/>
    <x v="0"/>
  </r>
  <r>
    <x v="6"/>
    <s v="Shipping"/>
    <d v="2015-09-02T00:00:00"/>
    <d v="2015-09-03T00:00:00"/>
    <n v="100028969"/>
    <s v="1757997_1"/>
    <m/>
    <d v="2015-09-02T00:00:00"/>
    <n v="1757997"/>
    <s v="LSO"/>
    <s v="ZS879516"/>
    <m/>
    <x v="12"/>
    <n v="74114"/>
    <n v="3"/>
    <n v="2250"/>
    <x v="3"/>
    <n v="0"/>
    <n v="24.56"/>
    <n v="0"/>
    <n v="24.56"/>
    <x v="0"/>
  </r>
  <r>
    <x v="6"/>
    <s v="Shipping"/>
    <d v="2015-09-03T00:00:00"/>
    <d v="2015-09-03T00:00:00"/>
    <n v="100029003"/>
    <s v="1759066_1"/>
    <m/>
    <d v="2015-09-02T00:00:00"/>
    <n v="1759066"/>
    <s v="WCX"/>
    <n v="846296315523134"/>
    <m/>
    <x v="16"/>
    <n v="22206"/>
    <n v="6"/>
    <n v="4500"/>
    <x v="0"/>
    <n v="0"/>
    <n v="36.04"/>
    <n v="0"/>
    <n v="36.04"/>
    <x v="0"/>
  </r>
  <r>
    <x v="6"/>
    <s v="Shipping"/>
    <d v="2015-09-03T00:00:00"/>
    <d v="2015-09-03T00:00:00"/>
    <n v="100029082"/>
    <s v="1759130_1"/>
    <m/>
    <d v="2015-09-03T00:00:00"/>
    <n v="1759130"/>
    <s v="LSO"/>
    <s v="ZS880660"/>
    <m/>
    <x v="10"/>
    <n v="75254"/>
    <n v="3"/>
    <n v="2250"/>
    <x v="3"/>
    <n v="0"/>
    <n v="24.56"/>
    <n v="0"/>
    <n v="24.56"/>
    <x v="0"/>
  </r>
  <r>
    <x v="6"/>
    <s v="Shipping"/>
    <d v="2015-09-03T00:00:00"/>
    <d v="2015-09-03T00:00:00"/>
    <n v="100029039"/>
    <s v="1759048_1"/>
    <m/>
    <d v="2015-09-03T00:00:00"/>
    <n v="1759048"/>
    <s v="WCX"/>
    <n v="846296315523615"/>
    <m/>
    <x v="0"/>
    <n v="2114"/>
    <n v="3"/>
    <n v="2250"/>
    <x v="0"/>
    <n v="0"/>
    <n v="24.56"/>
    <n v="0"/>
    <n v="24.56"/>
    <x v="0"/>
  </r>
  <r>
    <x v="6"/>
    <s v="Shipping"/>
    <d v="2015-09-02T00:00:00"/>
    <d v="2015-09-03T00:00:00"/>
    <n v="100028861"/>
    <s v="1758001_1"/>
    <m/>
    <d v="2015-09-01T00:00:00"/>
    <n v="1758001"/>
    <s v="WCX"/>
    <s v="1Z19W958A898342806"/>
    <m/>
    <x v="2"/>
    <n v="19341"/>
    <n v="3"/>
    <n v="2250"/>
    <x v="0"/>
    <n v="0"/>
    <n v="24.56"/>
    <n v="0"/>
    <n v="24.56"/>
    <x v="0"/>
  </r>
  <r>
    <x v="6"/>
    <s v="Shipping"/>
    <d v="2015-09-03T00:00:00"/>
    <d v="2015-09-03T00:00:00"/>
    <n v="100029081"/>
    <s v="1759087_1"/>
    <m/>
    <d v="2015-09-03T00:00:00"/>
    <n v="1759087"/>
    <s v="WCX"/>
    <n v="846296315523271"/>
    <m/>
    <x v="14"/>
    <n v="60613"/>
    <n v="6"/>
    <n v="4500"/>
    <x v="0"/>
    <n v="0"/>
    <n v="36.04"/>
    <n v="0"/>
    <n v="36.04"/>
    <x v="0"/>
  </r>
  <r>
    <x v="6"/>
    <s v="Shipping"/>
    <d v="2015-09-03T00:00:00"/>
    <d v="2015-09-03T00:00:00"/>
    <n v="100029028"/>
    <s v="1759113_1"/>
    <m/>
    <d v="2015-09-03T00:00:00"/>
    <n v="1759113"/>
    <s v="LSO"/>
    <s v="ZS880631"/>
    <m/>
    <x v="10"/>
    <n v="77007"/>
    <n v="6"/>
    <n v="4500"/>
    <x v="3"/>
    <n v="0"/>
    <n v="35.54"/>
    <n v="0"/>
    <n v="35.54"/>
    <x v="0"/>
  </r>
  <r>
    <x v="6"/>
    <s v="Shipping"/>
    <d v="2015-09-03T00:00:00"/>
    <d v="2015-09-03T00:00:00"/>
    <s v="100027951-P1-R1"/>
    <s v="1758944_1"/>
    <m/>
    <d v="2015-08-17T00:00:00"/>
    <n v="1758944"/>
    <s v="WCX"/>
    <n v="846296315523318"/>
    <m/>
    <x v="3"/>
    <n v="10038"/>
    <n v="2"/>
    <n v="1500"/>
    <x v="0"/>
    <n v="0"/>
    <n v="21.5"/>
    <n v="0"/>
    <n v="21.5"/>
    <x v="0"/>
  </r>
  <r>
    <x v="7"/>
    <s v="Shipping"/>
    <d v="2015-09-04T00:00:00"/>
    <d v="2015-09-04T00:00:00"/>
    <n v="100029207"/>
    <s v="1759655_1"/>
    <m/>
    <d v="2015-09-04T00:00:00"/>
    <n v="1759655"/>
    <s v="WCX"/>
    <n v="846296315524643"/>
    <m/>
    <x v="7"/>
    <n v="30318"/>
    <n v="3"/>
    <n v="2250"/>
    <x v="0"/>
    <n v="0"/>
    <n v="24.56"/>
    <n v="0"/>
    <n v="24.56"/>
    <x v="0"/>
  </r>
  <r>
    <x v="7"/>
    <s v="Shipping"/>
    <d v="2015-09-04T00:00:00"/>
    <d v="2015-09-04T00:00:00"/>
    <n v="100029199"/>
    <s v="1759673_1"/>
    <m/>
    <d v="2015-09-04T00:00:00"/>
    <n v="1759673"/>
    <s v="WCX"/>
    <n v="846296315523936"/>
    <m/>
    <x v="26"/>
    <n v="21601"/>
    <n v="3"/>
    <n v="2250"/>
    <x v="0"/>
    <n v="0"/>
    <n v="24.56"/>
    <n v="0"/>
    <n v="24.56"/>
    <x v="0"/>
  </r>
  <r>
    <x v="7"/>
    <s v="Shipping"/>
    <d v="2015-09-03T00:00:00"/>
    <d v="2015-09-04T00:00:00"/>
    <n v="100029122"/>
    <s v="1759205_1"/>
    <m/>
    <d v="2015-09-03T00:00:00"/>
    <n v="1759205"/>
    <s v="GSO"/>
    <n v="1032002191739"/>
    <m/>
    <x v="15"/>
    <n v="85024"/>
    <n v="3"/>
    <n v="2250"/>
    <x v="5"/>
    <n v="0"/>
    <n v="21.31"/>
    <n v="0"/>
    <n v="21.31"/>
    <x v="0"/>
  </r>
  <r>
    <x v="7"/>
    <s v="Shipping"/>
    <d v="2015-09-04T00:00:00"/>
    <d v="2015-09-04T00:00:00"/>
    <n v="100029223"/>
    <s v="1759641_1"/>
    <m/>
    <d v="2015-09-04T00:00:00"/>
    <n v="1759641"/>
    <s v="WCX"/>
    <n v="846296315524254"/>
    <m/>
    <x v="18"/>
    <n v="80211"/>
    <n v="3"/>
    <n v="2250"/>
    <x v="5"/>
    <n v="0"/>
    <n v="21.31"/>
    <n v="0"/>
    <n v="21.31"/>
    <x v="0"/>
  </r>
  <r>
    <x v="7"/>
    <s v="Shipping"/>
    <d v="2015-09-04T00:00:00"/>
    <d v="2015-09-04T00:00:00"/>
    <n v="100029175"/>
    <s v="1759663_1"/>
    <m/>
    <d v="2015-09-04T00:00:00"/>
    <n v="1759663"/>
    <s v="WCX"/>
    <n v="846296315524933"/>
    <m/>
    <x v="20"/>
    <n v="66605"/>
    <n v="3"/>
    <n v="2250"/>
    <x v="3"/>
    <n v="0"/>
    <n v="23.06"/>
    <n v="0"/>
    <n v="23.06"/>
    <x v="0"/>
  </r>
  <r>
    <x v="7"/>
    <s v="Shipping"/>
    <d v="2015-09-04T00:00:00"/>
    <d v="2015-09-04T00:00:00"/>
    <n v="100029234"/>
    <s v="1759691_1"/>
    <m/>
    <d v="2015-09-04T00:00:00"/>
    <n v="1759691"/>
    <s v="WCX"/>
    <n v="846296315524865"/>
    <m/>
    <x v="9"/>
    <n v="7110"/>
    <n v="3"/>
    <n v="2250"/>
    <x v="0"/>
    <n v="0"/>
    <n v="24.56"/>
    <n v="0"/>
    <n v="24.56"/>
    <x v="0"/>
  </r>
  <r>
    <x v="7"/>
    <s v="Shipping"/>
    <d v="2015-09-04T00:00:00"/>
    <d v="2015-09-04T00:00:00"/>
    <n v="100029213"/>
    <s v="1759701_1"/>
    <m/>
    <d v="2015-09-04T00:00:00"/>
    <n v="1759701"/>
    <s v="WCX"/>
    <n v="846296315524155"/>
    <m/>
    <x v="3"/>
    <n v="10956"/>
    <n v="3"/>
    <n v="2250"/>
    <x v="0"/>
    <n v="0"/>
    <n v="24.56"/>
    <n v="0"/>
    <n v="24.56"/>
    <x v="0"/>
  </r>
  <r>
    <x v="7"/>
    <s v="Shipping"/>
    <d v="2015-09-04T00:00:00"/>
    <d v="2015-09-04T00:00:00"/>
    <n v="100029210"/>
    <s v="1759639_1"/>
    <m/>
    <d v="2015-09-04T00:00:00"/>
    <n v="1759639"/>
    <s v="WCX"/>
    <n v="846296315524476"/>
    <m/>
    <x v="1"/>
    <n v="94085"/>
    <n v="3"/>
    <n v="2250"/>
    <x v="4"/>
    <n v="0"/>
    <n v="12.81"/>
    <n v="0"/>
    <n v="12.81"/>
    <x v="0"/>
  </r>
  <r>
    <x v="7"/>
    <s v="Shipping"/>
    <d v="2015-09-04T00:00:00"/>
    <d v="2015-09-04T00:00:00"/>
    <n v="100029236"/>
    <s v="1759642_1"/>
    <m/>
    <d v="2015-09-04T00:00:00"/>
    <n v="1759642"/>
    <s v="WCX"/>
    <n v="846296315524773"/>
    <m/>
    <x v="18"/>
    <n v="80209"/>
    <n v="3"/>
    <n v="2250"/>
    <x v="5"/>
    <n v="0"/>
    <n v="21.31"/>
    <n v="0"/>
    <n v="21.31"/>
    <x v="0"/>
  </r>
  <r>
    <x v="7"/>
    <s v="Shipping"/>
    <d v="2015-09-04T00:00:00"/>
    <d v="2015-09-04T00:00:00"/>
    <n v="100029186"/>
    <s v="1759680_1"/>
    <m/>
    <d v="2015-09-04T00:00:00"/>
    <n v="1759680"/>
    <s v="WCX"/>
    <n v="846296315524087"/>
    <m/>
    <x v="42"/>
    <n v="38930"/>
    <n v="3"/>
    <n v="2250"/>
    <x v="0"/>
    <n v="0"/>
    <n v="24.56"/>
    <n v="0"/>
    <n v="24.56"/>
    <x v="0"/>
  </r>
  <r>
    <x v="7"/>
    <s v="Shipping"/>
    <d v="2015-09-04T00:00:00"/>
    <d v="2015-09-04T00:00:00"/>
    <n v="100029165"/>
    <s v="1759658_1"/>
    <m/>
    <d v="2015-09-04T00:00:00"/>
    <n v="1759658"/>
    <s v="WCX"/>
    <n v="846296315524322"/>
    <m/>
    <x v="46"/>
    <n v="52536"/>
    <n v="3"/>
    <n v="2250"/>
    <x v="3"/>
    <n v="0"/>
    <n v="23.06"/>
    <n v="0"/>
    <n v="23.06"/>
    <x v="0"/>
  </r>
  <r>
    <x v="7"/>
    <s v="Shipping"/>
    <d v="2015-09-04T00:00:00"/>
    <d v="2015-09-04T00:00:00"/>
    <n v="100029176"/>
    <s v="1759653_1"/>
    <m/>
    <d v="2015-09-04T00:00:00"/>
    <n v="1759653"/>
    <s v="WCX"/>
    <n v="846296315523875"/>
    <m/>
    <x v="7"/>
    <n v="31811"/>
    <n v="6"/>
    <n v="4500"/>
    <x v="0"/>
    <n v="0"/>
    <n v="36.04"/>
    <n v="0"/>
    <n v="36.04"/>
    <x v="0"/>
  </r>
  <r>
    <x v="7"/>
    <s v="Shipping"/>
    <d v="2015-09-04T00:00:00"/>
    <d v="2015-09-04T00:00:00"/>
    <n v="100029266"/>
    <s v="1759710_1"/>
    <m/>
    <d v="2015-09-04T00:00:00"/>
    <n v="1759710"/>
    <s v="WCX"/>
    <n v="846296315524582"/>
    <m/>
    <x v="3"/>
    <n v="10543"/>
    <n v="3"/>
    <n v="2250"/>
    <x v="0"/>
    <n v="0"/>
    <n v="24.56"/>
    <n v="0"/>
    <n v="24.56"/>
    <x v="0"/>
  </r>
  <r>
    <x v="7"/>
    <s v="Shipping"/>
    <d v="2015-09-04T00:00:00"/>
    <d v="2015-09-04T00:00:00"/>
    <n v="100029261"/>
    <s v="1759676_1"/>
    <m/>
    <d v="2015-09-04T00:00:00"/>
    <n v="1759676"/>
    <s v="WCX"/>
    <n v="846296315523813"/>
    <m/>
    <x v="8"/>
    <n v="55016"/>
    <n v="6"/>
    <n v="4500"/>
    <x v="3"/>
    <n v="0"/>
    <n v="33.29"/>
    <n v="0"/>
    <n v="33.29"/>
    <x v="0"/>
  </r>
  <r>
    <x v="7"/>
    <s v="Shipping"/>
    <d v="2015-09-04T00:00:00"/>
    <d v="2015-09-04T00:00:00"/>
    <n v="100029208"/>
    <s v="1759693_1"/>
    <m/>
    <d v="2015-09-04T00:00:00"/>
    <n v="1759693"/>
    <s v="GSO"/>
    <n v="1032002192243"/>
    <m/>
    <x v="5"/>
    <n v="89052"/>
    <n v="3"/>
    <n v="2250"/>
    <x v="1"/>
    <n v="0"/>
    <n v="20.81"/>
    <n v="0"/>
    <n v="20.81"/>
    <x v="0"/>
  </r>
  <r>
    <x v="7"/>
    <s v="Shipping"/>
    <d v="2015-09-04T00:00:00"/>
    <d v="2015-09-04T00:00:00"/>
    <n v="100029241"/>
    <s v="1759656_1"/>
    <m/>
    <d v="2015-09-04T00:00:00"/>
    <n v="1759656"/>
    <s v="WCX"/>
    <n v="846296315524308"/>
    <m/>
    <x v="7"/>
    <n v="30346"/>
    <n v="3"/>
    <n v="2250"/>
    <x v="0"/>
    <n v="0"/>
    <n v="24.56"/>
    <n v="0"/>
    <n v="24.56"/>
    <x v="0"/>
  </r>
  <r>
    <x v="7"/>
    <s v="Shipping"/>
    <d v="2015-09-04T00:00:00"/>
    <d v="2015-09-04T00:00:00"/>
    <n v="100029226"/>
    <s v="1759670_1"/>
    <m/>
    <d v="2015-09-04T00:00:00"/>
    <n v="1759670"/>
    <s v="WCX"/>
    <n v="846296315523882"/>
    <m/>
    <x v="0"/>
    <n v="2127"/>
    <n v="3"/>
    <n v="2250"/>
    <x v="0"/>
    <n v="0"/>
    <n v="24.56"/>
    <n v="0"/>
    <n v="24.56"/>
    <x v="0"/>
  </r>
  <r>
    <x v="7"/>
    <s v="Shipping"/>
    <d v="2015-09-04T00:00:00"/>
    <d v="2015-09-04T00:00:00"/>
    <n v="100029275"/>
    <s v="1759711_1"/>
    <m/>
    <d v="2015-09-04T00:00:00"/>
    <n v="1759711"/>
    <s v="WCX"/>
    <n v="846296315524834"/>
    <m/>
    <x v="3"/>
    <n v="10016"/>
    <n v="3"/>
    <n v="2250"/>
    <x v="0"/>
    <n v="0"/>
    <n v="24.56"/>
    <n v="0"/>
    <n v="24.56"/>
    <x v="0"/>
  </r>
  <r>
    <x v="7"/>
    <s v="Shipping"/>
    <d v="2015-09-04T00:00:00"/>
    <d v="2015-09-04T00:00:00"/>
    <n v="100029233"/>
    <s v="1759633_1"/>
    <m/>
    <d v="2015-09-04T00:00:00"/>
    <n v="1759633"/>
    <s v="WCX"/>
    <n v="846296315524216"/>
    <m/>
    <x v="1"/>
    <n v="92647"/>
    <n v="3"/>
    <n v="2250"/>
    <x v="1"/>
    <n v="0"/>
    <n v="20.81"/>
    <n v="0"/>
    <n v="20.81"/>
    <x v="0"/>
  </r>
  <r>
    <x v="7"/>
    <s v="Shipping"/>
    <d v="2015-09-04T00:00:00"/>
    <d v="2015-09-04T00:00:00"/>
    <n v="100029263"/>
    <s v="1759708_1"/>
    <m/>
    <d v="2015-09-04T00:00:00"/>
    <n v="1759708"/>
    <s v="WCX"/>
    <n v="846296315524537"/>
    <m/>
    <x v="3"/>
    <n v="12866"/>
    <n v="3"/>
    <n v="2250"/>
    <x v="0"/>
    <n v="0"/>
    <n v="24.56"/>
    <n v="0"/>
    <n v="24.56"/>
    <x v="0"/>
  </r>
  <r>
    <x v="7"/>
    <s v="Shipping"/>
    <d v="2015-09-04T00:00:00"/>
    <d v="2015-09-04T00:00:00"/>
    <n v="100029181"/>
    <s v="1759626_1"/>
    <m/>
    <d v="2015-09-04T00:00:00"/>
    <n v="1759626"/>
    <s v="WCX"/>
    <n v="846296315525015"/>
    <m/>
    <x v="1"/>
    <n v="90272"/>
    <n v="3"/>
    <n v="2250"/>
    <x v="1"/>
    <n v="0"/>
    <n v="20.81"/>
    <n v="0"/>
    <n v="20.81"/>
    <x v="0"/>
  </r>
  <r>
    <x v="7"/>
    <s v="Shipping"/>
    <d v="2015-09-04T00:00:00"/>
    <d v="2015-09-04T00:00:00"/>
    <n v="100029225"/>
    <s v="1759717_1"/>
    <m/>
    <d v="2015-09-04T00:00:00"/>
    <n v="1759717"/>
    <s v="WCX"/>
    <n v="846296315524742"/>
    <m/>
    <x v="22"/>
    <n v="43082"/>
    <n v="3"/>
    <n v="2250"/>
    <x v="0"/>
    <n v="0"/>
    <n v="24.56"/>
    <n v="0"/>
    <n v="24.56"/>
    <x v="0"/>
  </r>
  <r>
    <x v="7"/>
    <s v="Shipping"/>
    <d v="2015-09-04T00:00:00"/>
    <d v="2015-09-04T00:00:00"/>
    <n v="100029153"/>
    <s v="1759690_1"/>
    <m/>
    <d v="2015-09-04T00:00:00"/>
    <n v="1759690"/>
    <s v="WCX"/>
    <n v="846296315524117"/>
    <m/>
    <x v="9"/>
    <n v="8079"/>
    <n v="3"/>
    <n v="2250"/>
    <x v="0"/>
    <n v="0"/>
    <n v="24.56"/>
    <n v="0"/>
    <n v="24.56"/>
    <x v="0"/>
  </r>
  <r>
    <x v="7"/>
    <s v="Shipping"/>
    <d v="2015-09-04T00:00:00"/>
    <d v="2015-09-04T00:00:00"/>
    <n v="100029150"/>
    <s v="1759624_1"/>
    <m/>
    <d v="2015-09-04T00:00:00"/>
    <n v="1759624"/>
    <s v="WCX"/>
    <n v="846296315524421"/>
    <m/>
    <x v="1"/>
    <n v="93063"/>
    <n v="3"/>
    <n v="2250"/>
    <x v="2"/>
    <n v="0"/>
    <n v="13.06"/>
    <n v="0"/>
    <n v="13.06"/>
    <x v="0"/>
  </r>
  <r>
    <x v="7"/>
    <s v="Shipping"/>
    <d v="2015-09-04T00:00:00"/>
    <d v="2015-09-04T00:00:00"/>
    <n v="100029231"/>
    <s v="1759660_1"/>
    <m/>
    <d v="2015-09-04T00:00:00"/>
    <n v="1759660"/>
    <s v="WCX"/>
    <n v="846296315524667"/>
    <m/>
    <x v="21"/>
    <n v="83642"/>
    <n v="3"/>
    <n v="2250"/>
    <x v="1"/>
    <n v="0"/>
    <n v="20.81"/>
    <n v="0"/>
    <n v="20.81"/>
    <x v="0"/>
  </r>
  <r>
    <x v="7"/>
    <s v="Shipping"/>
    <d v="2015-09-04T00:00:00"/>
    <d v="2015-09-04T00:00:00"/>
    <n v="100029157"/>
    <s v="1759679_1"/>
    <m/>
    <d v="2015-09-04T00:00:00"/>
    <n v="1759679"/>
    <s v="WCX"/>
    <n v="846296315523752"/>
    <m/>
    <x v="42"/>
    <n v="38930"/>
    <n v="6"/>
    <n v="4500"/>
    <x v="0"/>
    <n v="0"/>
    <n v="36.04"/>
    <n v="0"/>
    <n v="36.04"/>
    <x v="0"/>
  </r>
  <r>
    <x v="7"/>
    <s v="Shipping"/>
    <d v="2015-09-04T00:00:00"/>
    <d v="2015-09-04T00:00:00"/>
    <n v="100029254"/>
    <s v="1759687_1"/>
    <m/>
    <d v="2015-09-04T00:00:00"/>
    <n v="1759687"/>
    <s v="WCX"/>
    <n v="846296315524360"/>
    <m/>
    <x v="6"/>
    <n v="27592"/>
    <n v="3"/>
    <n v="2250"/>
    <x v="0"/>
    <n v="0"/>
    <n v="24.56"/>
    <n v="0"/>
    <n v="24.56"/>
    <x v="0"/>
  </r>
  <r>
    <x v="7"/>
    <s v="Shipping"/>
    <d v="2015-09-04T00:00:00"/>
    <d v="2015-09-04T00:00:00"/>
    <n v="100029143"/>
    <s v="1759645_1"/>
    <m/>
    <d v="2015-09-04T00:00:00"/>
    <n v="1759645"/>
    <s v="WCX"/>
    <n v="846296315524636"/>
    <m/>
    <x v="29"/>
    <n v="20004"/>
    <n v="3"/>
    <n v="2250"/>
    <x v="0"/>
    <n v="0"/>
    <n v="24.56"/>
    <n v="0"/>
    <n v="24.56"/>
    <x v="0"/>
  </r>
  <r>
    <x v="7"/>
    <s v="Shipping"/>
    <d v="2015-09-04T00:00:00"/>
    <d v="2015-09-04T00:00:00"/>
    <n v="100029276"/>
    <s v="1759620_1"/>
    <m/>
    <d v="2015-09-04T00:00:00"/>
    <n v="1759620"/>
    <s v="WCX"/>
    <n v="846296315523790"/>
    <m/>
    <x v="1"/>
    <n v="90230"/>
    <n v="3"/>
    <n v="2250"/>
    <x v="1"/>
    <n v="0"/>
    <n v="20.81"/>
    <n v="0"/>
    <n v="20.81"/>
    <x v="0"/>
  </r>
  <r>
    <x v="7"/>
    <s v="Shipping"/>
    <d v="2015-09-04T00:00:00"/>
    <d v="2015-09-04T00:00:00"/>
    <n v="100029239"/>
    <s v="1759619_1"/>
    <m/>
    <d v="2015-09-04T00:00:00"/>
    <n v="1759619"/>
    <s v="GSO"/>
    <n v="1032002192242"/>
    <m/>
    <x v="15"/>
    <n v="85257"/>
    <n v="3"/>
    <n v="2250"/>
    <x v="5"/>
    <n v="0"/>
    <n v="21.31"/>
    <n v="0"/>
    <n v="21.31"/>
    <x v="0"/>
  </r>
  <r>
    <x v="7"/>
    <s v="Shipping"/>
    <d v="2015-09-04T00:00:00"/>
    <d v="2015-09-04T00:00:00"/>
    <n v="100029251"/>
    <s v="1759644_1"/>
    <m/>
    <d v="2015-09-04T00:00:00"/>
    <n v="1759644"/>
    <s v="WCX"/>
    <n v="846296315524261"/>
    <m/>
    <x v="18"/>
    <n v="81611"/>
    <n v="3"/>
    <n v="2250"/>
    <x v="5"/>
    <n v="0"/>
    <n v="21.31"/>
    <n v="0"/>
    <n v="21.31"/>
    <x v="0"/>
  </r>
  <r>
    <x v="7"/>
    <s v="Shipping"/>
    <d v="2015-09-04T00:00:00"/>
    <d v="2015-09-04T00:00:00"/>
    <n v="100029209"/>
    <s v="1759662_1"/>
    <m/>
    <d v="2015-09-04T00:00:00"/>
    <n v="1759662"/>
    <s v="WCX"/>
    <n v="846296315524940"/>
    <m/>
    <x v="25"/>
    <n v="46280"/>
    <n v="3"/>
    <n v="2250"/>
    <x v="0"/>
    <n v="0"/>
    <n v="24.56"/>
    <n v="0"/>
    <n v="24.56"/>
    <x v="0"/>
  </r>
  <r>
    <x v="7"/>
    <s v="Shipping"/>
    <d v="2015-09-04T00:00:00"/>
    <d v="2015-09-04T00:00:00"/>
    <n v="100029194"/>
    <s v="1759684_1"/>
    <m/>
    <d v="2015-09-04T00:00:00"/>
    <n v="1759684"/>
    <s v="WCX"/>
    <n v="846296315524872"/>
    <m/>
    <x v="6"/>
    <n v="28590"/>
    <n v="3"/>
    <n v="2250"/>
    <x v="0"/>
    <n v="0"/>
    <n v="24.56"/>
    <n v="0"/>
    <n v="24.56"/>
    <x v="0"/>
  </r>
  <r>
    <x v="7"/>
    <s v="Shipping"/>
    <d v="2015-09-04T00:00:00"/>
    <d v="2015-09-04T00:00:00"/>
    <n v="100029258"/>
    <s v="1759666_1"/>
    <m/>
    <d v="2015-09-04T00:00:00"/>
    <n v="1759666"/>
    <s v="WCX"/>
    <n v="846296315524179"/>
    <m/>
    <x v="11"/>
    <n v="70123"/>
    <n v="3"/>
    <n v="2250"/>
    <x v="0"/>
    <n v="0"/>
    <n v="24.56"/>
    <n v="0"/>
    <n v="24.56"/>
    <x v="0"/>
  </r>
  <r>
    <x v="7"/>
    <s v="Shipping"/>
    <d v="2015-09-04T00:00:00"/>
    <d v="2015-09-04T00:00:00"/>
    <n v="100029178"/>
    <s v="1759615_1"/>
    <m/>
    <d v="2015-09-04T00:00:00"/>
    <n v="1759615"/>
    <s v="WCX"/>
    <n v="846296315524483"/>
    <m/>
    <x v="35"/>
    <n v="72758"/>
    <n v="3"/>
    <n v="2250"/>
    <x v="3"/>
    <n v="0"/>
    <n v="23.06"/>
    <n v="0"/>
    <n v="23.06"/>
    <x v="0"/>
  </r>
  <r>
    <x v="7"/>
    <s v="Shipping"/>
    <d v="2015-09-04T00:00:00"/>
    <d v="2015-09-04T00:00:00"/>
    <n v="100029240"/>
    <s v="1759634_1"/>
    <m/>
    <d v="2015-09-04T00:00:00"/>
    <n v="1759634"/>
    <s v="WCX"/>
    <n v="846296315524780"/>
    <m/>
    <x v="1"/>
    <n v="94111"/>
    <n v="3"/>
    <n v="2250"/>
    <x v="4"/>
    <n v="0"/>
    <n v="12.81"/>
    <n v="0"/>
    <n v="12.81"/>
    <x v="0"/>
  </r>
  <r>
    <x v="7"/>
    <s v="Shipping"/>
    <d v="2015-09-04T00:00:00"/>
    <d v="2015-09-04T00:00:00"/>
    <n v="100029202"/>
    <s v="1759677_1"/>
    <m/>
    <d v="2015-09-04T00:00:00"/>
    <n v="1759677"/>
    <s v="WCX"/>
    <n v="846296315524094"/>
    <m/>
    <x v="13"/>
    <n v="65802"/>
    <n v="3"/>
    <n v="2250"/>
    <x v="3"/>
    <n v="0"/>
    <n v="23.06"/>
    <n v="0"/>
    <n v="23.06"/>
    <x v="0"/>
  </r>
  <r>
    <x v="7"/>
    <s v="Shipping"/>
    <d v="2015-09-04T00:00:00"/>
    <d v="2015-09-04T00:00:00"/>
    <n v="100029217"/>
    <s v="1759702_1"/>
    <m/>
    <d v="2015-09-04T00:00:00"/>
    <n v="1759702"/>
    <s v="WCX"/>
    <n v="846296315524469"/>
    <m/>
    <x v="3"/>
    <n v="10026"/>
    <n v="6"/>
    <n v="4500"/>
    <x v="0"/>
    <n v="0"/>
    <n v="36.04"/>
    <n v="0"/>
    <n v="36.04"/>
    <x v="0"/>
  </r>
  <r>
    <x v="7"/>
    <s v="Shipping"/>
    <d v="2015-09-04T00:00:00"/>
    <d v="2015-09-04T00:00:00"/>
    <n v="100029142"/>
    <s v="1759622_1"/>
    <m/>
    <d v="2015-09-04T00:00:00"/>
    <n v="1759622"/>
    <s v="WCX"/>
    <n v="846296315523851"/>
    <m/>
    <x v="1"/>
    <n v="93012"/>
    <n v="6"/>
    <n v="4500"/>
    <x v="2"/>
    <n v="0"/>
    <n v="17.29"/>
    <n v="0"/>
    <n v="17.29"/>
    <x v="0"/>
  </r>
  <r>
    <x v="7"/>
    <s v="Shipping"/>
    <d v="2015-09-04T00:00:00"/>
    <d v="2015-09-04T00:00:00"/>
    <n v="100029243"/>
    <s v="1759706_1"/>
    <m/>
    <d v="2015-09-04T00:00:00"/>
    <n v="1759706"/>
    <s v="WCX"/>
    <n v="846296315524704"/>
    <m/>
    <x v="3"/>
    <n v="10003"/>
    <n v="3"/>
    <n v="2250"/>
    <x v="0"/>
    <n v="0"/>
    <n v="24.56"/>
    <n v="0"/>
    <n v="24.56"/>
    <x v="0"/>
  </r>
  <r>
    <x v="7"/>
    <s v="Shipping"/>
    <d v="2015-09-04T00:00:00"/>
    <d v="2015-09-04T00:00:00"/>
    <n v="100029152"/>
    <s v="1759731_1"/>
    <m/>
    <d v="2015-09-04T00:00:00"/>
    <n v="1759731"/>
    <s v="WCX"/>
    <n v="846296315523820"/>
    <m/>
    <x v="16"/>
    <n v="22041"/>
    <n v="12"/>
    <n v="9000"/>
    <x v="0"/>
    <n v="0"/>
    <n v="52.75"/>
    <n v="0"/>
    <n v="52.75"/>
    <x v="0"/>
  </r>
  <r>
    <x v="7"/>
    <s v="Shipping"/>
    <d v="2015-09-03T00:00:00"/>
    <d v="2015-09-04T00:00:00"/>
    <n v="100029023"/>
    <s v="1759097_1"/>
    <m/>
    <d v="2015-09-03T00:00:00"/>
    <n v="1759097"/>
    <s v="LSO"/>
    <s v="ZS884664"/>
    <m/>
    <x v="12"/>
    <n v="73120"/>
    <n v="7"/>
    <n v="5250"/>
    <x v="6"/>
    <n v="0"/>
    <n v="32.75"/>
    <n v="0"/>
    <n v="32.75"/>
    <x v="0"/>
  </r>
  <r>
    <x v="7"/>
    <s v="Shipping"/>
    <d v="2015-09-04T00:00:00"/>
    <d v="2015-09-04T00:00:00"/>
    <n v="100029249"/>
    <s v="1759657_1"/>
    <m/>
    <d v="2015-09-04T00:00:00"/>
    <n v="1759657"/>
    <s v="WCX"/>
    <n v="846296315524315"/>
    <m/>
    <x v="7"/>
    <n v="31005"/>
    <n v="3"/>
    <n v="2250"/>
    <x v="0"/>
    <n v="0"/>
    <n v="24.56"/>
    <n v="0"/>
    <n v="24.56"/>
    <x v="0"/>
  </r>
  <r>
    <x v="7"/>
    <s v="Shipping"/>
    <d v="2015-09-04T00:00:00"/>
    <d v="2015-09-04T00:00:00"/>
    <n v="100029211"/>
    <s v="1759713_1"/>
    <m/>
    <d v="2015-09-04T00:00:00"/>
    <n v="1759713"/>
    <s v="WCX"/>
    <n v="846296315523899"/>
    <m/>
    <x v="3"/>
    <n v="10017"/>
    <n v="3"/>
    <n v="2250"/>
    <x v="0"/>
    <n v="0"/>
    <n v="24.56"/>
    <n v="0"/>
    <n v="24.56"/>
    <x v="0"/>
  </r>
  <r>
    <x v="7"/>
    <s v="Shipping"/>
    <d v="2015-09-04T00:00:00"/>
    <d v="2015-09-04T00:00:00"/>
    <n v="100029148"/>
    <s v="1759697_1"/>
    <m/>
    <d v="2015-09-04T00:00:00"/>
    <n v="1759697"/>
    <s v="WCX"/>
    <n v="846296315524841"/>
    <m/>
    <x v="3"/>
    <n v="10005"/>
    <n v="3"/>
    <n v="2250"/>
    <x v="0"/>
    <n v="0"/>
    <n v="24.56"/>
    <n v="0"/>
    <n v="24.56"/>
    <x v="0"/>
  </r>
  <r>
    <x v="7"/>
    <s v="Shipping"/>
    <d v="2015-09-04T00:00:00"/>
    <d v="2015-09-04T00:00:00"/>
    <n v="100029205"/>
    <s v="1759664_1"/>
    <m/>
    <d v="2015-09-04T00:00:00"/>
    <n v="1759664"/>
    <s v="WCX"/>
    <n v="846296315524223"/>
    <m/>
    <x v="20"/>
    <n v="66224"/>
    <n v="3"/>
    <n v="2250"/>
    <x v="3"/>
    <n v="0"/>
    <n v="23.06"/>
    <n v="0"/>
    <n v="23.06"/>
    <x v="0"/>
  </r>
  <r>
    <x v="7"/>
    <s v="Shipping"/>
    <d v="2015-09-04T00:00:00"/>
    <d v="2015-09-04T00:00:00"/>
    <n v="100029138"/>
    <s v="1759672_1"/>
    <m/>
    <d v="2015-09-03T00:00:00"/>
    <n v="1759672"/>
    <s v="WCX"/>
    <n v="846296315524513"/>
    <m/>
    <x v="26"/>
    <n v="20903"/>
    <n v="12"/>
    <n v="9000"/>
    <x v="0"/>
    <n v="0"/>
    <n v="52.75"/>
    <n v="0"/>
    <n v="52.75"/>
    <x v="0"/>
  </r>
  <r>
    <x v="7"/>
    <s v="Shipping"/>
    <d v="2015-09-04T00:00:00"/>
    <d v="2015-09-04T00:00:00"/>
    <n v="100029183"/>
    <s v="1759675_1"/>
    <m/>
    <d v="2015-09-04T00:00:00"/>
    <n v="1759675"/>
    <s v="WCX"/>
    <n v="846296315524896"/>
    <m/>
    <x v="8"/>
    <n v="55426"/>
    <n v="3"/>
    <n v="2250"/>
    <x v="3"/>
    <n v="0"/>
    <n v="23.06"/>
    <n v="0"/>
    <n v="23.06"/>
    <x v="0"/>
  </r>
  <r>
    <x v="7"/>
    <s v="Shipping"/>
    <d v="2015-09-04T00:00:00"/>
    <d v="2015-09-04T00:00:00"/>
    <n v="100029161"/>
    <s v="1759729_1"/>
    <m/>
    <d v="2015-09-04T00:00:00"/>
    <n v="1759729"/>
    <s v="WCX"/>
    <n v="846296315523905"/>
    <m/>
    <x v="30"/>
    <n v="38351"/>
    <n v="3"/>
    <n v="2250"/>
    <x v="0"/>
    <n v="0"/>
    <n v="24.56"/>
    <n v="0"/>
    <n v="24.56"/>
    <x v="0"/>
  </r>
  <r>
    <x v="7"/>
    <s v="Shipping"/>
    <d v="2015-09-04T00:00:00"/>
    <d v="2015-09-04T00:00:00"/>
    <n v="100029155"/>
    <s v="1759721_1"/>
    <m/>
    <d v="2015-09-04T00:00:00"/>
    <n v="1759721"/>
    <s v="WCX"/>
    <n v="846296315524759"/>
    <m/>
    <x v="30"/>
    <n v="37882"/>
    <n v="3"/>
    <n v="2250"/>
    <x v="0"/>
    <n v="0"/>
    <n v="24.56"/>
    <n v="0"/>
    <n v="24.56"/>
    <x v="0"/>
  </r>
  <r>
    <x v="7"/>
    <s v="Shipping"/>
    <d v="2015-09-04T00:00:00"/>
    <d v="2015-09-04T00:00:00"/>
    <n v="100029146"/>
    <s v="1759689_1"/>
    <m/>
    <d v="2015-09-04T00:00:00"/>
    <n v="1759689"/>
    <s v="WCX"/>
    <n v="846296315524131"/>
    <m/>
    <x v="43"/>
    <n v="3801"/>
    <n v="3"/>
    <n v="2250"/>
    <x v="0"/>
    <n v="0"/>
    <n v="24.56"/>
    <n v="0"/>
    <n v="24.56"/>
    <x v="0"/>
  </r>
  <r>
    <x v="7"/>
    <s v="Shipping"/>
    <d v="2015-09-04T00:00:00"/>
    <d v="2015-09-04T00:00:00"/>
    <n v="100029151"/>
    <s v="1759625_1"/>
    <m/>
    <d v="2015-09-04T00:00:00"/>
    <n v="1759625"/>
    <s v="WCX"/>
    <n v="846296315524414"/>
    <m/>
    <x v="1"/>
    <n v="90034"/>
    <n v="3"/>
    <n v="2250"/>
    <x v="1"/>
    <n v="0"/>
    <n v="20.81"/>
    <n v="0"/>
    <n v="20.81"/>
    <x v="0"/>
  </r>
  <r>
    <x v="7"/>
    <s v="Shipping"/>
    <d v="2015-09-04T00:00:00"/>
    <d v="2015-09-04T00:00:00"/>
    <n v="100029158"/>
    <s v="1759652_1"/>
    <m/>
    <d v="2015-09-04T00:00:00"/>
    <n v="1759652"/>
    <s v="WCX"/>
    <n v="846296315524650"/>
    <m/>
    <x v="7"/>
    <n v="30326"/>
    <n v="3"/>
    <n v="2250"/>
    <x v="0"/>
    <n v="0"/>
    <n v="24.56"/>
    <n v="0"/>
    <n v="24.56"/>
    <x v="0"/>
  </r>
  <r>
    <x v="7"/>
    <s v="Shipping"/>
    <d v="2015-09-04T00:00:00"/>
    <d v="2015-09-04T00:00:00"/>
    <n v="100029252"/>
    <s v="1759718_1"/>
    <m/>
    <d v="2015-09-04T00:00:00"/>
    <n v="1759718"/>
    <s v="WCX"/>
    <n v="846296315524049"/>
    <m/>
    <x v="28"/>
    <n v="97223"/>
    <n v="3"/>
    <n v="2250"/>
    <x v="1"/>
    <n v="0"/>
    <n v="20.81"/>
    <n v="0"/>
    <n v="20.81"/>
    <x v="0"/>
  </r>
  <r>
    <x v="7"/>
    <s v="Shipping"/>
    <d v="2015-09-04T00:00:00"/>
    <d v="2015-09-04T00:00:00"/>
    <n v="100029195"/>
    <s v="1759685_1"/>
    <m/>
    <d v="2015-09-04T00:00:00"/>
    <n v="1759685"/>
    <s v="WCX"/>
    <n v="846296315524353"/>
    <m/>
    <x v="6"/>
    <n v="28203"/>
    <n v="3"/>
    <n v="2250"/>
    <x v="0"/>
    <n v="0"/>
    <n v="24.56"/>
    <n v="0"/>
    <n v="24.56"/>
    <x v="0"/>
  </r>
  <r>
    <x v="7"/>
    <s v="Shipping"/>
    <d v="2015-09-04T00:00:00"/>
    <d v="2015-09-04T00:00:00"/>
    <n v="100029212"/>
    <s v="1759734_1"/>
    <m/>
    <d v="2015-09-04T00:00:00"/>
    <n v="1759734"/>
    <s v="WCX"/>
    <n v="846296315524575"/>
    <m/>
    <x v="19"/>
    <n v="98074"/>
    <n v="3"/>
    <n v="2250"/>
    <x v="5"/>
    <n v="0"/>
    <n v="21.31"/>
    <n v="0"/>
    <n v="21.31"/>
    <x v="0"/>
  </r>
  <r>
    <x v="7"/>
    <s v="Shipping"/>
    <d v="2015-09-04T00:00:00"/>
    <d v="2015-09-04T00:00:00"/>
    <n v="100029273"/>
    <s v="1759695_1"/>
    <m/>
    <d v="2015-09-04T00:00:00"/>
    <n v="1759695"/>
    <s v="WCX"/>
    <n v="846296315523806"/>
    <m/>
    <x v="3"/>
    <n v="11214"/>
    <n v="3"/>
    <n v="2250"/>
    <x v="0"/>
    <n v="0"/>
    <n v="24.56"/>
    <n v="0"/>
    <n v="24.56"/>
    <x v="0"/>
  </r>
  <r>
    <x v="7"/>
    <s v="Shipping"/>
    <d v="2015-09-04T00:00:00"/>
    <d v="2015-09-04T00:00:00"/>
    <n v="100029256"/>
    <s v="1759694_1"/>
    <m/>
    <d v="2015-09-04T00:00:00"/>
    <n v="1759694"/>
    <s v="GSO"/>
    <n v="1032002192244"/>
    <m/>
    <x v="5"/>
    <n v="89141"/>
    <n v="3"/>
    <n v="2250"/>
    <x v="1"/>
    <n v="0"/>
    <n v="20.81"/>
    <n v="0"/>
    <n v="20.81"/>
    <x v="0"/>
  </r>
  <r>
    <x v="7"/>
    <s v="Shipping"/>
    <d v="2015-09-04T00:00:00"/>
    <d v="2015-09-04T00:00:00"/>
    <n v="100029196"/>
    <s v="1759648_1"/>
    <m/>
    <d v="2015-09-04T00:00:00"/>
    <n v="1759648"/>
    <s v="WCX"/>
    <n v="846296315524278"/>
    <m/>
    <x v="17"/>
    <n v="33131"/>
    <n v="3"/>
    <n v="2250"/>
    <x v="0"/>
    <n v="0"/>
    <n v="24.56"/>
    <n v="0"/>
    <n v="24.56"/>
    <x v="0"/>
  </r>
  <r>
    <x v="7"/>
    <s v="Shipping"/>
    <d v="2015-09-04T00:00:00"/>
    <d v="2015-09-04T00:00:00"/>
    <n v="100029162"/>
    <s v="1759661_1"/>
    <m/>
    <d v="2015-09-04T00:00:00"/>
    <n v="1759661"/>
    <s v="WCX"/>
    <n v="846296315524957"/>
    <m/>
    <x v="25"/>
    <n v="46750"/>
    <n v="3"/>
    <n v="2250"/>
    <x v="0"/>
    <n v="0"/>
    <n v="24.56"/>
    <n v="0"/>
    <n v="24.56"/>
    <x v="0"/>
  </r>
  <r>
    <x v="7"/>
    <s v="Shipping"/>
    <d v="2015-09-04T00:00:00"/>
    <d v="2015-09-04T00:00:00"/>
    <n v="100029164"/>
    <s v="1759681_1"/>
    <m/>
    <d v="2015-09-04T00:00:00"/>
    <n v="1759681"/>
    <s v="WCX"/>
    <n v="846296315524889"/>
    <m/>
    <x v="6"/>
    <n v="28717"/>
    <n v="3"/>
    <n v="2250"/>
    <x v="0"/>
    <n v="0"/>
    <n v="24.56"/>
    <n v="0"/>
    <n v="24.56"/>
    <x v="0"/>
  </r>
  <r>
    <x v="7"/>
    <s v="Shipping"/>
    <d v="2015-09-04T00:00:00"/>
    <d v="2015-09-04T00:00:00"/>
    <n v="100029228"/>
    <s v="1759669_1"/>
    <m/>
    <d v="2015-09-04T00:00:00"/>
    <n v="1759669"/>
    <s v="WCX"/>
    <n v="846296315524186"/>
    <m/>
    <x v="0"/>
    <n v="2109"/>
    <n v="3"/>
    <n v="2250"/>
    <x v="0"/>
    <n v="0"/>
    <n v="24.56"/>
    <n v="0"/>
    <n v="24.56"/>
    <x v="0"/>
  </r>
  <r>
    <x v="7"/>
    <s v="Shipping"/>
    <d v="2015-09-04T00:00:00"/>
    <d v="2015-09-04T00:00:00"/>
    <n v="100029193"/>
    <s v="1759732_1"/>
    <m/>
    <d v="2015-09-04T00:00:00"/>
    <n v="1759732"/>
    <s v="WCX"/>
    <n v="846296315524544"/>
    <m/>
    <x v="16"/>
    <n v="22314"/>
    <n v="3"/>
    <n v="2250"/>
    <x v="0"/>
    <n v="0"/>
    <n v="24.56"/>
    <n v="0"/>
    <n v="24.56"/>
    <x v="0"/>
  </r>
  <r>
    <x v="7"/>
    <s v="Shipping"/>
    <d v="2015-09-04T00:00:00"/>
    <d v="2015-09-04T00:00:00"/>
    <n v="100029221"/>
    <s v="1759630_1"/>
    <m/>
    <d v="2015-09-04T00:00:00"/>
    <n v="1759630"/>
    <s v="WCX"/>
    <n v="846296315524797"/>
    <m/>
    <x v="1"/>
    <n v="90024"/>
    <n v="3"/>
    <n v="2250"/>
    <x v="1"/>
    <n v="0"/>
    <n v="20.81"/>
    <n v="0"/>
    <n v="20.81"/>
    <x v="0"/>
  </r>
  <r>
    <x v="7"/>
    <s v="Shipping"/>
    <d v="2015-09-04T00:00:00"/>
    <d v="2015-09-04T00:00:00"/>
    <n v="100029191"/>
    <s v="1759683_1"/>
    <m/>
    <d v="2015-09-04T00:00:00"/>
    <n v="1759683"/>
    <s v="WCX"/>
    <n v="846296315524070"/>
    <m/>
    <x v="6"/>
    <n v="27408"/>
    <n v="3"/>
    <n v="2250"/>
    <x v="0"/>
    <n v="0"/>
    <n v="24.56"/>
    <n v="0"/>
    <n v="24.56"/>
    <x v="0"/>
  </r>
  <r>
    <x v="7"/>
    <s v="Shipping"/>
    <d v="2015-09-04T00:00:00"/>
    <d v="2015-09-04T00:00:00"/>
    <n v="100029190"/>
    <s v="1759614_1"/>
    <m/>
    <d v="2015-09-04T00:00:00"/>
    <n v="1759614"/>
    <s v="WCX"/>
    <n v="846296315524452"/>
    <m/>
    <x v="36"/>
    <n v="35209"/>
    <n v="3"/>
    <n v="2250"/>
    <x v="0"/>
    <n v="0"/>
    <n v="24.56"/>
    <n v="0"/>
    <n v="24.56"/>
    <x v="0"/>
  </r>
  <r>
    <x v="7"/>
    <s v="Shipping"/>
    <d v="2015-09-04T00:00:00"/>
    <d v="2015-09-04T00:00:00"/>
    <n v="100029250"/>
    <s v="1759643_1"/>
    <m/>
    <d v="2015-09-04T00:00:00"/>
    <n v="1759643"/>
    <s v="WCX"/>
    <n v="846296315524988"/>
    <m/>
    <x v="18"/>
    <n v="80109"/>
    <n v="3"/>
    <n v="2250"/>
    <x v="5"/>
    <n v="0"/>
    <n v="21.31"/>
    <n v="0"/>
    <n v="21.31"/>
    <x v="0"/>
  </r>
  <r>
    <x v="7"/>
    <s v="Shipping"/>
    <d v="2015-09-04T00:00:00"/>
    <d v="2015-09-04T00:00:00"/>
    <n v="100029222"/>
    <s v="1759704_1"/>
    <m/>
    <d v="2015-09-04T00:00:00"/>
    <n v="1759704"/>
    <s v="WCX"/>
    <n v="846296315524698"/>
    <m/>
    <x v="3"/>
    <n v="10010"/>
    <n v="3"/>
    <n v="2250"/>
    <x v="0"/>
    <n v="0"/>
    <n v="24.56"/>
    <n v="0"/>
    <n v="24.56"/>
    <x v="0"/>
  </r>
  <r>
    <x v="7"/>
    <s v="Shipping"/>
    <d v="2015-09-04T00:00:00"/>
    <d v="2015-09-04T00:00:00"/>
    <n v="100029134"/>
    <s v="1759640_1"/>
    <m/>
    <d v="2015-09-03T00:00:00"/>
    <n v="1759640"/>
    <s v="WCX"/>
    <n v="846296315523776"/>
    <m/>
    <x v="18"/>
    <n v="80202"/>
    <n v="3"/>
    <n v="2250"/>
    <x v="5"/>
    <n v="0"/>
    <n v="21.31"/>
    <n v="0"/>
    <n v="21.31"/>
    <x v="0"/>
  </r>
  <r>
    <x v="7"/>
    <s v="Shipping"/>
    <d v="2015-09-04T00:00:00"/>
    <d v="2015-09-04T00:00:00"/>
    <n v="100029274"/>
    <s v="1759730_1"/>
    <m/>
    <d v="2015-09-04T00:00:00"/>
    <n v="1759730"/>
    <s v="LSO"/>
    <s v="ZS884677"/>
    <m/>
    <x v="10"/>
    <n v="75024"/>
    <n v="3"/>
    <n v="2250"/>
    <x v="3"/>
    <n v="0"/>
    <n v="24.56"/>
    <n v="0"/>
    <n v="24.56"/>
    <x v="0"/>
  </r>
  <r>
    <x v="7"/>
    <s v="Shipping"/>
    <d v="2015-09-04T00:00:00"/>
    <d v="2015-09-04T00:00:00"/>
    <n v="100029206"/>
    <s v="1759629_1"/>
    <m/>
    <d v="2015-09-04T00:00:00"/>
    <n v="1759629"/>
    <s v="WCX"/>
    <n v="846296315524391"/>
    <m/>
    <x v="1"/>
    <n v="94027"/>
    <n v="3"/>
    <n v="2250"/>
    <x v="4"/>
    <n v="0"/>
    <n v="12.81"/>
    <n v="0"/>
    <n v="12.81"/>
    <x v="0"/>
  </r>
  <r>
    <x v="7"/>
    <s v="Shipping"/>
    <d v="2015-09-04T00:00:00"/>
    <d v="2015-09-04T00:00:00"/>
    <n v="100029149"/>
    <s v="1759712_1"/>
    <m/>
    <d v="2015-09-04T00:00:00"/>
    <n v="1759712"/>
    <s v="WCX"/>
    <n v="846296315523929"/>
    <m/>
    <x v="3"/>
    <n v="10023"/>
    <n v="3"/>
    <n v="2250"/>
    <x v="0"/>
    <n v="0"/>
    <n v="24.56"/>
    <n v="0"/>
    <n v="24.56"/>
    <x v="0"/>
  </r>
  <r>
    <x v="7"/>
    <s v="Shipping"/>
    <d v="2015-09-03T00:00:00"/>
    <d v="2015-09-04T00:00:00"/>
    <n v="100029123"/>
    <s v="1759206_1"/>
    <m/>
    <d v="2015-09-03T00:00:00"/>
    <n v="1759206"/>
    <s v="GSO"/>
    <n v="1032002191740"/>
    <m/>
    <x v="15"/>
    <n v="85251"/>
    <n v="3"/>
    <n v="2250"/>
    <x v="5"/>
    <n v="0"/>
    <n v="21.31"/>
    <n v="0"/>
    <n v="21.31"/>
    <x v="0"/>
  </r>
  <r>
    <x v="7"/>
    <s v="Shipping"/>
    <d v="2015-09-04T00:00:00"/>
    <d v="2015-09-04T00:00:00"/>
    <n v="100029172"/>
    <s v="1759647_1"/>
    <m/>
    <d v="2015-09-04T00:00:00"/>
    <n v="1759647"/>
    <s v="WCX"/>
    <n v="846296315524230"/>
    <m/>
    <x v="17"/>
    <n v="33705"/>
    <n v="3"/>
    <n v="2250"/>
    <x v="0"/>
    <n v="0"/>
    <n v="24.56"/>
    <n v="0"/>
    <n v="24.56"/>
    <x v="0"/>
  </r>
  <r>
    <x v="7"/>
    <s v="Shipping"/>
    <d v="2015-09-04T00:00:00"/>
    <d v="2015-09-04T00:00:00"/>
    <n v="100029171"/>
    <s v="1759723_1"/>
    <m/>
    <d v="2015-09-04T00:00:00"/>
    <n v="1759723"/>
    <s v="WCX"/>
    <n v="846296315524506"/>
    <m/>
    <x v="30"/>
    <n v="37215"/>
    <n v="5"/>
    <n v="3750"/>
    <x v="0"/>
    <n v="0"/>
    <n v="31.75"/>
    <n v="0"/>
    <n v="31.75"/>
    <x v="0"/>
  </r>
  <r>
    <x v="7"/>
    <s v="Shipping"/>
    <d v="2015-09-04T00:00:00"/>
    <d v="2015-09-04T00:00:00"/>
    <n v="100029218"/>
    <s v="1759668_1"/>
    <m/>
    <d v="2015-09-04T00:00:00"/>
    <n v="1759668"/>
    <s v="WCX"/>
    <n v="846296315524902"/>
    <m/>
    <x v="0"/>
    <n v="2210"/>
    <n v="3"/>
    <n v="2250"/>
    <x v="0"/>
    <n v="0"/>
    <n v="24.56"/>
    <n v="0"/>
    <n v="24.56"/>
    <x v="0"/>
  </r>
  <r>
    <x v="7"/>
    <s v="Shipping"/>
    <d v="2015-09-04T00:00:00"/>
    <d v="2015-09-04T00:00:00"/>
    <n v="100029160"/>
    <s v="1759698_1"/>
    <m/>
    <d v="2015-09-04T00:00:00"/>
    <n v="1759698"/>
    <s v="WCX"/>
    <n v="846296315523868"/>
    <m/>
    <x v="3"/>
    <n v="10005"/>
    <n v="6"/>
    <n v="4500"/>
    <x v="0"/>
    <n v="0"/>
    <n v="36.04"/>
    <n v="0"/>
    <n v="36.04"/>
    <x v="0"/>
  </r>
  <r>
    <x v="7"/>
    <s v="Shipping"/>
    <d v="2015-09-04T00:00:00"/>
    <d v="2015-09-04T00:00:00"/>
    <n v="100029269"/>
    <s v="1759728_1"/>
    <m/>
    <d v="2015-09-04T00:00:00"/>
    <n v="1759728"/>
    <s v="WCX"/>
    <n v="846296315524766"/>
    <m/>
    <x v="30"/>
    <n v="37027"/>
    <n v="3"/>
    <n v="2250"/>
    <x v="0"/>
    <n v="0"/>
    <n v="24.56"/>
    <n v="0"/>
    <n v="24.56"/>
    <x v="0"/>
  </r>
  <r>
    <x v="7"/>
    <s v="Shipping"/>
    <d v="2015-09-04T00:00:00"/>
    <d v="2015-09-04T00:00:00"/>
    <n v="100029229"/>
    <s v="1759705_1"/>
    <m/>
    <d v="2015-09-04T00:00:00"/>
    <n v="1759705"/>
    <s v="WCX"/>
    <n v="846296315524148"/>
    <m/>
    <x v="3"/>
    <n v="10012"/>
    <n v="3"/>
    <n v="2250"/>
    <x v="0"/>
    <n v="0"/>
    <n v="24.56"/>
    <n v="0"/>
    <n v="24.56"/>
    <x v="0"/>
  </r>
  <r>
    <x v="7"/>
    <s v="Shipping"/>
    <d v="2015-09-04T00:00:00"/>
    <d v="2015-09-04T00:00:00"/>
    <n v="100029197"/>
    <s v="1759627_1"/>
    <m/>
    <d v="2015-09-04T00:00:00"/>
    <n v="1759627"/>
    <s v="WCX"/>
    <n v="846296315524407"/>
    <m/>
    <x v="1"/>
    <n v="94022"/>
    <n v="3"/>
    <n v="2250"/>
    <x v="4"/>
    <n v="0"/>
    <n v="12.81"/>
    <n v="0"/>
    <n v="12.81"/>
    <x v="0"/>
  </r>
  <r>
    <x v="7"/>
    <s v="Shipping"/>
    <d v="2015-09-04T00:00:00"/>
    <d v="2015-09-04T00:00:00"/>
    <n v="100029260"/>
    <s v="1759688_1"/>
    <m/>
    <d v="2015-09-04T00:00:00"/>
    <n v="1759688"/>
    <s v="WCX"/>
    <n v="846296315524681"/>
    <m/>
    <x v="47"/>
    <n v="68114"/>
    <n v="3"/>
    <n v="2250"/>
    <x v="6"/>
    <n v="0"/>
    <n v="21.81"/>
    <n v="0"/>
    <n v="21.81"/>
    <x v="0"/>
  </r>
  <r>
    <x v="7"/>
    <s v="Shipping"/>
    <d v="2015-09-04T00:00:00"/>
    <d v="2015-09-04T00:00:00"/>
    <n v="100029192"/>
    <s v="1759724_1"/>
    <m/>
    <d v="2015-09-04T00:00:00"/>
    <n v="1759724"/>
    <s v="WCX"/>
    <n v="846296315524056"/>
    <m/>
    <x v="30"/>
    <n v="37205"/>
    <n v="3"/>
    <n v="2250"/>
    <x v="0"/>
    <n v="0"/>
    <n v="24.56"/>
    <n v="0"/>
    <n v="24.56"/>
    <x v="0"/>
  </r>
  <r>
    <x v="7"/>
    <s v="Shipping"/>
    <d v="2015-09-04T00:00:00"/>
    <d v="2015-09-04T00:00:00"/>
    <n v="100029168"/>
    <s v="1759674_1"/>
    <m/>
    <d v="2015-09-04T00:00:00"/>
    <n v="1759674"/>
    <s v="WCX"/>
    <n v="846296315524346"/>
    <m/>
    <x v="31"/>
    <n v="48073"/>
    <n v="3"/>
    <n v="2250"/>
    <x v="0"/>
    <n v="0"/>
    <n v="24.56"/>
    <n v="0"/>
    <n v="24.56"/>
    <x v="0"/>
  </r>
  <r>
    <x v="7"/>
    <s v="Shipping"/>
    <d v="2015-09-04T00:00:00"/>
    <d v="2015-09-04T00:00:00"/>
    <n v="100029198"/>
    <s v="1759733_1"/>
    <m/>
    <d v="2015-09-04T00:00:00"/>
    <n v="1759733"/>
    <s v="WCX"/>
    <n v="846296315524568"/>
    <m/>
    <x v="16"/>
    <n v="22203"/>
    <n v="3"/>
    <n v="2250"/>
    <x v="0"/>
    <n v="0"/>
    <n v="24.56"/>
    <n v="0"/>
    <n v="24.56"/>
    <x v="0"/>
  </r>
  <r>
    <x v="7"/>
    <s v="Shipping"/>
    <d v="2015-09-04T00:00:00"/>
    <d v="2015-09-04T00:00:00"/>
    <n v="100029235"/>
    <s v="1759686_1"/>
    <m/>
    <d v="2015-09-04T00:00:00"/>
    <n v="1759686"/>
    <s v="WCX"/>
    <n v="846296315523837"/>
    <m/>
    <x v="6"/>
    <n v="27401"/>
    <n v="4"/>
    <n v="3000"/>
    <x v="0"/>
    <n v="0"/>
    <n v="28.25"/>
    <n v="0"/>
    <n v="28.25"/>
    <x v="0"/>
  </r>
  <r>
    <x v="7"/>
    <s v="Shipping"/>
    <d v="2015-09-04T00:00:00"/>
    <d v="2015-09-04T00:00:00"/>
    <n v="100029159"/>
    <s v="1759617_1"/>
    <m/>
    <d v="2015-09-04T00:00:00"/>
    <n v="1759617"/>
    <s v="GSO"/>
    <n v="1032002192240"/>
    <m/>
    <x v="15"/>
    <n v="85207"/>
    <n v="3"/>
    <n v="2250"/>
    <x v="5"/>
    <n v="0"/>
    <n v="21.31"/>
    <n v="0"/>
    <n v="21.31"/>
    <x v="0"/>
  </r>
  <r>
    <x v="7"/>
    <s v="Shipping"/>
    <d v="2015-09-04T00:00:00"/>
    <d v="2015-09-04T00:00:00"/>
    <n v="100029145"/>
    <s v="1759651_1"/>
    <m/>
    <d v="2015-09-04T00:00:00"/>
    <n v="1759651"/>
    <s v="WCX"/>
    <n v="846296315524285"/>
    <m/>
    <x v="7"/>
    <n v="30318"/>
    <n v="3"/>
    <n v="2250"/>
    <x v="0"/>
    <n v="0"/>
    <n v="24.56"/>
    <n v="0"/>
    <n v="24.56"/>
    <x v="0"/>
  </r>
  <r>
    <x v="7"/>
    <s v="Shipping"/>
    <d v="2015-09-04T00:00:00"/>
    <d v="2015-09-04T00:00:00"/>
    <n v="100029227"/>
    <s v="1759659_1"/>
    <m/>
    <d v="2015-09-04T00:00:00"/>
    <n v="1759659"/>
    <s v="WCX"/>
    <n v="846296315524964"/>
    <m/>
    <x v="21"/>
    <n v="83338"/>
    <n v="3"/>
    <n v="2250"/>
    <x v="1"/>
    <n v="0"/>
    <n v="20.81"/>
    <n v="0"/>
    <n v="20.81"/>
    <x v="0"/>
  </r>
  <r>
    <x v="7"/>
    <s v="Shipping"/>
    <d v="2015-09-04T00:00:00"/>
    <d v="2015-09-04T00:00:00"/>
    <n v="100029200"/>
    <s v="1759725_1"/>
    <m/>
    <d v="2015-09-04T00:00:00"/>
    <n v="1759725"/>
    <s v="WCX"/>
    <n v="846296315524810"/>
    <m/>
    <x v="30"/>
    <n v="38107"/>
    <n v="3"/>
    <n v="2250"/>
    <x v="3"/>
    <n v="0"/>
    <n v="23.06"/>
    <n v="0"/>
    <n v="23.06"/>
    <x v="0"/>
  </r>
  <r>
    <x v="7"/>
    <s v="Shipping"/>
    <d v="2015-09-04T00:00:00"/>
    <d v="2015-09-04T00:00:00"/>
    <n v="100029230"/>
    <s v="1759632_1"/>
    <m/>
    <d v="2015-09-04T00:00:00"/>
    <n v="1759632"/>
    <s v="WCX"/>
    <n v="846296315524193"/>
    <m/>
    <x v="1"/>
    <n v="94105"/>
    <n v="3"/>
    <n v="2250"/>
    <x v="4"/>
    <n v="0"/>
    <n v="12.81"/>
    <n v="0"/>
    <n v="12.81"/>
    <x v="0"/>
  </r>
  <r>
    <x v="7"/>
    <s v="Shipping"/>
    <d v="2015-09-04T00:00:00"/>
    <d v="2015-09-04T00:00:00"/>
    <n v="100029220"/>
    <s v="1759703_1"/>
    <m/>
    <d v="2015-09-04T00:00:00"/>
    <n v="1759703"/>
    <s v="WCX"/>
    <n v="846296315524551"/>
    <m/>
    <x v="3"/>
    <n v="10065"/>
    <n v="3"/>
    <n v="2250"/>
    <x v="0"/>
    <n v="0"/>
    <n v="24.56"/>
    <n v="0"/>
    <n v="24.56"/>
    <x v="0"/>
  </r>
  <r>
    <x v="7"/>
    <s v="Shipping"/>
    <d v="2015-09-04T00:00:00"/>
    <d v="2015-09-04T00:00:00"/>
    <n v="100029253"/>
    <s v="1759637_1"/>
    <m/>
    <d v="2015-09-04T00:00:00"/>
    <n v="1759637"/>
    <s v="WCX"/>
    <n v="846296315524995"/>
    <m/>
    <x v="1"/>
    <n v="94118"/>
    <n v="3"/>
    <n v="2250"/>
    <x v="4"/>
    <n v="0"/>
    <n v="12.81"/>
    <n v="0"/>
    <n v="12.81"/>
    <x v="0"/>
  </r>
  <r>
    <x v="7"/>
    <s v="Shipping"/>
    <d v="2015-09-04T00:00:00"/>
    <d v="2015-09-04T00:00:00"/>
    <n v="100029232"/>
    <s v="1759727_1"/>
    <m/>
    <d v="2015-09-04T00:00:00"/>
    <n v="1759727"/>
    <s v="WCX"/>
    <n v="846296315524803"/>
    <m/>
    <x v="30"/>
    <n v="37069"/>
    <n v="3"/>
    <n v="2250"/>
    <x v="0"/>
    <n v="0"/>
    <n v="24.56"/>
    <n v="0"/>
    <n v="24.56"/>
    <x v="0"/>
  </r>
  <r>
    <x v="7"/>
    <s v="Shipping"/>
    <d v="2015-09-04T00:00:00"/>
    <d v="2015-09-04T00:00:00"/>
    <n v="100029187"/>
    <s v="1759671_1"/>
    <m/>
    <d v="2015-09-04T00:00:00"/>
    <n v="1759671"/>
    <s v="WCX"/>
    <n v="846296315524100"/>
    <m/>
    <x v="26"/>
    <n v="21401"/>
    <n v="3"/>
    <n v="2250"/>
    <x v="0"/>
    <n v="0"/>
    <n v="24.56"/>
    <n v="0"/>
    <n v="24.56"/>
    <x v="0"/>
  </r>
  <r>
    <x v="7"/>
    <s v="Shipping"/>
    <d v="2015-09-04T00:00:00"/>
    <d v="2015-09-04T00:00:00"/>
    <n v="100029140"/>
    <s v="1759621_1"/>
    <m/>
    <d v="2015-09-04T00:00:00"/>
    <n v="1759621"/>
    <s v="WCX"/>
    <n v="846296315524445"/>
    <m/>
    <x v="1"/>
    <n v="94595"/>
    <n v="3"/>
    <n v="2250"/>
    <x v="4"/>
    <n v="0"/>
    <n v="12.81"/>
    <n v="0"/>
    <n v="12.81"/>
    <x v="0"/>
  </r>
  <r>
    <x v="7"/>
    <s v="Shipping"/>
    <d v="2015-09-04T00:00:00"/>
    <d v="2015-09-04T00:00:00"/>
    <n v="100029173"/>
    <s v="1759714_1"/>
    <m/>
    <d v="2015-09-04T00:00:00"/>
    <n v="1759714"/>
    <s v="WCX"/>
    <n v="846296315524728"/>
    <m/>
    <x v="22"/>
    <n v="44060"/>
    <n v="3"/>
    <n v="2250"/>
    <x v="0"/>
    <n v="0"/>
    <n v="24.56"/>
    <n v="0"/>
    <n v="24.56"/>
    <x v="0"/>
  </r>
  <r>
    <x v="7"/>
    <s v="Shipping"/>
    <d v="2015-09-04T00:00:00"/>
    <d v="2015-09-04T00:00:00"/>
    <n v="100029267"/>
    <s v="1759719_1"/>
    <m/>
    <d v="2015-09-04T00:00:00"/>
    <n v="1759719"/>
    <s v="WCX"/>
    <n v="846296315523783"/>
    <m/>
    <x v="4"/>
    <n v="29412"/>
    <n v="3"/>
    <n v="2250"/>
    <x v="0"/>
    <n v="0"/>
    <n v="24.56"/>
    <n v="0"/>
    <n v="24.56"/>
    <x v="0"/>
  </r>
  <r>
    <x v="7"/>
    <s v="Shipping"/>
    <d v="2015-09-03T00:00:00"/>
    <d v="2015-09-04T00:00:00"/>
    <n v="100029112"/>
    <s v="1759214_1"/>
    <m/>
    <d v="2015-09-03T00:00:00"/>
    <n v="1759214"/>
    <s v="WCX"/>
    <n v="846296315523660"/>
    <m/>
    <x v="0"/>
    <n v="2115"/>
    <n v="3"/>
    <n v="2250"/>
    <x v="0"/>
    <n v="0"/>
    <n v="24.56"/>
    <n v="0"/>
    <n v="24.56"/>
    <x v="0"/>
  </r>
  <r>
    <x v="7"/>
    <s v="Shipping"/>
    <d v="2015-09-04T00:00:00"/>
    <d v="2015-09-04T00:00:00"/>
    <n v="100029245"/>
    <s v="1759636_1"/>
    <m/>
    <d v="2015-09-04T00:00:00"/>
    <n v="1759636"/>
    <s v="WCX"/>
    <n v="846296315524384"/>
    <m/>
    <x v="1"/>
    <n v="92104"/>
    <n v="3"/>
    <n v="2250"/>
    <x v="1"/>
    <n v="0"/>
    <n v="20.81"/>
    <n v="0"/>
    <n v="20.81"/>
    <x v="0"/>
  </r>
  <r>
    <x v="7"/>
    <s v="Shipping"/>
    <d v="2015-09-04T00:00:00"/>
    <d v="2015-09-04T00:00:00"/>
    <n v="100029184"/>
    <s v="1759616_1"/>
    <m/>
    <d v="2015-09-04T00:00:00"/>
    <n v="1759616"/>
    <s v="WCX"/>
    <n v="846296315523912"/>
    <m/>
    <x v="35"/>
    <n v="72145"/>
    <n v="3"/>
    <n v="2250"/>
    <x v="3"/>
    <n v="0"/>
    <n v="23.06"/>
    <n v="0"/>
    <n v="23.06"/>
    <x v="0"/>
  </r>
  <r>
    <x v="7"/>
    <s v="Shipping"/>
    <d v="2015-09-03T00:00:00"/>
    <d v="2015-09-04T00:00:00"/>
    <n v="100029009"/>
    <s v="1759057_1"/>
    <m/>
    <d v="2015-09-03T00:00:00"/>
    <n v="1759057"/>
    <s v="GSO"/>
    <n v="1032002191455"/>
    <m/>
    <x v="5"/>
    <n v="89121"/>
    <n v="3"/>
    <n v="2250"/>
    <x v="1"/>
    <n v="0"/>
    <n v="20.81"/>
    <n v="0"/>
    <n v="20.81"/>
    <x v="0"/>
  </r>
  <r>
    <x v="7"/>
    <s v="Shipping"/>
    <d v="2015-09-04T00:00:00"/>
    <d v="2015-09-04T00:00:00"/>
    <n v="100029167"/>
    <s v="1759646_1"/>
    <m/>
    <d v="2015-09-04T00:00:00"/>
    <n v="1759646"/>
    <s v="WCX"/>
    <n v="846296315524247"/>
    <m/>
    <x v="17"/>
    <n v="32960"/>
    <n v="3"/>
    <n v="2250"/>
    <x v="0"/>
    <n v="0"/>
    <n v="24.56"/>
    <n v="0"/>
    <n v="24.56"/>
    <x v="0"/>
  </r>
  <r>
    <x v="7"/>
    <s v="Shipping"/>
    <d v="2015-09-04T00:00:00"/>
    <d v="2015-09-04T00:00:00"/>
    <n v="100029248"/>
    <s v="1759650_1"/>
    <m/>
    <d v="2015-09-04T00:00:00"/>
    <n v="1759650"/>
    <s v="WCX"/>
    <n v="846296315524629"/>
    <m/>
    <x v="17"/>
    <n v="32216"/>
    <n v="3"/>
    <n v="2250"/>
    <x v="0"/>
    <n v="0"/>
    <n v="24.56"/>
    <n v="0"/>
    <n v="24.56"/>
    <x v="0"/>
  </r>
  <r>
    <x v="7"/>
    <s v="Shipping"/>
    <d v="2015-09-04T00:00:00"/>
    <d v="2015-09-04T00:00:00"/>
    <n v="100029204"/>
    <s v="1759667_1"/>
    <m/>
    <d v="2015-09-04T00:00:00"/>
    <n v="1759667"/>
    <s v="WCX"/>
    <n v="846296315524919"/>
    <m/>
    <x v="0"/>
    <n v="2115"/>
    <n v="3"/>
    <n v="2250"/>
    <x v="0"/>
    <n v="0"/>
    <n v="24.56"/>
    <n v="0"/>
    <n v="24.56"/>
    <x v="0"/>
  </r>
  <r>
    <x v="7"/>
    <s v="Shipping"/>
    <d v="2015-09-04T00:00:00"/>
    <d v="2015-09-04T00:00:00"/>
    <n v="100029141"/>
    <s v="1759696_1"/>
    <m/>
    <d v="2015-09-04T00:00:00"/>
    <n v="1759696"/>
    <s v="WCX"/>
    <n v="846296315524858"/>
    <m/>
    <x v="3"/>
    <n v="12433"/>
    <n v="3"/>
    <n v="2250"/>
    <x v="0"/>
    <n v="0"/>
    <n v="24.56"/>
    <n v="0"/>
    <n v="24.56"/>
    <x v="0"/>
  </r>
  <r>
    <x v="7"/>
    <s v="Shipping"/>
    <d v="2015-09-04T00:00:00"/>
    <d v="2015-09-04T00:00:00"/>
    <n v="100029264"/>
    <s v="1759709_1"/>
    <m/>
    <d v="2015-09-04T00:00:00"/>
    <n v="1759709"/>
    <s v="WCX"/>
    <n v="846296315524162"/>
    <m/>
    <x v="3"/>
    <n v="14609"/>
    <n v="3"/>
    <n v="2250"/>
    <x v="0"/>
    <n v="0"/>
    <n v="24.56"/>
    <n v="0"/>
    <n v="24.56"/>
    <x v="0"/>
  </r>
  <r>
    <x v="7"/>
    <s v="Shipping"/>
    <d v="2015-09-04T00:00:00"/>
    <d v="2015-09-04T00:00:00"/>
    <n v="100029185"/>
    <s v="1759613_1"/>
    <m/>
    <d v="2015-09-04T00:00:00"/>
    <n v="1759613"/>
    <s v="WCX"/>
    <n v="846296315524490"/>
    <m/>
    <x v="36"/>
    <n v="36608"/>
    <n v="3"/>
    <n v="2250"/>
    <x v="0"/>
    <n v="0"/>
    <n v="24.56"/>
    <n v="0"/>
    <n v="24.56"/>
    <x v="0"/>
  </r>
  <r>
    <x v="7"/>
    <s v="Shipping"/>
    <d v="2015-09-04T00:00:00"/>
    <d v="2015-09-04T00:00:00"/>
    <n v="100029237"/>
    <s v="1759678_1"/>
    <m/>
    <d v="2015-09-04T00:00:00"/>
    <n v="1759678"/>
    <s v="WCX"/>
    <n v="846296315524674"/>
    <m/>
    <x v="13"/>
    <n v="63801"/>
    <n v="3"/>
    <n v="2250"/>
    <x v="3"/>
    <n v="0"/>
    <n v="23.06"/>
    <n v="0"/>
    <n v="23.06"/>
    <x v="0"/>
  </r>
  <r>
    <x v="7"/>
    <s v="Shipping"/>
    <d v="2015-09-04T00:00:00"/>
    <d v="2015-09-04T00:00:00"/>
    <n v="100029174"/>
    <s v="1759715_1"/>
    <m/>
    <d v="2015-09-04T00:00:00"/>
    <n v="1759715"/>
    <s v="WCX"/>
    <n v="846296315524063"/>
    <m/>
    <x v="22"/>
    <n v="43528"/>
    <n v="3"/>
    <n v="2250"/>
    <x v="0"/>
    <n v="0"/>
    <n v="24.56"/>
    <n v="0"/>
    <n v="24.56"/>
    <x v="0"/>
  </r>
  <r>
    <x v="7"/>
    <s v="Shipping"/>
    <d v="2015-09-04T00:00:00"/>
    <d v="2015-09-04T00:00:00"/>
    <n v="100029144"/>
    <s v="1759665_1"/>
    <m/>
    <d v="2015-09-04T00:00:00"/>
    <n v="1759665"/>
    <s v="WCX"/>
    <n v="846296315524339"/>
    <m/>
    <x v="11"/>
    <n v="70065"/>
    <n v="3"/>
    <n v="2250"/>
    <x v="0"/>
    <n v="0"/>
    <n v="24.56"/>
    <n v="0"/>
    <n v="24.56"/>
    <x v="0"/>
  </r>
  <r>
    <x v="7"/>
    <s v="Shipping"/>
    <d v="2015-09-04T00:00:00"/>
    <d v="2015-09-04T00:00:00"/>
    <n v="100029163"/>
    <s v="1759722_1"/>
    <m/>
    <d v="2015-09-04T00:00:00"/>
    <n v="1759722"/>
    <s v="WCX"/>
    <n v="846296315524599"/>
    <m/>
    <x v="30"/>
    <n v="37923"/>
    <n v="3"/>
    <n v="2250"/>
    <x v="0"/>
    <n v="0"/>
    <n v="24.56"/>
    <n v="0"/>
    <n v="24.56"/>
    <x v="0"/>
  </r>
  <r>
    <x v="7"/>
    <s v="Shipping"/>
    <d v="2015-09-04T00:00:00"/>
    <d v="2015-09-04T00:00:00"/>
    <n v="100029216"/>
    <s v="1759726_1"/>
    <m/>
    <d v="2015-09-04T00:00:00"/>
    <n v="1759726"/>
    <s v="WCX"/>
    <n v="846296315523844"/>
    <m/>
    <x v="30"/>
    <n v="37402"/>
    <n v="4"/>
    <n v="3000"/>
    <x v="0"/>
    <n v="0"/>
    <n v="28.25"/>
    <n v="0"/>
    <n v="28.25"/>
    <x v="0"/>
  </r>
  <r>
    <x v="7"/>
    <s v="Shipping"/>
    <d v="2015-09-04T00:00:00"/>
    <d v="2015-09-04T00:00:00"/>
    <n v="100029180"/>
    <s v="1759618_1"/>
    <m/>
    <d v="2015-09-04T00:00:00"/>
    <n v="1759618"/>
    <s v="GSO"/>
    <n v="1032002192241"/>
    <m/>
    <x v="15"/>
    <n v="85308"/>
    <n v="3"/>
    <n v="2250"/>
    <x v="5"/>
    <n v="0"/>
    <n v="21.31"/>
    <n v="0"/>
    <n v="21.31"/>
    <x v="0"/>
  </r>
  <r>
    <x v="7"/>
    <s v="Shipping"/>
    <d v="2015-09-04T00:00:00"/>
    <d v="2015-09-04T00:00:00"/>
    <n v="100029177"/>
    <s v="1759654_1"/>
    <m/>
    <d v="2015-09-04T00:00:00"/>
    <n v="1759654"/>
    <s v="WCX"/>
    <n v="846296315524292"/>
    <m/>
    <x v="7"/>
    <n v="30135"/>
    <n v="3"/>
    <n v="2250"/>
    <x v="0"/>
    <n v="0"/>
    <n v="24.56"/>
    <n v="0"/>
    <n v="24.56"/>
    <x v="0"/>
  </r>
  <r>
    <x v="7"/>
    <s v="Shipping"/>
    <d v="2015-09-04T00:00:00"/>
    <d v="2015-09-04T00:00:00"/>
    <n v="100029244"/>
    <s v="1759649_1"/>
    <m/>
    <d v="2015-09-04T00:00:00"/>
    <n v="1759649"/>
    <s v="WCX"/>
    <n v="846296315524971"/>
    <m/>
    <x v="17"/>
    <n v="32766"/>
    <n v="3"/>
    <n v="2250"/>
    <x v="0"/>
    <n v="0"/>
    <n v="24.56"/>
    <n v="0"/>
    <n v="24.56"/>
    <x v="0"/>
  </r>
  <r>
    <x v="7"/>
    <s v="Shipping"/>
    <d v="2015-09-04T00:00:00"/>
    <d v="2015-09-04T00:00:00"/>
    <n v="100029154"/>
    <s v="1759720_1"/>
    <m/>
    <d v="2015-09-04T00:00:00"/>
    <n v="1759720"/>
    <s v="WCX"/>
    <n v="846296315524827"/>
    <m/>
    <x v="30"/>
    <n v="38104"/>
    <n v="3"/>
    <n v="2250"/>
    <x v="3"/>
    <n v="0"/>
    <n v="23.06"/>
    <n v="0"/>
    <n v="23.06"/>
    <x v="0"/>
  </r>
  <r>
    <x v="7"/>
    <s v="Shipping"/>
    <d v="2015-09-04T00:00:00"/>
    <d v="2015-09-04T00:00:00"/>
    <n v="100029224"/>
    <s v="1759631_1"/>
    <m/>
    <d v="2015-09-04T00:00:00"/>
    <n v="1759631"/>
    <s v="WCX"/>
    <n v="846296315524209"/>
    <m/>
    <x v="1"/>
    <n v="94005"/>
    <n v="3"/>
    <n v="2250"/>
    <x v="4"/>
    <n v="0"/>
    <n v="12.81"/>
    <n v="0"/>
    <n v="12.81"/>
    <x v="0"/>
  </r>
  <r>
    <x v="7"/>
    <s v="Shipping"/>
    <d v="2015-09-04T00:00:00"/>
    <d v="2015-09-04T00:00:00"/>
    <n v="100029182"/>
    <s v="1759699_1"/>
    <m/>
    <d v="2015-09-04T00:00:00"/>
    <n v="1759699"/>
    <s v="WCX"/>
    <n v="846296315524520"/>
    <m/>
    <x v="3"/>
    <n v="10017"/>
    <n v="3"/>
    <n v="2250"/>
    <x v="0"/>
    <n v="0"/>
    <n v="24.56"/>
    <n v="0"/>
    <n v="24.56"/>
    <x v="0"/>
  </r>
  <r>
    <x v="7"/>
    <s v="Shipping"/>
    <d v="2015-09-04T00:00:00"/>
    <d v="2015-09-04T00:00:00"/>
    <n v="100029203"/>
    <s v="1759628_1"/>
    <m/>
    <d v="2015-09-04T00:00:00"/>
    <n v="1759628"/>
    <s v="WCX"/>
    <n v="846296315525008"/>
    <m/>
    <x v="1"/>
    <n v="91105"/>
    <n v="3"/>
    <n v="2250"/>
    <x v="1"/>
    <n v="0"/>
    <n v="20.81"/>
    <n v="0"/>
    <n v="20.81"/>
    <x v="0"/>
  </r>
  <r>
    <x v="7"/>
    <s v="Shipping"/>
    <d v="2015-09-04T00:00:00"/>
    <d v="2015-09-04T00:00:00"/>
    <n v="100029189"/>
    <s v="1759716_1"/>
    <m/>
    <d v="2015-09-04T00:00:00"/>
    <n v="1759716"/>
    <s v="WCX"/>
    <n v="846296315524735"/>
    <m/>
    <x v="22"/>
    <n v="45203"/>
    <n v="3"/>
    <n v="2250"/>
    <x v="0"/>
    <n v="0"/>
    <n v="24.56"/>
    <n v="0"/>
    <n v="24.56"/>
    <x v="0"/>
  </r>
  <r>
    <x v="7"/>
    <s v="Shipping"/>
    <d v="2015-09-04T00:00:00"/>
    <d v="2015-09-04T00:00:00"/>
    <n v="100029201"/>
    <s v="1759700_1"/>
    <m/>
    <d v="2015-09-04T00:00:00"/>
    <n v="1759700"/>
    <s v="WCX"/>
    <n v="846296315524124"/>
    <m/>
    <x v="3"/>
    <n v="10012"/>
    <n v="3"/>
    <n v="2250"/>
    <x v="0"/>
    <n v="0"/>
    <n v="24.56"/>
    <n v="0"/>
    <n v="24.56"/>
    <x v="0"/>
  </r>
  <r>
    <x v="7"/>
    <s v="Shipping"/>
    <d v="2015-09-04T00:00:00"/>
    <d v="2015-09-04T00:00:00"/>
    <n v="100029147"/>
    <s v="1759623_1"/>
    <m/>
    <d v="2015-09-04T00:00:00"/>
    <n v="1759623"/>
    <s v="WCX"/>
    <n v="846296315524438"/>
    <m/>
    <x v="1"/>
    <n v="94110"/>
    <n v="3"/>
    <n v="2250"/>
    <x v="4"/>
    <n v="0"/>
    <n v="12.81"/>
    <n v="0"/>
    <n v="12.81"/>
    <x v="0"/>
  </r>
  <r>
    <x v="7"/>
    <s v="Shipping"/>
    <d v="2015-09-04T00:00:00"/>
    <d v="2015-09-04T00:00:00"/>
    <n v="100029247"/>
    <s v="1759707_1"/>
    <m/>
    <d v="2015-09-04T00:00:00"/>
    <n v="1759707"/>
    <s v="WCX"/>
    <n v="846296315524711"/>
    <m/>
    <x v="3"/>
    <n v="10065"/>
    <n v="3"/>
    <n v="2250"/>
    <x v="0"/>
    <n v="0"/>
    <n v="24.56"/>
    <n v="0"/>
    <n v="24.56"/>
    <x v="0"/>
  </r>
  <r>
    <x v="7"/>
    <s v="Shipping"/>
    <d v="2015-09-04T00:00:00"/>
    <d v="2015-09-04T00:00:00"/>
    <n v="100029214"/>
    <s v="1759735_1"/>
    <m/>
    <d v="2015-09-04T00:00:00"/>
    <n v="1759735"/>
    <s v="WCX"/>
    <n v="846296315523769"/>
    <m/>
    <x v="19"/>
    <n v="98087"/>
    <n v="11"/>
    <n v="8250"/>
    <x v="5"/>
    <n v="0"/>
    <n v="32.5"/>
    <n v="0"/>
    <n v="32.5"/>
    <x v="0"/>
  </r>
  <r>
    <x v="7"/>
    <s v="Shipping"/>
    <d v="2015-09-04T00:00:00"/>
    <d v="2015-09-04T00:00:00"/>
    <n v="100029265"/>
    <s v="1759638_1"/>
    <m/>
    <d v="2015-09-04T00:00:00"/>
    <n v="1759638"/>
    <s v="WCX"/>
    <n v="846296315525084"/>
    <m/>
    <x v="1"/>
    <n v="90302"/>
    <n v="3"/>
    <n v="2250"/>
    <x v="1"/>
    <n v="0"/>
    <n v="20.81"/>
    <n v="0"/>
    <n v="20.81"/>
    <x v="0"/>
  </r>
  <r>
    <x v="7"/>
    <s v="Shipping"/>
    <d v="2015-09-04T00:00:00"/>
    <d v="2015-09-04T00:00:00"/>
    <n v="100029257"/>
    <s v="1759692_1"/>
    <m/>
    <d v="2015-09-04T00:00:00"/>
    <n v="1759692"/>
    <s v="WCX"/>
    <n v="846296315524377"/>
    <m/>
    <x v="9"/>
    <n v="7702"/>
    <n v="3"/>
    <n v="2250"/>
    <x v="0"/>
    <n v="0"/>
    <n v="24.56"/>
    <n v="0"/>
    <n v="24.56"/>
    <x v="0"/>
  </r>
  <r>
    <x v="8"/>
    <s v="Shipping"/>
    <d v="2015-09-08T00:00:00"/>
    <d v="2015-09-08T00:00:00"/>
    <n v="100029362"/>
    <s v="1762337_1"/>
    <m/>
    <d v="2015-09-06T00:00:00"/>
    <n v="1762337"/>
    <s v="WCX"/>
    <n v="846296315525893"/>
    <m/>
    <x v="1"/>
    <n v="96161"/>
    <n v="3"/>
    <n v="2250"/>
    <x v="2"/>
    <n v="0"/>
    <n v="13.06"/>
    <n v="0"/>
    <n v="13.06"/>
    <x v="0"/>
  </r>
  <r>
    <x v="8"/>
    <s v="Shipping"/>
    <d v="2015-09-08T00:00:00"/>
    <d v="2015-09-08T00:00:00"/>
    <n v="100029361"/>
    <s v="1762442_1"/>
    <m/>
    <d v="2015-09-06T00:00:00"/>
    <n v="1762442"/>
    <s v="WCX"/>
    <n v="846296315525992"/>
    <m/>
    <x v="28"/>
    <n v="97304"/>
    <n v="3"/>
    <n v="2250"/>
    <x v="1"/>
    <n v="0"/>
    <n v="20.81"/>
    <n v="0"/>
    <n v="20.81"/>
    <x v="0"/>
  </r>
  <r>
    <x v="8"/>
    <s v="Shipping"/>
    <d v="2015-09-08T00:00:00"/>
    <d v="2015-09-08T00:00:00"/>
    <n v="100029317"/>
    <s v="1762381_1"/>
    <m/>
    <d v="2015-09-05T00:00:00"/>
    <n v="1762381"/>
    <s v="WCX"/>
    <n v="846296315525824"/>
    <m/>
    <x v="11"/>
    <n v="70808"/>
    <n v="3"/>
    <n v="2250"/>
    <x v="0"/>
    <n v="0"/>
    <n v="24.56"/>
    <n v="0"/>
    <n v="24.56"/>
    <x v="0"/>
  </r>
  <r>
    <x v="8"/>
    <s v="Shipping"/>
    <d v="2015-09-08T00:00:00"/>
    <d v="2015-09-08T00:00:00"/>
    <n v="100029293"/>
    <s v="1762382_1"/>
    <m/>
    <d v="2015-09-05T00:00:00"/>
    <n v="1762382"/>
    <s v="WCX"/>
    <n v="846296315526142"/>
    <m/>
    <x v="0"/>
    <n v="1951"/>
    <n v="3"/>
    <n v="2250"/>
    <x v="0"/>
    <n v="0"/>
    <n v="24.56"/>
    <n v="0"/>
    <n v="24.56"/>
    <x v="0"/>
  </r>
  <r>
    <x v="8"/>
    <s v="Shipping"/>
    <d v="2015-09-08T00:00:00"/>
    <d v="2015-09-08T00:00:00"/>
    <n v="100029404"/>
    <s v="1762392_1"/>
    <m/>
    <d v="2015-09-07T00:00:00"/>
    <n v="1762392"/>
    <s v="WCX"/>
    <n v="846296315525770"/>
    <m/>
    <x v="26"/>
    <n v="21042"/>
    <n v="3"/>
    <n v="2250"/>
    <x v="0"/>
    <n v="0"/>
    <n v="24.56"/>
    <n v="0"/>
    <n v="24.56"/>
    <x v="0"/>
  </r>
  <r>
    <x v="8"/>
    <s v="Shipping"/>
    <d v="2015-09-08T00:00:00"/>
    <d v="2015-09-08T00:00:00"/>
    <n v="100029408"/>
    <s v="1762431_1"/>
    <m/>
    <d v="2015-09-07T00:00:00"/>
    <n v="1762431"/>
    <s v="WCX"/>
    <n v="846296315525626"/>
    <m/>
    <x v="3"/>
    <n v="10018"/>
    <n v="3"/>
    <n v="2250"/>
    <x v="0"/>
    <n v="0"/>
    <n v="24.56"/>
    <n v="0"/>
    <n v="24.56"/>
    <x v="0"/>
  </r>
  <r>
    <x v="8"/>
    <s v="Shipping"/>
    <d v="2015-09-08T00:00:00"/>
    <d v="2015-09-08T00:00:00"/>
    <n v="100029431"/>
    <s v="1762415_1"/>
    <m/>
    <d v="2015-09-08T00:00:00"/>
    <n v="1762415"/>
    <s v="WCX"/>
    <n v="846296315525695"/>
    <m/>
    <x v="9"/>
    <n v="8852"/>
    <n v="3"/>
    <n v="2250"/>
    <x v="0"/>
    <n v="0"/>
    <n v="24.56"/>
    <n v="0"/>
    <n v="24.56"/>
    <x v="0"/>
  </r>
  <r>
    <x v="8"/>
    <s v="Shipping"/>
    <d v="2015-09-08T00:00:00"/>
    <d v="2015-09-08T00:00:00"/>
    <n v="100029329"/>
    <s v="1762333_1"/>
    <m/>
    <d v="2015-09-06T00:00:00"/>
    <n v="1762333"/>
    <s v="WCX"/>
    <n v="846296315526043"/>
    <m/>
    <x v="1"/>
    <n v="92103"/>
    <n v="3"/>
    <n v="2250"/>
    <x v="1"/>
    <n v="0"/>
    <n v="20.81"/>
    <n v="0"/>
    <n v="20.81"/>
    <x v="0"/>
  </r>
  <r>
    <x v="8"/>
    <s v="Shipping"/>
    <d v="2015-09-08T00:00:00"/>
    <d v="2015-09-08T00:00:00"/>
    <n v="100029348"/>
    <s v="1762466_1"/>
    <m/>
    <d v="2015-09-06T00:00:00"/>
    <n v="1762466"/>
    <s v="WCX"/>
    <n v="846296315525930"/>
    <m/>
    <x v="19"/>
    <n v="98101"/>
    <n v="3"/>
    <n v="2250"/>
    <x v="5"/>
    <n v="0"/>
    <n v="21.31"/>
    <n v="0"/>
    <n v="21.31"/>
    <x v="0"/>
  </r>
  <r>
    <x v="8"/>
    <s v="Shipping"/>
    <d v="2015-09-04T00:00:00"/>
    <d v="2015-09-08T00:00:00"/>
    <n v="100029215"/>
    <s v="1759736_1"/>
    <m/>
    <d v="2015-09-04T00:00:00"/>
    <n v="1759736"/>
    <s v="WCX"/>
    <n v="846296315525107"/>
    <m/>
    <x v="19"/>
    <n v="98370"/>
    <n v="3"/>
    <n v="2250"/>
    <x v="5"/>
    <n v="0"/>
    <n v="21.31"/>
    <n v="0"/>
    <n v="21.31"/>
    <x v="0"/>
  </r>
  <r>
    <x v="8"/>
    <s v="Shipping"/>
    <d v="2015-09-08T00:00:00"/>
    <d v="2015-09-08T00:00:00"/>
    <n v="100029301"/>
    <s v="1762357_1"/>
    <m/>
    <d v="2015-09-05T00:00:00"/>
    <n v="1762357"/>
    <s v="WCX"/>
    <n v="846296315525862"/>
    <m/>
    <x v="33"/>
    <n v="19801"/>
    <n v="3"/>
    <n v="2250"/>
    <x v="0"/>
    <n v="0"/>
    <n v="24.56"/>
    <n v="0"/>
    <n v="24.56"/>
    <x v="0"/>
  </r>
  <r>
    <x v="8"/>
    <s v="Shipping"/>
    <d v="2015-09-08T00:00:00"/>
    <d v="2015-09-08T00:00:00"/>
    <n v="100029342"/>
    <s v="1762385_1"/>
    <m/>
    <d v="2015-09-06T00:00:00"/>
    <n v="1762385"/>
    <s v="WCX"/>
    <n v="846296315526166"/>
    <m/>
    <x v="0"/>
    <n v="2557"/>
    <n v="3"/>
    <n v="2250"/>
    <x v="0"/>
    <n v="0"/>
    <n v="24.56"/>
    <n v="0"/>
    <n v="24.56"/>
    <x v="0"/>
  </r>
  <r>
    <x v="8"/>
    <s v="Shipping"/>
    <d v="2015-09-08T00:00:00"/>
    <d v="2015-09-08T00:00:00"/>
    <n v="100029381"/>
    <s v="1762428_1"/>
    <m/>
    <d v="2015-09-07T00:00:00"/>
    <n v="1762428"/>
    <s v="WCX"/>
    <n v="846296315525657"/>
    <m/>
    <x v="3"/>
    <n v="11214"/>
    <n v="3"/>
    <n v="2250"/>
    <x v="0"/>
    <n v="0"/>
    <n v="24.56"/>
    <n v="0"/>
    <n v="24.56"/>
    <x v="0"/>
  </r>
  <r>
    <x v="8"/>
    <s v="Shipping"/>
    <d v="2015-09-08T00:00:00"/>
    <d v="2015-09-08T00:00:00"/>
    <n v="100029452"/>
    <s v="1762435_1"/>
    <m/>
    <d v="2015-09-08T00:00:00"/>
    <n v="1762435"/>
    <s v="WCX"/>
    <n v="846296315525589"/>
    <m/>
    <x v="3"/>
    <n v="11201"/>
    <n v="3"/>
    <n v="2250"/>
    <x v="0"/>
    <n v="0"/>
    <n v="24.56"/>
    <n v="0"/>
    <n v="24.56"/>
    <x v="0"/>
  </r>
  <r>
    <x v="8"/>
    <s v="Shipping"/>
    <d v="2015-09-08T00:00:00"/>
    <d v="2015-09-08T00:00:00"/>
    <n v="100029397"/>
    <s v="1762340_1"/>
    <m/>
    <d v="2015-09-07T00:00:00"/>
    <n v="1762340"/>
    <s v="WCX"/>
    <n v="846296315525886"/>
    <m/>
    <x v="1"/>
    <n v="95928"/>
    <n v="3"/>
    <n v="2250"/>
    <x v="4"/>
    <n v="0"/>
    <n v="12.81"/>
    <n v="0"/>
    <n v="12.81"/>
    <x v="0"/>
  </r>
  <r>
    <x v="8"/>
    <s v="Shipping"/>
    <d v="2015-09-08T00:00:00"/>
    <d v="2015-09-08T00:00:00"/>
    <n v="100029313"/>
    <s v="1762359_1"/>
    <m/>
    <d v="2015-09-05T00:00:00"/>
    <n v="1762359"/>
    <s v="WCX"/>
    <n v="846296315526081"/>
    <m/>
    <x v="17"/>
    <n v="33433"/>
    <n v="3"/>
    <n v="2250"/>
    <x v="0"/>
    <n v="0"/>
    <n v="24.56"/>
    <n v="0"/>
    <n v="24.56"/>
    <x v="0"/>
  </r>
  <r>
    <x v="8"/>
    <s v="Shipping"/>
    <d v="2015-09-08T00:00:00"/>
    <d v="2015-09-08T00:00:00"/>
    <n v="100029365"/>
    <s v="1762386_1"/>
    <m/>
    <d v="2015-09-06T00:00:00"/>
    <n v="1762386"/>
    <s v="WCX"/>
    <n v="846296315525817"/>
    <m/>
    <x v="0"/>
    <n v="2115"/>
    <n v="3"/>
    <n v="2250"/>
    <x v="0"/>
    <n v="0"/>
    <n v="24.56"/>
    <n v="0"/>
    <n v="24.56"/>
    <x v="0"/>
  </r>
  <r>
    <x v="8"/>
    <s v="Shipping"/>
    <d v="2015-09-08T00:00:00"/>
    <d v="2015-09-08T00:00:00"/>
    <n v="100029295"/>
    <s v="1762439_1"/>
    <m/>
    <d v="2015-09-05T00:00:00"/>
    <n v="1762439"/>
    <s v="WCX"/>
    <n v="846296315526005"/>
    <m/>
    <x v="22"/>
    <n v="43206"/>
    <n v="3"/>
    <n v="2250"/>
    <x v="0"/>
    <n v="0"/>
    <n v="24.56"/>
    <n v="0"/>
    <n v="24.56"/>
    <x v="0"/>
  </r>
  <r>
    <x v="8"/>
    <s v="Shipping"/>
    <d v="2015-09-08T00:00:00"/>
    <d v="2015-09-08T00:00:00"/>
    <n v="100029300"/>
    <s v="1762402_1"/>
    <m/>
    <d v="2015-09-05T00:00:00"/>
    <n v="1762402"/>
    <s v="WCX"/>
    <n v="846296315525749"/>
    <m/>
    <x v="13"/>
    <n v="64114"/>
    <n v="3"/>
    <n v="2250"/>
    <x v="3"/>
    <n v="0"/>
    <n v="23.06"/>
    <n v="0"/>
    <n v="23.06"/>
    <x v="0"/>
  </r>
  <r>
    <x v="8"/>
    <s v="Shipping"/>
    <d v="2015-09-03T00:00:00"/>
    <d v="2015-09-08T00:00:00"/>
    <n v="100029043"/>
    <s v="1759053_1"/>
    <m/>
    <d v="2015-09-03T00:00:00"/>
    <n v="1759053"/>
    <s v="WCX"/>
    <s v="1Z202857A891760325"/>
    <m/>
    <x v="42"/>
    <n v="38672"/>
    <n v="3"/>
    <n v="2250"/>
    <x v="3"/>
    <n v="0"/>
    <n v="23.06"/>
    <n v="0"/>
    <n v="23.06"/>
    <x v="0"/>
  </r>
  <r>
    <x v="8"/>
    <s v="Shipping"/>
    <d v="2015-09-08T00:00:00"/>
    <d v="2015-09-08T00:00:00"/>
    <n v="100029321"/>
    <s v="1762422_1"/>
    <m/>
    <d v="2015-09-05T00:00:00"/>
    <n v="1762422"/>
    <s v="WCX"/>
    <n v="846296315525664"/>
    <m/>
    <x v="3"/>
    <n v="10012"/>
    <n v="3"/>
    <n v="2250"/>
    <x v="0"/>
    <n v="0"/>
    <n v="24.56"/>
    <n v="0"/>
    <n v="24.56"/>
    <x v="0"/>
  </r>
  <r>
    <x v="8"/>
    <s v="Shipping"/>
    <d v="2015-09-08T00:00:00"/>
    <d v="2015-09-08T00:00:00"/>
    <n v="100029420"/>
    <s v="1762341_1"/>
    <m/>
    <d v="2015-09-08T00:00:00"/>
    <n v="1762341"/>
    <s v="WCX"/>
    <n v="846296315526050"/>
    <m/>
    <x v="1"/>
    <n v="94705"/>
    <n v="3"/>
    <n v="2250"/>
    <x v="4"/>
    <n v="0"/>
    <n v="12.81"/>
    <n v="0"/>
    <n v="12.81"/>
    <x v="0"/>
  </r>
  <r>
    <x v="8"/>
    <s v="Shipping"/>
    <d v="2015-09-08T00:00:00"/>
    <d v="2015-09-08T00:00:00"/>
    <n v="100029437"/>
    <s v="1762467_1"/>
    <m/>
    <d v="2015-09-08T00:00:00"/>
    <n v="1762467"/>
    <s v="WCX"/>
    <n v="846296315525923"/>
    <m/>
    <x v="19"/>
    <n v="98006"/>
    <n v="3"/>
    <n v="2250"/>
    <x v="5"/>
    <n v="0"/>
    <n v="21.31"/>
    <n v="0"/>
    <n v="21.31"/>
    <x v="0"/>
  </r>
  <r>
    <x v="8"/>
    <s v="Shipping"/>
    <d v="2015-09-08T00:00:00"/>
    <d v="2015-09-08T00:00:00"/>
    <n v="100029358"/>
    <s v="1762453_1"/>
    <m/>
    <d v="2015-09-06T00:00:00"/>
    <n v="1762453"/>
    <s v="WCX"/>
    <n v="846296315525961"/>
    <m/>
    <x v="30"/>
    <n v="37203"/>
    <n v="3"/>
    <n v="2250"/>
    <x v="0"/>
    <n v="0"/>
    <n v="24.56"/>
    <n v="0"/>
    <n v="24.56"/>
    <x v="0"/>
  </r>
  <r>
    <x v="8"/>
    <s v="Shipping"/>
    <d v="2015-09-08T00:00:00"/>
    <d v="2015-09-08T00:00:00"/>
    <n v="100029284"/>
    <s v="1762361_1"/>
    <m/>
    <d v="2015-09-05T00:00:00"/>
    <n v="1762361"/>
    <s v="WCX"/>
    <n v="846296315525855"/>
    <m/>
    <x v="7"/>
    <n v="30309"/>
    <n v="3"/>
    <n v="2250"/>
    <x v="0"/>
    <n v="0"/>
    <n v="24.56"/>
    <n v="0"/>
    <n v="24.56"/>
    <x v="0"/>
  </r>
  <r>
    <x v="8"/>
    <s v="Shipping"/>
    <d v="2015-09-08T00:00:00"/>
    <d v="2015-09-08T00:00:00"/>
    <n v="100029291"/>
    <s v="1762378_1"/>
    <m/>
    <d v="2015-09-05T00:00:00"/>
    <n v="1762378"/>
    <s v="WCX"/>
    <n v="846296315526135"/>
    <m/>
    <x v="20"/>
    <n v="67052"/>
    <n v="3"/>
    <n v="2250"/>
    <x v="6"/>
    <n v="0"/>
    <n v="21.81"/>
    <n v="0"/>
    <n v="21.81"/>
    <x v="0"/>
  </r>
  <r>
    <x v="8"/>
    <s v="Shipping"/>
    <d v="2015-09-08T00:00:00"/>
    <d v="2015-09-08T00:00:00"/>
    <n v="100029334"/>
    <s v="1762391_1"/>
    <m/>
    <d v="2015-09-06T00:00:00"/>
    <n v="1762391"/>
    <s v="WCX"/>
    <n v="846296315525787"/>
    <m/>
    <x v="26"/>
    <n v="21201"/>
    <n v="3"/>
    <n v="2250"/>
    <x v="0"/>
    <n v="0"/>
    <n v="24.56"/>
    <n v="0"/>
    <n v="24.56"/>
    <x v="0"/>
  </r>
  <r>
    <x v="8"/>
    <s v="Shipping"/>
    <d v="2015-09-08T00:00:00"/>
    <d v="2015-09-08T00:00:00"/>
    <n v="100029436"/>
    <s v="1762432_1"/>
    <m/>
    <d v="2015-09-08T00:00:00"/>
    <n v="1762432"/>
    <s v="WCX"/>
    <n v="846296315525619"/>
    <m/>
    <x v="3"/>
    <n v="10007"/>
    <n v="3"/>
    <n v="2250"/>
    <x v="0"/>
    <n v="0"/>
    <n v="24.56"/>
    <n v="0"/>
    <n v="24.56"/>
    <x v="0"/>
  </r>
  <r>
    <x v="8"/>
    <s v="Shipping"/>
    <d v="2015-09-08T00:00:00"/>
    <d v="2015-09-08T00:00:00"/>
    <n v="100029398"/>
    <s v="1762414_1"/>
    <m/>
    <d v="2015-09-07T00:00:00"/>
    <n v="1762414"/>
    <s v="WCX"/>
    <n v="846296315525701"/>
    <m/>
    <x v="9"/>
    <n v="7960"/>
    <n v="3"/>
    <n v="2250"/>
    <x v="0"/>
    <n v="0"/>
    <n v="24.56"/>
    <n v="0"/>
    <n v="24.56"/>
    <x v="0"/>
  </r>
  <r>
    <x v="8"/>
    <s v="Shipping"/>
    <d v="2015-09-08T00:00:00"/>
    <d v="2015-09-08T00:00:00"/>
    <n v="100029429"/>
    <s v="1762360_1"/>
    <m/>
    <d v="2015-09-08T00:00:00"/>
    <n v="1762360"/>
    <s v="WCX"/>
    <n v="846296315526098"/>
    <m/>
    <x v="17"/>
    <n v="34685"/>
    <n v="3"/>
    <n v="2250"/>
    <x v="0"/>
    <n v="0"/>
    <n v="24.56"/>
    <n v="0"/>
    <n v="24.56"/>
    <x v="0"/>
  </r>
  <r>
    <x v="8"/>
    <s v="Shipping"/>
    <d v="2015-09-08T00:00:00"/>
    <d v="2015-09-08T00:00:00"/>
    <n v="100029427"/>
    <s v="1762388_1"/>
    <m/>
    <d v="2015-09-08T00:00:00"/>
    <n v="1762388"/>
    <s v="WCX"/>
    <n v="846296315525800"/>
    <m/>
    <x v="0"/>
    <n v="2134"/>
    <n v="3"/>
    <n v="2250"/>
    <x v="0"/>
    <n v="0"/>
    <n v="24.56"/>
    <n v="0"/>
    <n v="24.56"/>
    <x v="0"/>
  </r>
  <r>
    <x v="8"/>
    <s v="Shipping"/>
    <d v="2015-09-08T00:00:00"/>
    <d v="2015-09-08T00:00:00"/>
    <n v="100029289"/>
    <s v="1762318_1"/>
    <m/>
    <d v="2015-09-05T00:00:00"/>
    <n v="1762318"/>
    <s v="WCX"/>
    <n v="846296315526012"/>
    <m/>
    <x v="35"/>
    <n v="72801"/>
    <n v="3"/>
    <n v="2250"/>
    <x v="3"/>
    <n v="0"/>
    <n v="23.06"/>
    <n v="0"/>
    <n v="23.06"/>
    <x v="0"/>
  </r>
  <r>
    <x v="8"/>
    <s v="Shipping"/>
    <d v="2015-09-08T00:00:00"/>
    <d v="2015-09-08T00:00:00"/>
    <n v="100029285"/>
    <s v="1762398_1"/>
    <m/>
    <d v="2015-09-05T00:00:00"/>
    <n v="1762398"/>
    <s v="WCX"/>
    <n v="846296315525756"/>
    <m/>
    <x v="8"/>
    <n v="55337"/>
    <n v="3"/>
    <n v="2250"/>
    <x v="3"/>
    <n v="0"/>
    <n v="23.06"/>
    <n v="0"/>
    <n v="23.06"/>
    <x v="0"/>
  </r>
  <r>
    <x v="8"/>
    <s v="Shipping"/>
    <d v="2015-09-08T00:00:00"/>
    <d v="2015-09-08T00:00:00"/>
    <n v="100029349"/>
    <s v="1762416_1"/>
    <m/>
    <d v="2015-09-06T00:00:00"/>
    <n v="1762416"/>
    <s v="GSO"/>
    <n v="1032002193875"/>
    <m/>
    <x v="5"/>
    <n v="89519"/>
    <n v="3"/>
    <n v="2250"/>
    <x v="2"/>
    <n v="0"/>
    <n v="13.06"/>
    <n v="0"/>
    <n v="13.06"/>
    <x v="0"/>
  </r>
  <r>
    <x v="8"/>
    <s v="Shipping"/>
    <d v="2015-09-08T00:00:00"/>
    <d v="2015-09-08T00:00:00"/>
    <n v="100029305"/>
    <s v="1762421_1"/>
    <m/>
    <d v="2015-09-05T00:00:00"/>
    <n v="1762421"/>
    <s v="WCX"/>
    <n v="846296315525671"/>
    <m/>
    <x v="3"/>
    <n v="10009"/>
    <n v="3"/>
    <n v="2250"/>
    <x v="0"/>
    <n v="0"/>
    <n v="24.56"/>
    <n v="0"/>
    <n v="24.56"/>
    <x v="0"/>
  </r>
  <r>
    <x v="8"/>
    <s v="Shipping"/>
    <d v="2015-09-08T00:00:00"/>
    <d v="2015-09-08T00:00:00"/>
    <n v="100029394"/>
    <s v="1762355_1"/>
    <m/>
    <d v="2015-09-07T00:00:00"/>
    <n v="1762355"/>
    <s v="WCX"/>
    <n v="846296315526067"/>
    <m/>
    <x v="29"/>
    <n v="20007"/>
    <n v="3"/>
    <n v="2250"/>
    <x v="0"/>
    <n v="0"/>
    <n v="24.56"/>
    <n v="0"/>
    <n v="24.56"/>
    <x v="0"/>
  </r>
  <r>
    <x v="8"/>
    <s v="Shipping"/>
    <d v="2015-09-08T00:00:00"/>
    <d v="2015-09-08T00:00:00"/>
    <n v="100029288"/>
    <s v="1762468_1"/>
    <m/>
    <d v="2015-09-05T00:00:00"/>
    <n v="1762468"/>
    <s v="WCX"/>
    <n v="846296315525916"/>
    <m/>
    <x v="41"/>
    <n v="53188"/>
    <n v="3"/>
    <n v="2250"/>
    <x v="0"/>
    <n v="0"/>
    <n v="24.56"/>
    <n v="0"/>
    <n v="24.56"/>
    <x v="0"/>
  </r>
  <r>
    <x v="8"/>
    <s v="Shipping"/>
    <d v="2015-09-08T00:00:00"/>
    <d v="2015-09-08T00:00:00"/>
    <n v="100029360"/>
    <s v="1762451_1"/>
    <m/>
    <d v="2015-09-06T00:00:00"/>
    <n v="1762451"/>
    <s v="WCX"/>
    <n v="846296315525978"/>
    <m/>
    <x v="4"/>
    <n v="29209"/>
    <n v="3"/>
    <n v="2250"/>
    <x v="0"/>
    <n v="0"/>
    <n v="24.56"/>
    <n v="0"/>
    <n v="24.56"/>
    <x v="0"/>
  </r>
  <r>
    <x v="8"/>
    <s v="Shipping"/>
    <d v="2015-09-08T00:00:00"/>
    <d v="2015-09-08T00:00:00"/>
    <n v="100029297"/>
    <s v="1762362_1"/>
    <m/>
    <d v="2015-09-05T00:00:00"/>
    <n v="1762362"/>
    <s v="WCX"/>
    <n v="846296315525848"/>
    <m/>
    <x v="7"/>
    <n v="30303"/>
    <n v="3"/>
    <n v="2250"/>
    <x v="0"/>
    <n v="0"/>
    <n v="24.56"/>
    <n v="0"/>
    <n v="24.56"/>
    <x v="0"/>
  </r>
  <r>
    <x v="8"/>
    <s v="Shipping"/>
    <d v="2015-09-08T00:00:00"/>
    <d v="2015-09-08T00:00:00"/>
    <n v="100029354"/>
    <s v="1762367_1"/>
    <m/>
    <d v="2015-09-06T00:00:00"/>
    <n v="1762367"/>
    <s v="WCX"/>
    <n v="846296315526128"/>
    <m/>
    <x v="21"/>
    <n v="83716"/>
    <n v="3"/>
    <n v="2250"/>
    <x v="1"/>
    <n v="0"/>
    <n v="20.81"/>
    <n v="0"/>
    <n v="20.81"/>
    <x v="0"/>
  </r>
  <r>
    <x v="8"/>
    <s v="Shipping"/>
    <d v="2015-09-08T00:00:00"/>
    <d v="2015-09-08T00:00:00"/>
    <n v="100029304"/>
    <s v="1762390_1"/>
    <m/>
    <d v="2015-09-05T00:00:00"/>
    <n v="1762390"/>
    <s v="WCX"/>
    <n v="846296315525794"/>
    <m/>
    <x v="26"/>
    <n v="21230"/>
    <n v="3"/>
    <n v="2250"/>
    <x v="0"/>
    <n v="0"/>
    <n v="24.56"/>
    <n v="0"/>
    <n v="24.56"/>
    <x v="0"/>
  </r>
  <r>
    <x v="8"/>
    <s v="Shipping"/>
    <d v="2015-09-08T00:00:00"/>
    <d v="2015-09-08T00:00:00"/>
    <n v="100029438"/>
    <s v="1762433_1"/>
    <m/>
    <d v="2015-09-08T00:00:00"/>
    <n v="1762433"/>
    <s v="WCX"/>
    <n v="846296315525602"/>
    <m/>
    <x v="3"/>
    <n v="10018"/>
    <n v="3"/>
    <n v="2250"/>
    <x v="0"/>
    <n v="0"/>
    <n v="24.56"/>
    <n v="0"/>
    <n v="24.56"/>
    <x v="0"/>
  </r>
  <r>
    <x v="8"/>
    <s v="Shipping"/>
    <d v="2015-09-08T00:00:00"/>
    <d v="2015-09-08T00:00:00"/>
    <n v="100029325"/>
    <s v="1762412_1"/>
    <m/>
    <d v="2015-09-06T00:00:00"/>
    <n v="1762412"/>
    <s v="WCX"/>
    <n v="846296315525718"/>
    <m/>
    <x v="9"/>
    <n v="7020"/>
    <n v="3"/>
    <n v="2250"/>
    <x v="0"/>
    <n v="0"/>
    <n v="24.56"/>
    <n v="0"/>
    <n v="24.56"/>
    <x v="0"/>
  </r>
  <r>
    <x v="8"/>
    <s v="Shipping"/>
    <d v="2015-09-08T00:00:00"/>
    <d v="2015-09-08T00:00:00"/>
    <n v="100029366"/>
    <s v="1762363_1"/>
    <m/>
    <d v="2015-09-06T00:00:00"/>
    <n v="1762363"/>
    <s v="WCX"/>
    <n v="846296315526104"/>
    <m/>
    <x v="7"/>
    <n v="30076"/>
    <n v="3"/>
    <n v="2250"/>
    <x v="0"/>
    <n v="0"/>
    <n v="24.56"/>
    <n v="0"/>
    <n v="24.56"/>
    <x v="0"/>
  </r>
  <r>
    <x v="8"/>
    <s v="Shipping"/>
    <d v="2015-09-08T00:00:00"/>
    <d v="2015-09-08T00:00:00"/>
    <n v="100029341"/>
    <s v="1762460_1"/>
    <m/>
    <d v="2015-09-06T00:00:00"/>
    <n v="1762460"/>
    <s v="WCX"/>
    <n v="846296315525954"/>
    <m/>
    <x v="16"/>
    <n v="23451"/>
    <n v="3"/>
    <n v="2250"/>
    <x v="0"/>
    <n v="0"/>
    <n v="24.56"/>
    <n v="0"/>
    <n v="24.56"/>
    <x v="0"/>
  </r>
  <r>
    <x v="8"/>
    <s v="Shipping"/>
    <d v="2015-09-08T00:00:00"/>
    <d v="2015-09-08T00:00:00"/>
    <n v="100029310"/>
    <s v="1762329_1"/>
    <m/>
    <d v="2015-09-05T00:00:00"/>
    <n v="1762329"/>
    <s v="WCX"/>
    <n v="846296315526029"/>
    <m/>
    <x v="1"/>
    <n v="95608"/>
    <n v="3"/>
    <n v="2250"/>
    <x v="4"/>
    <n v="0"/>
    <n v="12.81"/>
    <n v="0"/>
    <n v="12.81"/>
    <x v="0"/>
  </r>
  <r>
    <x v="8"/>
    <s v="Shipping"/>
    <d v="2015-09-08T00:00:00"/>
    <d v="2015-09-08T00:00:00"/>
    <n v="100029426"/>
    <s v="1762406_1"/>
    <m/>
    <d v="2015-09-08T00:00:00"/>
    <n v="1762406"/>
    <s v="WCX"/>
    <n v="846296315525725"/>
    <m/>
    <x v="6"/>
    <n v="28211"/>
    <n v="3"/>
    <n v="2250"/>
    <x v="0"/>
    <n v="0"/>
    <n v="24.56"/>
    <n v="0"/>
    <n v="24.56"/>
    <x v="0"/>
  </r>
  <r>
    <x v="8"/>
    <s v="Shipping"/>
    <d v="2015-08-14T00:00:00"/>
    <d v="2015-09-08T00:00:00"/>
    <s v="100027690-P1-R1"/>
    <s v="1760117_1"/>
    <m/>
    <d v="2015-08-12T00:00:00"/>
    <n v="1760117"/>
    <s v="WCX"/>
    <n v="846296315525404"/>
    <m/>
    <x v="10"/>
    <n v="77002"/>
    <n v="6"/>
    <n v="4500"/>
    <x v="3"/>
    <n v="0"/>
    <n v="33.29"/>
    <n v="0"/>
    <n v="33.29"/>
    <x v="0"/>
  </r>
  <r>
    <x v="8"/>
    <s v="Shipping"/>
    <d v="2015-09-04T00:00:00"/>
    <d v="2015-09-08T00:00:00"/>
    <n v="100029262"/>
    <s v="1759737_1"/>
    <m/>
    <d v="2015-09-04T00:00:00"/>
    <n v="1759737"/>
    <s v="WCX"/>
    <n v="846296315525091"/>
    <m/>
    <x v="41"/>
    <n v="53029"/>
    <n v="3"/>
    <n v="2250"/>
    <x v="0"/>
    <n v="0"/>
    <n v="24.56"/>
    <n v="0"/>
    <n v="24.56"/>
    <x v="0"/>
  </r>
  <r>
    <x v="8"/>
    <s v="Shipping"/>
    <d v="2015-09-08T00:00:00"/>
    <d v="2015-09-08T00:00:00"/>
    <n v="100029422"/>
    <s v="1762356_1"/>
    <m/>
    <d v="2015-09-08T00:00:00"/>
    <n v="1762356"/>
    <s v="WCX"/>
    <n v="846296315526074"/>
    <m/>
    <x v="29"/>
    <n v="20024"/>
    <n v="3"/>
    <n v="2250"/>
    <x v="0"/>
    <n v="0"/>
    <n v="24.56"/>
    <n v="0"/>
    <n v="24.56"/>
    <x v="0"/>
  </r>
  <r>
    <x v="8"/>
    <s v="Shipping"/>
    <d v="2015-09-08T00:00:00"/>
    <d v="2015-09-08T00:00:00"/>
    <n v="100029290"/>
    <s v="1762325_1"/>
    <m/>
    <d v="2015-09-05T00:00:00"/>
    <n v="1762325"/>
    <s v="WCX"/>
    <n v="846296315525909"/>
    <m/>
    <x v="1"/>
    <n v="90501"/>
    <n v="3"/>
    <n v="2250"/>
    <x v="1"/>
    <n v="0"/>
    <n v="20.81"/>
    <n v="0"/>
    <n v="20.81"/>
    <x v="0"/>
  </r>
  <r>
    <x v="8"/>
    <s v="Shipping"/>
    <d v="2015-09-08T00:00:00"/>
    <d v="2015-09-08T00:00:00"/>
    <n v="100029390"/>
    <s v="1762443_1"/>
    <m/>
    <d v="2015-09-07T00:00:00"/>
    <n v="1762443"/>
    <s v="WCX"/>
    <n v="846296315525985"/>
    <m/>
    <x v="28"/>
    <n v="97204"/>
    <n v="3"/>
    <n v="2250"/>
    <x v="1"/>
    <n v="0"/>
    <n v="20.81"/>
    <n v="0"/>
    <n v="20.81"/>
    <x v="0"/>
  </r>
  <r>
    <x v="8"/>
    <s v="Shipping"/>
    <d v="2015-09-08T00:00:00"/>
    <d v="2015-09-08T00:00:00"/>
    <n v="100029339"/>
    <s v="1762365_1"/>
    <m/>
    <d v="2015-09-06T00:00:00"/>
    <n v="1762365"/>
    <s v="WCX"/>
    <n v="846296315525831"/>
    <m/>
    <x v="46"/>
    <n v="50112"/>
    <n v="3"/>
    <n v="2250"/>
    <x v="3"/>
    <n v="0"/>
    <n v="23.06"/>
    <n v="0"/>
    <n v="23.06"/>
    <x v="0"/>
  </r>
  <r>
    <x v="8"/>
    <s v="Shipping"/>
    <d v="2015-09-08T00:00:00"/>
    <d v="2015-09-08T00:00:00"/>
    <n v="100029314"/>
    <s v="1762383_1"/>
    <m/>
    <d v="2015-09-05T00:00:00"/>
    <n v="1762383"/>
    <s v="WCX"/>
    <n v="846296315526159"/>
    <m/>
    <x v="0"/>
    <n v="2115"/>
    <n v="3"/>
    <n v="2250"/>
    <x v="0"/>
    <n v="0"/>
    <n v="24.56"/>
    <n v="0"/>
    <n v="24.56"/>
    <x v="0"/>
  </r>
  <r>
    <x v="8"/>
    <s v="Shipping"/>
    <d v="2015-09-08T00:00:00"/>
    <d v="2015-09-08T00:00:00"/>
    <n v="100029430"/>
    <s v="1762393_1"/>
    <m/>
    <d v="2015-09-08T00:00:00"/>
    <n v="1762393"/>
    <s v="WCX"/>
    <n v="846296315525763"/>
    <m/>
    <x v="26"/>
    <n v="21224"/>
    <n v="3"/>
    <n v="2250"/>
    <x v="0"/>
    <n v="0"/>
    <n v="24.56"/>
    <n v="0"/>
    <n v="24.56"/>
    <x v="0"/>
  </r>
  <r>
    <x v="8"/>
    <s v="Shipping"/>
    <d v="2015-09-08T00:00:00"/>
    <d v="2015-09-08T00:00:00"/>
    <n v="100029405"/>
    <s v="1762430_1"/>
    <m/>
    <d v="2015-09-07T00:00:00"/>
    <n v="1762430"/>
    <s v="WCX"/>
    <n v="846296315525633"/>
    <m/>
    <x v="3"/>
    <n v="11570"/>
    <n v="3"/>
    <n v="2250"/>
    <x v="0"/>
    <n v="0"/>
    <n v="24.56"/>
    <n v="0"/>
    <n v="24.56"/>
    <x v="0"/>
  </r>
  <r>
    <x v="8"/>
    <s v="Shipping"/>
    <d v="2015-09-08T00:00:00"/>
    <d v="2015-09-08T00:00:00"/>
    <n v="100029294"/>
    <s v="1762419_1"/>
    <m/>
    <d v="2015-09-05T00:00:00"/>
    <n v="1762419"/>
    <s v="WCX"/>
    <n v="846296315525688"/>
    <m/>
    <x v="3"/>
    <n v="11201"/>
    <n v="3"/>
    <n v="2250"/>
    <x v="0"/>
    <n v="0"/>
    <n v="24.56"/>
    <n v="0"/>
    <n v="24.56"/>
    <x v="0"/>
  </r>
  <r>
    <x v="8"/>
    <s v="Shipping"/>
    <d v="2015-09-08T00:00:00"/>
    <d v="2015-09-08T00:00:00"/>
    <n v="100029444"/>
    <s v="1762366_1"/>
    <m/>
    <d v="2015-09-08T00:00:00"/>
    <n v="1762366"/>
    <s v="WCX"/>
    <n v="846296315526111"/>
    <m/>
    <x v="46"/>
    <n v="50263"/>
    <n v="3"/>
    <n v="2250"/>
    <x v="3"/>
    <n v="0"/>
    <n v="23.06"/>
    <n v="0"/>
    <n v="23.06"/>
    <x v="0"/>
  </r>
  <r>
    <x v="8"/>
    <s v="Shipping"/>
    <d v="2015-09-08T00:00:00"/>
    <d v="2015-09-08T00:00:00"/>
    <n v="100029368"/>
    <s v="1762462_1"/>
    <m/>
    <d v="2015-09-06T00:00:00"/>
    <n v="1762462"/>
    <s v="WCX"/>
    <n v="846296315525947"/>
    <m/>
    <x v="16"/>
    <n v="22201"/>
    <n v="3"/>
    <n v="2250"/>
    <x v="0"/>
    <n v="0"/>
    <n v="24.56"/>
    <n v="0"/>
    <n v="24.56"/>
    <x v="0"/>
  </r>
  <r>
    <x v="8"/>
    <s v="Shipping"/>
    <d v="2015-09-08T00:00:00"/>
    <d v="2015-09-08T00:00:00"/>
    <n v="100029320"/>
    <s v="1762332_1"/>
    <m/>
    <d v="2015-09-05T00:00:00"/>
    <n v="1762332"/>
    <s v="WCX"/>
    <n v="846296315526036"/>
    <m/>
    <x v="1"/>
    <n v="90291"/>
    <n v="3"/>
    <n v="2250"/>
    <x v="1"/>
    <n v="0"/>
    <n v="20.81"/>
    <n v="0"/>
    <n v="20.81"/>
    <x v="0"/>
  </r>
  <r>
    <x v="8"/>
    <s v="Shipping"/>
    <d v="2015-09-08T00:00:00"/>
    <d v="2015-09-08T00:00:00"/>
    <n v="100029447"/>
    <s v="1762343_1"/>
    <m/>
    <d v="2015-09-08T00:00:00"/>
    <n v="1762343"/>
    <s v="WCX"/>
    <n v="846296315525879"/>
    <m/>
    <x v="1"/>
    <n v="90703"/>
    <n v="3"/>
    <n v="2250"/>
    <x v="1"/>
    <n v="0"/>
    <n v="20.81"/>
    <n v="0"/>
    <n v="20.81"/>
    <x v="0"/>
  </r>
  <r>
    <x v="8"/>
    <s v="Shipping"/>
    <d v="2015-09-08T00:00:00"/>
    <d v="2015-09-08T00:00:00"/>
    <n v="100029423"/>
    <s v="1762405_1"/>
    <m/>
    <d v="2015-09-08T00:00:00"/>
    <n v="1762405"/>
    <s v="WCX"/>
    <n v="846296315525732"/>
    <m/>
    <x v="6"/>
    <n v="28314"/>
    <n v="3"/>
    <n v="2250"/>
    <x v="0"/>
    <n v="0"/>
    <n v="24.56"/>
    <n v="0"/>
    <n v="24.56"/>
    <x v="0"/>
  </r>
  <r>
    <x v="8"/>
    <s v="Shipping"/>
    <d v="2015-09-08T00:00:00"/>
    <d v="2015-09-08T00:00:00"/>
    <n v="100029401"/>
    <s v="1762429_1"/>
    <m/>
    <d v="2015-09-07T00:00:00"/>
    <n v="1762429"/>
    <s v="WCX"/>
    <n v="846296315525640"/>
    <m/>
    <x v="3"/>
    <n v="10803"/>
    <n v="3"/>
    <n v="2250"/>
    <x v="0"/>
    <n v="0"/>
    <n v="24.56"/>
    <n v="0"/>
    <n v="24.56"/>
    <x v="0"/>
  </r>
  <r>
    <x v="8"/>
    <s v="Shipping"/>
    <d v="2015-09-08T00:00:00"/>
    <d v="2015-09-08T00:00:00"/>
    <n v="100029443"/>
    <s v="1762434_1"/>
    <m/>
    <d v="2015-09-08T00:00:00"/>
    <n v="1762434"/>
    <s v="WCX"/>
    <n v="846296315525596"/>
    <m/>
    <x v="3"/>
    <n v="10010"/>
    <n v="3"/>
    <n v="2250"/>
    <x v="0"/>
    <n v="0"/>
    <n v="24.56"/>
    <n v="0"/>
    <n v="24.56"/>
    <x v="0"/>
  </r>
  <r>
    <x v="9"/>
    <s v="Shipping"/>
    <d v="2015-09-09T00:00:00"/>
    <d v="2015-09-09T00:00:00"/>
    <n v="100029493"/>
    <s v="1765549_1"/>
    <m/>
    <d v="2015-09-09T00:00:00"/>
    <n v="1765549"/>
    <s v="WCX"/>
    <n v="846296315527415"/>
    <m/>
    <x v="4"/>
    <n v="29036"/>
    <n v="3"/>
    <n v="2250"/>
    <x v="0"/>
    <n v="0"/>
    <n v="24.56"/>
    <n v="0"/>
    <n v="24.56"/>
    <x v="0"/>
  </r>
  <r>
    <x v="9"/>
    <s v="Shipping"/>
    <d v="2015-09-08T00:00:00"/>
    <d v="2015-09-09T00:00:00"/>
    <n v="100029451"/>
    <s v="1762397_1"/>
    <m/>
    <d v="2015-09-08T00:00:00"/>
    <n v="1762397"/>
    <s v="WCX"/>
    <n v="846296315526630"/>
    <m/>
    <x v="8"/>
    <n v="55024"/>
    <n v="3"/>
    <n v="2250"/>
    <x v="3"/>
    <n v="0"/>
    <n v="23.06"/>
    <n v="0"/>
    <n v="23.06"/>
    <x v="0"/>
  </r>
  <r>
    <x v="9"/>
    <s v="Shipping"/>
    <d v="2015-09-08T00:00:00"/>
    <d v="2015-09-09T00:00:00"/>
    <n v="100029345"/>
    <s v="1762423_1"/>
    <m/>
    <d v="2015-09-06T00:00:00"/>
    <n v="1762423"/>
    <s v="WCX"/>
    <n v="846296315526234"/>
    <m/>
    <x v="3"/>
    <n v="10010"/>
    <n v="3"/>
    <n v="2250"/>
    <x v="0"/>
    <n v="0"/>
    <n v="24.56"/>
    <n v="0"/>
    <n v="24.56"/>
    <x v="0"/>
  </r>
  <r>
    <x v="9"/>
    <s v="Shipping"/>
    <d v="2015-09-08T00:00:00"/>
    <d v="2015-09-09T00:00:00"/>
    <n v="100029410"/>
    <s v="1762401_1"/>
    <m/>
    <d v="2015-09-07T00:00:00"/>
    <n v="1762401"/>
    <s v="WCX"/>
    <n v="846296315526289"/>
    <m/>
    <x v="8"/>
    <n v="55108"/>
    <n v="3"/>
    <n v="2250"/>
    <x v="3"/>
    <n v="0"/>
    <n v="23.06"/>
    <n v="0"/>
    <n v="23.06"/>
    <x v="0"/>
  </r>
  <r>
    <x v="9"/>
    <s v="Shipping"/>
    <d v="2015-09-08T00:00:00"/>
    <d v="2015-09-09T00:00:00"/>
    <n v="100029315"/>
    <s v="1762331_1"/>
    <m/>
    <d v="2015-09-05T00:00:00"/>
    <n v="1762331"/>
    <s v="WCX"/>
    <n v="846296315526722"/>
    <m/>
    <x v="1"/>
    <n v="90212"/>
    <n v="4"/>
    <n v="3000"/>
    <x v="1"/>
    <n v="0"/>
    <n v="21.5"/>
    <n v="0"/>
    <n v="21.5"/>
    <x v="0"/>
  </r>
  <r>
    <x v="9"/>
    <s v="Shipping"/>
    <d v="2015-09-09T00:00:00"/>
    <d v="2015-09-09T00:00:00"/>
    <n v="100029469"/>
    <s v="1765546_1"/>
    <m/>
    <d v="2015-09-09T00:00:00"/>
    <n v="1765546"/>
    <s v="WCX"/>
    <n v="846296315527620"/>
    <m/>
    <x v="4"/>
    <n v="29451"/>
    <n v="7"/>
    <n v="5250"/>
    <x v="0"/>
    <n v="0"/>
    <n v="37.75"/>
    <n v="0"/>
    <n v="37.75"/>
    <x v="0"/>
  </r>
  <r>
    <x v="9"/>
    <s v="Shipping"/>
    <d v="2015-09-08T00:00:00"/>
    <d v="2015-09-09T00:00:00"/>
    <n v="100029376"/>
    <s v="1762339_1"/>
    <m/>
    <d v="2015-09-07T00:00:00"/>
    <n v="1762339"/>
    <s v="WCX"/>
    <n v="846296315526371"/>
    <m/>
    <x v="1"/>
    <n v="90026"/>
    <n v="3"/>
    <n v="2250"/>
    <x v="1"/>
    <n v="0"/>
    <n v="20.81"/>
    <n v="0"/>
    <n v="20.81"/>
    <x v="0"/>
  </r>
  <r>
    <x v="9"/>
    <s v="Shipping"/>
    <d v="2015-09-09T00:00:00"/>
    <d v="2015-09-09T00:00:00"/>
    <n v="100029473"/>
    <s v="1765537_1"/>
    <m/>
    <d v="2015-09-09T00:00:00"/>
    <n v="1765537"/>
    <s v="WCX"/>
    <n v="846296315527507"/>
    <m/>
    <x v="3"/>
    <n v="10013"/>
    <n v="3"/>
    <n v="2250"/>
    <x v="0"/>
    <n v="0"/>
    <n v="24.56"/>
    <n v="0"/>
    <n v="24.56"/>
    <x v="0"/>
  </r>
  <r>
    <x v="9"/>
    <s v="Shipping"/>
    <d v="2015-09-08T00:00:00"/>
    <d v="2015-09-09T00:00:00"/>
    <n v="100029277"/>
    <s v="1762322_1"/>
    <m/>
    <d v="2015-09-04T00:00:00"/>
    <n v="1762322"/>
    <s v="WCX"/>
    <n v="846296315526784"/>
    <m/>
    <x v="1"/>
    <n v="94129"/>
    <n v="6"/>
    <n v="4500"/>
    <x v="4"/>
    <n v="0"/>
    <n v="16.29"/>
    <n v="0"/>
    <n v="16.29"/>
    <x v="0"/>
  </r>
  <r>
    <x v="9"/>
    <s v="Shipping"/>
    <d v="2015-09-09T00:00:00"/>
    <d v="2015-09-09T00:00:00"/>
    <n v="100029480"/>
    <s v="1765529_1"/>
    <m/>
    <d v="2015-09-09T00:00:00"/>
    <n v="1765529"/>
    <s v="WCX"/>
    <n v="846296315527576"/>
    <m/>
    <x v="8"/>
    <n v="55009"/>
    <n v="3"/>
    <n v="2250"/>
    <x v="3"/>
    <n v="0"/>
    <n v="23.06"/>
    <n v="0"/>
    <n v="23.06"/>
    <x v="0"/>
  </r>
  <r>
    <x v="9"/>
    <s v="Shipping"/>
    <d v="2015-09-08T00:00:00"/>
    <d v="2015-09-09T00:00:00"/>
    <n v="100029419"/>
    <s v="1762364_1"/>
    <m/>
    <d v="2015-09-08T00:00:00"/>
    <n v="1762364"/>
    <s v="WCX"/>
    <n v="846296315526456"/>
    <m/>
    <x v="7"/>
    <n v="30092"/>
    <n v="3"/>
    <n v="2250"/>
    <x v="0"/>
    <n v="0"/>
    <n v="24.56"/>
    <n v="0"/>
    <n v="24.56"/>
    <x v="0"/>
  </r>
  <r>
    <x v="9"/>
    <s v="Shipping"/>
    <d v="2015-09-09T00:00:00"/>
    <d v="2015-09-09T00:00:00"/>
    <n v="100029454"/>
    <s v="1765514_1"/>
    <m/>
    <d v="2015-09-08T00:00:00"/>
    <n v="1765514"/>
    <s v="WCX"/>
    <n v="846296315527668"/>
    <m/>
    <x v="1"/>
    <n v="90039"/>
    <n v="3"/>
    <n v="2250"/>
    <x v="1"/>
    <n v="0"/>
    <n v="20.81"/>
    <n v="0"/>
    <n v="20.81"/>
    <x v="0"/>
  </r>
  <r>
    <x v="9"/>
    <s v="Shipping"/>
    <d v="2015-09-08T00:00:00"/>
    <d v="2015-09-09T00:00:00"/>
    <n v="100029347"/>
    <s v="1762424_1"/>
    <m/>
    <d v="2015-09-06T00:00:00"/>
    <n v="1762424"/>
    <s v="WCX"/>
    <n v="846296315526227"/>
    <m/>
    <x v="3"/>
    <n v="11694"/>
    <n v="3"/>
    <n v="2250"/>
    <x v="0"/>
    <n v="0"/>
    <n v="24.56"/>
    <n v="0"/>
    <n v="24.56"/>
    <x v="0"/>
  </r>
  <r>
    <x v="9"/>
    <s v="Shipping"/>
    <d v="2015-09-08T00:00:00"/>
    <d v="2015-09-09T00:00:00"/>
    <n v="100029382"/>
    <s v="1762396_1"/>
    <m/>
    <d v="2015-09-07T00:00:00"/>
    <n v="1762396"/>
    <s v="WCX"/>
    <n v="846296315526319"/>
    <m/>
    <x v="31"/>
    <n v="49048"/>
    <n v="3"/>
    <n v="2250"/>
    <x v="0"/>
    <n v="0"/>
    <n v="24.56"/>
    <n v="0"/>
    <n v="24.56"/>
    <x v="0"/>
  </r>
  <r>
    <x v="9"/>
    <s v="Shipping"/>
    <d v="2015-09-08T00:00:00"/>
    <d v="2015-09-09T00:00:00"/>
    <n v="100029344"/>
    <s v="1762455_1"/>
    <m/>
    <d v="2015-09-06T00:00:00"/>
    <n v="1762455"/>
    <s v="WCX"/>
    <n v="846296315526593"/>
    <m/>
    <x v="30"/>
    <n v="37421"/>
    <n v="3"/>
    <n v="2250"/>
    <x v="0"/>
    <n v="0"/>
    <n v="24.56"/>
    <n v="0"/>
    <n v="24.56"/>
    <x v="0"/>
  </r>
  <r>
    <x v="9"/>
    <s v="Shipping"/>
    <d v="2015-09-09T00:00:00"/>
    <d v="2015-09-09T00:00:00"/>
    <n v="100029507"/>
    <s v="1765517_1"/>
    <m/>
    <d v="2015-09-09T00:00:00"/>
    <n v="1765517"/>
    <s v="WCX"/>
    <n v="846296315527606"/>
    <m/>
    <x v="1"/>
    <n v="92014"/>
    <n v="6"/>
    <n v="4500"/>
    <x v="1"/>
    <n v="0"/>
    <n v="24.04"/>
    <n v="0"/>
    <n v="24.04"/>
    <x v="0"/>
  </r>
  <r>
    <x v="9"/>
    <s v="Shipping"/>
    <d v="2015-09-08T00:00:00"/>
    <d v="2015-09-09T00:00:00"/>
    <n v="100029312"/>
    <s v="1762330_1"/>
    <m/>
    <d v="2015-09-05T00:00:00"/>
    <n v="1762330"/>
    <s v="WCX"/>
    <n v="846296315526401"/>
    <m/>
    <x v="1"/>
    <n v="94104"/>
    <n v="3"/>
    <n v="2250"/>
    <x v="4"/>
    <n v="0"/>
    <n v="12.81"/>
    <n v="0"/>
    <n v="12.81"/>
    <x v="0"/>
  </r>
  <r>
    <x v="9"/>
    <s v="Shipping"/>
    <d v="2015-09-09T00:00:00"/>
    <d v="2015-09-09T00:00:00"/>
    <n v="100029462"/>
    <s v="1765535_1"/>
    <m/>
    <d v="2015-09-08T00:00:00"/>
    <n v="1765535"/>
    <s v="WCX"/>
    <n v="846296315527729"/>
    <m/>
    <x v="3"/>
    <n v="10019"/>
    <n v="3"/>
    <n v="2250"/>
    <x v="0"/>
    <n v="0"/>
    <n v="24.56"/>
    <n v="0"/>
    <n v="24.56"/>
    <x v="0"/>
  </r>
  <r>
    <x v="9"/>
    <s v="Shipping"/>
    <d v="2015-09-08T00:00:00"/>
    <d v="2015-09-09T00:00:00"/>
    <n v="100029432"/>
    <s v="1762342_1"/>
    <m/>
    <d v="2015-09-08T00:00:00"/>
    <n v="1762342"/>
    <s v="WCX"/>
    <n v="846296315526685"/>
    <m/>
    <x v="1"/>
    <n v="94568"/>
    <n v="5"/>
    <n v="3750"/>
    <x v="4"/>
    <n v="0"/>
    <n v="14.75"/>
    <n v="0"/>
    <n v="14.75"/>
    <x v="0"/>
  </r>
  <r>
    <x v="9"/>
    <s v="Shipping"/>
    <d v="2015-09-09T00:00:00"/>
    <d v="2015-09-09T00:00:00"/>
    <n v="100029509"/>
    <s v="1765526_1"/>
    <m/>
    <d v="2015-09-09T00:00:00"/>
    <n v="1765526"/>
    <s v="WCX"/>
    <n v="846296315527590"/>
    <m/>
    <x v="0"/>
    <n v="2114"/>
    <n v="1"/>
    <n v="750"/>
    <x v="0"/>
    <n v="0"/>
    <n v="19.75"/>
    <n v="0"/>
    <n v="19.75"/>
    <x v="0"/>
  </r>
  <r>
    <x v="9"/>
    <s v="Shipping"/>
    <d v="2015-09-08T00:00:00"/>
    <d v="2015-09-09T00:00:00"/>
    <n v="100029330"/>
    <s v="1762334_1"/>
    <m/>
    <d v="2015-09-06T00:00:00"/>
    <n v="1762334"/>
    <s v="WCX"/>
    <n v="846296315526500"/>
    <m/>
    <x v="1"/>
    <n v="92663"/>
    <n v="3"/>
    <n v="2250"/>
    <x v="1"/>
    <n v="0"/>
    <n v="20.81"/>
    <n v="0"/>
    <n v="20.81"/>
    <x v="0"/>
  </r>
  <r>
    <x v="9"/>
    <s v="Shipping"/>
    <d v="2015-09-09T00:00:00"/>
    <d v="2015-09-09T00:00:00"/>
    <n v="100029500"/>
    <s v="1765541_1"/>
    <m/>
    <d v="2015-09-09T00:00:00"/>
    <n v="1765541"/>
    <s v="WCX"/>
    <n v="846296315527460"/>
    <m/>
    <x v="3"/>
    <n v="11201"/>
    <n v="3"/>
    <n v="2250"/>
    <x v="0"/>
    <n v="0"/>
    <n v="24.56"/>
    <n v="0"/>
    <n v="24.56"/>
    <x v="0"/>
  </r>
  <r>
    <x v="9"/>
    <s v="Shipping"/>
    <d v="2015-09-09T00:00:00"/>
    <d v="2015-09-09T00:00:00"/>
    <n v="100029501"/>
    <s v="1765554_1"/>
    <m/>
    <d v="2015-09-09T00:00:00"/>
    <n v="1765554"/>
    <s v="WCX"/>
    <n v="846296315527750"/>
    <m/>
    <x v="30"/>
    <n v="37232"/>
    <n v="3"/>
    <n v="2250"/>
    <x v="0"/>
    <n v="0"/>
    <n v="24.56"/>
    <n v="0"/>
    <n v="24.56"/>
    <x v="0"/>
  </r>
  <r>
    <x v="9"/>
    <s v="Shipping"/>
    <d v="2015-09-08T00:00:00"/>
    <d v="2015-09-09T00:00:00"/>
    <n v="100029435"/>
    <s v="1762408_1"/>
    <m/>
    <d v="2015-09-08T00:00:00"/>
    <n v="1762408"/>
    <s v="WCX"/>
    <n v="846296315526579"/>
    <m/>
    <x v="6"/>
    <n v="28374"/>
    <n v="3"/>
    <n v="2250"/>
    <x v="0"/>
    <n v="0"/>
    <n v="24.56"/>
    <n v="0"/>
    <n v="24.56"/>
    <x v="0"/>
  </r>
  <r>
    <x v="9"/>
    <s v="Shipping"/>
    <d v="2015-09-08T00:00:00"/>
    <d v="2015-09-09T00:00:00"/>
    <n v="100029442"/>
    <s v="1762348_1"/>
    <m/>
    <d v="2015-09-08T00:00:00"/>
    <n v="1762348"/>
    <s v="WCX"/>
    <n v="846296315526876"/>
    <m/>
    <x v="18"/>
    <n v="80211"/>
    <n v="6"/>
    <n v="4500"/>
    <x v="5"/>
    <n v="0"/>
    <n v="26.54"/>
    <n v="0"/>
    <n v="26.54"/>
    <x v="0"/>
  </r>
  <r>
    <x v="9"/>
    <s v="Shipping"/>
    <d v="2015-09-09T00:00:00"/>
    <d v="2015-09-09T00:00:00"/>
    <n v="100029504"/>
    <s v="1765551_1"/>
    <m/>
    <d v="2015-09-09T00:00:00"/>
    <n v="1765551"/>
    <s v="WCX"/>
    <n v="846296315527682"/>
    <m/>
    <x v="4"/>
    <n v="29601"/>
    <n v="3"/>
    <n v="2250"/>
    <x v="0"/>
    <n v="0"/>
    <n v="24.56"/>
    <n v="0"/>
    <n v="24.56"/>
    <x v="0"/>
  </r>
  <r>
    <x v="9"/>
    <s v="Shipping"/>
    <d v="2015-09-08T00:00:00"/>
    <d v="2015-09-09T00:00:00"/>
    <n v="100029412"/>
    <s v="1762345_1"/>
    <m/>
    <d v="2015-09-07T00:00:00"/>
    <n v="1762345"/>
    <s v="WCX"/>
    <n v="846296315526661"/>
    <m/>
    <x v="18"/>
    <n v="80304"/>
    <n v="9"/>
    <n v="6750"/>
    <x v="5"/>
    <n v="0"/>
    <n v="29"/>
    <n v="0"/>
    <n v="29"/>
    <x v="0"/>
  </r>
  <r>
    <x v="9"/>
    <s v="Shipping"/>
    <d v="2015-09-08T00:00:00"/>
    <d v="2015-09-09T00:00:00"/>
    <n v="100029357"/>
    <s v="1762413_1"/>
    <m/>
    <d v="2015-09-06T00:00:00"/>
    <n v="1762413"/>
    <s v="WCX"/>
    <n v="846296315526265"/>
    <m/>
    <x v="9"/>
    <n v="7302"/>
    <n v="3"/>
    <n v="2250"/>
    <x v="0"/>
    <n v="0"/>
    <n v="24.56"/>
    <n v="0"/>
    <n v="24.56"/>
    <x v="0"/>
  </r>
  <r>
    <x v="9"/>
    <s v="Shipping"/>
    <d v="2015-09-08T00:00:00"/>
    <d v="2015-09-09T00:00:00"/>
    <n v="100029392"/>
    <s v="1762404_1"/>
    <m/>
    <d v="2015-09-07T00:00:00"/>
    <n v="1762404"/>
    <s v="WCX"/>
    <n v="846296315526272"/>
    <m/>
    <x v="6"/>
    <n v="27408"/>
    <n v="3"/>
    <n v="2250"/>
    <x v="0"/>
    <n v="0"/>
    <n v="24.56"/>
    <n v="0"/>
    <n v="24.56"/>
    <x v="0"/>
  </r>
  <r>
    <x v="9"/>
    <s v="Shipping"/>
    <d v="2015-09-08T00:00:00"/>
    <d v="2015-09-09T00:00:00"/>
    <n v="100029389"/>
    <s v="1762387_1"/>
    <m/>
    <d v="2015-09-07T00:00:00"/>
    <n v="1762387"/>
    <s v="WCX"/>
    <n v="846296315526715"/>
    <m/>
    <x v="0"/>
    <n v="2115"/>
    <n v="4"/>
    <n v="3000"/>
    <x v="0"/>
    <n v="0"/>
    <n v="28.25"/>
    <n v="0"/>
    <n v="28.25"/>
    <x v="0"/>
  </r>
  <r>
    <x v="9"/>
    <s v="Shipping"/>
    <d v="2015-09-09T00:00:00"/>
    <d v="2015-09-09T00:00:00"/>
    <n v="100029489"/>
    <s v="1765527_1"/>
    <m/>
    <d v="2015-09-09T00:00:00"/>
    <n v="1765527"/>
    <s v="WCX"/>
    <n v="846296315527859"/>
    <m/>
    <x v="0"/>
    <n v="2110"/>
    <n v="3"/>
    <n v="2250"/>
    <x v="0"/>
    <n v="0"/>
    <n v="24.56"/>
    <n v="0"/>
    <n v="24.56"/>
    <x v="0"/>
  </r>
  <r>
    <x v="9"/>
    <s v="Shipping"/>
    <d v="2015-09-08T00:00:00"/>
    <d v="2015-09-09T00:00:00"/>
    <n v="100029328"/>
    <s v="1762350_1"/>
    <m/>
    <d v="2015-09-06T00:00:00"/>
    <n v="1762350"/>
    <s v="WCX"/>
    <n v="846296315526364"/>
    <m/>
    <x v="23"/>
    <n v="6901"/>
    <n v="3"/>
    <n v="2250"/>
    <x v="0"/>
    <n v="0"/>
    <n v="24.56"/>
    <n v="0"/>
    <n v="24.56"/>
    <x v="0"/>
  </r>
  <r>
    <x v="9"/>
    <s v="Shipping"/>
    <d v="2015-09-09T00:00:00"/>
    <d v="2015-09-09T00:00:00"/>
    <n v="100029472"/>
    <s v="1765536_1"/>
    <m/>
    <d v="2015-09-09T00:00:00"/>
    <n v="1765536"/>
    <s v="WCX"/>
    <n v="846296315527514"/>
    <m/>
    <x v="3"/>
    <n v="10065"/>
    <n v="3"/>
    <n v="2250"/>
    <x v="0"/>
    <n v="0"/>
    <n v="24.56"/>
    <n v="0"/>
    <n v="24.56"/>
    <x v="0"/>
  </r>
  <r>
    <x v="9"/>
    <s v="Shipping"/>
    <d v="2015-09-08T00:00:00"/>
    <d v="2015-09-09T00:00:00"/>
    <n v="100029439"/>
    <s v="1762448_1"/>
    <m/>
    <d v="2015-09-08T00:00:00"/>
    <n v="1762448"/>
    <s v="WCX"/>
    <n v="846296315526791"/>
    <m/>
    <x v="44"/>
    <n v="2842"/>
    <n v="6"/>
    <n v="4500"/>
    <x v="0"/>
    <n v="0"/>
    <n v="36.04"/>
    <n v="0"/>
    <n v="36.04"/>
    <x v="0"/>
  </r>
  <r>
    <x v="9"/>
    <s v="Shipping"/>
    <d v="2015-09-09T00:00:00"/>
    <d v="2015-09-09T00:00:00"/>
    <n v="100029483"/>
    <s v="1765530_1"/>
    <m/>
    <d v="2015-09-09T00:00:00"/>
    <n v="1765530"/>
    <s v="WCX"/>
    <n v="846296315527583"/>
    <m/>
    <x v="37"/>
    <n v="59715"/>
    <n v="3"/>
    <n v="2250"/>
    <x v="5"/>
    <n v="0"/>
    <n v="21.31"/>
    <n v="0"/>
    <n v="21.31"/>
    <x v="0"/>
  </r>
  <r>
    <x v="9"/>
    <s v="Shipping"/>
    <d v="2015-09-08T00:00:00"/>
    <d v="2015-09-09T00:00:00"/>
    <n v="100029309"/>
    <s v="1762358_1"/>
    <m/>
    <d v="2015-09-05T00:00:00"/>
    <n v="1762358"/>
    <s v="WCX"/>
    <n v="846296315526463"/>
    <m/>
    <x v="17"/>
    <n v="33543"/>
    <n v="3"/>
    <n v="2250"/>
    <x v="0"/>
    <n v="0"/>
    <n v="24.56"/>
    <n v="0"/>
    <n v="24.56"/>
    <x v="0"/>
  </r>
  <r>
    <x v="9"/>
    <s v="Shipping"/>
    <d v="2015-09-09T00:00:00"/>
    <d v="2015-09-09T00:00:00"/>
    <n v="100029494"/>
    <s v="1765545_1"/>
    <m/>
    <d v="2015-09-09T00:00:00"/>
    <n v="1765545"/>
    <s v="WCX"/>
    <n v="846296315527446"/>
    <m/>
    <x v="28"/>
    <n v="97204"/>
    <n v="3"/>
    <n v="2250"/>
    <x v="1"/>
    <n v="0"/>
    <n v="20.81"/>
    <n v="0"/>
    <n v="20.81"/>
    <x v="0"/>
  </r>
  <r>
    <x v="9"/>
    <s v="Shipping"/>
    <d v="2015-09-08T00:00:00"/>
    <d v="2015-09-09T00:00:00"/>
    <n v="100029363"/>
    <s v="1762425_1"/>
    <m/>
    <d v="2015-09-06T00:00:00"/>
    <n v="1762425"/>
    <s v="WCX"/>
    <n v="846296315526210"/>
    <m/>
    <x v="3"/>
    <n v="10016"/>
    <n v="3"/>
    <n v="2250"/>
    <x v="0"/>
    <n v="0"/>
    <n v="24.56"/>
    <n v="0"/>
    <n v="24.56"/>
    <x v="0"/>
  </r>
  <r>
    <x v="9"/>
    <s v="Shipping"/>
    <d v="2015-09-08T00:00:00"/>
    <d v="2015-09-09T00:00:00"/>
    <n v="100029386"/>
    <s v="1762353_1"/>
    <m/>
    <d v="2015-09-07T00:00:00"/>
    <n v="1762353"/>
    <s v="WCX"/>
    <n v="846296315526838"/>
    <m/>
    <x v="23"/>
    <n v="6811"/>
    <n v="6"/>
    <n v="4500"/>
    <x v="0"/>
    <n v="0"/>
    <n v="36.04"/>
    <n v="0"/>
    <n v="36.04"/>
    <x v="0"/>
  </r>
  <r>
    <x v="9"/>
    <s v="Shipping"/>
    <d v="2015-09-09T00:00:00"/>
    <d v="2015-09-09T00:00:00"/>
    <n v="100029495"/>
    <s v="1765562_1"/>
    <m/>
    <d v="2015-09-09T00:00:00"/>
    <n v="1765562"/>
    <s v="WCX"/>
    <n v="846296315527392"/>
    <m/>
    <x v="32"/>
    <n v="25880"/>
    <n v="3"/>
    <n v="2250"/>
    <x v="0"/>
    <n v="0"/>
    <n v="24.56"/>
    <n v="0"/>
    <n v="24.56"/>
    <x v="0"/>
  </r>
  <r>
    <x v="9"/>
    <s v="Shipping"/>
    <d v="2015-09-08T00:00:00"/>
    <d v="2015-09-09T00:00:00"/>
    <n v="100029413"/>
    <s v="1762417_1"/>
    <m/>
    <d v="2015-09-07T00:00:00"/>
    <n v="1762417"/>
    <s v="WCX"/>
    <n v="846296315526623"/>
    <m/>
    <x v="3"/>
    <n v="10017"/>
    <n v="3"/>
    <n v="2250"/>
    <x v="0"/>
    <n v="0"/>
    <n v="24.56"/>
    <n v="0"/>
    <n v="24.56"/>
    <x v="0"/>
  </r>
  <r>
    <x v="9"/>
    <s v="Shipping"/>
    <d v="2015-09-08T00:00:00"/>
    <d v="2015-09-09T00:00:00"/>
    <n v="100029388"/>
    <s v="1762464_1"/>
    <m/>
    <d v="2015-09-07T00:00:00"/>
    <n v="1762464"/>
    <s v="WCX"/>
    <n v="846296315526180"/>
    <m/>
    <x v="16"/>
    <n v="20171"/>
    <n v="3"/>
    <n v="2250"/>
    <x v="0"/>
    <n v="0"/>
    <n v="24.56"/>
    <n v="0"/>
    <n v="24.56"/>
    <x v="0"/>
  </r>
  <r>
    <x v="9"/>
    <s v="Shipping"/>
    <d v="2015-09-08T00:00:00"/>
    <d v="2015-09-09T00:00:00"/>
    <n v="100029356"/>
    <s v="1762336_1"/>
    <m/>
    <d v="2015-09-06T00:00:00"/>
    <n v="1762336"/>
    <s v="WCX"/>
    <n v="846296315526395"/>
    <m/>
    <x v="1"/>
    <n v="92078"/>
    <n v="3"/>
    <n v="2250"/>
    <x v="1"/>
    <n v="0"/>
    <n v="20.81"/>
    <n v="0"/>
    <n v="20.81"/>
    <x v="0"/>
  </r>
  <r>
    <x v="9"/>
    <s v="Shipping"/>
    <d v="2015-09-08T00:00:00"/>
    <d v="2015-09-09T00:00:00"/>
    <n v="100029421"/>
    <s v="1762317_1"/>
    <m/>
    <d v="2015-09-08T00:00:00"/>
    <n v="1762317"/>
    <s v="WCX"/>
    <n v="846296315526678"/>
    <m/>
    <x v="36"/>
    <n v="36362"/>
    <n v="4"/>
    <n v="3000"/>
    <x v="0"/>
    <n v="0"/>
    <n v="28.25"/>
    <n v="0"/>
    <n v="28.25"/>
    <x v="0"/>
  </r>
  <r>
    <x v="9"/>
    <s v="Shipping"/>
    <d v="2015-09-09T00:00:00"/>
    <d v="2015-09-09T00:00:00"/>
    <n v="100029492"/>
    <s v="1765516_1"/>
    <m/>
    <d v="2015-09-09T00:00:00"/>
    <n v="1765516"/>
    <s v="WCX"/>
    <n v="846296315527842"/>
    <m/>
    <x v="1"/>
    <n v="94102"/>
    <n v="7"/>
    <n v="5250"/>
    <x v="4"/>
    <n v="0"/>
    <n v="18.5"/>
    <n v="0"/>
    <n v="18.5"/>
    <x v="0"/>
  </r>
  <r>
    <x v="9"/>
    <s v="Shipping"/>
    <d v="2015-09-08T00:00:00"/>
    <d v="2015-09-09T00:00:00"/>
    <n v="100029367"/>
    <s v="1762352_1"/>
    <m/>
    <d v="2015-09-06T00:00:00"/>
    <n v="1762352"/>
    <s v="WCX"/>
    <n v="846296315526470"/>
    <m/>
    <x v="23"/>
    <n v="6878"/>
    <n v="3"/>
    <n v="2250"/>
    <x v="0"/>
    <n v="0"/>
    <n v="24.56"/>
    <n v="0"/>
    <n v="24.56"/>
    <x v="0"/>
  </r>
  <r>
    <x v="9"/>
    <s v="Shipping"/>
    <d v="2015-09-09T00:00:00"/>
    <d v="2015-09-09T00:00:00"/>
    <n v="100029498"/>
    <s v="1765540_1"/>
    <m/>
    <d v="2015-09-09T00:00:00"/>
    <n v="1765540"/>
    <s v="WCX"/>
    <n v="846296315527477"/>
    <m/>
    <x v="3"/>
    <n v="11226"/>
    <n v="3"/>
    <n v="2250"/>
    <x v="0"/>
    <n v="0"/>
    <n v="24.56"/>
    <n v="0"/>
    <n v="24.56"/>
    <x v="0"/>
  </r>
  <r>
    <x v="9"/>
    <s v="Shipping"/>
    <d v="2015-09-09T00:00:00"/>
    <d v="2015-09-09T00:00:00"/>
    <n v="100029508"/>
    <s v="1765543_1"/>
    <m/>
    <d v="2015-09-09T00:00:00"/>
    <n v="1765543"/>
    <s v="WCX"/>
    <n v="846296315527743"/>
    <m/>
    <x v="22"/>
    <n v="43212"/>
    <n v="3"/>
    <n v="2250"/>
    <x v="0"/>
    <n v="0"/>
    <n v="24.56"/>
    <n v="0"/>
    <n v="24.56"/>
    <x v="0"/>
  </r>
  <r>
    <x v="9"/>
    <s v="Shipping"/>
    <d v="2015-09-08T00:00:00"/>
    <d v="2015-09-09T00:00:00"/>
    <n v="100029307"/>
    <s v="1762344_1"/>
    <m/>
    <d v="2015-09-05T00:00:00"/>
    <n v="1762344"/>
    <s v="WCX"/>
    <n v="846296315526586"/>
    <m/>
    <x v="1"/>
    <n v="91602"/>
    <n v="3"/>
    <n v="2250"/>
    <x v="1"/>
    <n v="0"/>
    <n v="20.81"/>
    <n v="0"/>
    <n v="20.81"/>
    <x v="0"/>
  </r>
  <r>
    <x v="9"/>
    <s v="Shipping"/>
    <d v="2015-09-08T00:00:00"/>
    <d v="2015-09-09T00:00:00"/>
    <n v="100029337"/>
    <s v="1762452_1"/>
    <m/>
    <d v="2015-09-06T00:00:00"/>
    <n v="1762452"/>
    <s v="WCX"/>
    <n v="846296315526753"/>
    <m/>
    <x v="30"/>
    <n v="38111"/>
    <n v="6"/>
    <n v="4500"/>
    <x v="3"/>
    <n v="0"/>
    <n v="33.29"/>
    <n v="0"/>
    <n v="33.29"/>
    <x v="0"/>
  </r>
  <r>
    <x v="9"/>
    <s v="Shipping"/>
    <d v="2015-09-09T00:00:00"/>
    <d v="2015-09-09T00:00:00"/>
    <n v="100029487"/>
    <s v="1765548_1"/>
    <m/>
    <d v="2015-09-09T00:00:00"/>
    <n v="1765548"/>
    <s v="WCX"/>
    <n v="846296315527422"/>
    <m/>
    <x v="4"/>
    <n v="29412"/>
    <n v="3"/>
    <n v="2250"/>
    <x v="0"/>
    <n v="0"/>
    <n v="24.56"/>
    <n v="0"/>
    <n v="24.56"/>
    <x v="0"/>
  </r>
  <r>
    <x v="9"/>
    <s v="Shipping"/>
    <d v="2015-09-08T00:00:00"/>
    <d v="2015-09-09T00:00:00"/>
    <n v="100029322"/>
    <s v="1762319_1"/>
    <m/>
    <d v="2015-09-05T00:00:00"/>
    <n v="1762319"/>
    <s v="WCX"/>
    <n v="846296315526654"/>
    <m/>
    <x v="1"/>
    <n v="94107"/>
    <n v="3"/>
    <n v="2250"/>
    <x v="4"/>
    <n v="0"/>
    <n v="12.81"/>
    <n v="0"/>
    <n v="12.81"/>
    <x v="0"/>
  </r>
  <r>
    <x v="9"/>
    <s v="Shipping"/>
    <d v="2015-09-08T00:00:00"/>
    <d v="2015-09-09T00:00:00"/>
    <n v="100029278"/>
    <s v="1762418_1"/>
    <m/>
    <d v="2015-09-04T00:00:00"/>
    <n v="1762418"/>
    <s v="WCX"/>
    <n v="846296315526258"/>
    <m/>
    <x v="3"/>
    <n v="10010"/>
    <n v="3"/>
    <n v="2250"/>
    <x v="0"/>
    <n v="0"/>
    <n v="24.56"/>
    <n v="0"/>
    <n v="24.56"/>
    <x v="0"/>
  </r>
  <r>
    <x v="9"/>
    <s v="Shipping"/>
    <d v="2015-09-08T00:00:00"/>
    <d v="2015-09-09T00:00:00"/>
    <n v="100029318"/>
    <s v="1762376_1"/>
    <m/>
    <d v="2015-09-05T00:00:00"/>
    <n v="1762376"/>
    <s v="WCX"/>
    <n v="846296315526340"/>
    <m/>
    <x v="25"/>
    <n v="47401"/>
    <n v="3"/>
    <n v="2250"/>
    <x v="0"/>
    <n v="0"/>
    <n v="24.56"/>
    <n v="0"/>
    <n v="24.56"/>
    <x v="0"/>
  </r>
  <r>
    <x v="9"/>
    <s v="Shipping"/>
    <d v="2015-09-08T00:00:00"/>
    <d v="2015-09-09T00:00:00"/>
    <n v="100029384"/>
    <s v="1762454_1"/>
    <m/>
    <d v="2015-09-07T00:00:00"/>
    <n v="1762454"/>
    <s v="WCX"/>
    <n v="846296315526746"/>
    <m/>
    <x v="30"/>
    <n v="38103"/>
    <n v="6"/>
    <n v="4500"/>
    <x v="3"/>
    <n v="0"/>
    <n v="33.29"/>
    <n v="0"/>
    <n v="33.29"/>
    <x v="0"/>
  </r>
  <r>
    <x v="9"/>
    <s v="Shipping"/>
    <d v="2015-09-09T00:00:00"/>
    <d v="2015-09-09T00:00:00"/>
    <n v="100029468"/>
    <s v="1765518_1"/>
    <m/>
    <d v="2015-09-09T00:00:00"/>
    <n v="1765518"/>
    <s v="WCX"/>
    <n v="846296315527613"/>
    <m/>
    <x v="29"/>
    <n v="20002"/>
    <n v="6"/>
    <n v="4500"/>
    <x v="0"/>
    <n v="0"/>
    <n v="36.04"/>
    <n v="0"/>
    <n v="36.04"/>
    <x v="0"/>
  </r>
  <r>
    <x v="9"/>
    <s v="Shipping"/>
    <d v="2015-09-08T00:00:00"/>
    <d v="2015-09-09T00:00:00"/>
    <n v="100029316"/>
    <s v="1762354_1"/>
    <m/>
    <d v="2015-09-05T00:00:00"/>
    <n v="1762354"/>
    <s v="WCX"/>
    <n v="846296315526357"/>
    <m/>
    <x v="29"/>
    <n v="20008"/>
    <n v="3"/>
    <n v="2250"/>
    <x v="0"/>
    <n v="0"/>
    <n v="24.56"/>
    <n v="0"/>
    <n v="24.56"/>
    <x v="0"/>
  </r>
  <r>
    <x v="9"/>
    <s v="Shipping"/>
    <d v="2015-09-09T00:00:00"/>
    <d v="2015-09-09T00:00:00"/>
    <n v="100029503"/>
    <s v="1765532_1"/>
    <m/>
    <d v="2015-09-09T00:00:00"/>
    <n v="1765532"/>
    <s v="WCX"/>
    <n v="846296315527521"/>
    <m/>
    <x v="9"/>
    <n v="8859"/>
    <n v="3"/>
    <n v="2250"/>
    <x v="0"/>
    <n v="0"/>
    <n v="24.56"/>
    <n v="0"/>
    <n v="24.56"/>
    <x v="0"/>
  </r>
  <r>
    <x v="9"/>
    <s v="Shipping"/>
    <d v="2015-09-08T00:00:00"/>
    <d v="2015-09-09T00:00:00"/>
    <n v="100029371"/>
    <s v="1762465_1"/>
    <m/>
    <d v="2015-09-06T00:00:00"/>
    <n v="1762465"/>
    <s v="WCX"/>
    <n v="846296315526807"/>
    <m/>
    <x v="16"/>
    <n v="23602"/>
    <n v="6"/>
    <n v="4500"/>
    <x v="0"/>
    <n v="0"/>
    <n v="36.04"/>
    <n v="0"/>
    <n v="36.04"/>
    <x v="0"/>
  </r>
  <r>
    <x v="9"/>
    <s v="Shipping"/>
    <d v="2015-09-09T00:00:00"/>
    <d v="2015-09-09T00:00:00"/>
    <n v="100029455"/>
    <s v="1765534_1"/>
    <m/>
    <d v="2015-09-08T00:00:00"/>
    <n v="1765534"/>
    <s v="WCX"/>
    <n v="846296315527538"/>
    <m/>
    <x v="3"/>
    <n v="10001"/>
    <n v="3"/>
    <n v="2250"/>
    <x v="0"/>
    <n v="0"/>
    <n v="24.56"/>
    <n v="0"/>
    <n v="24.56"/>
    <x v="0"/>
  </r>
  <r>
    <x v="9"/>
    <s v="Shipping"/>
    <d v="2015-09-08T00:00:00"/>
    <d v="2015-09-09T00:00:00"/>
    <n v="100029286"/>
    <s v="1762324_1"/>
    <m/>
    <d v="2015-09-05T00:00:00"/>
    <n v="1762324"/>
    <s v="WCX"/>
    <n v="846296315526432"/>
    <m/>
    <x v="1"/>
    <n v="90017"/>
    <n v="3"/>
    <n v="2250"/>
    <x v="1"/>
    <n v="0"/>
    <n v="20.81"/>
    <n v="0"/>
    <n v="20.81"/>
    <x v="0"/>
  </r>
  <r>
    <x v="9"/>
    <s v="Shipping"/>
    <d v="2015-09-09T00:00:00"/>
    <d v="2015-09-09T00:00:00"/>
    <n v="100029467"/>
    <s v="1765550_1"/>
    <m/>
    <d v="2015-09-09T00:00:00"/>
    <n v="1765550"/>
    <s v="WCX"/>
    <n v="846296315527675"/>
    <m/>
    <x v="4"/>
    <n v="29486"/>
    <n v="3"/>
    <n v="2250"/>
    <x v="0"/>
    <n v="0"/>
    <n v="24.56"/>
    <n v="0"/>
    <n v="24.56"/>
    <x v="0"/>
  </r>
  <r>
    <x v="9"/>
    <s v="Shipping"/>
    <d v="2015-09-08T00:00:00"/>
    <d v="2015-09-09T00:00:00"/>
    <n v="100029281"/>
    <s v="1762389_1"/>
    <m/>
    <d v="2015-09-04T00:00:00"/>
    <n v="1762389"/>
    <s v="WCX"/>
    <n v="846296315526531"/>
    <m/>
    <x v="26"/>
    <n v="20816"/>
    <n v="3"/>
    <n v="2250"/>
    <x v="0"/>
    <n v="0"/>
    <n v="24.56"/>
    <n v="0"/>
    <n v="24.56"/>
    <x v="0"/>
  </r>
  <r>
    <x v="9"/>
    <s v="Shipping"/>
    <d v="2015-09-08T00:00:00"/>
    <d v="2015-09-09T00:00:00"/>
    <n v="100029351"/>
    <s v="1762346_1"/>
    <m/>
    <d v="2015-09-06T00:00:00"/>
    <n v="1762346"/>
    <s v="WCX"/>
    <n v="846296315526845"/>
    <m/>
    <x v="18"/>
    <n v="80130"/>
    <n v="6"/>
    <n v="4500"/>
    <x v="5"/>
    <n v="0"/>
    <n v="26.54"/>
    <n v="0"/>
    <n v="26.54"/>
    <x v="0"/>
  </r>
  <r>
    <x v="9"/>
    <s v="Shipping"/>
    <d v="2015-09-09T00:00:00"/>
    <d v="2015-09-09T00:00:00"/>
    <n v="100029475"/>
    <s v="1765561_1"/>
    <m/>
    <d v="2015-09-09T00:00:00"/>
    <n v="1765561"/>
    <s v="WCX"/>
    <n v="846296315527408"/>
    <m/>
    <x v="19"/>
    <n v="98002"/>
    <n v="3"/>
    <n v="2250"/>
    <x v="5"/>
    <n v="0"/>
    <n v="21.31"/>
    <n v="0"/>
    <n v="21.31"/>
    <x v="0"/>
  </r>
  <r>
    <x v="9"/>
    <s v="Shipping"/>
    <d v="2015-09-08T00:00:00"/>
    <d v="2015-09-09T00:00:00"/>
    <n v="100029323"/>
    <s v="1762320_1"/>
    <m/>
    <d v="2015-09-05T00:00:00"/>
    <n v="1762320"/>
    <s v="WCX"/>
    <n v="846296315526616"/>
    <m/>
    <x v="1"/>
    <n v="91362"/>
    <n v="3"/>
    <n v="2250"/>
    <x v="1"/>
    <n v="0"/>
    <n v="20.81"/>
    <n v="0"/>
    <n v="20.81"/>
    <x v="0"/>
  </r>
  <r>
    <x v="9"/>
    <s v="Shipping"/>
    <d v="2015-09-08T00:00:00"/>
    <d v="2015-09-09T00:00:00"/>
    <n v="100029336"/>
    <s v="1762469_1"/>
    <m/>
    <d v="2015-09-06T00:00:00"/>
    <n v="1762469"/>
    <s v="WCX"/>
    <n v="846296315526173"/>
    <m/>
    <x v="41"/>
    <n v="53711"/>
    <n v="3"/>
    <n v="2250"/>
    <x v="3"/>
    <n v="0"/>
    <n v="23.06"/>
    <n v="0"/>
    <n v="23.06"/>
    <x v="0"/>
  </r>
  <r>
    <x v="9"/>
    <s v="Shipping"/>
    <d v="2015-09-08T00:00:00"/>
    <d v="2015-09-09T00:00:00"/>
    <n v="100029299"/>
    <s v="1762399_1"/>
    <m/>
    <d v="2015-09-05T00:00:00"/>
    <n v="1762399"/>
    <s v="WCX"/>
    <n v="846296315526302"/>
    <m/>
    <x v="8"/>
    <n v="55426"/>
    <n v="3"/>
    <n v="2250"/>
    <x v="3"/>
    <n v="0"/>
    <n v="23.06"/>
    <n v="0"/>
    <n v="23.06"/>
    <x v="0"/>
  </r>
  <r>
    <x v="9"/>
    <s v="Shipping"/>
    <d v="2015-09-08T00:00:00"/>
    <d v="2015-09-09T00:00:00"/>
    <n v="100029296"/>
    <s v="1762380_1"/>
    <m/>
    <d v="2015-09-05T00:00:00"/>
    <n v="1762380"/>
    <s v="WCX"/>
    <n v="846296315526708"/>
    <m/>
    <x v="34"/>
    <n v="41048"/>
    <n v="5"/>
    <n v="3750"/>
    <x v="0"/>
    <n v="0"/>
    <n v="31.75"/>
    <n v="0"/>
    <n v="31.75"/>
    <x v="0"/>
  </r>
  <r>
    <x v="9"/>
    <s v="Shipping"/>
    <d v="2015-09-09T00:00:00"/>
    <d v="2015-09-09T00:00:00"/>
    <n v="100029459"/>
    <s v="1765542_1"/>
    <m/>
    <d v="2015-09-08T00:00:00"/>
    <n v="1765542"/>
    <s v="WCX"/>
    <n v="846296315527835"/>
    <m/>
    <x v="3"/>
    <n v="11231"/>
    <n v="9"/>
    <n v="6750"/>
    <x v="0"/>
    <n v="0"/>
    <n v="43.25"/>
    <n v="0"/>
    <n v="43.25"/>
    <x v="0"/>
  </r>
  <r>
    <x v="9"/>
    <s v="Shipping"/>
    <d v="2015-09-08T00:00:00"/>
    <d v="2015-09-09T00:00:00"/>
    <n v="100029355"/>
    <s v="1762351_1"/>
    <m/>
    <d v="2015-09-06T00:00:00"/>
    <n v="1762351"/>
    <s v="WCX"/>
    <n v="846296315526487"/>
    <m/>
    <x v="23"/>
    <n v="6437"/>
    <n v="3"/>
    <n v="2250"/>
    <x v="0"/>
    <n v="0"/>
    <n v="24.56"/>
    <n v="0"/>
    <n v="24.56"/>
    <x v="0"/>
  </r>
  <r>
    <x v="9"/>
    <s v="Shipping"/>
    <d v="2015-09-09T00:00:00"/>
    <d v="2015-09-09T00:00:00"/>
    <n v="100029479"/>
    <s v="1765539_1"/>
    <m/>
    <d v="2015-09-09T00:00:00"/>
    <n v="1765539"/>
    <s v="WCX"/>
    <n v="846296315527484"/>
    <m/>
    <x v="3"/>
    <n v="10010"/>
    <n v="3"/>
    <n v="2250"/>
    <x v="0"/>
    <n v="0"/>
    <n v="24.56"/>
    <n v="0"/>
    <n v="24.56"/>
    <x v="0"/>
  </r>
  <r>
    <x v="9"/>
    <s v="Shipping"/>
    <d v="2015-09-09T00:00:00"/>
    <d v="2015-09-09T00:00:00"/>
    <n v="100029458"/>
    <s v="1765553_1"/>
    <m/>
    <d v="2015-09-08T00:00:00"/>
    <n v="1765553"/>
    <s v="WCX"/>
    <n v="846296315527736"/>
    <m/>
    <x v="30"/>
    <n v="38120"/>
    <n v="3"/>
    <n v="2250"/>
    <x v="3"/>
    <n v="0"/>
    <n v="23.06"/>
    <n v="0"/>
    <n v="23.06"/>
    <x v="0"/>
  </r>
  <r>
    <x v="9"/>
    <s v="Shipping"/>
    <d v="2015-09-08T00:00:00"/>
    <d v="2015-09-09T00:00:00"/>
    <n v="100029332"/>
    <s v="1762437_1"/>
    <m/>
    <d v="2015-09-06T00:00:00"/>
    <n v="1762437"/>
    <s v="WCX"/>
    <n v="846296315526555"/>
    <m/>
    <x v="3"/>
    <n v="10013"/>
    <n v="3"/>
    <n v="2250"/>
    <x v="0"/>
    <n v="0"/>
    <n v="24.56"/>
    <n v="0"/>
    <n v="24.56"/>
    <x v="0"/>
  </r>
  <r>
    <x v="9"/>
    <s v="Shipping"/>
    <d v="2015-09-08T00:00:00"/>
    <d v="2015-09-09T00:00:00"/>
    <n v="100029292"/>
    <s v="1762407_1"/>
    <m/>
    <d v="2015-09-05T00:00:00"/>
    <n v="1762407"/>
    <s v="WCX"/>
    <n v="846296315526760"/>
    <m/>
    <x v="6"/>
    <n v="28461"/>
    <n v="6"/>
    <n v="4500"/>
    <x v="0"/>
    <n v="0"/>
    <n v="36.04"/>
    <n v="0"/>
    <n v="36.04"/>
    <x v="0"/>
  </r>
  <r>
    <x v="9"/>
    <s v="Shipping"/>
    <d v="2015-09-09T00:00:00"/>
    <d v="2015-09-09T00:00:00"/>
    <n v="100029502"/>
    <s v="1765512_1"/>
    <m/>
    <d v="2015-09-09T00:00:00"/>
    <n v="1765512"/>
    <s v="WCX"/>
    <n v="846296315527699"/>
    <m/>
    <x v="36"/>
    <n v="36830"/>
    <n v="3"/>
    <n v="2250"/>
    <x v="0"/>
    <n v="0"/>
    <n v="24.56"/>
    <n v="0"/>
    <n v="24.56"/>
    <x v="0"/>
  </r>
  <r>
    <x v="9"/>
    <s v="Shipping"/>
    <d v="2015-09-09T00:00:00"/>
    <d v="2015-09-09T00:00:00"/>
    <n v="100029488"/>
    <s v="1765513_1"/>
    <m/>
    <d v="2015-09-09T00:00:00"/>
    <n v="1765513"/>
    <s v="GSO"/>
    <n v="1032002195046"/>
    <m/>
    <x v="15"/>
    <n v="85351"/>
    <n v="6"/>
    <n v="4500"/>
    <x v="5"/>
    <n v="0"/>
    <n v="26.54"/>
    <n v="0"/>
    <n v="26.54"/>
    <x v="0"/>
  </r>
  <r>
    <x v="9"/>
    <s v="Shipping"/>
    <d v="2015-09-08T00:00:00"/>
    <d v="2015-09-09T00:00:00"/>
    <n v="100029324"/>
    <s v="1762449_1"/>
    <m/>
    <d v="2015-09-06T00:00:00"/>
    <n v="1762449"/>
    <s v="WCX"/>
    <n v="846296315526203"/>
    <m/>
    <x v="4"/>
    <n v="29451"/>
    <n v="6"/>
    <n v="4500"/>
    <x v="0"/>
    <n v="0"/>
    <n v="36.04"/>
    <n v="0"/>
    <n v="36.04"/>
    <x v="0"/>
  </r>
  <r>
    <x v="9"/>
    <s v="Shipping"/>
    <d v="2015-09-08T00:00:00"/>
    <d v="2015-09-09T00:00:00"/>
    <n v="100029440"/>
    <s v="1762379_1"/>
    <m/>
    <d v="2015-09-08T00:00:00"/>
    <n v="1762379"/>
    <s v="WCX"/>
    <n v="846296315526333"/>
    <m/>
    <x v="20"/>
    <n v="67801"/>
    <n v="3"/>
    <n v="2250"/>
    <x v="6"/>
    <n v="0"/>
    <n v="21.81"/>
    <n v="0"/>
    <n v="21.81"/>
    <x v="0"/>
  </r>
  <r>
    <x v="9"/>
    <s v="Shipping"/>
    <d v="2015-09-08T00:00:00"/>
    <d v="2015-09-09T00:00:00"/>
    <n v="100029359"/>
    <s v="1762461_1"/>
    <m/>
    <d v="2015-09-06T00:00:00"/>
    <n v="1762461"/>
    <s v="WCX"/>
    <n v="846296315526739"/>
    <m/>
    <x v="16"/>
    <n v="22407"/>
    <n v="6"/>
    <n v="4500"/>
    <x v="0"/>
    <n v="0"/>
    <n v="36.04"/>
    <n v="0"/>
    <n v="36.04"/>
    <x v="0"/>
  </r>
  <r>
    <x v="9"/>
    <s v="Shipping"/>
    <d v="2015-09-09T00:00:00"/>
    <d v="2015-09-09T00:00:00"/>
    <n v="100029484"/>
    <s v="1765515_1"/>
    <m/>
    <d v="2015-09-09T00:00:00"/>
    <n v="1765515"/>
    <s v="WCX"/>
    <n v="846296315527644"/>
    <m/>
    <x v="1"/>
    <n v="95691"/>
    <n v="3"/>
    <n v="2250"/>
    <x v="4"/>
    <n v="0"/>
    <n v="12.81"/>
    <n v="0"/>
    <n v="12.81"/>
    <x v="0"/>
  </r>
  <r>
    <x v="9"/>
    <s v="Shipping"/>
    <d v="2015-09-08T00:00:00"/>
    <d v="2015-09-09T00:00:00"/>
    <n v="100029298"/>
    <s v="1762326_1"/>
    <m/>
    <d v="2015-09-05T00:00:00"/>
    <n v="1762326"/>
    <s v="WCX"/>
    <n v="846296315526425"/>
    <m/>
    <x v="1"/>
    <n v="94105"/>
    <n v="3"/>
    <n v="2250"/>
    <x v="4"/>
    <n v="0"/>
    <n v="12.81"/>
    <n v="0"/>
    <n v="12.81"/>
    <x v="0"/>
  </r>
  <r>
    <x v="9"/>
    <s v="Shipping"/>
    <d v="2015-09-09T00:00:00"/>
    <d v="2015-09-09T00:00:00"/>
    <n v="100029464"/>
    <s v="1765519_1"/>
    <m/>
    <d v="2015-09-08T00:00:00"/>
    <n v="1765519"/>
    <s v="WCX"/>
    <n v="846296315527712"/>
    <m/>
    <x v="33"/>
    <n v="19702"/>
    <n v="3"/>
    <n v="2250"/>
    <x v="0"/>
    <n v="0"/>
    <n v="24.56"/>
    <n v="0"/>
    <n v="24.56"/>
    <x v="0"/>
  </r>
  <r>
    <x v="9"/>
    <s v="Shipping"/>
    <d v="2015-09-08T00:00:00"/>
    <d v="2015-09-09T00:00:00"/>
    <n v="100029374"/>
    <s v="1762321_1"/>
    <m/>
    <d v="2015-09-06T00:00:00"/>
    <n v="1762321"/>
    <s v="WCX"/>
    <n v="846296315526814"/>
    <m/>
    <x v="1"/>
    <n v="91001"/>
    <n v="6"/>
    <n v="4500"/>
    <x v="1"/>
    <n v="0"/>
    <n v="24.04"/>
    <n v="0"/>
    <n v="24.04"/>
    <x v="0"/>
  </r>
  <r>
    <x v="9"/>
    <s v="Shipping"/>
    <d v="2015-09-09T00:00:00"/>
    <d v="2015-09-09T00:00:00"/>
    <n v="100029471"/>
    <s v="1765520_1"/>
    <m/>
    <d v="2015-09-09T00:00:00"/>
    <n v="1765520"/>
    <s v="WCX"/>
    <n v="846296315527545"/>
    <m/>
    <x v="17"/>
    <n v="33060"/>
    <n v="3"/>
    <n v="2250"/>
    <x v="0"/>
    <n v="0"/>
    <n v="24.56"/>
    <n v="0"/>
    <n v="24.56"/>
    <x v="0"/>
  </r>
  <r>
    <x v="9"/>
    <s v="Shipping"/>
    <d v="2015-09-08T00:00:00"/>
    <d v="2015-09-09T00:00:00"/>
    <n v="100029340"/>
    <s v="1762384_1"/>
    <m/>
    <d v="2015-09-06T00:00:00"/>
    <n v="1762384"/>
    <s v="WCX"/>
    <n v="846296315526449"/>
    <m/>
    <x v="0"/>
    <n v="2043"/>
    <n v="3"/>
    <n v="2250"/>
    <x v="0"/>
    <n v="0"/>
    <n v="24.56"/>
    <n v="0"/>
    <n v="24.56"/>
    <x v="0"/>
  </r>
  <r>
    <x v="9"/>
    <s v="Shipping"/>
    <d v="2015-09-09T00:00:00"/>
    <d v="2015-09-09T00:00:00"/>
    <n v="100029491"/>
    <s v="1765544_1"/>
    <m/>
    <d v="2015-09-09T00:00:00"/>
    <n v="1765544"/>
    <s v="WCX"/>
    <n v="846296315527453"/>
    <m/>
    <x v="28"/>
    <n v="97212"/>
    <n v="3"/>
    <n v="2250"/>
    <x v="1"/>
    <n v="0"/>
    <n v="20.81"/>
    <n v="0"/>
    <n v="20.81"/>
    <x v="0"/>
  </r>
  <r>
    <x v="9"/>
    <s v="Shipping"/>
    <d v="2015-09-08T00:00:00"/>
    <d v="2015-09-09T00:00:00"/>
    <n v="100029372"/>
    <s v="1762436_1"/>
    <m/>
    <d v="2015-09-06T00:00:00"/>
    <n v="1762436"/>
    <s v="WCX"/>
    <n v="846296315526548"/>
    <m/>
    <x v="3"/>
    <n v="10475"/>
    <n v="3"/>
    <n v="2250"/>
    <x v="0"/>
    <n v="0"/>
    <n v="24.56"/>
    <n v="0"/>
    <n v="24.56"/>
    <x v="0"/>
  </r>
  <r>
    <x v="9"/>
    <s v="Shipping"/>
    <d v="2015-09-08T00:00:00"/>
    <d v="2015-09-09T00:00:00"/>
    <n v="100029379"/>
    <s v="1762427_1"/>
    <m/>
    <d v="2015-09-07T00:00:00"/>
    <n v="1762427"/>
    <s v="WCX"/>
    <n v="846296315526852"/>
    <m/>
    <x v="3"/>
    <n v="11211"/>
    <n v="6"/>
    <n v="4500"/>
    <x v="0"/>
    <n v="0"/>
    <n v="36.04"/>
    <n v="0"/>
    <n v="36.04"/>
    <x v="0"/>
  </r>
  <r>
    <x v="9"/>
    <s v="Shipping"/>
    <d v="2015-09-09T00:00:00"/>
    <d v="2015-09-09T00:00:00"/>
    <n v="100029460"/>
    <s v="1765552_1"/>
    <m/>
    <d v="2015-09-08T00:00:00"/>
    <n v="1765552"/>
    <s v="WCX"/>
    <n v="846296315527705"/>
    <m/>
    <x v="30"/>
    <n v="37203"/>
    <n v="3"/>
    <n v="2250"/>
    <x v="0"/>
    <n v="0"/>
    <n v="24.56"/>
    <n v="0"/>
    <n v="24.56"/>
    <x v="0"/>
  </r>
  <r>
    <x v="9"/>
    <s v="Shipping"/>
    <d v="2015-09-08T00:00:00"/>
    <d v="2015-09-09T00:00:00"/>
    <n v="100029373"/>
    <s v="1762394_1"/>
    <m/>
    <d v="2015-09-06T00:00:00"/>
    <n v="1762394"/>
    <s v="WCX"/>
    <n v="846296315526647"/>
    <m/>
    <x v="31"/>
    <n v="48072"/>
    <n v="3"/>
    <n v="2250"/>
    <x v="0"/>
    <n v="0"/>
    <n v="24.56"/>
    <n v="0"/>
    <n v="24.56"/>
    <x v="0"/>
  </r>
  <r>
    <x v="9"/>
    <s v="Shipping"/>
    <d v="2015-09-08T00:00:00"/>
    <d v="2015-09-09T00:00:00"/>
    <n v="100029302"/>
    <s v="1762420_1"/>
    <m/>
    <d v="2015-09-05T00:00:00"/>
    <n v="1762420"/>
    <s v="WCX"/>
    <n v="846296315526241"/>
    <m/>
    <x v="3"/>
    <n v="14610"/>
    <n v="3"/>
    <n v="2250"/>
    <x v="0"/>
    <n v="0"/>
    <n v="24.56"/>
    <n v="0"/>
    <n v="24.56"/>
    <x v="0"/>
  </r>
  <r>
    <x v="9"/>
    <s v="Shipping"/>
    <d v="2015-09-08T00:00:00"/>
    <d v="2015-09-09T00:00:00"/>
    <n v="100029352"/>
    <s v="1762400_1"/>
    <m/>
    <d v="2015-09-06T00:00:00"/>
    <n v="1762400"/>
    <s v="WCX"/>
    <n v="846296315526296"/>
    <m/>
    <x v="8"/>
    <n v="55082"/>
    <n v="3"/>
    <n v="2250"/>
    <x v="3"/>
    <n v="0"/>
    <n v="23.06"/>
    <n v="0"/>
    <n v="23.06"/>
    <x v="0"/>
  </r>
  <r>
    <x v="9"/>
    <s v="Shipping"/>
    <d v="2015-09-08T00:00:00"/>
    <d v="2015-09-09T00:00:00"/>
    <n v="100029350"/>
    <s v="1762478_1"/>
    <m/>
    <d v="2015-09-06T00:00:00"/>
    <n v="1762478"/>
    <s v="WCX"/>
    <n v="846296315526692"/>
    <m/>
    <x v="1"/>
    <n v="94588"/>
    <n v="5"/>
    <n v="3750"/>
    <x v="4"/>
    <n v="0"/>
    <n v="14.75"/>
    <n v="0"/>
    <n v="14.75"/>
    <x v="0"/>
  </r>
  <r>
    <x v="9"/>
    <s v="Shipping"/>
    <d v="2015-09-09T00:00:00"/>
    <d v="2015-09-09T00:00:00"/>
    <n v="100029457"/>
    <s v="1765560_1"/>
    <m/>
    <d v="2015-09-08T00:00:00"/>
    <n v="1765560"/>
    <s v="WCX"/>
    <n v="846296315527866"/>
    <m/>
    <x v="16"/>
    <n v="22206"/>
    <n v="3"/>
    <n v="2250"/>
    <x v="0"/>
    <n v="0"/>
    <n v="24.56"/>
    <n v="0"/>
    <n v="24.56"/>
    <x v="0"/>
  </r>
  <r>
    <x v="9"/>
    <s v="Shipping"/>
    <d v="2015-09-08T00:00:00"/>
    <d v="2015-09-09T00:00:00"/>
    <n v="100029364"/>
    <s v="1762338_1"/>
    <m/>
    <d v="2015-09-06T00:00:00"/>
    <n v="1762338"/>
    <s v="WCX"/>
    <n v="846296315526388"/>
    <m/>
    <x v="1"/>
    <n v="94704"/>
    <n v="3"/>
    <n v="2250"/>
    <x v="4"/>
    <n v="0"/>
    <n v="12.81"/>
    <n v="0"/>
    <n v="12.81"/>
    <x v="0"/>
  </r>
  <r>
    <x v="9"/>
    <s v="Shipping"/>
    <d v="2015-09-09T00:00:00"/>
    <d v="2015-09-09T00:00:00"/>
    <n v="100029474"/>
    <s v="1765538_1"/>
    <m/>
    <d v="2015-09-09T00:00:00"/>
    <n v="1765538"/>
    <s v="WCX"/>
    <n v="846296315527491"/>
    <m/>
    <x v="3"/>
    <n v="10016"/>
    <n v="3"/>
    <n v="2250"/>
    <x v="0"/>
    <n v="0"/>
    <n v="24.56"/>
    <n v="0"/>
    <n v="24.56"/>
    <x v="0"/>
  </r>
  <r>
    <x v="9"/>
    <s v="Shipping"/>
    <d v="2015-09-08T00:00:00"/>
    <d v="2015-09-09T00:00:00"/>
    <n v="100029378"/>
    <s v="1762426_1"/>
    <m/>
    <d v="2015-09-07T00:00:00"/>
    <n v="1762426"/>
    <s v="WCX"/>
    <n v="846296315526777"/>
    <m/>
    <x v="3"/>
    <n v="10006"/>
    <n v="6"/>
    <n v="4500"/>
    <x v="0"/>
    <n v="0"/>
    <n v="36.04"/>
    <n v="0"/>
    <n v="36.04"/>
    <x v="0"/>
  </r>
  <r>
    <x v="9"/>
    <s v="Shipping"/>
    <d v="2015-09-09T00:00:00"/>
    <d v="2015-09-09T00:00:00"/>
    <n v="100029497"/>
    <s v="1765528_1"/>
    <m/>
    <d v="2015-09-09T00:00:00"/>
    <n v="1765528"/>
    <s v="WCX"/>
    <n v="846296315527569"/>
    <m/>
    <x v="26"/>
    <n v="21075"/>
    <n v="3"/>
    <n v="2250"/>
    <x v="0"/>
    <n v="0"/>
    <n v="24.56"/>
    <n v="0"/>
    <n v="24.56"/>
    <x v="0"/>
  </r>
  <r>
    <x v="9"/>
    <s v="Shipping"/>
    <d v="2015-09-08T00:00:00"/>
    <d v="2015-09-09T00:00:00"/>
    <n v="100029346"/>
    <s v="1762377_1"/>
    <m/>
    <d v="2015-09-06T00:00:00"/>
    <n v="1762377"/>
    <s v="WCX"/>
    <n v="846296315526562"/>
    <m/>
    <x v="25"/>
    <n v="46260"/>
    <n v="3"/>
    <n v="2250"/>
    <x v="0"/>
    <n v="0"/>
    <n v="24.56"/>
    <n v="0"/>
    <n v="24.56"/>
    <x v="0"/>
  </r>
  <r>
    <x v="9"/>
    <s v="Shipping"/>
    <d v="2015-09-09T00:00:00"/>
    <d v="2015-09-09T00:00:00"/>
    <n v="100029470"/>
    <s v="1765547_1"/>
    <m/>
    <d v="2015-09-09T00:00:00"/>
    <n v="1765547"/>
    <s v="WCX"/>
    <n v="846296315527439"/>
    <m/>
    <x v="4"/>
    <n v="29403"/>
    <n v="3"/>
    <n v="2250"/>
    <x v="0"/>
    <n v="0"/>
    <n v="24.56"/>
    <n v="0"/>
    <n v="24.56"/>
    <x v="0"/>
  </r>
  <r>
    <x v="9"/>
    <s v="Shipping"/>
    <d v="2015-09-08T00:00:00"/>
    <d v="2015-09-09T00:00:00"/>
    <n v="100029306"/>
    <s v="1762450_1"/>
    <m/>
    <d v="2015-09-05T00:00:00"/>
    <n v="1762450"/>
    <s v="WCX"/>
    <n v="846296315526197"/>
    <m/>
    <x v="4"/>
    <n v="29302"/>
    <n v="3"/>
    <n v="2250"/>
    <x v="0"/>
    <n v="0"/>
    <n v="24.56"/>
    <n v="0"/>
    <n v="24.56"/>
    <x v="0"/>
  </r>
  <r>
    <x v="9"/>
    <s v="Shipping"/>
    <d v="2015-09-08T00:00:00"/>
    <d v="2015-09-09T00:00:00"/>
    <n v="100029380"/>
    <s v="1762395_1"/>
    <m/>
    <d v="2015-09-07T00:00:00"/>
    <n v="1762395"/>
    <s v="WCX"/>
    <n v="846296315526326"/>
    <m/>
    <x v="31"/>
    <n v="48104"/>
    <n v="3"/>
    <n v="2250"/>
    <x v="0"/>
    <n v="0"/>
    <n v="24.56"/>
    <n v="0"/>
    <n v="24.56"/>
    <x v="0"/>
  </r>
  <r>
    <x v="9"/>
    <s v="Shipping"/>
    <d v="2015-09-08T00:00:00"/>
    <d v="2015-09-09T00:00:00"/>
    <n v="100029450"/>
    <s v="1762349_1"/>
    <m/>
    <d v="2015-09-08T00:00:00"/>
    <n v="1762349"/>
    <s v="WCX"/>
    <n v="846296315526609"/>
    <m/>
    <x v="18"/>
    <n v="80128"/>
    <n v="7"/>
    <n v="5250"/>
    <x v="5"/>
    <n v="0"/>
    <n v="26.75"/>
    <n v="0"/>
    <n v="26.75"/>
    <x v="0"/>
  </r>
  <r>
    <x v="9"/>
    <s v="Shipping"/>
    <d v="2015-09-09T00:00:00"/>
    <d v="2015-09-09T00:00:00"/>
    <n v="100029478"/>
    <s v="1765559_1"/>
    <m/>
    <d v="2015-09-09T00:00:00"/>
    <n v="1765559"/>
    <s v="WCX"/>
    <n v="846296315527637"/>
    <m/>
    <x v="16"/>
    <n v="22206"/>
    <n v="6"/>
    <n v="4500"/>
    <x v="0"/>
    <n v="0"/>
    <n v="36.04"/>
    <n v="0"/>
    <n v="36.04"/>
    <x v="0"/>
  </r>
  <r>
    <x v="9"/>
    <s v="Shipping"/>
    <d v="2015-09-08T00:00:00"/>
    <d v="2015-09-09T00:00:00"/>
    <n v="100029308"/>
    <s v="1762328_1"/>
    <m/>
    <d v="2015-09-05T00:00:00"/>
    <n v="1762328"/>
    <s v="WCX"/>
    <n v="846296315526418"/>
    <m/>
    <x v="1"/>
    <n v="94301"/>
    <n v="3"/>
    <n v="2250"/>
    <x v="4"/>
    <n v="0"/>
    <n v="12.81"/>
    <n v="0"/>
    <n v="12.81"/>
    <x v="0"/>
  </r>
  <r>
    <x v="9"/>
    <s v="Shipping"/>
    <d v="2015-09-09T00:00:00"/>
    <d v="2015-09-09T00:00:00"/>
    <n v="100029490"/>
    <s v="1765531_1"/>
    <m/>
    <d v="2015-09-09T00:00:00"/>
    <n v="1765531"/>
    <s v="WCX"/>
    <n v="846296315527385"/>
    <m/>
    <x v="9"/>
    <n v="7960"/>
    <n v="3"/>
    <n v="2250"/>
    <x v="0"/>
    <n v="0"/>
    <n v="24.56"/>
    <n v="0"/>
    <n v="24.56"/>
    <x v="0"/>
  </r>
  <r>
    <x v="9"/>
    <s v="Shipping"/>
    <d v="2015-09-08T00:00:00"/>
    <d v="2015-09-09T00:00:00"/>
    <n v="100029375"/>
    <s v="1762463_1"/>
    <m/>
    <d v="2015-09-07T00:00:00"/>
    <n v="1762463"/>
    <s v="WCX"/>
    <n v="846296315526821"/>
    <m/>
    <x v="16"/>
    <n v="22311"/>
    <n v="6"/>
    <n v="4500"/>
    <x v="0"/>
    <n v="0"/>
    <n v="36.04"/>
    <n v="0"/>
    <n v="36.04"/>
    <x v="0"/>
  </r>
  <r>
    <x v="9"/>
    <s v="Shipping"/>
    <d v="2015-09-09T00:00:00"/>
    <d v="2015-09-09T00:00:00"/>
    <n v="100029481"/>
    <s v="1765523_1"/>
    <m/>
    <d v="2015-09-09T00:00:00"/>
    <n v="1765523"/>
    <s v="WCX"/>
    <n v="846296315527552"/>
    <m/>
    <x v="21"/>
    <n v="83704"/>
    <n v="3"/>
    <n v="2250"/>
    <x v="1"/>
    <n v="0"/>
    <n v="20.81"/>
    <n v="0"/>
    <n v="20.81"/>
    <x v="0"/>
  </r>
  <r>
    <x v="9"/>
    <s v="Shipping"/>
    <d v="2015-09-08T00:00:00"/>
    <d v="2015-09-09T00:00:00"/>
    <n v="100029407"/>
    <s v="1762347_1"/>
    <m/>
    <d v="2015-09-07T00:00:00"/>
    <n v="1762347"/>
    <s v="WCX"/>
    <n v="846296315526494"/>
    <m/>
    <x v="18"/>
    <n v="81230"/>
    <n v="3"/>
    <n v="2250"/>
    <x v="5"/>
    <n v="0"/>
    <n v="21.31"/>
    <n v="0"/>
    <n v="21.31"/>
    <x v="0"/>
  </r>
  <r>
    <x v="9"/>
    <s v="Shipping"/>
    <d v="2015-09-08T00:00:00"/>
    <d v="2015-09-09T00:00:00"/>
    <n v="100029279"/>
    <s v="1762323_1"/>
    <m/>
    <d v="2015-09-04T00:00:00"/>
    <n v="1762323"/>
    <s v="WCX"/>
    <n v="846296315526517"/>
    <m/>
    <x v="1"/>
    <n v="94123"/>
    <n v="3"/>
    <n v="2250"/>
    <x v="4"/>
    <n v="0"/>
    <n v="12.81"/>
    <n v="0"/>
    <n v="12.81"/>
    <x v="0"/>
  </r>
  <r>
    <x v="9"/>
    <s v="Shipping"/>
    <d v="2015-09-09T00:00:00"/>
    <d v="2015-09-09T00:00:00"/>
    <n v="100028901"/>
    <s v="1765521_1"/>
    <m/>
    <d v="2015-09-01T00:00:00"/>
    <n v="1765521"/>
    <s v="WCX"/>
    <n v="846296315527767"/>
    <m/>
    <x v="7"/>
    <n v="31569"/>
    <n v="3"/>
    <n v="2250"/>
    <x v="0"/>
    <n v="0"/>
    <n v="24.56"/>
    <n v="0"/>
    <n v="24.56"/>
    <x v="0"/>
  </r>
  <r>
    <x v="9"/>
    <s v="Shipping"/>
    <d v="2015-09-08T00:00:00"/>
    <d v="2015-09-09T00:00:00"/>
    <n v="100029343"/>
    <s v="1762316_1"/>
    <m/>
    <d v="2015-09-06T00:00:00"/>
    <n v="1762316"/>
    <s v="WCX"/>
    <n v="846296315526524"/>
    <m/>
    <x v="36"/>
    <n v="36695"/>
    <n v="3"/>
    <n v="2250"/>
    <x v="0"/>
    <n v="0"/>
    <n v="24.56"/>
    <n v="0"/>
    <n v="24.56"/>
    <x v="0"/>
  </r>
  <r>
    <x v="9"/>
    <s v="Shipping"/>
    <d v="2015-09-08T00:00:00"/>
    <d v="2015-09-09T00:00:00"/>
    <n v="100029449"/>
    <s v="1762438_1"/>
    <m/>
    <d v="2015-09-08T00:00:00"/>
    <n v="1762438"/>
    <s v="WCX"/>
    <n v="846296315526869"/>
    <m/>
    <x v="3"/>
    <n v="10003"/>
    <n v="6"/>
    <n v="4500"/>
    <x v="0"/>
    <n v="0"/>
    <n v="36.04"/>
    <n v="0"/>
    <n v="36.04"/>
    <x v="0"/>
  </r>
  <r>
    <x v="10"/>
    <s v="Shipping"/>
    <d v="2015-09-10T00:00:00"/>
    <d v="2015-09-10T00:00:00"/>
    <n v="100029518"/>
    <s v="1768839_1"/>
    <m/>
    <d v="2015-09-10T00:00:00"/>
    <n v="1768839"/>
    <s v="WCX"/>
    <n v="846296315530705"/>
    <m/>
    <x v="6"/>
    <n v="28209"/>
    <n v="7"/>
    <n v="5250"/>
    <x v="0"/>
    <n v="0"/>
    <n v="37.75"/>
    <n v="0"/>
    <n v="37.75"/>
    <x v="0"/>
  </r>
  <r>
    <x v="10"/>
    <s v="Shipping"/>
    <d v="2015-09-10T00:00:00"/>
    <d v="2015-09-10T00:00:00"/>
    <n v="100029533"/>
    <s v="1768848_1"/>
    <m/>
    <d v="2015-09-10T00:00:00"/>
    <n v="1768848"/>
    <s v="WCX"/>
    <n v="846296315530828"/>
    <m/>
    <x v="30"/>
    <n v="38120"/>
    <n v="8"/>
    <n v="6000"/>
    <x v="3"/>
    <n v="0"/>
    <n v="37.25"/>
    <n v="0"/>
    <n v="37.25"/>
    <x v="0"/>
  </r>
  <r>
    <x v="10"/>
    <s v="Shipping"/>
    <d v="2015-09-09T00:00:00"/>
    <d v="2015-09-10T00:00:00"/>
    <n v="100029511"/>
    <s v="1765558_1"/>
    <m/>
    <d v="2015-09-09T00:00:00"/>
    <n v="1765558"/>
    <s v="LSO"/>
    <s v="ZS894157"/>
    <m/>
    <x v="10"/>
    <n v="78703"/>
    <n v="3"/>
    <n v="2250"/>
    <x v="3"/>
    <n v="0"/>
    <n v="24.56"/>
    <n v="0"/>
    <n v="24.56"/>
    <x v="0"/>
  </r>
  <r>
    <x v="10"/>
    <s v="Shipping"/>
    <d v="2015-09-10T00:00:00"/>
    <d v="2015-09-10T00:00:00"/>
    <n v="100029542"/>
    <s v="1768838_1"/>
    <m/>
    <d v="2015-09-10T00:00:00"/>
    <n v="1768838"/>
    <s v="WCX"/>
    <n v="846296315530712"/>
    <m/>
    <x v="26"/>
    <n v="21401"/>
    <n v="3"/>
    <n v="2250"/>
    <x v="0"/>
    <n v="0"/>
    <n v="24.56"/>
    <n v="0"/>
    <n v="24.56"/>
    <x v="0"/>
  </r>
  <r>
    <x v="10"/>
    <s v="Shipping"/>
    <d v="2015-09-10T00:00:00"/>
    <d v="2015-09-10T00:00:00"/>
    <n v="100029524"/>
    <s v="1768832_1"/>
    <m/>
    <d v="2015-09-10T00:00:00"/>
    <n v="1768832"/>
    <s v="WCX"/>
    <n v="846296315530767"/>
    <m/>
    <x v="29"/>
    <n v="20009"/>
    <n v="3"/>
    <n v="2250"/>
    <x v="0"/>
    <n v="0"/>
    <n v="24.56"/>
    <n v="0"/>
    <n v="24.56"/>
    <x v="0"/>
  </r>
  <r>
    <x v="10"/>
    <s v="Shipping"/>
    <d v="2015-09-08T00:00:00"/>
    <d v="2015-09-10T00:00:00"/>
    <n v="100029433"/>
    <s v="1762373_1"/>
    <m/>
    <d v="2015-09-08T00:00:00"/>
    <n v="1762373"/>
    <s v="WCX"/>
    <n v="846296315526883"/>
    <m/>
    <x v="14"/>
    <n v="60647"/>
    <n v="3"/>
    <n v="2250"/>
    <x v="0"/>
    <n v="0"/>
    <n v="24.56"/>
    <n v="0"/>
    <n v="24.56"/>
    <x v="0"/>
  </r>
  <r>
    <x v="10"/>
    <s v="Shipping"/>
    <d v="2015-09-10T00:00:00"/>
    <d v="2015-09-10T00:00:00"/>
    <n v="100029513"/>
    <s v="1768842_1"/>
    <m/>
    <d v="2015-09-09T00:00:00"/>
    <n v="1768842"/>
    <s v="WCX"/>
    <n v="846296315530675"/>
    <m/>
    <x v="3"/>
    <n v="11222"/>
    <n v="3"/>
    <n v="2250"/>
    <x v="0"/>
    <n v="0"/>
    <n v="24.56"/>
    <n v="0"/>
    <n v="24.56"/>
    <x v="0"/>
  </r>
  <r>
    <x v="10"/>
    <s v="Shipping"/>
    <d v="2015-09-10T00:00:00"/>
    <d v="2015-09-10T00:00:00"/>
    <n v="100029537"/>
    <s v="1768831_1"/>
    <m/>
    <d v="2015-09-10T00:00:00"/>
    <n v="1768831"/>
    <s v="WCX"/>
    <n v="846296315530811"/>
    <m/>
    <x v="1"/>
    <n v="90049"/>
    <n v="9"/>
    <n v="6750"/>
    <x v="1"/>
    <n v="0"/>
    <n v="25.75"/>
    <n v="0"/>
    <n v="25.75"/>
    <x v="0"/>
  </r>
  <r>
    <x v="10"/>
    <s v="Shipping"/>
    <d v="2015-09-09T00:00:00"/>
    <d v="2015-09-10T00:00:00"/>
    <n v="100029485"/>
    <s v="1765557_1"/>
    <m/>
    <d v="2015-09-09T00:00:00"/>
    <n v="1765557"/>
    <s v="LSO"/>
    <s v="ZS894166"/>
    <m/>
    <x v="10"/>
    <n v="77401"/>
    <n v="3"/>
    <n v="2250"/>
    <x v="3"/>
    <n v="0"/>
    <n v="24.56"/>
    <n v="0"/>
    <n v="24.56"/>
    <x v="0"/>
  </r>
  <r>
    <x v="10"/>
    <s v="Shipping"/>
    <d v="2015-09-10T00:00:00"/>
    <d v="2015-09-10T00:00:00"/>
    <n v="100029536"/>
    <s v="1768843_1"/>
    <m/>
    <d v="2015-09-10T00:00:00"/>
    <n v="1768843"/>
    <s v="WCX"/>
    <n v="846296315530729"/>
    <m/>
    <x v="22"/>
    <n v="44236"/>
    <n v="3"/>
    <n v="2250"/>
    <x v="0"/>
    <n v="0"/>
    <n v="24.56"/>
    <n v="0"/>
    <n v="24.56"/>
    <x v="0"/>
  </r>
  <r>
    <x v="10"/>
    <s v="Shipping"/>
    <d v="2015-09-10T00:00:00"/>
    <d v="2015-09-10T00:00:00"/>
    <n v="100029529"/>
    <s v="1768854_1"/>
    <m/>
    <d v="2015-09-10T00:00:00"/>
    <n v="1768854"/>
    <s v="WCX"/>
    <n v="846296315530798"/>
    <m/>
    <x v="16"/>
    <n v="20171"/>
    <n v="3"/>
    <n v="2250"/>
    <x v="0"/>
    <n v="0"/>
    <n v="24.56"/>
    <n v="0"/>
    <n v="24.56"/>
    <x v="0"/>
  </r>
  <r>
    <x v="10"/>
    <s v="Shipping"/>
    <d v="2015-09-08T00:00:00"/>
    <d v="2015-09-10T00:00:00"/>
    <n v="100029428"/>
    <s v="1762372_1"/>
    <m/>
    <d v="2015-09-08T00:00:00"/>
    <n v="1762372"/>
    <s v="WCX"/>
    <n v="846296315526890"/>
    <m/>
    <x v="14"/>
    <n v="60043"/>
    <n v="3"/>
    <n v="2250"/>
    <x v="0"/>
    <n v="0"/>
    <n v="24.56"/>
    <n v="0"/>
    <n v="24.56"/>
    <x v="0"/>
  </r>
  <r>
    <x v="10"/>
    <s v="Shipping"/>
    <d v="2015-09-10T00:00:00"/>
    <d v="2015-09-10T00:00:00"/>
    <n v="100029516"/>
    <s v="1768836_1"/>
    <m/>
    <d v="2015-09-09T00:00:00"/>
    <n v="1768836"/>
    <s v="WCX"/>
    <n v="846296315530682"/>
    <m/>
    <x v="26"/>
    <n v="21231"/>
    <n v="3"/>
    <n v="2250"/>
    <x v="0"/>
    <n v="0"/>
    <n v="24.56"/>
    <n v="0"/>
    <n v="24.56"/>
    <x v="0"/>
  </r>
  <r>
    <x v="10"/>
    <s v="Shipping"/>
    <d v="2015-09-10T00:00:00"/>
    <d v="2015-09-10T00:00:00"/>
    <n v="100029541"/>
    <s v="1768837_1"/>
    <m/>
    <d v="2015-09-10T00:00:00"/>
    <n v="1768837"/>
    <s v="WCX"/>
    <n v="846296315530774"/>
    <m/>
    <x v="26"/>
    <n v="21231"/>
    <n v="3"/>
    <n v="2250"/>
    <x v="0"/>
    <n v="0"/>
    <n v="24.56"/>
    <n v="0"/>
    <n v="24.56"/>
    <x v="0"/>
  </r>
  <r>
    <x v="10"/>
    <s v="Shipping"/>
    <d v="2015-09-09T00:00:00"/>
    <d v="2015-09-10T00:00:00"/>
    <n v="100029456"/>
    <s v="1765555_1"/>
    <m/>
    <d v="2015-09-08T00:00:00"/>
    <n v="1765555"/>
    <s v="LSO"/>
    <s v="ZS894259"/>
    <m/>
    <x v="10"/>
    <n v="77379"/>
    <n v="3"/>
    <n v="2250"/>
    <x v="3"/>
    <n v="0"/>
    <n v="24.56"/>
    <n v="0"/>
    <n v="24.56"/>
    <x v="0"/>
  </r>
  <r>
    <x v="10"/>
    <s v="Shipping"/>
    <d v="2015-09-10T00:00:00"/>
    <d v="2015-09-10T00:00:00"/>
    <n v="100029532"/>
    <s v="1768847_1"/>
    <m/>
    <d v="2015-09-10T00:00:00"/>
    <n v="1768847"/>
    <s v="WCX"/>
    <n v="846296315530804"/>
    <m/>
    <x v="30"/>
    <n v="37189"/>
    <n v="3"/>
    <n v="2250"/>
    <x v="0"/>
    <n v="0"/>
    <n v="24.56"/>
    <n v="0"/>
    <n v="24.56"/>
    <x v="0"/>
  </r>
  <r>
    <x v="10"/>
    <s v="Shipping"/>
    <d v="2015-09-09T00:00:00"/>
    <d v="2015-09-10T00:00:00"/>
    <n v="100029476"/>
    <s v="1765525_1"/>
    <m/>
    <d v="2015-09-09T00:00:00"/>
    <n v="1765525"/>
    <s v="WCX"/>
    <n v="846296315527651"/>
    <m/>
    <x v="14"/>
    <n v="60614"/>
    <n v="3"/>
    <n v="2250"/>
    <x v="0"/>
    <n v="0"/>
    <n v="24.56"/>
    <n v="0"/>
    <n v="24.56"/>
    <x v="0"/>
  </r>
  <r>
    <x v="10"/>
    <s v="Shipping"/>
    <d v="2015-09-10T00:00:00"/>
    <d v="2015-09-10T00:00:00"/>
    <n v="100029519"/>
    <s v="1768830_1"/>
    <m/>
    <d v="2015-09-10T00:00:00"/>
    <n v="1768830"/>
    <s v="WCX"/>
    <n v="846296315530736"/>
    <m/>
    <x v="35"/>
    <n v="72701"/>
    <n v="3"/>
    <n v="2250"/>
    <x v="3"/>
    <n v="0"/>
    <n v="23.06"/>
    <n v="0"/>
    <n v="23.06"/>
    <x v="0"/>
  </r>
  <r>
    <x v="10"/>
    <s v="Shipping"/>
    <d v="2015-09-10T00:00:00"/>
    <d v="2015-09-10T00:00:00"/>
    <n v="100029528"/>
    <s v="1768840_1"/>
    <m/>
    <d v="2015-09-10T00:00:00"/>
    <n v="1768840"/>
    <s v="WCX"/>
    <n v="846296315530781"/>
    <m/>
    <x v="9"/>
    <n v="7901"/>
    <n v="3"/>
    <n v="2250"/>
    <x v="0"/>
    <n v="0"/>
    <n v="24.56"/>
    <n v="0"/>
    <n v="24.56"/>
    <x v="0"/>
  </r>
  <r>
    <x v="10"/>
    <s v="Shipping"/>
    <d v="2015-09-10T00:00:00"/>
    <d v="2015-09-10T00:00:00"/>
    <n v="100029523"/>
    <s v="1768833_1"/>
    <m/>
    <d v="2015-09-10T00:00:00"/>
    <n v="1768833"/>
    <s v="WCX"/>
    <n v="846296315530859"/>
    <m/>
    <x v="14"/>
    <n v="60642"/>
    <n v="3"/>
    <n v="2250"/>
    <x v="0"/>
    <n v="0"/>
    <n v="24.56"/>
    <n v="0"/>
    <n v="24.56"/>
    <x v="0"/>
  </r>
  <r>
    <x v="10"/>
    <s v="Shipping"/>
    <d v="2015-09-10T00:00:00"/>
    <d v="2015-09-10T00:00:00"/>
    <n v="100029538"/>
    <s v="1768855_1"/>
    <m/>
    <d v="2015-09-10T00:00:00"/>
    <n v="1768855"/>
    <s v="WCX"/>
    <n v="846296315530699"/>
    <m/>
    <x v="16"/>
    <n v="23320"/>
    <n v="1"/>
    <n v="750"/>
    <x v="0"/>
    <n v="0"/>
    <n v="19.75"/>
    <n v="0"/>
    <n v="19.75"/>
    <x v="0"/>
  </r>
  <r>
    <x v="10"/>
    <s v="Shipping"/>
    <d v="2015-09-09T00:00:00"/>
    <d v="2015-09-10T00:00:00"/>
    <n v="100029465"/>
    <s v="1765524_1"/>
    <m/>
    <d v="2015-09-08T00:00:00"/>
    <n v="1765524"/>
    <s v="WCX"/>
    <n v="846296315527774"/>
    <m/>
    <x v="14"/>
    <n v="60601"/>
    <n v="3"/>
    <n v="2250"/>
    <x v="0"/>
    <n v="0"/>
    <n v="24.56"/>
    <n v="0"/>
    <n v="24.56"/>
    <x v="0"/>
  </r>
  <r>
    <x v="10"/>
    <s v="Shipping"/>
    <d v="2015-09-10T00:00:00"/>
    <d v="2015-09-10T00:00:00"/>
    <n v="100029539"/>
    <s v="1768841_1"/>
    <m/>
    <d v="2015-09-10T00:00:00"/>
    <n v="1768841"/>
    <s v="GSO"/>
    <n v="1032002196577"/>
    <m/>
    <x v="5"/>
    <n v="89109"/>
    <n v="3"/>
    <n v="2250"/>
    <x v="1"/>
    <n v="0"/>
    <n v="20.81"/>
    <n v="0"/>
    <n v="20.81"/>
    <x v="0"/>
  </r>
  <r>
    <x v="10"/>
    <s v="Shipping"/>
    <d v="2015-09-10T00:00:00"/>
    <d v="2015-09-10T00:00:00"/>
    <n v="100029543"/>
    <s v="1768835_1"/>
    <m/>
    <d v="2015-09-10T00:00:00"/>
    <n v="1768835"/>
    <s v="WCX"/>
    <n v="846296315530743"/>
    <m/>
    <x v="0"/>
    <n v="2482"/>
    <n v="3"/>
    <n v="2250"/>
    <x v="0"/>
    <n v="0"/>
    <n v="24.56"/>
    <n v="0"/>
    <n v="24.56"/>
    <x v="0"/>
  </r>
  <r>
    <x v="10"/>
    <s v="Shipping"/>
    <d v="2015-09-10T00:00:00"/>
    <d v="2015-09-10T00:00:00"/>
    <n v="100029514"/>
    <s v="1768829_1"/>
    <m/>
    <d v="2015-09-09T00:00:00"/>
    <n v="1768829"/>
    <s v="WCX"/>
    <n v="846296315530750"/>
    <m/>
    <x v="36"/>
    <n v="36460"/>
    <n v="3"/>
    <n v="2250"/>
    <x v="0"/>
    <n v="0"/>
    <n v="24.56"/>
    <n v="0"/>
    <n v="24.56"/>
    <x v="0"/>
  </r>
  <r>
    <x v="10"/>
    <s v="Shipping"/>
    <d v="2015-09-10T00:00:00"/>
    <d v="2015-09-10T00:00:00"/>
    <n v="100029526"/>
    <s v="1768834_1"/>
    <m/>
    <d v="2015-09-10T00:00:00"/>
    <n v="1768834"/>
    <s v="WCX"/>
    <n v="846296315530866"/>
    <m/>
    <x v="14"/>
    <n v="60610"/>
    <n v="3"/>
    <n v="2250"/>
    <x v="0"/>
    <n v="0"/>
    <n v="24.56"/>
    <n v="0"/>
    <n v="24.56"/>
    <x v="0"/>
  </r>
  <r>
    <x v="11"/>
    <s v="Shipping"/>
    <d v="2015-09-10T00:00:00"/>
    <d v="2015-09-12T00:00:00"/>
    <n v="100029530"/>
    <s v="1768845_1"/>
    <m/>
    <d v="2015-09-10T00:00:00"/>
    <n v="1768845"/>
    <s v="WCX"/>
    <s v="1Z19W958A894895762"/>
    <m/>
    <x v="2"/>
    <n v="18015"/>
    <n v="3"/>
    <n v="2250"/>
    <x v="0"/>
    <n v="0"/>
    <n v="24.56"/>
    <n v="0"/>
    <n v="24.56"/>
    <x v="0"/>
  </r>
  <r>
    <x v="11"/>
    <s v="Shipping"/>
    <d v="2015-09-11T00:00:00"/>
    <d v="2015-09-12T00:00:00"/>
    <n v="100029547"/>
    <s v="1769300_1"/>
    <m/>
    <d v="2015-09-10T00:00:00"/>
    <n v="1769300"/>
    <s v="WCX"/>
    <n v="846296315531047"/>
    <m/>
    <x v="1"/>
    <n v="94546"/>
    <n v="3"/>
    <n v="2250"/>
    <x v="4"/>
    <n v="0"/>
    <n v="12.81"/>
    <n v="0"/>
    <n v="12.81"/>
    <x v="0"/>
  </r>
  <r>
    <x v="11"/>
    <s v="Shipping"/>
    <d v="2015-09-08T00:00:00"/>
    <d v="2015-09-12T00:00:00"/>
    <n v="100029441"/>
    <s v="1762459_1"/>
    <m/>
    <d v="2015-09-08T00:00:00"/>
    <n v="1762459"/>
    <s v="LSO"/>
    <s v="ZS905273"/>
    <m/>
    <x v="10"/>
    <n v="78701"/>
    <n v="3"/>
    <n v="2250"/>
    <x v="3"/>
    <n v="0"/>
    <n v="24.56"/>
    <n v="0"/>
    <n v="24.56"/>
    <x v="0"/>
  </r>
  <r>
    <x v="11"/>
    <s v="Shipping"/>
    <d v="2015-09-11T00:00:00"/>
    <d v="2015-09-12T00:00:00"/>
    <n v="100029567"/>
    <s v="1769306_1"/>
    <m/>
    <d v="2015-09-11T00:00:00"/>
    <n v="1769306"/>
    <s v="WCX"/>
    <n v="846296315530903"/>
    <m/>
    <x v="1"/>
    <n v="90042"/>
    <n v="3"/>
    <n v="2250"/>
    <x v="1"/>
    <n v="0"/>
    <n v="20.81"/>
    <n v="0"/>
    <n v="20.81"/>
    <x v="0"/>
  </r>
  <r>
    <x v="11"/>
    <s v="Shipping"/>
    <d v="2015-09-08T00:00:00"/>
    <d v="2015-09-12T00:00:00"/>
    <n v="100029377"/>
    <s v="1762444_1"/>
    <m/>
    <d v="2015-09-07T00:00:00"/>
    <n v="1762444"/>
    <s v="WCX"/>
    <s v="1Z19W958A898713030"/>
    <m/>
    <x v="2"/>
    <n v="18042"/>
    <n v="6"/>
    <n v="4500"/>
    <x v="0"/>
    <n v="0"/>
    <n v="36.04"/>
    <n v="0"/>
    <n v="36.04"/>
    <x v="0"/>
  </r>
  <r>
    <x v="11"/>
    <s v="Shipping"/>
    <d v="2015-09-11T00:00:00"/>
    <d v="2015-09-12T00:00:00"/>
    <n v="100029551"/>
    <s v="1769301_1"/>
    <m/>
    <d v="2015-09-10T00:00:00"/>
    <n v="1769301"/>
    <s v="WCX"/>
    <n v="846296315530972"/>
    <m/>
    <x v="1"/>
    <n v="94105"/>
    <n v="3"/>
    <n v="2250"/>
    <x v="4"/>
    <n v="0"/>
    <n v="12.81"/>
    <n v="0"/>
    <n v="12.81"/>
    <x v="0"/>
  </r>
  <r>
    <x v="11"/>
    <s v="Shipping"/>
    <d v="2015-09-10T00:00:00"/>
    <d v="2015-09-12T00:00:00"/>
    <n v="100029515"/>
    <s v="1768849_1"/>
    <m/>
    <d v="2015-09-09T00:00:00"/>
    <n v="1768849"/>
    <s v="LSO"/>
    <s v="ZS905135"/>
    <m/>
    <x v="10"/>
    <n v="78681"/>
    <n v="6"/>
    <n v="4500"/>
    <x v="3"/>
    <n v="0"/>
    <n v="35.54"/>
    <n v="0"/>
    <n v="35.54"/>
    <x v="0"/>
  </r>
  <r>
    <x v="11"/>
    <s v="Shipping"/>
    <d v="2015-09-08T00:00:00"/>
    <d v="2015-09-12T00:00:00"/>
    <n v="100029402"/>
    <s v="1762371_1"/>
    <m/>
    <d v="2015-09-07T00:00:00"/>
    <n v="1762371"/>
    <s v="WCX"/>
    <n v="846296315531153"/>
    <m/>
    <x v="14"/>
    <n v="60614"/>
    <n v="3"/>
    <n v="2250"/>
    <x v="0"/>
    <n v="0"/>
    <n v="24.56"/>
    <n v="0"/>
    <n v="24.56"/>
    <x v="0"/>
  </r>
  <r>
    <x v="11"/>
    <s v="Shipping"/>
    <d v="2015-09-11T00:00:00"/>
    <d v="2015-09-12T00:00:00"/>
    <n v="100029573"/>
    <s v="1769299_1"/>
    <m/>
    <d v="2015-09-11T00:00:00"/>
    <n v="1769299"/>
    <s v="WCX"/>
    <n v="846296315531122"/>
    <m/>
    <x v="35"/>
    <n v="72701"/>
    <n v="3"/>
    <n v="2250"/>
    <x v="3"/>
    <n v="0"/>
    <n v="23.06"/>
    <n v="0"/>
    <n v="23.06"/>
    <x v="0"/>
  </r>
  <r>
    <x v="11"/>
    <s v="Shipping"/>
    <d v="2015-09-11T00:00:00"/>
    <d v="2015-09-12T00:00:00"/>
    <n v="100029564"/>
    <s v="1769305_1"/>
    <m/>
    <d v="2015-09-11T00:00:00"/>
    <n v="1769305"/>
    <s v="WCX"/>
    <n v="846296315530941"/>
    <m/>
    <x v="1"/>
    <n v="94070"/>
    <n v="3"/>
    <n v="2250"/>
    <x v="4"/>
    <n v="0"/>
    <n v="12.81"/>
    <n v="0"/>
    <n v="12.81"/>
    <x v="0"/>
  </r>
  <r>
    <x v="11"/>
    <s v="Shipping"/>
    <d v="2015-09-10T00:00:00"/>
    <d v="2015-09-12T00:00:00"/>
    <n v="100029531"/>
    <s v="1768846_1"/>
    <m/>
    <d v="2015-09-10T00:00:00"/>
    <n v="1768846"/>
    <s v="WCX"/>
    <s v="1Z19W958A896635413"/>
    <m/>
    <x v="2"/>
    <n v="19406"/>
    <n v="3"/>
    <n v="2250"/>
    <x v="0"/>
    <n v="0"/>
    <n v="24.56"/>
    <n v="0"/>
    <n v="24.56"/>
    <x v="0"/>
  </r>
  <r>
    <x v="11"/>
    <s v="Shipping"/>
    <d v="2015-09-11T00:00:00"/>
    <d v="2015-09-12T00:00:00"/>
    <n v="100029566"/>
    <s v="1769316_1"/>
    <m/>
    <d v="2015-09-11T00:00:00"/>
    <n v="1769316"/>
    <s v="WCX"/>
    <n v="846296315531016"/>
    <m/>
    <x v="3"/>
    <n v="11101"/>
    <n v="3"/>
    <n v="2250"/>
    <x v="0"/>
    <n v="0"/>
    <n v="24.56"/>
    <n v="0"/>
    <n v="24.56"/>
    <x v="0"/>
  </r>
  <r>
    <x v="11"/>
    <s v="Shipping"/>
    <d v="2015-09-08T00:00:00"/>
    <d v="2015-09-12T00:00:00"/>
    <n v="100029319"/>
    <s v="1762456_1"/>
    <m/>
    <d v="2015-09-05T00:00:00"/>
    <n v="1762456"/>
    <s v="LSO"/>
    <s v="ZS905274"/>
    <m/>
    <x v="10"/>
    <n v="76102"/>
    <n v="3"/>
    <n v="2250"/>
    <x v="3"/>
    <n v="0"/>
    <n v="24.56"/>
    <n v="0"/>
    <n v="24.56"/>
    <x v="0"/>
  </r>
  <r>
    <x v="11"/>
    <s v="Shipping"/>
    <d v="2015-09-11T00:00:00"/>
    <d v="2015-09-12T00:00:00"/>
    <n v="100029545"/>
    <s v="1769322_1"/>
    <m/>
    <d v="2015-09-10T00:00:00"/>
    <n v="1769322"/>
    <s v="WCX"/>
    <n v="846296315531078"/>
    <m/>
    <x v="16"/>
    <n v="23486"/>
    <n v="1"/>
    <n v="750"/>
    <x v="0"/>
    <n v="0"/>
    <n v="19.75"/>
    <n v="0"/>
    <n v="19.75"/>
    <x v="0"/>
  </r>
  <r>
    <x v="11"/>
    <s v="Shipping"/>
    <d v="2015-09-08T00:00:00"/>
    <d v="2015-09-12T00:00:00"/>
    <n v="100029425"/>
    <s v="1762411_1"/>
    <m/>
    <d v="2015-09-08T00:00:00"/>
    <n v="1762411"/>
    <s v="UPS"/>
    <s v="1Z202857A897462619"/>
    <m/>
    <x v="43"/>
    <n v="3842"/>
    <n v="3"/>
    <n v="2250"/>
    <x v="0"/>
    <n v="0"/>
    <n v="24.56"/>
    <n v="0"/>
    <n v="24.56"/>
    <x v="0"/>
  </r>
  <r>
    <x v="11"/>
    <s v="Shipping"/>
    <d v="2015-09-11T00:00:00"/>
    <d v="2015-09-12T00:00:00"/>
    <n v="100029562"/>
    <s v="1769318_1"/>
    <m/>
    <d v="2015-09-11T00:00:00"/>
    <n v="1769318"/>
    <s v="WCX"/>
    <n v="846296315530989"/>
    <m/>
    <x v="22"/>
    <n v="45203"/>
    <n v="3"/>
    <n v="2250"/>
    <x v="0"/>
    <n v="0"/>
    <n v="24.56"/>
    <n v="0"/>
    <n v="24.56"/>
    <x v="0"/>
  </r>
  <r>
    <x v="11"/>
    <s v="Shipping"/>
    <d v="2015-09-10T00:00:00"/>
    <d v="2015-09-12T00:00:00"/>
    <n v="100029521"/>
    <s v="1768850_1"/>
    <m/>
    <d v="2015-09-10T00:00:00"/>
    <n v="1768850"/>
    <s v="LSO"/>
    <s v="ZS905173"/>
    <m/>
    <x v="10"/>
    <n v="78741"/>
    <n v="3"/>
    <n v="2250"/>
    <x v="3"/>
    <n v="0"/>
    <n v="24.56"/>
    <n v="0"/>
    <n v="24.56"/>
    <x v="0"/>
  </r>
  <r>
    <x v="11"/>
    <s v="Shipping"/>
    <d v="2015-09-08T00:00:00"/>
    <d v="2015-09-12T00:00:00"/>
    <n v="100029385"/>
    <s v="1762368_1"/>
    <m/>
    <d v="2015-09-07T00:00:00"/>
    <n v="1762368"/>
    <s v="WCX"/>
    <n v="846296315531160"/>
    <m/>
    <x v="14"/>
    <n v="60604"/>
    <n v="3"/>
    <n v="2250"/>
    <x v="0"/>
    <n v="0"/>
    <n v="24.56"/>
    <n v="0"/>
    <n v="24.56"/>
    <x v="0"/>
  </r>
  <r>
    <x v="11"/>
    <s v="Shipping"/>
    <d v="2015-09-11T00:00:00"/>
    <d v="2015-09-12T00:00:00"/>
    <n v="100029571"/>
    <s v="1769321_1"/>
    <m/>
    <d v="2015-09-11T00:00:00"/>
    <n v="1769321"/>
    <s v="WCX"/>
    <n v="846296315531115"/>
    <m/>
    <x v="30"/>
    <n v="37203"/>
    <n v="3"/>
    <n v="2250"/>
    <x v="0"/>
    <n v="0"/>
    <n v="24.56"/>
    <n v="0"/>
    <n v="24.56"/>
    <x v="0"/>
  </r>
  <r>
    <x v="11"/>
    <s v="Shipping"/>
    <d v="2015-09-11T00:00:00"/>
    <d v="2015-09-12T00:00:00"/>
    <n v="100029570"/>
    <s v="1769310_1"/>
    <m/>
    <d v="2015-09-11T00:00:00"/>
    <n v="1769310"/>
    <s v="WCX"/>
    <n v="846296315530910"/>
    <m/>
    <x v="17"/>
    <n v="33032"/>
    <n v="3"/>
    <n v="2250"/>
    <x v="0"/>
    <n v="0"/>
    <n v="24.56"/>
    <n v="0"/>
    <n v="24.56"/>
    <x v="0"/>
  </r>
  <r>
    <x v="11"/>
    <s v="Shipping"/>
    <d v="2015-09-08T00:00:00"/>
    <d v="2015-09-12T00:00:00"/>
    <n v="100029445"/>
    <s v="1762447_1"/>
    <m/>
    <d v="2015-09-08T00:00:00"/>
    <n v="1762447"/>
    <s v="WCX"/>
    <s v="1Z19W958A891455788"/>
    <m/>
    <x v="2"/>
    <n v="17011"/>
    <n v="3"/>
    <n v="2250"/>
    <x v="0"/>
    <n v="0"/>
    <n v="24.56"/>
    <n v="0"/>
    <n v="24.56"/>
    <x v="0"/>
  </r>
  <r>
    <x v="11"/>
    <s v="Shipping"/>
    <d v="2015-09-11T00:00:00"/>
    <d v="2015-09-12T00:00:00"/>
    <n v="100029558"/>
    <s v="1769315_1"/>
    <m/>
    <d v="2015-09-11T00:00:00"/>
    <n v="1769315"/>
    <s v="WCX"/>
    <n v="846296315531023"/>
    <m/>
    <x v="3"/>
    <n v="11377"/>
    <n v="3"/>
    <n v="2250"/>
    <x v="0"/>
    <n v="0"/>
    <n v="24.56"/>
    <n v="0"/>
    <n v="24.56"/>
    <x v="0"/>
  </r>
  <r>
    <x v="11"/>
    <s v="Shipping"/>
    <d v="2015-09-08T00:00:00"/>
    <d v="2015-09-12T00:00:00"/>
    <n v="100029424"/>
    <s v="1762458_1"/>
    <m/>
    <d v="2015-09-08T00:00:00"/>
    <n v="1762458"/>
    <s v="LSO"/>
    <s v="ZS905275"/>
    <m/>
    <x v="10"/>
    <n v="78754"/>
    <n v="3"/>
    <n v="2250"/>
    <x v="3"/>
    <n v="0"/>
    <n v="24.56"/>
    <n v="0"/>
    <n v="24.56"/>
    <x v="0"/>
  </r>
  <r>
    <x v="11"/>
    <s v="Shipping"/>
    <d v="2015-09-08T00:00:00"/>
    <d v="2015-09-12T00:00:00"/>
    <n v="100029391"/>
    <s v="1762369_1"/>
    <m/>
    <d v="2015-09-07T00:00:00"/>
    <n v="1762369"/>
    <s v="WCX"/>
    <n v="846296315531092"/>
    <m/>
    <x v="14"/>
    <n v="60610"/>
    <n v="3"/>
    <n v="2250"/>
    <x v="0"/>
    <n v="0"/>
    <n v="24.56"/>
    <n v="0"/>
    <n v="24.56"/>
    <x v="0"/>
  </r>
  <r>
    <x v="11"/>
    <s v="Shipping"/>
    <d v="2015-09-08T00:00:00"/>
    <d v="2015-09-12T00:00:00"/>
    <n v="100029383"/>
    <s v="1762403_1"/>
    <m/>
    <d v="2015-09-07T00:00:00"/>
    <n v="1762403"/>
    <s v="WCX"/>
    <s v="1Z202857A896482626"/>
    <m/>
    <x v="42"/>
    <n v="38967"/>
    <n v="6"/>
    <n v="4500"/>
    <x v="0"/>
    <n v="0"/>
    <n v="36.04"/>
    <n v="0"/>
    <n v="36.04"/>
    <x v="0"/>
  </r>
  <r>
    <x v="11"/>
    <s v="Shipping"/>
    <d v="2015-09-11T00:00:00"/>
    <d v="2015-09-12T00:00:00"/>
    <n v="100029561"/>
    <s v="1769304_1"/>
    <m/>
    <d v="2015-09-11T00:00:00"/>
    <n v="1769304"/>
    <s v="WCX"/>
    <n v="846296315530958"/>
    <m/>
    <x v="1"/>
    <n v="90404"/>
    <n v="3"/>
    <n v="2250"/>
    <x v="1"/>
    <n v="0"/>
    <n v="20.81"/>
    <n v="0"/>
    <n v="20.81"/>
    <x v="0"/>
  </r>
  <r>
    <x v="11"/>
    <s v="Shipping"/>
    <d v="2015-09-10T00:00:00"/>
    <d v="2015-09-12T00:00:00"/>
    <n v="100029525"/>
    <s v="1768851_1"/>
    <m/>
    <d v="2015-09-10T00:00:00"/>
    <n v="1768851"/>
    <s v="LSO"/>
    <s v="ZS905174"/>
    <m/>
    <x v="10"/>
    <n v="75093"/>
    <n v="3"/>
    <n v="2250"/>
    <x v="3"/>
    <n v="0"/>
    <n v="24.56"/>
    <n v="0"/>
    <n v="24.56"/>
    <x v="0"/>
  </r>
  <r>
    <x v="11"/>
    <s v="Shipping"/>
    <d v="2015-09-11T00:00:00"/>
    <d v="2015-09-12T00:00:00"/>
    <n v="100029556"/>
    <s v="1769302_1"/>
    <m/>
    <d v="2015-09-11T00:00:00"/>
    <n v="1769302"/>
    <s v="WCX"/>
    <n v="846296315531207"/>
    <m/>
    <x v="1"/>
    <n v="94108"/>
    <n v="6"/>
    <n v="4500"/>
    <x v="4"/>
    <n v="0"/>
    <n v="16.29"/>
    <n v="0"/>
    <n v="16.29"/>
    <x v="0"/>
  </r>
  <r>
    <x v="11"/>
    <s v="Shipping"/>
    <d v="2015-09-08T00:00:00"/>
    <d v="2015-09-12T00:00:00"/>
    <n v="100029409"/>
    <s v="1762441_1"/>
    <m/>
    <d v="2015-09-07T00:00:00"/>
    <n v="1762441"/>
    <s v="LSO"/>
    <s v="ZS905271"/>
    <m/>
    <x v="12"/>
    <n v="74804"/>
    <n v="3"/>
    <n v="2250"/>
    <x v="3"/>
    <n v="0"/>
    <n v="24.56"/>
    <n v="0"/>
    <n v="24.56"/>
    <x v="0"/>
  </r>
  <r>
    <x v="11"/>
    <s v="Shipping"/>
    <d v="2015-09-11T00:00:00"/>
    <d v="2015-09-12T00:00:00"/>
    <n v="100029574"/>
    <s v="1769308_1"/>
    <m/>
    <d v="2015-09-11T00:00:00"/>
    <n v="1769308"/>
    <s v="WCX"/>
    <n v="846296315530927"/>
    <m/>
    <x v="29"/>
    <n v="20002"/>
    <n v="3"/>
    <n v="2250"/>
    <x v="0"/>
    <n v="0"/>
    <n v="24.56"/>
    <n v="0"/>
    <n v="24.56"/>
    <x v="0"/>
  </r>
  <r>
    <x v="11"/>
    <s v="Shipping"/>
    <d v="2015-09-08T00:00:00"/>
    <d v="2015-09-12T00:00:00"/>
    <n v="100029406"/>
    <s v="1762446_1"/>
    <m/>
    <d v="2015-09-07T00:00:00"/>
    <n v="1762446"/>
    <s v="WCX"/>
    <s v="1Z19W958A898728426"/>
    <m/>
    <x v="2"/>
    <n v="18015"/>
    <n v="3"/>
    <n v="2250"/>
    <x v="0"/>
    <n v="0"/>
    <n v="24.56"/>
    <n v="0"/>
    <n v="24.56"/>
    <x v="0"/>
  </r>
  <r>
    <x v="11"/>
    <s v="Shipping"/>
    <d v="2015-09-11T00:00:00"/>
    <d v="2015-09-12T00:00:00"/>
    <n v="100029580"/>
    <s v="1769317_1"/>
    <m/>
    <d v="2015-09-11T00:00:00"/>
    <n v="1769317"/>
    <s v="WCX"/>
    <n v="846296315530996"/>
    <m/>
    <x v="3"/>
    <n v="10580"/>
    <n v="2"/>
    <n v="1500"/>
    <x v="0"/>
    <n v="0"/>
    <n v="21.5"/>
    <n v="0"/>
    <n v="21.5"/>
    <x v="0"/>
  </r>
  <r>
    <x v="11"/>
    <s v="Shipping"/>
    <d v="2015-09-08T00:00:00"/>
    <d v="2015-09-12T00:00:00"/>
    <n v="100029446"/>
    <s v="1762374_1"/>
    <m/>
    <d v="2015-09-08T00:00:00"/>
    <n v="1762374"/>
    <s v="WCX"/>
    <n v="846296315531177"/>
    <m/>
    <x v="14"/>
    <n v="60642"/>
    <n v="3"/>
    <n v="2250"/>
    <x v="0"/>
    <n v="0"/>
    <n v="24.56"/>
    <n v="0"/>
    <n v="24.56"/>
    <x v="0"/>
  </r>
  <r>
    <x v="11"/>
    <s v="Shipping"/>
    <d v="2015-09-11T00:00:00"/>
    <d v="2015-09-12T00:00:00"/>
    <n v="100029559"/>
    <s v="1769326_1"/>
    <m/>
    <d v="2015-09-11T00:00:00"/>
    <n v="1769326"/>
    <s v="WCX"/>
    <n v="846296315531108"/>
    <m/>
    <x v="14"/>
    <n v="60605"/>
    <n v="3"/>
    <n v="2250"/>
    <x v="0"/>
    <n v="0"/>
    <n v="24.56"/>
    <n v="0"/>
    <n v="24.56"/>
    <x v="0"/>
  </r>
  <r>
    <x v="11"/>
    <s v="Shipping"/>
    <d v="2015-09-08T00:00:00"/>
    <d v="2015-09-12T00:00:00"/>
    <n v="100029399"/>
    <s v="1762410_1"/>
    <m/>
    <d v="2015-09-07T00:00:00"/>
    <n v="1762410"/>
    <s v="UPS"/>
    <s v="1Z202857A890790992"/>
    <m/>
    <x v="43"/>
    <n v="3858"/>
    <n v="6"/>
    <n v="4500"/>
    <x v="0"/>
    <n v="0"/>
    <n v="36.04"/>
    <n v="0"/>
    <n v="36.04"/>
    <x v="0"/>
  </r>
  <r>
    <x v="11"/>
    <s v="Shipping"/>
    <d v="2015-09-11T00:00:00"/>
    <d v="2015-09-12T00:00:00"/>
    <n v="100029557"/>
    <s v="1769303_1"/>
    <m/>
    <d v="2015-09-11T00:00:00"/>
    <n v="1769303"/>
    <s v="WCX"/>
    <n v="846296315530965"/>
    <m/>
    <x v="1"/>
    <n v="92111"/>
    <n v="3"/>
    <n v="2250"/>
    <x v="1"/>
    <n v="0"/>
    <n v="20.81"/>
    <n v="0"/>
    <n v="20.81"/>
    <x v="0"/>
  </r>
  <r>
    <x v="11"/>
    <s v="Shipping"/>
    <d v="2015-09-11T00:00:00"/>
    <d v="2015-09-12T00:00:00"/>
    <n v="100029576"/>
    <s v="1769330_1"/>
    <m/>
    <d v="2015-09-11T00:00:00"/>
    <n v="1769330"/>
    <s v="WCX"/>
    <s v="1Z19W958A899480094"/>
    <m/>
    <x v="2"/>
    <n v="19122"/>
    <n v="6"/>
    <n v="4500"/>
    <x v="0"/>
    <n v="0"/>
    <n v="36.04"/>
    <n v="0"/>
    <n v="36.04"/>
    <x v="0"/>
  </r>
  <r>
    <x v="11"/>
    <s v="Shipping"/>
    <d v="2015-09-11T00:00:00"/>
    <d v="2015-09-12T00:00:00"/>
    <n v="100029568"/>
    <s v="1769313_1"/>
    <m/>
    <d v="2015-09-11T00:00:00"/>
    <n v="1769313"/>
    <s v="WCX"/>
    <n v="846296315531030"/>
    <m/>
    <x v="9"/>
    <n v="7086"/>
    <n v="3"/>
    <n v="2250"/>
    <x v="0"/>
    <n v="0"/>
    <n v="24.56"/>
    <n v="0"/>
    <n v="24.56"/>
    <x v="0"/>
  </r>
  <r>
    <x v="11"/>
    <s v="Shipping"/>
    <d v="2015-09-08T00:00:00"/>
    <d v="2015-09-12T00:00:00"/>
    <n v="100029393"/>
    <s v="1762457_1"/>
    <m/>
    <d v="2015-09-07T00:00:00"/>
    <n v="1762457"/>
    <s v="LSO"/>
    <s v="ZS905272"/>
    <m/>
    <x v="10"/>
    <n v="78676"/>
    <n v="3"/>
    <n v="2250"/>
    <x v="3"/>
    <n v="0"/>
    <n v="24.56"/>
    <n v="0"/>
    <n v="24.56"/>
    <x v="0"/>
  </r>
  <r>
    <x v="11"/>
    <s v="Shipping"/>
    <d v="2015-09-11T00:00:00"/>
    <d v="2015-09-12T00:00:00"/>
    <n v="100029565"/>
    <s v="1769311_1"/>
    <m/>
    <d v="2015-09-11T00:00:00"/>
    <n v="1769311"/>
    <s v="WCX"/>
    <n v="846296315530897"/>
    <m/>
    <x v="7"/>
    <n v="31419"/>
    <n v="3"/>
    <n v="2250"/>
    <x v="0"/>
    <n v="0"/>
    <n v="24.56"/>
    <n v="0"/>
    <n v="24.56"/>
    <x v="0"/>
  </r>
  <r>
    <x v="11"/>
    <s v="Shipping"/>
    <d v="2015-09-08T00:00:00"/>
    <d v="2015-09-12T00:00:00"/>
    <n v="100029403"/>
    <s v="1762445_1"/>
    <m/>
    <d v="2015-09-07T00:00:00"/>
    <n v="1762445"/>
    <s v="WCX"/>
    <s v="1Z19W958A892250792"/>
    <m/>
    <x v="2"/>
    <n v="19103"/>
    <n v="3"/>
    <n v="2250"/>
    <x v="0"/>
    <n v="0"/>
    <n v="24.56"/>
    <n v="0"/>
    <n v="24.56"/>
    <x v="0"/>
  </r>
  <r>
    <x v="11"/>
    <s v="Shipping"/>
    <d v="2015-09-11T00:00:00"/>
    <d v="2015-09-12T00:00:00"/>
    <n v="100029552"/>
    <s v="1769312_1"/>
    <m/>
    <d v="2015-09-10T00:00:00"/>
    <n v="1769312"/>
    <s v="WCX"/>
    <n v="846296315531009"/>
    <m/>
    <x v="9"/>
    <n v="7458"/>
    <n v="3"/>
    <n v="2250"/>
    <x v="0"/>
    <n v="0"/>
    <n v="24.56"/>
    <n v="0"/>
    <n v="24.56"/>
    <x v="0"/>
  </r>
  <r>
    <x v="11"/>
    <s v="Shipping"/>
    <d v="2015-09-08T00:00:00"/>
    <d v="2015-09-12T00:00:00"/>
    <n v="100029395"/>
    <s v="1762375_1"/>
    <m/>
    <d v="2015-09-07T00:00:00"/>
    <n v="1762375"/>
    <s v="WCX"/>
    <n v="846296315531184"/>
    <m/>
    <x v="14"/>
    <n v="60612"/>
    <n v="3"/>
    <n v="2250"/>
    <x v="0"/>
    <n v="0"/>
    <n v="24.56"/>
    <n v="0"/>
    <n v="24.56"/>
    <x v="0"/>
  </r>
  <r>
    <x v="11"/>
    <s v="Shipping"/>
    <d v="2015-09-11T00:00:00"/>
    <d v="2015-09-12T00:00:00"/>
    <n v="100029563"/>
    <s v="1769328_1"/>
    <m/>
    <d v="2015-09-11T00:00:00"/>
    <n v="1769328"/>
    <s v="WCX"/>
    <n v="846296315531139"/>
    <m/>
    <x v="14"/>
    <n v="60657"/>
    <n v="3"/>
    <n v="2250"/>
    <x v="0"/>
    <n v="0"/>
    <n v="24.56"/>
    <n v="0"/>
    <n v="24.56"/>
    <x v="0"/>
  </r>
  <r>
    <x v="11"/>
    <s v="Shipping"/>
    <d v="2015-09-11T00:00:00"/>
    <d v="2015-09-12T00:00:00"/>
    <n v="100029546"/>
    <s v="1769320_1"/>
    <m/>
    <d v="2015-09-10T00:00:00"/>
    <n v="1769320"/>
    <s v="WCX"/>
    <n v="846296315531146"/>
    <m/>
    <x v="4"/>
    <n v="29451"/>
    <n v="6"/>
    <n v="4500"/>
    <x v="0"/>
    <n v="0"/>
    <n v="36.04"/>
    <n v="0"/>
    <n v="36.04"/>
    <x v="0"/>
  </r>
  <r>
    <x v="11"/>
    <s v="Shipping"/>
    <d v="2015-09-11T00:00:00"/>
    <d v="2015-09-12T00:00:00"/>
    <n v="100029553"/>
    <s v="1769307_1"/>
    <m/>
    <d v="2015-09-10T00:00:00"/>
    <n v="1769307"/>
    <s v="WCX"/>
    <n v="846296315530934"/>
    <m/>
    <x v="1"/>
    <n v="95125"/>
    <n v="3"/>
    <n v="2250"/>
    <x v="4"/>
    <n v="0"/>
    <n v="12.81"/>
    <n v="0"/>
    <n v="12.81"/>
    <x v="0"/>
  </r>
  <r>
    <x v="12"/>
    <s v="Shipping"/>
    <d v="2015-09-14T00:00:00"/>
    <d v="2015-09-14T00:00:00"/>
    <n v="100029589"/>
    <s v="1772532_1"/>
    <m/>
    <d v="2015-09-11T00:00:00"/>
    <n v="1772532"/>
    <s v="WCX"/>
    <n v="846296315531726"/>
    <m/>
    <x v="36"/>
    <n v="36830"/>
    <n v="3"/>
    <n v="2250"/>
    <x v="0"/>
    <n v="0"/>
    <n v="24.56"/>
    <n v="0"/>
    <n v="24.56"/>
    <x v="0"/>
  </r>
  <r>
    <x v="12"/>
    <s v="Shipping"/>
    <d v="2015-09-11T00:00:00"/>
    <d v="2015-09-14T00:00:00"/>
    <n v="100029578"/>
    <s v="1769319_1"/>
    <m/>
    <d v="2015-09-11T00:00:00"/>
    <n v="1769319"/>
    <s v="WCX"/>
    <n v="846296315531399"/>
    <m/>
    <x v="22"/>
    <n v="45241"/>
    <n v="6"/>
    <n v="4500"/>
    <x v="0"/>
    <n v="0"/>
    <n v="36.04"/>
    <n v="0"/>
    <n v="36.04"/>
    <x v="0"/>
  </r>
  <r>
    <x v="12"/>
    <s v="Shipping"/>
    <d v="2015-09-11T00:00:00"/>
    <d v="2015-09-14T00:00:00"/>
    <n v="100029582"/>
    <s v="1769331_1"/>
    <m/>
    <d v="2015-09-11T00:00:00"/>
    <n v="1769331"/>
    <s v="WCX"/>
    <s v="1Z19W958A899591278"/>
    <m/>
    <x v="2"/>
    <n v="16602"/>
    <n v="3"/>
    <n v="2250"/>
    <x v="0"/>
    <n v="0"/>
    <n v="24.56"/>
    <n v="0"/>
    <n v="24.56"/>
    <x v="0"/>
  </r>
  <r>
    <x v="12"/>
    <s v="Shipping"/>
    <d v="2015-09-14T00:00:00"/>
    <d v="2015-09-14T00:00:00"/>
    <n v="100029639"/>
    <s v="1772539_1"/>
    <m/>
    <d v="2015-09-14T00:00:00"/>
    <n v="1772539"/>
    <s v="WCX"/>
    <n v="846296315532204"/>
    <m/>
    <x v="1"/>
    <n v="94158"/>
    <n v="7"/>
    <n v="5250"/>
    <x v="4"/>
    <n v="0"/>
    <n v="18.5"/>
    <n v="0"/>
    <n v="18.5"/>
    <x v="0"/>
  </r>
  <r>
    <x v="12"/>
    <s v="Shipping"/>
    <d v="2015-09-14T00:00:00"/>
    <d v="2015-09-14T00:00:00"/>
    <n v="100029621"/>
    <s v="1772560_1"/>
    <m/>
    <d v="2015-09-13T00:00:00"/>
    <n v="1772560"/>
    <s v="WCX"/>
    <n v="846296315532143"/>
    <m/>
    <x v="8"/>
    <n v="56560"/>
    <n v="6"/>
    <n v="4500"/>
    <x v="3"/>
    <n v="0"/>
    <n v="33.29"/>
    <n v="0"/>
    <n v="33.29"/>
    <x v="0"/>
  </r>
  <r>
    <x v="12"/>
    <s v="Shipping"/>
    <d v="2015-09-14T00:00:00"/>
    <d v="2015-09-14T00:00:00"/>
    <n v="100029631"/>
    <s v="1772596_1"/>
    <m/>
    <d v="2015-09-13T00:00:00"/>
    <n v="1772596"/>
    <s v="WCX"/>
    <n v="846296315531894"/>
    <m/>
    <x v="19"/>
    <n v="98103"/>
    <n v="3"/>
    <n v="2250"/>
    <x v="5"/>
    <n v="0"/>
    <n v="21.31"/>
    <n v="0"/>
    <n v="21.31"/>
    <x v="0"/>
  </r>
  <r>
    <x v="12"/>
    <s v="Shipping"/>
    <d v="2015-09-14T00:00:00"/>
    <d v="2015-09-14T00:00:00"/>
    <n v="100029651"/>
    <s v="1772592_1"/>
    <m/>
    <d v="2015-09-14T00:00:00"/>
    <n v="1772592"/>
    <s v="WCX"/>
    <n v="846296315531924"/>
    <m/>
    <x v="16"/>
    <n v="23235"/>
    <n v="3"/>
    <n v="2250"/>
    <x v="0"/>
    <n v="0"/>
    <n v="24.56"/>
    <n v="0"/>
    <n v="24.56"/>
    <x v="0"/>
  </r>
  <r>
    <x v="12"/>
    <s v="Shipping"/>
    <d v="2015-09-14T00:00:00"/>
    <d v="2015-09-14T00:00:00"/>
    <n v="100029642"/>
    <s v="1772577_1"/>
    <m/>
    <d v="2015-09-14T00:00:00"/>
    <n v="1772577"/>
    <s v="WCX"/>
    <n v="846296315531764"/>
    <m/>
    <x v="3"/>
    <n v="10019"/>
    <n v="3"/>
    <n v="2250"/>
    <x v="0"/>
    <n v="0"/>
    <n v="24.56"/>
    <n v="0"/>
    <n v="24.56"/>
    <x v="0"/>
  </r>
  <r>
    <x v="12"/>
    <s v="Shipping"/>
    <d v="2015-09-11T00:00:00"/>
    <d v="2015-09-14T00:00:00"/>
    <n v="100029548"/>
    <s v="1769324_1"/>
    <m/>
    <d v="2015-09-10T00:00:00"/>
    <n v="1769324"/>
    <s v="WCX"/>
    <n v="846296315531054"/>
    <m/>
    <x v="14"/>
    <n v="60614"/>
    <n v="3"/>
    <n v="2250"/>
    <x v="0"/>
    <n v="0"/>
    <n v="24.56"/>
    <n v="0"/>
    <n v="24.56"/>
    <x v="0"/>
  </r>
  <r>
    <x v="12"/>
    <s v="Shipping"/>
    <d v="2015-09-14T00:00:00"/>
    <d v="2015-09-14T00:00:00"/>
    <n v="100029622"/>
    <s v="1772570_1"/>
    <m/>
    <d v="2015-09-13T00:00:00"/>
    <n v="1772570"/>
    <s v="WCX"/>
    <n v="846296315531993"/>
    <m/>
    <x v="3"/>
    <n v="11797"/>
    <n v="3"/>
    <n v="2250"/>
    <x v="0"/>
    <n v="0"/>
    <n v="24.56"/>
    <n v="0"/>
    <n v="24.56"/>
    <x v="0"/>
  </r>
  <r>
    <x v="12"/>
    <s v="Shipping"/>
    <d v="2015-09-14T00:00:00"/>
    <d v="2015-09-14T00:00:00"/>
    <n v="100029617"/>
    <s v="1772548_1"/>
    <m/>
    <d v="2015-09-13T00:00:00"/>
    <n v="1772548"/>
    <s v="WCX"/>
    <n v="846296315532075"/>
    <m/>
    <x v="17"/>
    <n v="33702"/>
    <n v="3"/>
    <n v="2250"/>
    <x v="0"/>
    <n v="0"/>
    <n v="24.56"/>
    <n v="0"/>
    <n v="24.56"/>
    <x v="0"/>
  </r>
  <r>
    <x v="12"/>
    <s v="Shipping"/>
    <d v="2015-09-14T00:00:00"/>
    <d v="2015-09-14T00:00:00"/>
    <n v="100029620"/>
    <s v="1772589_1"/>
    <m/>
    <d v="2015-09-13T00:00:00"/>
    <n v="1772589"/>
    <s v="WCX"/>
    <n v="846296315531863"/>
    <m/>
    <x v="30"/>
    <n v="37312"/>
    <n v="3"/>
    <n v="2250"/>
    <x v="0"/>
    <n v="0"/>
    <n v="24.56"/>
    <n v="0"/>
    <n v="24.56"/>
    <x v="0"/>
  </r>
  <r>
    <x v="12"/>
    <s v="Shipping"/>
    <d v="2015-09-14T00:00:00"/>
    <d v="2015-09-14T00:00:00"/>
    <n v="100029628"/>
    <s v="1772573_1"/>
    <m/>
    <d v="2015-09-13T00:00:00"/>
    <n v="1772573"/>
    <s v="WCX"/>
    <n v="846296315531979"/>
    <m/>
    <x v="3"/>
    <n v="10017"/>
    <n v="3"/>
    <n v="2250"/>
    <x v="0"/>
    <n v="0"/>
    <n v="24.56"/>
    <n v="0"/>
    <n v="24.56"/>
    <x v="0"/>
  </r>
  <r>
    <x v="12"/>
    <s v="Shipping"/>
    <d v="2015-09-14T00:00:00"/>
    <d v="2015-09-14T00:00:00"/>
    <n v="100029638"/>
    <s v="1772558_1"/>
    <m/>
    <d v="2015-09-14T00:00:00"/>
    <n v="1772558"/>
    <s v="WCX"/>
    <n v="846296315531801"/>
    <m/>
    <x v="26"/>
    <n v="21044"/>
    <n v="3"/>
    <n v="2250"/>
    <x v="0"/>
    <n v="0"/>
    <n v="24.56"/>
    <n v="0"/>
    <n v="24.56"/>
    <x v="0"/>
  </r>
  <r>
    <x v="12"/>
    <s v="Shipping"/>
    <d v="2015-09-14T00:00:00"/>
    <d v="2015-09-14T00:00:00"/>
    <n v="100029656"/>
    <s v="1772556_1"/>
    <m/>
    <d v="2015-09-14T00:00:00"/>
    <n v="1772556"/>
    <s v="WCX"/>
    <n v="846296315531719"/>
    <m/>
    <x v="0"/>
    <n v="2116"/>
    <n v="3"/>
    <n v="2250"/>
    <x v="0"/>
    <n v="0"/>
    <n v="24.56"/>
    <n v="0"/>
    <n v="24.56"/>
    <x v="0"/>
  </r>
  <r>
    <x v="12"/>
    <s v="Shipping"/>
    <d v="2015-09-14T00:00:00"/>
    <d v="2015-09-14T00:00:00"/>
    <n v="100029645"/>
    <s v="1772554_1"/>
    <m/>
    <d v="2015-09-14T00:00:00"/>
    <n v="1772554"/>
    <s v="WCX"/>
    <n v="846296315532037"/>
    <m/>
    <x v="0"/>
    <n v="2062"/>
    <n v="3"/>
    <n v="2250"/>
    <x v="0"/>
    <n v="0"/>
    <n v="24.56"/>
    <n v="0"/>
    <n v="24.56"/>
    <x v="0"/>
  </r>
  <r>
    <x v="12"/>
    <s v="Shipping"/>
    <d v="2015-09-10T00:00:00"/>
    <d v="2015-09-14T00:00:00"/>
    <n v="100029520"/>
    <s v="1768844_1"/>
    <m/>
    <d v="2015-09-10T00:00:00"/>
    <n v="1768844"/>
    <s v="WCX"/>
    <s v="1Z19W958A895481886"/>
    <m/>
    <x v="2"/>
    <n v="19096"/>
    <n v="3"/>
    <n v="2250"/>
    <x v="0"/>
    <n v="0"/>
    <n v="24.56"/>
    <n v="0"/>
    <n v="24.56"/>
    <x v="0"/>
  </r>
  <r>
    <x v="12"/>
    <s v="Shipping"/>
    <d v="2015-09-14T00:00:00"/>
    <d v="2015-09-14T00:00:00"/>
    <n v="100029585"/>
    <s v="1772543_1"/>
    <m/>
    <d v="2015-09-11T00:00:00"/>
    <n v="1772543"/>
    <s v="WCX"/>
    <n v="846296315532174"/>
    <m/>
    <x v="23"/>
    <n v="6511"/>
    <n v="6"/>
    <n v="4500"/>
    <x v="0"/>
    <n v="0"/>
    <n v="36.04"/>
    <n v="0"/>
    <n v="36.04"/>
    <x v="0"/>
  </r>
  <r>
    <x v="12"/>
    <s v="Shipping"/>
    <d v="2015-09-14T00:00:00"/>
    <d v="2015-09-14T00:00:00"/>
    <n v="100029633"/>
    <s v="1772574_1"/>
    <m/>
    <d v="2015-09-14T00:00:00"/>
    <n v="1772574"/>
    <s v="WCX"/>
    <n v="846296315532136"/>
    <m/>
    <x v="3"/>
    <n v="11211"/>
    <n v="6"/>
    <n v="4500"/>
    <x v="0"/>
    <n v="0"/>
    <n v="36.04"/>
    <n v="0"/>
    <n v="36.04"/>
    <x v="0"/>
  </r>
  <r>
    <x v="12"/>
    <s v="Shipping"/>
    <d v="2015-09-14T00:00:00"/>
    <d v="2015-09-14T00:00:00"/>
    <n v="100029629"/>
    <s v="1772595_1"/>
    <m/>
    <d v="2015-09-13T00:00:00"/>
    <n v="1772595"/>
    <s v="WCX"/>
    <n v="846296315531900"/>
    <m/>
    <x v="19"/>
    <n v="98008"/>
    <n v="3"/>
    <n v="2250"/>
    <x v="5"/>
    <n v="0"/>
    <n v="21.31"/>
    <n v="0"/>
    <n v="21.31"/>
    <x v="0"/>
  </r>
  <r>
    <x v="12"/>
    <s v="Shipping"/>
    <d v="2015-09-14T00:00:00"/>
    <d v="2015-09-14T00:00:00"/>
    <n v="100029652"/>
    <s v="1772581_1"/>
    <m/>
    <d v="2015-09-14T00:00:00"/>
    <n v="1772581"/>
    <s v="WCX"/>
    <n v="846296315531931"/>
    <m/>
    <x v="3"/>
    <n v="14624"/>
    <n v="3"/>
    <n v="2250"/>
    <x v="0"/>
    <n v="0"/>
    <n v="24.56"/>
    <n v="0"/>
    <n v="24.56"/>
    <x v="0"/>
  </r>
  <r>
    <x v="12"/>
    <s v="Shipping"/>
    <d v="2015-09-14T00:00:00"/>
    <d v="2015-09-14T00:00:00"/>
    <n v="100029649"/>
    <s v="1772597_1"/>
    <m/>
    <d v="2015-09-14T00:00:00"/>
    <n v="1772597"/>
    <s v="WCX"/>
    <n v="846296315531757"/>
    <m/>
    <x v="41"/>
    <n v="53092"/>
    <n v="3"/>
    <n v="2250"/>
    <x v="0"/>
    <n v="0"/>
    <n v="24.56"/>
    <n v="0"/>
    <n v="24.56"/>
    <x v="0"/>
  </r>
  <r>
    <x v="12"/>
    <s v="Shipping"/>
    <d v="2015-09-14T00:00:00"/>
    <d v="2015-09-14T00:00:00"/>
    <n v="100029604"/>
    <s v="1772569_1"/>
    <m/>
    <d v="2015-09-12T00:00:00"/>
    <n v="1772569"/>
    <s v="WCX"/>
    <n v="846296315532006"/>
    <m/>
    <x v="3"/>
    <n v="10520"/>
    <n v="3"/>
    <n v="2250"/>
    <x v="0"/>
    <n v="0"/>
    <n v="24.56"/>
    <n v="0"/>
    <n v="24.56"/>
    <x v="0"/>
  </r>
  <r>
    <x v="12"/>
    <s v="Shipping"/>
    <d v="2015-09-14T00:00:00"/>
    <d v="2015-09-14T00:00:00"/>
    <n v="100029608"/>
    <s v="1772546_1"/>
    <m/>
    <d v="2015-09-12T00:00:00"/>
    <n v="1772546"/>
    <s v="WCX"/>
    <n v="846296315532082"/>
    <m/>
    <x v="17"/>
    <n v="32514"/>
    <n v="3"/>
    <n v="2250"/>
    <x v="0"/>
    <n v="0"/>
    <n v="24.56"/>
    <n v="0"/>
    <n v="24.56"/>
    <x v="0"/>
  </r>
  <r>
    <x v="12"/>
    <s v="Shipping"/>
    <d v="2015-09-14T00:00:00"/>
    <d v="2015-09-14T00:00:00"/>
    <n v="100029596"/>
    <s v="1772541_1"/>
    <m/>
    <d v="2015-09-12T00:00:00"/>
    <n v="1772541"/>
    <s v="WCX"/>
    <n v="846296315531832"/>
    <m/>
    <x v="18"/>
    <n v="80304"/>
    <n v="3"/>
    <n v="2250"/>
    <x v="5"/>
    <n v="0"/>
    <n v="21.31"/>
    <n v="0"/>
    <n v="21.31"/>
    <x v="0"/>
  </r>
  <r>
    <x v="12"/>
    <s v="Shipping"/>
    <d v="2015-09-14T00:00:00"/>
    <d v="2015-09-14T00:00:00"/>
    <n v="100029625"/>
    <s v="1772572_1"/>
    <m/>
    <d v="2015-09-13T00:00:00"/>
    <n v="1772572"/>
    <s v="WCX"/>
    <n v="846296315531986"/>
    <m/>
    <x v="3"/>
    <n v="11215"/>
    <n v="3"/>
    <n v="2250"/>
    <x v="0"/>
    <n v="0"/>
    <n v="24.56"/>
    <n v="0"/>
    <n v="24.56"/>
    <x v="0"/>
  </r>
  <r>
    <x v="12"/>
    <s v="Shipping"/>
    <d v="2015-09-14T00:00:00"/>
    <d v="2015-09-14T00:00:00"/>
    <n v="100029595"/>
    <s v="1772552_1"/>
    <m/>
    <d v="2015-09-12T00:00:00"/>
    <n v="1772552"/>
    <s v="WCX"/>
    <n v="846296315531818"/>
    <m/>
    <x v="7"/>
    <n v="30306"/>
    <n v="3"/>
    <n v="2250"/>
    <x v="0"/>
    <n v="0"/>
    <n v="24.56"/>
    <n v="0"/>
    <n v="24.56"/>
    <x v="0"/>
  </r>
  <r>
    <x v="12"/>
    <s v="Shipping"/>
    <d v="2015-09-14T00:00:00"/>
    <d v="2015-09-14T00:00:00"/>
    <n v="100029598"/>
    <s v="1772565_1"/>
    <m/>
    <d v="2015-09-12T00:00:00"/>
    <n v="1772565"/>
    <s v="WCX"/>
    <n v="846296315531702"/>
    <m/>
    <x v="3"/>
    <n v="11428"/>
    <n v="3"/>
    <n v="2250"/>
    <x v="0"/>
    <n v="0"/>
    <n v="24.56"/>
    <n v="0"/>
    <n v="24.56"/>
    <x v="0"/>
  </r>
  <r>
    <x v="12"/>
    <s v="Shipping"/>
    <d v="2015-09-14T00:00:00"/>
    <d v="2015-09-14T00:00:00"/>
    <n v="100029599"/>
    <s v="1772553_1"/>
    <m/>
    <d v="2015-09-12T00:00:00"/>
    <n v="1772553"/>
    <s v="WCX"/>
    <n v="846296315532044"/>
    <m/>
    <x v="0"/>
    <n v="2142"/>
    <n v="3"/>
    <n v="2250"/>
    <x v="0"/>
    <n v="0"/>
    <n v="24.56"/>
    <n v="0"/>
    <n v="24.56"/>
    <x v="0"/>
  </r>
  <r>
    <x v="12"/>
    <s v="Shipping"/>
    <d v="2015-09-11T00:00:00"/>
    <d v="2015-09-14T00:00:00"/>
    <n v="100029560"/>
    <s v="1769327_1"/>
    <m/>
    <d v="2015-09-11T00:00:00"/>
    <n v="1769327"/>
    <s v="WCX"/>
    <s v="1Z19W958A899952262"/>
    <m/>
    <x v="2"/>
    <n v="15222"/>
    <n v="3"/>
    <n v="2250"/>
    <x v="0"/>
    <n v="0"/>
    <n v="24.56"/>
    <n v="0"/>
    <n v="24.56"/>
    <x v="0"/>
  </r>
  <r>
    <x v="12"/>
    <s v="Shipping"/>
    <d v="2015-09-14T00:00:00"/>
    <d v="2015-09-14T00:00:00"/>
    <n v="100029612"/>
    <s v="1772537_1"/>
    <m/>
    <d v="2015-09-12T00:00:00"/>
    <n v="1772537"/>
    <s v="WCX"/>
    <n v="846296315532181"/>
    <m/>
    <x v="1"/>
    <n v="90058"/>
    <n v="3"/>
    <n v="2250"/>
    <x v="1"/>
    <n v="0"/>
    <n v="20.81"/>
    <n v="0"/>
    <n v="20.81"/>
    <x v="0"/>
  </r>
  <r>
    <x v="12"/>
    <s v="Shipping"/>
    <d v="2015-09-14T00:00:00"/>
    <d v="2015-09-14T00:00:00"/>
    <n v="100029587"/>
    <s v="1772535_1"/>
    <m/>
    <d v="2015-09-11T00:00:00"/>
    <n v="1772535"/>
    <s v="WCX"/>
    <n v="846296315532167"/>
    <m/>
    <x v="1"/>
    <n v="94087"/>
    <n v="3"/>
    <n v="2250"/>
    <x v="4"/>
    <n v="0"/>
    <n v="12.81"/>
    <n v="0"/>
    <n v="12.81"/>
    <x v="0"/>
  </r>
  <r>
    <x v="12"/>
    <s v="Shipping"/>
    <d v="2015-09-14T00:00:00"/>
    <d v="2015-09-14T00:00:00"/>
    <n v="100029623"/>
    <s v="1772588_1"/>
    <m/>
    <d v="2015-09-13T00:00:00"/>
    <n v="1772588"/>
    <s v="WCX"/>
    <n v="846296315531870"/>
    <m/>
    <x v="4"/>
    <n v="29401"/>
    <n v="3"/>
    <n v="2250"/>
    <x v="0"/>
    <n v="0"/>
    <n v="24.56"/>
    <n v="0"/>
    <n v="24.56"/>
    <x v="0"/>
  </r>
  <r>
    <x v="12"/>
    <s v="Shipping"/>
    <d v="2015-09-14T00:00:00"/>
    <d v="2015-09-14T00:00:00"/>
    <n v="100029650"/>
    <s v="1772580_1"/>
    <m/>
    <d v="2015-09-14T00:00:00"/>
    <n v="1772580"/>
    <s v="WCX"/>
    <n v="846296315531948"/>
    <m/>
    <x v="3"/>
    <n v="10003"/>
    <n v="3"/>
    <n v="2250"/>
    <x v="0"/>
    <n v="0"/>
    <n v="24.56"/>
    <n v="0"/>
    <n v="24.56"/>
    <x v="0"/>
  </r>
  <r>
    <x v="12"/>
    <s v="Shipping"/>
    <d v="2015-09-14T00:00:00"/>
    <d v="2015-09-14T00:00:00"/>
    <n v="100029647"/>
    <s v="1772542_1"/>
    <m/>
    <d v="2015-09-14T00:00:00"/>
    <n v="1772542"/>
    <s v="WCX"/>
    <n v="846296315531740"/>
    <m/>
    <x v="18"/>
    <n v="80210"/>
    <n v="8"/>
    <n v="6000"/>
    <x v="5"/>
    <n v="0"/>
    <n v="28.5"/>
    <n v="0"/>
    <n v="28.5"/>
    <x v="0"/>
  </r>
  <r>
    <x v="12"/>
    <s v="Shipping"/>
    <d v="2015-09-14T00:00:00"/>
    <d v="2015-09-14T00:00:00"/>
    <n v="100029605"/>
    <s v="1772563_1"/>
    <m/>
    <d v="2015-09-12T00:00:00"/>
    <n v="1772563"/>
    <s v="WCX"/>
    <n v="846296315532013"/>
    <m/>
    <x v="40"/>
    <n v="87108"/>
    <n v="3"/>
    <n v="2250"/>
    <x v="5"/>
    <n v="0"/>
    <n v="21.31"/>
    <n v="0"/>
    <n v="21.31"/>
    <x v="0"/>
  </r>
  <r>
    <x v="12"/>
    <s v="Shipping"/>
    <d v="2015-09-14T00:00:00"/>
    <d v="2015-09-14T00:00:00"/>
    <n v="100029601"/>
    <s v="1772544_1"/>
    <m/>
    <d v="2015-09-12T00:00:00"/>
    <n v="1772544"/>
    <s v="WCX"/>
    <n v="846296315532105"/>
    <m/>
    <x v="29"/>
    <n v="20005"/>
    <n v="3"/>
    <n v="2250"/>
    <x v="0"/>
    <n v="0"/>
    <n v="24.56"/>
    <n v="0"/>
    <n v="24.56"/>
    <x v="0"/>
  </r>
  <r>
    <x v="12"/>
    <s v="Shipping"/>
    <d v="2015-09-14T00:00:00"/>
    <d v="2015-09-14T00:00:00"/>
    <n v="100029593"/>
    <s v="1772533_1"/>
    <m/>
    <d v="2015-09-12T00:00:00"/>
    <n v="1772533"/>
    <s v="WCX"/>
    <n v="846296315531849"/>
    <m/>
    <x v="36"/>
    <n v="35243"/>
    <n v="3"/>
    <n v="2250"/>
    <x v="0"/>
    <n v="0"/>
    <n v="24.56"/>
    <n v="0"/>
    <n v="24.56"/>
    <x v="0"/>
  </r>
  <r>
    <x v="12"/>
    <s v="Shipping"/>
    <d v="2015-09-14T00:00:00"/>
    <d v="2015-09-14T00:00:00"/>
    <n v="100029634"/>
    <s v="1772575_1"/>
    <m/>
    <d v="2015-09-14T00:00:00"/>
    <n v="1772575"/>
    <s v="WCX"/>
    <n v="846296315532129"/>
    <m/>
    <x v="3"/>
    <n v="10006"/>
    <n v="6"/>
    <n v="4500"/>
    <x v="0"/>
    <n v="0"/>
    <n v="36.04"/>
    <n v="0"/>
    <n v="36.04"/>
    <x v="0"/>
  </r>
  <r>
    <x v="12"/>
    <s v="Shipping"/>
    <d v="2015-09-14T00:00:00"/>
    <d v="2015-09-14T00:00:00"/>
    <n v="100029602"/>
    <s v="1772567_1"/>
    <m/>
    <d v="2015-09-12T00:00:00"/>
    <n v="1772567"/>
    <s v="WCX"/>
    <n v="846296315531788"/>
    <m/>
    <x v="3"/>
    <n v="11570"/>
    <n v="3"/>
    <n v="2250"/>
    <x v="0"/>
    <n v="0"/>
    <n v="24.56"/>
    <n v="0"/>
    <n v="24.56"/>
    <x v="0"/>
  </r>
  <r>
    <x v="12"/>
    <s v="Shipping"/>
    <d v="2015-09-14T00:00:00"/>
    <d v="2015-09-14T00:00:00"/>
    <n v="100029646"/>
    <s v="1772551_1"/>
    <m/>
    <d v="2015-09-14T00:00:00"/>
    <n v="1772551"/>
    <s v="WCX"/>
    <n v="846296315532051"/>
    <m/>
    <x v="17"/>
    <n v="33912"/>
    <n v="3"/>
    <n v="2250"/>
    <x v="0"/>
    <n v="0"/>
    <n v="24.56"/>
    <n v="0"/>
    <n v="24.56"/>
    <x v="0"/>
  </r>
  <r>
    <x v="12"/>
    <s v="Shipping"/>
    <d v="2015-09-14T00:00:00"/>
    <d v="2015-09-14T00:00:00"/>
    <n v="100029600"/>
    <s v="1772566_1"/>
    <m/>
    <d v="2015-09-12T00:00:00"/>
    <n v="1772566"/>
    <s v="WCX"/>
    <n v="846296315531696"/>
    <m/>
    <x v="3"/>
    <n v="11216"/>
    <n v="8"/>
    <n v="6000"/>
    <x v="0"/>
    <n v="0"/>
    <n v="41.5"/>
    <n v="0"/>
    <n v="41.5"/>
    <x v="0"/>
  </r>
  <r>
    <x v="12"/>
    <s v="Shipping"/>
    <d v="2015-09-08T00:00:00"/>
    <d v="2015-09-14T00:00:00"/>
    <n v="100029396"/>
    <s v="1762370_1"/>
    <m/>
    <d v="2015-09-07T00:00:00"/>
    <n v="1762370"/>
    <s v="WCX"/>
    <n v="846296315531085"/>
    <m/>
    <x v="14"/>
    <n v="60616"/>
    <n v="3"/>
    <n v="2250"/>
    <x v="0"/>
    <n v="0"/>
    <n v="24.56"/>
    <n v="0"/>
    <n v="24.56"/>
    <x v="0"/>
  </r>
  <r>
    <x v="12"/>
    <s v="Shipping"/>
    <d v="2015-09-14T00:00:00"/>
    <d v="2015-09-14T00:00:00"/>
    <n v="100029584"/>
    <s v="1772564_1"/>
    <m/>
    <d v="2015-09-11T00:00:00"/>
    <n v="1772564"/>
    <s v="WCX"/>
    <n v="846296315532211"/>
    <m/>
    <x v="3"/>
    <n v="10018"/>
    <n v="3"/>
    <n v="2250"/>
    <x v="0"/>
    <n v="0"/>
    <n v="24.56"/>
    <n v="0"/>
    <n v="24.56"/>
    <x v="0"/>
  </r>
  <r>
    <x v="12"/>
    <s v="Shipping"/>
    <d v="2015-09-14T00:00:00"/>
    <d v="2015-09-14T00:00:00"/>
    <n v="100029606"/>
    <s v="1772534_1"/>
    <m/>
    <d v="2015-09-12T00:00:00"/>
    <n v="1772534"/>
    <s v="WCX"/>
    <n v="846296315532150"/>
    <m/>
    <x v="35"/>
    <n v="72701"/>
    <n v="6"/>
    <n v="4500"/>
    <x v="3"/>
    <n v="0"/>
    <n v="33.29"/>
    <n v="0"/>
    <n v="33.29"/>
    <x v="0"/>
  </r>
  <r>
    <x v="12"/>
    <s v="Shipping"/>
    <d v="2015-09-14T00:00:00"/>
    <d v="2015-09-14T00:00:00"/>
    <n v="100029586"/>
    <s v="1772587_1"/>
    <m/>
    <d v="2015-09-11T00:00:00"/>
    <n v="1772587"/>
    <s v="WCX"/>
    <n v="846296315531887"/>
    <m/>
    <x v="4"/>
    <n v="29410"/>
    <n v="3"/>
    <n v="2250"/>
    <x v="0"/>
    <n v="0"/>
    <n v="24.56"/>
    <n v="0"/>
    <n v="24.56"/>
    <x v="0"/>
  </r>
  <r>
    <x v="12"/>
    <s v="Shipping"/>
    <d v="2015-09-14T00:00:00"/>
    <d v="2015-09-14T00:00:00"/>
    <n v="100029644"/>
    <s v="1772579_1"/>
    <m/>
    <d v="2015-09-14T00:00:00"/>
    <n v="1772579"/>
    <s v="WCX"/>
    <n v="846296315531955"/>
    <m/>
    <x v="3"/>
    <n v="10013"/>
    <n v="3"/>
    <n v="2250"/>
    <x v="0"/>
    <n v="0"/>
    <n v="24.56"/>
    <n v="0"/>
    <n v="24.56"/>
    <x v="0"/>
  </r>
  <r>
    <x v="12"/>
    <s v="Shipping"/>
    <d v="2015-09-14T00:00:00"/>
    <d v="2015-09-14T00:00:00"/>
    <n v="100029597"/>
    <s v="1772536_1"/>
    <m/>
    <d v="2015-09-12T00:00:00"/>
    <n v="1772536"/>
    <s v="WCX"/>
    <n v="846296315531733"/>
    <m/>
    <x v="1"/>
    <n v="92011"/>
    <n v="7"/>
    <n v="5250"/>
    <x v="1"/>
    <n v="0"/>
    <n v="24.25"/>
    <n v="0"/>
    <n v="24.25"/>
    <x v="0"/>
  </r>
  <r>
    <x v="12"/>
    <s v="Shipping"/>
    <d v="2015-09-14T00:00:00"/>
    <d v="2015-09-14T00:00:00"/>
    <n v="100029653"/>
    <s v="1772555_1"/>
    <m/>
    <d v="2015-09-14T00:00:00"/>
    <n v="1772555"/>
    <s v="WCX"/>
    <n v="846296315532020"/>
    <m/>
    <x v="0"/>
    <n v="2118"/>
    <n v="3"/>
    <n v="2250"/>
    <x v="0"/>
    <n v="0"/>
    <n v="24.56"/>
    <n v="0"/>
    <n v="24.56"/>
    <x v="0"/>
  </r>
  <r>
    <x v="12"/>
    <s v="Shipping"/>
    <d v="2015-09-14T00:00:00"/>
    <d v="2015-09-14T00:00:00"/>
    <n v="100029609"/>
    <s v="1772545_1"/>
    <m/>
    <d v="2015-09-12T00:00:00"/>
    <n v="1772545"/>
    <s v="WCX"/>
    <n v="846296315532099"/>
    <m/>
    <x v="29"/>
    <n v="20036"/>
    <n v="3"/>
    <n v="2250"/>
    <x v="0"/>
    <n v="0"/>
    <n v="24.56"/>
    <n v="0"/>
    <n v="24.56"/>
    <x v="0"/>
  </r>
  <r>
    <x v="12"/>
    <s v="Shipping"/>
    <d v="2015-09-14T00:00:00"/>
    <d v="2015-09-14T00:00:00"/>
    <n v="100029626"/>
    <s v="1772538_1"/>
    <m/>
    <d v="2015-09-13T00:00:00"/>
    <n v="1772538"/>
    <s v="WCX"/>
    <n v="846296315532198"/>
    <m/>
    <x v="1"/>
    <n v="92008"/>
    <n v="4"/>
    <n v="3000"/>
    <x v="1"/>
    <n v="0"/>
    <n v="21.5"/>
    <n v="0"/>
    <n v="21.5"/>
    <x v="0"/>
  </r>
  <r>
    <x v="12"/>
    <s v="Shipping"/>
    <d v="2015-09-14T00:00:00"/>
    <d v="2015-09-14T00:00:00"/>
    <n v="100029654"/>
    <s v="1772582_1"/>
    <m/>
    <d v="2015-09-14T00:00:00"/>
    <n v="1772582"/>
    <s v="WCX"/>
    <n v="846296315532112"/>
    <m/>
    <x v="3"/>
    <n v="11211"/>
    <n v="6"/>
    <n v="4500"/>
    <x v="0"/>
    <n v="0"/>
    <n v="36.04"/>
    <n v="0"/>
    <n v="36.04"/>
    <x v="0"/>
  </r>
  <r>
    <x v="12"/>
    <s v="Shipping"/>
    <d v="2015-09-14T00:00:00"/>
    <d v="2015-09-14T00:00:00"/>
    <n v="100029655"/>
    <s v="1772559_1"/>
    <m/>
    <d v="2015-09-14T00:00:00"/>
    <n v="1772559"/>
    <s v="WCX"/>
    <n v="846296315531795"/>
    <m/>
    <x v="26"/>
    <n v="21231"/>
    <n v="3"/>
    <n v="2250"/>
    <x v="0"/>
    <n v="0"/>
    <n v="24.56"/>
    <n v="0"/>
    <n v="24.56"/>
    <x v="0"/>
  </r>
  <r>
    <x v="12"/>
    <s v="Shipping"/>
    <d v="2015-09-14T00:00:00"/>
    <d v="2015-09-14T00:00:00"/>
    <n v="100029607"/>
    <s v="1772593_1"/>
    <m/>
    <d v="2015-09-12T00:00:00"/>
    <n v="1772593"/>
    <s v="WCX"/>
    <n v="846296315531917"/>
    <m/>
    <x v="19"/>
    <n v="98109"/>
    <n v="3"/>
    <n v="2250"/>
    <x v="5"/>
    <n v="0"/>
    <n v="21.31"/>
    <n v="0"/>
    <n v="21.31"/>
    <x v="0"/>
  </r>
  <r>
    <x v="12"/>
    <s v="Shipping"/>
    <d v="2015-09-14T00:00:00"/>
    <d v="2015-09-14T00:00:00"/>
    <n v="100029643"/>
    <s v="1772578_1"/>
    <m/>
    <d v="2015-09-14T00:00:00"/>
    <n v="1772578"/>
    <s v="WCX"/>
    <n v="846296315531771"/>
    <m/>
    <x v="3"/>
    <n v="11217"/>
    <n v="3"/>
    <n v="2250"/>
    <x v="0"/>
    <n v="0"/>
    <n v="24.56"/>
    <n v="0"/>
    <n v="24.56"/>
    <x v="0"/>
  </r>
  <r>
    <x v="12"/>
    <s v="Shipping"/>
    <d v="2015-09-11T00:00:00"/>
    <d v="2015-09-14T00:00:00"/>
    <n v="100029555"/>
    <s v="1769325_1"/>
    <m/>
    <d v="2015-09-11T00:00:00"/>
    <n v="1769325"/>
    <s v="WCX"/>
    <n v="846296315531061"/>
    <m/>
    <x v="14"/>
    <n v="60606"/>
    <n v="3"/>
    <n v="2250"/>
    <x v="0"/>
    <n v="0"/>
    <n v="24.56"/>
    <n v="0"/>
    <n v="24.56"/>
    <x v="0"/>
  </r>
  <r>
    <x v="12"/>
    <s v="Shipping"/>
    <d v="2015-09-14T00:00:00"/>
    <d v="2015-09-14T00:00:00"/>
    <n v="100029648"/>
    <s v="1772591_1"/>
    <m/>
    <d v="2015-09-14T00:00:00"/>
    <n v="1772591"/>
    <s v="WCX"/>
    <n v="846296315532228"/>
    <m/>
    <x v="16"/>
    <n v="20166"/>
    <n v="3"/>
    <n v="2250"/>
    <x v="0"/>
    <n v="0"/>
    <n v="24.56"/>
    <n v="0"/>
    <n v="24.56"/>
    <x v="0"/>
  </r>
  <r>
    <x v="12"/>
    <s v="Shipping"/>
    <d v="2015-09-14T00:00:00"/>
    <d v="2015-09-14T00:00:00"/>
    <n v="100029618"/>
    <s v="1772549_1"/>
    <m/>
    <d v="2015-09-13T00:00:00"/>
    <n v="1772549"/>
    <s v="WCX"/>
    <n v="846296315532068"/>
    <m/>
    <x v="17"/>
    <n v="33710"/>
    <n v="3"/>
    <n v="2250"/>
    <x v="0"/>
    <n v="0"/>
    <n v="24.56"/>
    <n v="0"/>
    <n v="24.56"/>
    <x v="0"/>
  </r>
  <r>
    <x v="12"/>
    <s v="Shipping"/>
    <d v="2015-09-14T00:00:00"/>
    <d v="2015-09-14T00:00:00"/>
    <n v="100029592"/>
    <s v="1772540_1"/>
    <m/>
    <d v="2015-09-12T00:00:00"/>
    <n v="1772540"/>
    <s v="WCX"/>
    <n v="846296315531856"/>
    <m/>
    <x v="18"/>
    <n v="80124"/>
    <n v="3"/>
    <n v="2250"/>
    <x v="5"/>
    <n v="0"/>
    <n v="21.31"/>
    <n v="0"/>
    <n v="21.31"/>
    <x v="0"/>
  </r>
  <r>
    <x v="12"/>
    <s v="Shipping"/>
    <d v="2015-09-14T00:00:00"/>
    <d v="2015-09-14T00:00:00"/>
    <n v="100029635"/>
    <s v="1772576_1"/>
    <m/>
    <d v="2015-09-14T00:00:00"/>
    <n v="1772576"/>
    <s v="WCX"/>
    <n v="846296315531962"/>
    <m/>
    <x v="3"/>
    <n v="10006"/>
    <n v="3"/>
    <n v="2250"/>
    <x v="0"/>
    <n v="0"/>
    <n v="24.56"/>
    <n v="0"/>
    <n v="24.56"/>
    <x v="0"/>
  </r>
  <r>
    <x v="12"/>
    <s v="Shipping"/>
    <d v="2015-09-14T00:00:00"/>
    <d v="2015-09-14T00:00:00"/>
    <n v="100029611"/>
    <s v="1772547_1"/>
    <m/>
    <d v="2015-09-12T00:00:00"/>
    <n v="1772547"/>
    <s v="WCX"/>
    <n v="846296315531825"/>
    <m/>
    <x v="17"/>
    <n v="32789"/>
    <n v="3"/>
    <n v="2250"/>
    <x v="0"/>
    <n v="0"/>
    <n v="24.56"/>
    <n v="0"/>
    <n v="24.56"/>
    <x v="0"/>
  </r>
  <r>
    <x v="13"/>
    <s v="Shipping"/>
    <d v="2015-09-15T00:00:00"/>
    <d v="2015-09-15T00:00:00"/>
    <n v="100029678"/>
    <s v="1778927_1"/>
    <m/>
    <d v="2015-09-15T00:00:00"/>
    <n v="1778927"/>
    <s v="WCX"/>
    <n v="846296315532525"/>
    <m/>
    <x v="0"/>
    <n v="1267"/>
    <n v="3"/>
    <n v="2250"/>
    <x v="0"/>
    <n v="0"/>
    <n v="24.56"/>
    <n v="0"/>
    <n v="24.56"/>
    <x v="0"/>
  </r>
  <r>
    <x v="13"/>
    <s v="Shipping"/>
    <d v="2015-09-15T00:00:00"/>
    <d v="2015-09-15T00:00:00"/>
    <n v="100029658"/>
    <s v="1778929_1"/>
    <m/>
    <d v="2015-09-14T00:00:00"/>
    <n v="1778929"/>
    <s v="WCX"/>
    <n v="846296315532709"/>
    <m/>
    <x v="26"/>
    <n v="20866"/>
    <n v="3"/>
    <n v="2250"/>
    <x v="0"/>
    <n v="0"/>
    <n v="24.56"/>
    <n v="0"/>
    <n v="24.56"/>
    <x v="0"/>
  </r>
  <r>
    <x v="13"/>
    <s v="Shipping"/>
    <d v="2015-09-15T00:00:00"/>
    <d v="2015-09-15T00:00:00"/>
    <n v="100029677"/>
    <s v="1778948_1"/>
    <m/>
    <d v="2015-09-15T00:00:00"/>
    <n v="1778948"/>
    <s v="WCX"/>
    <n v="846296315532303"/>
    <m/>
    <x v="30"/>
    <n v="37075"/>
    <n v="3"/>
    <n v="2250"/>
    <x v="0"/>
    <n v="0"/>
    <n v="24.56"/>
    <n v="0"/>
    <n v="24.56"/>
    <x v="0"/>
  </r>
  <r>
    <x v="13"/>
    <s v="Shipping"/>
    <d v="2015-09-15T00:00:00"/>
    <d v="2015-09-15T00:00:00"/>
    <n v="100029686"/>
    <s v="1778933_1"/>
    <m/>
    <d v="2015-09-15T00:00:00"/>
    <n v="1778933"/>
    <s v="WCX"/>
    <n v="846296315532358"/>
    <m/>
    <x v="9"/>
    <n v="7470"/>
    <n v="3"/>
    <n v="2250"/>
    <x v="0"/>
    <n v="0"/>
    <n v="24.56"/>
    <n v="0"/>
    <n v="24.56"/>
    <x v="0"/>
  </r>
  <r>
    <x v="13"/>
    <s v="Shipping"/>
    <d v="2015-09-15T00:00:00"/>
    <d v="2015-09-15T00:00:00"/>
    <n v="100029693"/>
    <s v="1778945_1"/>
    <m/>
    <d v="2015-09-15T00:00:00"/>
    <n v="1778945"/>
    <s v="WCX"/>
    <n v="846296315532570"/>
    <m/>
    <x v="4"/>
    <n v="29418"/>
    <n v="3"/>
    <n v="2250"/>
    <x v="0"/>
    <n v="0"/>
    <n v="24.56"/>
    <n v="0"/>
    <n v="24.56"/>
    <x v="0"/>
  </r>
  <r>
    <x v="13"/>
    <s v="Shipping"/>
    <d v="2015-09-14T00:00:00"/>
    <d v="2015-09-15T00:00:00"/>
    <n v="100029615"/>
    <s v="1772594_1"/>
    <m/>
    <d v="2015-09-13T00:00:00"/>
    <n v="1772594"/>
    <s v="WCX"/>
    <n v="846296315532662"/>
    <m/>
    <x v="19"/>
    <n v="98112"/>
    <n v="3"/>
    <n v="2250"/>
    <x v="5"/>
    <n v="0"/>
    <n v="21.31"/>
    <n v="0"/>
    <n v="21.31"/>
    <x v="0"/>
  </r>
  <r>
    <x v="13"/>
    <s v="Shipping"/>
    <d v="2015-09-15T00:00:00"/>
    <d v="2015-09-15T00:00:00"/>
    <n v="100029668"/>
    <s v="1778936_1"/>
    <m/>
    <d v="2015-09-15T00:00:00"/>
    <n v="1778936"/>
    <s v="WCX"/>
    <n v="846296315532334"/>
    <m/>
    <x v="3"/>
    <n v="10010"/>
    <n v="3"/>
    <n v="2250"/>
    <x v="0"/>
    <n v="0"/>
    <n v="24.56"/>
    <n v="0"/>
    <n v="24.56"/>
    <x v="0"/>
  </r>
  <r>
    <x v="13"/>
    <s v="Shipping"/>
    <d v="2015-09-15T00:00:00"/>
    <d v="2015-09-15T00:00:00"/>
    <n v="100029692"/>
    <s v="1778917_1"/>
    <m/>
    <d v="2015-09-15T00:00:00"/>
    <n v="1778917"/>
    <s v="WCX"/>
    <n v="846296315532426"/>
    <m/>
    <x v="1"/>
    <n v="90039"/>
    <n v="3"/>
    <n v="2250"/>
    <x v="1"/>
    <n v="0"/>
    <n v="20.81"/>
    <n v="0"/>
    <n v="20.81"/>
    <x v="0"/>
  </r>
  <r>
    <x v="13"/>
    <s v="Shipping"/>
    <d v="2015-09-15T00:00:00"/>
    <d v="2015-09-15T00:00:00"/>
    <n v="100029704"/>
    <s v="1778942_1"/>
    <m/>
    <d v="2015-09-15T00:00:00"/>
    <n v="1778942"/>
    <s v="WCX"/>
    <n v="846296315532471"/>
    <m/>
    <x v="22"/>
    <n v="44122"/>
    <n v="3"/>
    <n v="2250"/>
    <x v="0"/>
    <n v="0"/>
    <n v="24.56"/>
    <n v="0"/>
    <n v="24.56"/>
    <x v="0"/>
  </r>
  <r>
    <x v="13"/>
    <s v="Shipping"/>
    <d v="2015-09-15T00:00:00"/>
    <d v="2015-09-15T00:00:00"/>
    <n v="100029684"/>
    <s v="1778949_1"/>
    <m/>
    <d v="2015-09-15T00:00:00"/>
    <n v="1778949"/>
    <s v="WCX"/>
    <n v="846296315532617"/>
    <m/>
    <x v="30"/>
    <n v="37206"/>
    <n v="6"/>
    <n v="4500"/>
    <x v="0"/>
    <n v="0"/>
    <n v="36.04"/>
    <n v="0"/>
    <n v="36.04"/>
    <x v="0"/>
  </r>
  <r>
    <x v="13"/>
    <s v="Shipping"/>
    <d v="2015-09-15T00:00:00"/>
    <d v="2015-09-15T00:00:00"/>
    <n v="100029694"/>
    <s v="1778923_1"/>
    <m/>
    <d v="2015-09-15T00:00:00"/>
    <n v="1778923"/>
    <s v="WCX"/>
    <n v="846296315532532"/>
    <m/>
    <x v="17"/>
    <n v="32803"/>
    <n v="3"/>
    <n v="2250"/>
    <x v="0"/>
    <n v="0"/>
    <n v="24.56"/>
    <n v="0"/>
    <n v="24.56"/>
    <x v="0"/>
  </r>
  <r>
    <x v="13"/>
    <s v="Shipping"/>
    <d v="2015-09-14T00:00:00"/>
    <d v="2015-09-15T00:00:00"/>
    <n v="100029630"/>
    <s v="1772550_1"/>
    <m/>
    <d v="2015-09-13T00:00:00"/>
    <n v="1772550"/>
    <s v="WCX"/>
    <n v="846296315532693"/>
    <m/>
    <x v="17"/>
    <n v="33071"/>
    <n v="12"/>
    <n v="9000"/>
    <x v="0"/>
    <n v="0"/>
    <n v="52.75"/>
    <n v="0"/>
    <n v="52.75"/>
    <x v="0"/>
  </r>
  <r>
    <x v="13"/>
    <s v="Shipping"/>
    <d v="2015-09-15T00:00:00"/>
    <d v="2015-09-15T00:00:00"/>
    <n v="100029666"/>
    <s v="1778951_1"/>
    <m/>
    <d v="2015-09-15T00:00:00"/>
    <n v="1778951"/>
    <s v="WCX"/>
    <n v="846296315532297"/>
    <m/>
    <x v="16"/>
    <n v="22182"/>
    <n v="3"/>
    <n v="2250"/>
    <x v="0"/>
    <n v="0"/>
    <n v="24.56"/>
    <n v="0"/>
    <n v="24.56"/>
    <x v="0"/>
  </r>
  <r>
    <x v="13"/>
    <s v="Shipping"/>
    <d v="2015-09-15T00:00:00"/>
    <d v="2015-09-15T00:00:00"/>
    <n v="100029680"/>
    <s v="1778924_1"/>
    <m/>
    <d v="2015-09-15T00:00:00"/>
    <n v="1778924"/>
    <s v="WCX"/>
    <n v="846296315532389"/>
    <m/>
    <x v="7"/>
    <n v="30062"/>
    <n v="3"/>
    <n v="2250"/>
    <x v="0"/>
    <n v="0"/>
    <n v="24.56"/>
    <n v="0"/>
    <n v="24.56"/>
    <x v="0"/>
  </r>
  <r>
    <x v="13"/>
    <s v="Shipping"/>
    <d v="2015-09-15T00:00:00"/>
    <d v="2015-09-15T00:00:00"/>
    <n v="100029671"/>
    <s v="1778915_1"/>
    <m/>
    <d v="2015-09-15T00:00:00"/>
    <n v="1778915"/>
    <s v="WCX"/>
    <n v="846296315532433"/>
    <m/>
    <x v="1"/>
    <n v="94118"/>
    <n v="3"/>
    <n v="2250"/>
    <x v="4"/>
    <n v="0"/>
    <n v="12.81"/>
    <n v="0"/>
    <n v="12.81"/>
    <x v="0"/>
  </r>
  <r>
    <x v="13"/>
    <s v="Shipping"/>
    <d v="2015-09-14T00:00:00"/>
    <d v="2015-09-15T00:00:00"/>
    <n v="100029614"/>
    <s v="1772562_1"/>
    <m/>
    <d v="2015-09-13T00:00:00"/>
    <n v="1772562"/>
    <s v="WCX"/>
    <n v="846296315532655"/>
    <m/>
    <x v="6"/>
    <n v="28460"/>
    <n v="3"/>
    <n v="2250"/>
    <x v="0"/>
    <n v="0"/>
    <n v="24.56"/>
    <n v="0"/>
    <n v="24.56"/>
    <x v="0"/>
  </r>
  <r>
    <x v="13"/>
    <s v="Shipping"/>
    <d v="2015-09-15T00:00:00"/>
    <d v="2015-09-15T00:00:00"/>
    <n v="100029701"/>
    <s v="1778931_1"/>
    <m/>
    <d v="2015-09-15T00:00:00"/>
    <n v="1778931"/>
    <s v="WCX"/>
    <s v="1Z202857A890234995"/>
    <m/>
    <x v="42"/>
    <n v="39216"/>
    <n v="6"/>
    <n v="4500"/>
    <x v="0"/>
    <n v="0"/>
    <n v="36.04"/>
    <n v="0"/>
    <n v="36.04"/>
    <x v="0"/>
  </r>
  <r>
    <x v="13"/>
    <s v="Shipping"/>
    <d v="2015-09-15T00:00:00"/>
    <d v="2015-09-15T00:00:00"/>
    <n v="100029676"/>
    <s v="1778947_1"/>
    <m/>
    <d v="2015-09-15T00:00:00"/>
    <n v="1778947"/>
    <s v="WCX"/>
    <n v="846296315532730"/>
    <m/>
    <x v="30"/>
    <n v="37204"/>
    <n v="3"/>
    <n v="2250"/>
    <x v="0"/>
    <n v="0"/>
    <n v="24.56"/>
    <n v="0"/>
    <n v="24.56"/>
    <x v="0"/>
  </r>
  <r>
    <x v="13"/>
    <s v="Shipping"/>
    <d v="2015-09-15T00:00:00"/>
    <d v="2015-09-15T00:00:00"/>
    <n v="100029700"/>
    <s v="1778919_1"/>
    <m/>
    <d v="2015-09-15T00:00:00"/>
    <n v="1778919"/>
    <s v="WCX"/>
    <n v="846296315532419"/>
    <m/>
    <x v="1"/>
    <n v="90404"/>
    <n v="3"/>
    <n v="2250"/>
    <x v="1"/>
    <n v="0"/>
    <n v="20.81"/>
    <n v="0"/>
    <n v="20.81"/>
    <x v="0"/>
  </r>
  <r>
    <x v="13"/>
    <s v="Shipping"/>
    <d v="2015-09-15T00:00:00"/>
    <d v="2015-09-15T00:00:00"/>
    <n v="100029691"/>
    <s v="1778940_1"/>
    <m/>
    <d v="2015-09-15T00:00:00"/>
    <n v="1778940"/>
    <s v="WCX"/>
    <n v="846296315532488"/>
    <m/>
    <x v="3"/>
    <n v="10065"/>
    <n v="3"/>
    <n v="2250"/>
    <x v="0"/>
    <n v="0"/>
    <n v="24.56"/>
    <n v="0"/>
    <n v="24.56"/>
    <x v="0"/>
  </r>
  <r>
    <x v="13"/>
    <s v="Shipping"/>
    <d v="2015-09-14T00:00:00"/>
    <d v="2015-09-15T00:00:00"/>
    <n v="100029624"/>
    <s v="1772571_1"/>
    <m/>
    <d v="2015-09-13T00:00:00"/>
    <n v="1772571"/>
    <s v="WCX"/>
    <n v="846296315532600"/>
    <m/>
    <x v="3"/>
    <n v="10035"/>
    <n v="6"/>
    <n v="4500"/>
    <x v="0"/>
    <n v="0"/>
    <n v="36.04"/>
    <n v="0"/>
    <n v="36.04"/>
    <x v="0"/>
  </r>
  <r>
    <x v="13"/>
    <s v="Shipping"/>
    <d v="2015-09-15T00:00:00"/>
    <d v="2015-09-15T00:00:00"/>
    <n v="100029696"/>
    <s v="1778918_1"/>
    <m/>
    <d v="2015-09-15T00:00:00"/>
    <n v="1778918"/>
    <s v="WCX"/>
    <n v="846296315532549"/>
    <m/>
    <x v="1"/>
    <n v="95403"/>
    <n v="3"/>
    <n v="2250"/>
    <x v="4"/>
    <n v="0"/>
    <n v="12.81"/>
    <n v="0"/>
    <n v="12.81"/>
    <x v="0"/>
  </r>
  <r>
    <x v="13"/>
    <s v="Shipping"/>
    <d v="2015-09-14T00:00:00"/>
    <d v="2015-09-15T00:00:00"/>
    <n v="100029630"/>
    <s v="1772550_2"/>
    <m/>
    <d v="2015-09-13T00:00:00"/>
    <n v="1772550"/>
    <s v="WCX"/>
    <n v="846296315532723"/>
    <m/>
    <x v="17"/>
    <n v="33071"/>
    <n v="1"/>
    <n v="750"/>
    <x v="0"/>
    <n v="0"/>
    <n v="19.75"/>
    <n v="0"/>
    <n v="19.75"/>
    <x v="0"/>
  </r>
  <r>
    <x v="13"/>
    <s v="Shipping"/>
    <d v="2015-09-15T00:00:00"/>
    <d v="2015-09-15T00:00:00"/>
    <n v="100029687"/>
    <s v="1778939_1"/>
    <m/>
    <d v="2015-09-15T00:00:00"/>
    <n v="1778939"/>
    <s v="WCX"/>
    <n v="846296315532327"/>
    <m/>
    <x v="3"/>
    <n v="11205"/>
    <n v="3"/>
    <n v="2250"/>
    <x v="0"/>
    <n v="0"/>
    <n v="24.56"/>
    <n v="0"/>
    <n v="24.56"/>
    <x v="0"/>
  </r>
  <r>
    <x v="13"/>
    <s v="Shipping"/>
    <d v="2015-09-15T00:00:00"/>
    <d v="2015-09-15T00:00:00"/>
    <n v="100029689"/>
    <s v="1778925_1"/>
    <m/>
    <d v="2015-09-15T00:00:00"/>
    <n v="1778925"/>
    <s v="WCX"/>
    <n v="846296315532372"/>
    <m/>
    <x v="46"/>
    <n v="50651"/>
    <n v="3"/>
    <n v="2250"/>
    <x v="3"/>
    <n v="0"/>
    <n v="23.06"/>
    <n v="0"/>
    <n v="23.06"/>
    <x v="0"/>
  </r>
  <r>
    <x v="13"/>
    <s v="Shipping"/>
    <d v="2015-09-15T00:00:00"/>
    <d v="2015-09-15T00:00:00"/>
    <n v="100029697"/>
    <s v="1778911_1"/>
    <m/>
    <d v="2015-09-15T00:00:00"/>
    <n v="1778911"/>
    <s v="WCX"/>
    <n v="846296315532440"/>
    <m/>
    <x v="15"/>
    <n v="85258"/>
    <n v="3"/>
    <n v="2250"/>
    <x v="5"/>
    <n v="0"/>
    <n v="21.31"/>
    <n v="0"/>
    <n v="21.31"/>
    <x v="0"/>
  </r>
  <r>
    <x v="13"/>
    <s v="Shipping"/>
    <d v="2015-09-15T00:00:00"/>
    <d v="2015-09-15T00:00:00"/>
    <n v="100029662"/>
    <s v="1778935_1"/>
    <m/>
    <d v="2015-09-14T00:00:00"/>
    <n v="1778935"/>
    <s v="WCX"/>
    <n v="846296315532648"/>
    <m/>
    <x v="3"/>
    <n v="10453"/>
    <n v="6"/>
    <n v="4500"/>
    <x v="0"/>
    <n v="0"/>
    <n v="36.04"/>
    <n v="0"/>
    <n v="36.04"/>
    <x v="0"/>
  </r>
  <r>
    <x v="13"/>
    <s v="Shipping"/>
    <d v="2015-09-15T00:00:00"/>
    <d v="2015-09-15T00:00:00"/>
    <n v="100029674"/>
    <s v="1778937_1"/>
    <m/>
    <d v="2015-09-15T00:00:00"/>
    <n v="1778937"/>
    <s v="WCX"/>
    <n v="846296315532501"/>
    <m/>
    <x v="3"/>
    <n v="10036"/>
    <n v="3"/>
    <n v="2250"/>
    <x v="0"/>
    <n v="0"/>
    <n v="24.56"/>
    <n v="0"/>
    <n v="24.56"/>
    <x v="0"/>
  </r>
  <r>
    <x v="13"/>
    <s v="Shipping"/>
    <d v="2015-09-15T00:00:00"/>
    <d v="2015-09-15T00:00:00"/>
    <n v="100029669"/>
    <s v="1778946_1"/>
    <m/>
    <d v="2015-09-15T00:00:00"/>
    <n v="1778946"/>
    <s v="WCX"/>
    <n v="846296315532747"/>
    <m/>
    <x v="30"/>
    <n v="38478"/>
    <n v="6"/>
    <n v="4500"/>
    <x v="0"/>
    <n v="0"/>
    <n v="36.04"/>
    <n v="0"/>
    <n v="36.04"/>
    <x v="0"/>
  </r>
  <r>
    <x v="13"/>
    <s v="Shipping"/>
    <d v="2015-09-15T00:00:00"/>
    <d v="2015-09-15T00:00:00"/>
    <n v="100029667"/>
    <s v="1778952_1"/>
    <m/>
    <d v="2015-09-15T00:00:00"/>
    <n v="1778952"/>
    <s v="WCX"/>
    <n v="846296315532280"/>
    <m/>
    <x v="16"/>
    <n v="20147"/>
    <n v="3"/>
    <n v="2250"/>
    <x v="0"/>
    <n v="0"/>
    <n v="24.56"/>
    <n v="0"/>
    <n v="24.56"/>
    <x v="0"/>
  </r>
  <r>
    <x v="13"/>
    <s v="Shipping"/>
    <d v="2015-09-15T00:00:00"/>
    <d v="2015-09-15T00:00:00"/>
    <n v="100029683"/>
    <s v="1778938_1"/>
    <m/>
    <d v="2015-09-15T00:00:00"/>
    <n v="1778938"/>
    <s v="WCX"/>
    <n v="846296315532495"/>
    <m/>
    <x v="3"/>
    <n v="10013"/>
    <n v="3"/>
    <n v="2250"/>
    <x v="0"/>
    <n v="0"/>
    <n v="24.56"/>
    <n v="0"/>
    <n v="24.56"/>
    <x v="0"/>
  </r>
  <r>
    <x v="13"/>
    <s v="Shipping"/>
    <d v="2015-09-14T00:00:00"/>
    <d v="2015-09-15T00:00:00"/>
    <n v="100029588"/>
    <s v="1772584_1"/>
    <m/>
    <d v="2015-09-11T00:00:00"/>
    <n v="1772584"/>
    <s v="WCX"/>
    <n v="846296315532594"/>
    <m/>
    <x v="22"/>
    <n v="44217"/>
    <n v="3"/>
    <n v="2250"/>
    <x v="0"/>
    <n v="0"/>
    <n v="24.56"/>
    <n v="0"/>
    <n v="24.56"/>
    <x v="0"/>
  </r>
  <r>
    <x v="13"/>
    <s v="Shipping"/>
    <d v="2015-09-15T00:00:00"/>
    <d v="2015-09-15T00:00:00"/>
    <n v="100029679"/>
    <s v="1778916_1"/>
    <m/>
    <d v="2015-09-15T00:00:00"/>
    <n v="1778916"/>
    <s v="WCX"/>
    <n v="846296315532556"/>
    <m/>
    <x v="1"/>
    <n v="91361"/>
    <n v="3"/>
    <n v="2250"/>
    <x v="1"/>
    <n v="0"/>
    <n v="20.81"/>
    <n v="0"/>
    <n v="20.81"/>
    <x v="0"/>
  </r>
  <r>
    <x v="13"/>
    <s v="Shipping"/>
    <d v="2015-09-14T00:00:00"/>
    <d v="2015-09-15T00:00:00"/>
    <n v="100029613"/>
    <s v="1772557_1"/>
    <m/>
    <d v="2015-09-12T00:00:00"/>
    <n v="1772557"/>
    <s v="WCX"/>
    <n v="846296315532686"/>
    <m/>
    <x v="26"/>
    <n v="21030"/>
    <n v="3"/>
    <n v="2250"/>
    <x v="0"/>
    <n v="0"/>
    <n v="24.56"/>
    <n v="0"/>
    <n v="24.56"/>
    <x v="0"/>
  </r>
  <r>
    <x v="13"/>
    <s v="Shipping"/>
    <d v="2015-09-15T00:00:00"/>
    <d v="2015-09-15T00:00:00"/>
    <n v="100029698"/>
    <s v="1778941_1"/>
    <m/>
    <d v="2015-09-15T00:00:00"/>
    <n v="1778941"/>
    <s v="WCX"/>
    <n v="846296315532310"/>
    <m/>
    <x v="3"/>
    <n v="10021"/>
    <n v="3"/>
    <n v="2250"/>
    <x v="0"/>
    <n v="0"/>
    <n v="24.56"/>
    <n v="0"/>
    <n v="24.56"/>
    <x v="0"/>
  </r>
  <r>
    <x v="13"/>
    <s v="Shipping"/>
    <d v="2015-09-15T00:00:00"/>
    <d v="2015-09-15T00:00:00"/>
    <n v="100029695"/>
    <s v="1778920_1"/>
    <m/>
    <d v="2015-09-15T00:00:00"/>
    <n v="1778920"/>
    <s v="WCX"/>
    <n v="846296315532402"/>
    <m/>
    <x v="18"/>
    <n v="80221"/>
    <n v="3"/>
    <n v="2250"/>
    <x v="5"/>
    <n v="0"/>
    <n v="21.31"/>
    <n v="0"/>
    <n v="21.31"/>
    <x v="0"/>
  </r>
  <r>
    <x v="13"/>
    <s v="Shipping"/>
    <d v="2015-09-15T00:00:00"/>
    <d v="2015-09-15T00:00:00"/>
    <n v="100029665"/>
    <s v="1778913_1"/>
    <m/>
    <d v="2015-09-15T00:00:00"/>
    <n v="1778913"/>
    <s v="WCX"/>
    <n v="846296315532457"/>
    <m/>
    <x v="1"/>
    <n v="91522"/>
    <n v="3"/>
    <n v="2250"/>
    <x v="1"/>
    <n v="0"/>
    <n v="20.81"/>
    <n v="0"/>
    <n v="20.81"/>
    <x v="0"/>
  </r>
  <r>
    <x v="13"/>
    <s v="Shipping"/>
    <d v="2015-09-15T00:00:00"/>
    <d v="2015-09-15T00:00:00"/>
    <n v="100029681"/>
    <s v="1778930_1"/>
    <m/>
    <d v="2015-09-15T00:00:00"/>
    <n v="1778930"/>
    <s v="WCX"/>
    <n v="846296315532624"/>
    <m/>
    <x v="8"/>
    <n v="55331"/>
    <n v="6"/>
    <n v="4500"/>
    <x v="3"/>
    <n v="0"/>
    <n v="33.29"/>
    <n v="0"/>
    <n v="33.29"/>
    <x v="0"/>
  </r>
  <r>
    <x v="13"/>
    <s v="Shipping"/>
    <d v="2015-09-15T00:00:00"/>
    <d v="2015-09-15T00:00:00"/>
    <n v="100029675"/>
    <s v="1778932_1"/>
    <m/>
    <d v="2015-09-15T00:00:00"/>
    <n v="1778932"/>
    <s v="WCX"/>
    <n v="846296315532518"/>
    <m/>
    <x v="37"/>
    <n v="59270"/>
    <n v="3"/>
    <n v="2250"/>
    <x v="6"/>
    <n v="0"/>
    <n v="21.81"/>
    <n v="0"/>
    <n v="21.81"/>
    <x v="0"/>
  </r>
  <r>
    <x v="13"/>
    <s v="Shipping"/>
    <d v="2015-09-15T00:00:00"/>
    <d v="2015-09-15T00:00:00"/>
    <n v="100029663"/>
    <s v="1778953_1"/>
    <m/>
    <d v="2015-09-14T00:00:00"/>
    <n v="1778953"/>
    <s v="WCX"/>
    <n v="846296315532716"/>
    <m/>
    <x v="16"/>
    <n v="23238"/>
    <n v="3"/>
    <n v="2250"/>
    <x v="0"/>
    <n v="0"/>
    <n v="24.56"/>
    <n v="0"/>
    <n v="24.56"/>
    <x v="0"/>
  </r>
  <r>
    <x v="13"/>
    <s v="Shipping"/>
    <d v="2015-09-15T00:00:00"/>
    <d v="2015-09-15T00:00:00"/>
    <n v="100029699"/>
    <s v="1778954_1"/>
    <m/>
    <d v="2015-09-15T00:00:00"/>
    <n v="1778954"/>
    <s v="WCX"/>
    <n v="846296315532273"/>
    <m/>
    <x v="41"/>
    <n v="53226"/>
    <n v="3"/>
    <n v="2250"/>
    <x v="0"/>
    <n v="0"/>
    <n v="24.56"/>
    <n v="0"/>
    <n v="24.56"/>
    <x v="0"/>
  </r>
  <r>
    <x v="13"/>
    <s v="Shipping"/>
    <d v="2015-09-15T00:00:00"/>
    <d v="2015-09-15T00:00:00"/>
    <n v="100029672"/>
    <s v="1778926_1"/>
    <m/>
    <d v="2015-09-15T00:00:00"/>
    <n v="1778926"/>
    <s v="WCX"/>
    <n v="846296315532365"/>
    <m/>
    <x v="25"/>
    <n v="46383"/>
    <n v="3"/>
    <n v="2250"/>
    <x v="0"/>
    <n v="0"/>
    <n v="24.56"/>
    <n v="0"/>
    <n v="24.56"/>
    <x v="0"/>
  </r>
  <r>
    <x v="13"/>
    <s v="Shipping"/>
    <d v="2015-09-15T00:00:00"/>
    <d v="2015-09-15T00:00:00"/>
    <n v="100029660"/>
    <s v="1778922_1"/>
    <m/>
    <d v="2015-09-14T00:00:00"/>
    <n v="1778922"/>
    <s v="WCX"/>
    <n v="846296315532587"/>
    <m/>
    <x v="29"/>
    <n v="20002"/>
    <n v="3"/>
    <n v="2250"/>
    <x v="0"/>
    <n v="0"/>
    <n v="24.56"/>
    <n v="0"/>
    <n v="24.56"/>
    <x v="0"/>
  </r>
  <r>
    <x v="13"/>
    <s v="Shipping"/>
    <d v="2015-09-15T00:00:00"/>
    <d v="2015-09-15T00:00:00"/>
    <n v="100029690"/>
    <s v="1778910_1"/>
    <m/>
    <d v="2015-09-15T00:00:00"/>
    <n v="1778910"/>
    <s v="WCX"/>
    <n v="846296315532563"/>
    <m/>
    <x v="35"/>
    <n v="72703"/>
    <n v="3"/>
    <n v="2250"/>
    <x v="3"/>
    <n v="0"/>
    <n v="23.06"/>
    <n v="0"/>
    <n v="23.06"/>
    <x v="0"/>
  </r>
  <r>
    <x v="13"/>
    <s v="Shipping"/>
    <d v="2015-09-14T00:00:00"/>
    <d v="2015-09-15T00:00:00"/>
    <n v="100029590"/>
    <s v="1772561_1"/>
    <m/>
    <d v="2015-09-12T00:00:00"/>
    <n v="1772561"/>
    <s v="WCX"/>
    <n v="846296315532679"/>
    <m/>
    <x v="6"/>
    <n v="27701"/>
    <n v="3"/>
    <n v="2250"/>
    <x v="0"/>
    <n v="0"/>
    <n v="24.56"/>
    <n v="0"/>
    <n v="24.56"/>
    <x v="0"/>
  </r>
  <r>
    <x v="13"/>
    <s v="Shipping"/>
    <d v="2015-09-15T00:00:00"/>
    <d v="2015-09-15T00:00:00"/>
    <n v="100029685"/>
    <s v="1778934_1"/>
    <m/>
    <d v="2015-09-15T00:00:00"/>
    <n v="1778934"/>
    <s v="WCX"/>
    <n v="846296315532341"/>
    <m/>
    <x v="40"/>
    <n v="88345"/>
    <n v="3"/>
    <n v="2250"/>
    <x v="5"/>
    <n v="0"/>
    <n v="21.31"/>
    <n v="0"/>
    <n v="21.31"/>
    <x v="0"/>
  </r>
  <r>
    <x v="13"/>
    <s v="Shipping"/>
    <d v="2015-09-15T00:00:00"/>
    <d v="2015-09-15T00:00:00"/>
    <n v="100029659"/>
    <s v="1778921_1"/>
    <m/>
    <d v="2015-09-14T00:00:00"/>
    <n v="1778921"/>
    <s v="WCX"/>
    <n v="846296315532396"/>
    <m/>
    <x v="29"/>
    <n v="20006"/>
    <n v="3"/>
    <n v="2250"/>
    <x v="0"/>
    <n v="0"/>
    <n v="24.56"/>
    <n v="0"/>
    <n v="24.56"/>
    <x v="0"/>
  </r>
  <r>
    <x v="13"/>
    <s v="Shipping"/>
    <d v="2015-09-15T00:00:00"/>
    <d v="2015-09-15T00:00:00"/>
    <n v="100029664"/>
    <s v="1778944_1"/>
    <m/>
    <d v="2015-09-15T00:00:00"/>
    <n v="1778944"/>
    <s v="WCX"/>
    <n v="846296315532464"/>
    <m/>
    <x v="4"/>
    <n v="29588"/>
    <n v="3"/>
    <n v="2250"/>
    <x v="0"/>
    <n v="0"/>
    <n v="24.56"/>
    <n v="0"/>
    <n v="24.56"/>
    <x v="0"/>
  </r>
  <r>
    <x v="13"/>
    <s v="Shipping"/>
    <d v="2015-09-15T00:00:00"/>
    <d v="2015-09-15T00:00:00"/>
    <n v="100029670"/>
    <s v="1778914_1"/>
    <m/>
    <d v="2015-09-15T00:00:00"/>
    <n v="1778914"/>
    <s v="WCX"/>
    <n v="846296315532631"/>
    <m/>
    <x v="1"/>
    <n v="90021"/>
    <n v="6"/>
    <n v="4500"/>
    <x v="1"/>
    <n v="0"/>
    <n v="24.04"/>
    <n v="0"/>
    <n v="24.04"/>
    <x v="0"/>
  </r>
  <r>
    <x v="14"/>
    <s v="Shipping"/>
    <d v="2015-09-16T00:00:00"/>
    <d v="2015-09-16T00:00:00"/>
    <n v="100029828"/>
    <s v="1784654_1"/>
    <m/>
    <d v="2015-09-15T00:00:00"/>
    <n v="1784654"/>
    <s v="WCX"/>
    <n v="846296315533362"/>
    <m/>
    <x v="13"/>
    <n v="65037"/>
    <n v="3"/>
    <n v="2250"/>
    <x v="3"/>
    <n v="0"/>
    <n v="23.06"/>
    <n v="0"/>
    <n v="23.06"/>
    <x v="0"/>
  </r>
  <r>
    <x v="14"/>
    <s v="Shipping"/>
    <d v="2015-09-16T00:00:00"/>
    <d v="2015-09-16T00:00:00"/>
    <n v="100029929"/>
    <s v="1784618_1"/>
    <m/>
    <d v="2015-09-16T00:00:00"/>
    <n v="1784618"/>
    <s v="FEH"/>
    <n v="846296315533676"/>
    <m/>
    <x v="15"/>
    <n v="86327"/>
    <n v="3"/>
    <n v="2250"/>
    <x v="1"/>
    <n v="0"/>
    <n v="20.81"/>
    <n v="0"/>
    <n v="20.81"/>
    <x v="0"/>
  </r>
  <r>
    <x v="14"/>
    <s v="Shipping"/>
    <d v="2015-09-16T00:00:00"/>
    <d v="2015-09-16T00:00:00"/>
    <n v="100029713"/>
    <s v="1784629_1"/>
    <m/>
    <d v="2015-09-15T00:00:00"/>
    <n v="1784629"/>
    <s v="WCX"/>
    <n v="846296315533157"/>
    <m/>
    <x v="29"/>
    <n v="20004"/>
    <n v="3"/>
    <n v="2250"/>
    <x v="0"/>
    <n v="0"/>
    <n v="24.56"/>
    <n v="0"/>
    <n v="24.56"/>
    <x v="0"/>
  </r>
  <r>
    <x v="14"/>
    <s v="Shipping"/>
    <d v="2015-09-16T00:00:00"/>
    <d v="2015-09-16T00:00:00"/>
    <n v="100029722"/>
    <s v="1784699_1"/>
    <m/>
    <d v="2015-09-15T00:00:00"/>
    <n v="1784699"/>
    <s v="WCX"/>
    <n v="846296315533621"/>
    <m/>
    <x v="16"/>
    <n v="22305"/>
    <n v="12"/>
    <n v="9000"/>
    <x v="0"/>
    <n v="0"/>
    <n v="52.75"/>
    <n v="0"/>
    <n v="52.75"/>
    <x v="0"/>
  </r>
  <r>
    <x v="14"/>
    <s v="Shipping"/>
    <d v="2015-09-16T00:00:00"/>
    <d v="2015-09-16T00:00:00"/>
    <n v="100029874"/>
    <s v="1784665_1"/>
    <m/>
    <d v="2015-09-16T00:00:00"/>
    <n v="1784665"/>
    <s v="WCX"/>
    <n v="846296315533522"/>
    <m/>
    <x v="3"/>
    <n v="10003"/>
    <n v="3"/>
    <n v="2250"/>
    <x v="0"/>
    <n v="0"/>
    <n v="24.56"/>
    <n v="0"/>
    <n v="24.56"/>
    <x v="0"/>
  </r>
  <r>
    <x v="14"/>
    <s v="Shipping"/>
    <d v="2015-09-16T00:00:00"/>
    <d v="2015-09-16T00:00:00"/>
    <n v="100029801"/>
    <s v="1784662_1"/>
    <m/>
    <d v="2015-09-15T00:00:00"/>
    <n v="1784662"/>
    <s v="GSO"/>
    <n v="1032002201930"/>
    <m/>
    <x v="5"/>
    <n v="89406"/>
    <n v="3"/>
    <n v="2250"/>
    <x v="2"/>
    <n v="0"/>
    <n v="13.06"/>
    <n v="0"/>
    <n v="13.06"/>
    <x v="0"/>
  </r>
  <r>
    <x v="14"/>
    <s v="Shipping"/>
    <d v="2015-09-16T00:00:00"/>
    <d v="2015-09-16T00:00:00"/>
    <n v="100029917"/>
    <s v="1784623_1"/>
    <m/>
    <d v="2015-09-16T00:00:00"/>
    <n v="1784623"/>
    <s v="WCX"/>
    <n v="846296315533331"/>
    <m/>
    <x v="1"/>
    <n v="95814"/>
    <n v="3"/>
    <n v="2250"/>
    <x v="4"/>
    <n v="0"/>
    <n v="12.81"/>
    <n v="0"/>
    <n v="12.81"/>
    <x v="0"/>
  </r>
  <r>
    <x v="14"/>
    <s v="Shipping"/>
    <d v="2015-09-15T00:00:00"/>
    <d v="2015-09-16T00:00:00"/>
    <n v="100029661"/>
    <s v="1778912_1"/>
    <m/>
    <d v="2015-09-14T00:00:00"/>
    <n v="1778912"/>
    <s v="WCX"/>
    <n v="846296315533201"/>
    <m/>
    <x v="1"/>
    <n v="95688"/>
    <n v="4"/>
    <n v="3000"/>
    <x v="4"/>
    <n v="0"/>
    <n v="14.25"/>
    <n v="0"/>
    <n v="14.25"/>
    <x v="0"/>
  </r>
  <r>
    <x v="14"/>
    <s v="Shipping"/>
    <d v="2015-09-16T00:00:00"/>
    <d v="2015-09-16T00:00:00"/>
    <n v="100029885"/>
    <s v="1784687_1"/>
    <m/>
    <d v="2015-09-16T00:00:00"/>
    <n v="1784687"/>
    <s v="WCX"/>
    <n v="846296315533553"/>
    <m/>
    <x v="4"/>
    <n v="29526"/>
    <n v="3"/>
    <n v="2250"/>
    <x v="0"/>
    <n v="0"/>
    <n v="24.56"/>
    <n v="0"/>
    <n v="24.56"/>
    <x v="0"/>
  </r>
  <r>
    <x v="14"/>
    <s v="Shipping"/>
    <d v="2015-09-16T00:00:00"/>
    <d v="2015-09-16T00:00:00"/>
    <n v="100029891"/>
    <s v="1784651_1"/>
    <m/>
    <d v="2015-09-16T00:00:00"/>
    <n v="1784651"/>
    <s v="WCX"/>
    <n v="846296315533119"/>
    <m/>
    <x v="26"/>
    <n v="21128"/>
    <n v="12"/>
    <n v="9000"/>
    <x v="0"/>
    <n v="0"/>
    <n v="52.75"/>
    <n v="0"/>
    <n v="52.75"/>
    <x v="0"/>
  </r>
  <r>
    <x v="14"/>
    <s v="Shipping"/>
    <d v="2015-09-16T00:00:00"/>
    <d v="2015-09-16T00:00:00"/>
    <n v="100029797"/>
    <s v="1784701_1"/>
    <m/>
    <d v="2015-09-15T00:00:00"/>
    <n v="1784701"/>
    <s v="WCX"/>
    <n v="846296315533478"/>
    <m/>
    <x v="19"/>
    <n v="98125"/>
    <n v="3"/>
    <n v="2250"/>
    <x v="5"/>
    <n v="0"/>
    <n v="21.31"/>
    <n v="0"/>
    <n v="21.31"/>
    <x v="0"/>
  </r>
  <r>
    <x v="14"/>
    <s v="Shipping"/>
    <d v="2015-09-16T00:00:00"/>
    <d v="2015-09-16T00:00:00"/>
    <n v="100029920"/>
    <s v="1784624_1"/>
    <m/>
    <d v="2015-09-16T00:00:00"/>
    <n v="1784624"/>
    <s v="WCX"/>
    <n v="846296315533447"/>
    <m/>
    <x v="1"/>
    <n v="92253"/>
    <n v="3"/>
    <n v="2250"/>
    <x v="1"/>
    <n v="0"/>
    <n v="20.81"/>
    <n v="0"/>
    <n v="20.81"/>
    <x v="0"/>
  </r>
  <r>
    <x v="14"/>
    <s v="Shipping"/>
    <d v="2015-09-16T00:00:00"/>
    <d v="2015-09-16T00:00:00"/>
    <n v="100029888"/>
    <s v="1784657_1"/>
    <m/>
    <d v="2015-09-16T00:00:00"/>
    <n v="1784657"/>
    <s v="WCX"/>
    <n v="846296315533379"/>
    <m/>
    <x v="6"/>
    <n v="27830"/>
    <n v="3"/>
    <n v="2250"/>
    <x v="0"/>
    <n v="0"/>
    <n v="24.56"/>
    <n v="0"/>
    <n v="24.56"/>
    <x v="0"/>
  </r>
  <r>
    <x v="14"/>
    <s v="Shipping"/>
    <d v="2015-09-16T00:00:00"/>
    <d v="2015-09-16T00:00:00"/>
    <n v="100029726"/>
    <s v="1784633_1"/>
    <m/>
    <d v="2015-09-15T00:00:00"/>
    <n v="1784633"/>
    <s v="WCX"/>
    <n v="846296315533638"/>
    <m/>
    <x v="7"/>
    <n v="30342"/>
    <n v="12"/>
    <n v="9000"/>
    <x v="0"/>
    <n v="0"/>
    <n v="52.75"/>
    <n v="0"/>
    <n v="52.75"/>
    <x v="0"/>
  </r>
  <r>
    <x v="14"/>
    <s v="Shipping"/>
    <d v="2015-09-16T00:00:00"/>
    <d v="2015-09-16T00:00:00"/>
    <n v="100029706"/>
    <s v="1784648_1"/>
    <m/>
    <d v="2015-09-15T00:00:00"/>
    <n v="1784648"/>
    <s v="WCX"/>
    <n v="846296315533164"/>
    <m/>
    <x v="0"/>
    <n v="2114"/>
    <n v="3"/>
    <n v="2250"/>
    <x v="0"/>
    <n v="0"/>
    <n v="24.56"/>
    <n v="0"/>
    <n v="24.56"/>
    <x v="0"/>
  </r>
  <r>
    <x v="14"/>
    <s v="Shipping"/>
    <d v="2015-09-16T00:00:00"/>
    <d v="2015-09-16T00:00:00"/>
    <n v="100029769"/>
    <s v="1784700_1"/>
    <m/>
    <d v="2015-09-15T00:00:00"/>
    <n v="1784700"/>
    <s v="WCX"/>
    <n v="846296315533591"/>
    <m/>
    <x v="19"/>
    <n v="98037"/>
    <n v="3"/>
    <n v="2250"/>
    <x v="5"/>
    <n v="0"/>
    <n v="21.31"/>
    <n v="0"/>
    <n v="21.31"/>
    <x v="0"/>
  </r>
  <r>
    <x v="14"/>
    <s v="Shipping"/>
    <d v="2015-09-16T00:00:00"/>
    <d v="2015-09-16T00:00:00"/>
    <n v="100029899"/>
    <s v="1784666_1"/>
    <m/>
    <d v="2015-09-16T00:00:00"/>
    <n v="1784666"/>
    <s v="WCX"/>
    <n v="846296315533515"/>
    <m/>
    <x v="3"/>
    <n v="10009"/>
    <n v="3"/>
    <n v="2250"/>
    <x v="0"/>
    <n v="0"/>
    <n v="24.56"/>
    <n v="0"/>
    <n v="24.56"/>
    <x v="0"/>
  </r>
  <r>
    <x v="14"/>
    <s v="Shipping"/>
    <d v="2015-09-16T00:00:00"/>
    <d v="2015-09-16T00:00:00"/>
    <n v="100029851"/>
    <s v="1784661_1"/>
    <m/>
    <d v="2015-09-15T00:00:00"/>
    <n v="1784661"/>
    <s v="GSO"/>
    <n v="1032002201929"/>
    <m/>
    <x v="5"/>
    <n v="89074"/>
    <n v="3"/>
    <n v="2250"/>
    <x v="1"/>
    <n v="0"/>
    <n v="20.81"/>
    <n v="0"/>
    <n v="20.81"/>
    <x v="0"/>
  </r>
  <r>
    <x v="14"/>
    <s v="Shipping"/>
    <d v="2015-09-16T00:00:00"/>
    <d v="2015-09-16T00:00:00"/>
    <n v="100029830"/>
    <s v="1784632_1"/>
    <m/>
    <d v="2015-09-15T00:00:00"/>
    <n v="1784632"/>
    <s v="WCX"/>
    <n v="846296315533348"/>
    <m/>
    <x v="17"/>
    <n v="33980"/>
    <n v="3"/>
    <n v="2250"/>
    <x v="0"/>
    <n v="0"/>
    <n v="24.56"/>
    <n v="0"/>
    <n v="24.56"/>
    <x v="0"/>
  </r>
  <r>
    <x v="14"/>
    <s v="Shipping"/>
    <d v="2015-09-16T00:00:00"/>
    <d v="2015-09-16T00:00:00"/>
    <n v="100029919"/>
    <s v="1784658_1"/>
    <m/>
    <d v="2015-09-16T00:00:00"/>
    <n v="1784658"/>
    <s v="WCX"/>
    <n v="846296315533232"/>
    <m/>
    <x v="6"/>
    <n v="28204"/>
    <n v="3"/>
    <n v="2250"/>
    <x v="0"/>
    <n v="0"/>
    <n v="24.56"/>
    <n v="0"/>
    <n v="24.56"/>
    <x v="0"/>
  </r>
  <r>
    <x v="14"/>
    <s v="Shipping"/>
    <d v="2015-09-16T00:00:00"/>
    <d v="2015-09-16T00:00:00"/>
    <n v="100029898"/>
    <s v="1784674_1"/>
    <m/>
    <d v="2015-09-16T00:00:00"/>
    <n v="1784674"/>
    <s v="WCX"/>
    <n v="846296315533560"/>
    <m/>
    <x v="28"/>
    <n v="97209"/>
    <n v="3"/>
    <n v="2250"/>
    <x v="1"/>
    <n v="0"/>
    <n v="20.81"/>
    <n v="0"/>
    <n v="20.81"/>
    <x v="0"/>
  </r>
  <r>
    <x v="14"/>
    <s v="Shipping"/>
    <d v="2015-09-16T00:00:00"/>
    <d v="2015-09-16T00:00:00"/>
    <n v="100029933"/>
    <s v="1784653_1"/>
    <m/>
    <d v="2015-09-16T00:00:00"/>
    <n v="1784653"/>
    <s v="WCX"/>
    <n v="846296315533126"/>
    <m/>
    <x v="26"/>
    <n v="21043"/>
    <n v="6"/>
    <n v="4500"/>
    <x v="0"/>
    <n v="0"/>
    <n v="36.04"/>
    <n v="0"/>
    <n v="36.04"/>
    <x v="0"/>
  </r>
  <r>
    <x v="14"/>
    <s v="Shipping"/>
    <d v="2015-09-16T00:00:00"/>
    <d v="2015-09-16T00:00:00"/>
    <n v="100029932"/>
    <s v="1784670_1"/>
    <m/>
    <d v="2015-09-16T00:00:00"/>
    <n v="1784670"/>
    <s v="WCX"/>
    <n v="846296315533508"/>
    <m/>
    <x v="3"/>
    <n v="11205"/>
    <n v="3"/>
    <n v="2250"/>
    <x v="0"/>
    <n v="0"/>
    <n v="24.56"/>
    <n v="0"/>
    <n v="24.56"/>
    <x v="0"/>
  </r>
  <r>
    <x v="14"/>
    <s v="Shipping"/>
    <d v="2015-09-16T00:00:00"/>
    <d v="2015-09-16T00:00:00"/>
    <n v="100029905"/>
    <s v="1784631_1"/>
    <m/>
    <d v="2015-09-16T00:00:00"/>
    <n v="1784631"/>
    <s v="WCX"/>
    <n v="846296315533430"/>
    <m/>
    <x v="17"/>
    <n v="32828"/>
    <n v="3"/>
    <n v="2250"/>
    <x v="0"/>
    <n v="0"/>
    <n v="24.56"/>
    <n v="0"/>
    <n v="24.56"/>
    <x v="0"/>
  </r>
  <r>
    <x v="14"/>
    <s v="Shipping"/>
    <d v="2015-09-16T00:00:00"/>
    <d v="2015-09-16T00:00:00"/>
    <n v="100029901"/>
    <s v="1784636_1"/>
    <m/>
    <d v="2015-09-16T00:00:00"/>
    <n v="1784636"/>
    <s v="WCX"/>
    <n v="846296315533386"/>
    <m/>
    <x v="7"/>
    <n v="30350"/>
    <n v="3"/>
    <n v="2250"/>
    <x v="0"/>
    <n v="0"/>
    <n v="24.56"/>
    <n v="0"/>
    <n v="24.56"/>
    <x v="0"/>
  </r>
  <r>
    <x v="14"/>
    <s v="Shipping"/>
    <d v="2015-09-16T00:00:00"/>
    <d v="2015-09-16T00:00:00"/>
    <n v="100029845"/>
    <s v="1784620_1"/>
    <m/>
    <d v="2015-09-15T00:00:00"/>
    <n v="1784620"/>
    <s v="WCX"/>
    <n v="846296315533645"/>
    <m/>
    <x v="1"/>
    <n v="94044"/>
    <n v="3"/>
    <n v="2250"/>
    <x v="4"/>
    <n v="0"/>
    <n v="12.81"/>
    <n v="0"/>
    <n v="12.81"/>
    <x v="0"/>
  </r>
  <r>
    <x v="14"/>
    <s v="Shipping"/>
    <d v="2015-09-16T00:00:00"/>
    <d v="2015-09-16T00:00:00"/>
    <n v="100029916"/>
    <s v="1784622_1"/>
    <m/>
    <d v="2015-09-16T00:00:00"/>
    <n v="1784622"/>
    <s v="WCX"/>
    <n v="846296315533218"/>
    <m/>
    <x v="1"/>
    <n v="90292"/>
    <n v="3"/>
    <n v="2250"/>
    <x v="1"/>
    <n v="0"/>
    <n v="20.81"/>
    <n v="0"/>
    <n v="20.81"/>
    <x v="0"/>
  </r>
  <r>
    <x v="14"/>
    <s v="Shipping"/>
    <d v="2015-09-16T00:00:00"/>
    <d v="2015-09-16T00:00:00"/>
    <n v="100029780"/>
    <s v="1784689_1"/>
    <m/>
    <d v="2015-09-15T00:00:00"/>
    <n v="1784689"/>
    <s v="WCX"/>
    <n v="846296315533607"/>
    <m/>
    <x v="30"/>
    <n v="38122"/>
    <n v="3"/>
    <n v="2250"/>
    <x v="3"/>
    <n v="0"/>
    <n v="23.06"/>
    <n v="0"/>
    <n v="23.06"/>
    <x v="0"/>
  </r>
  <r>
    <x v="14"/>
    <s v="Shipping"/>
    <d v="2015-09-16T00:00:00"/>
    <d v="2015-09-16T00:00:00"/>
    <n v="100029731"/>
    <s v="1784702_1"/>
    <m/>
    <d v="2015-09-15T00:00:00"/>
    <n v="1784702"/>
    <s v="WCX"/>
    <n v="846296315533546"/>
    <m/>
    <x v="41"/>
    <n v="53597"/>
    <n v="6"/>
    <n v="4500"/>
    <x v="3"/>
    <n v="0"/>
    <n v="33.29"/>
    <n v="0"/>
    <n v="33.29"/>
    <x v="0"/>
  </r>
  <r>
    <x v="14"/>
    <s v="Shipping"/>
    <d v="2015-09-16T00:00:00"/>
    <d v="2015-09-16T00:00:00"/>
    <n v="100029725"/>
    <s v="1784649_1"/>
    <m/>
    <d v="2015-09-15T00:00:00"/>
    <n v="1784649"/>
    <s v="WCX"/>
    <n v="846296315533102"/>
    <m/>
    <x v="26"/>
    <n v="20905"/>
    <n v="3"/>
    <n v="2250"/>
    <x v="0"/>
    <n v="0"/>
    <n v="24.56"/>
    <n v="0"/>
    <n v="24.56"/>
    <x v="0"/>
  </r>
  <r>
    <x v="14"/>
    <s v="Shipping"/>
    <d v="2015-09-16T00:00:00"/>
    <d v="2015-09-16T00:00:00"/>
    <n v="100029822"/>
    <s v="1784635_1"/>
    <m/>
    <d v="2015-09-15T00:00:00"/>
    <n v="1784635"/>
    <s v="WCX"/>
    <n v="846296315533355"/>
    <m/>
    <x v="7"/>
    <n v="31602"/>
    <n v="3"/>
    <n v="2250"/>
    <x v="0"/>
    <n v="0"/>
    <n v="24.56"/>
    <n v="0"/>
    <n v="24.56"/>
    <x v="0"/>
  </r>
  <r>
    <x v="14"/>
    <s v="Shipping"/>
    <d v="2015-09-16T00:00:00"/>
    <d v="2015-09-16T00:00:00"/>
    <n v="100029918"/>
    <s v="1784652_1"/>
    <m/>
    <d v="2015-09-16T00:00:00"/>
    <n v="1784652"/>
    <s v="WCX"/>
    <n v="846296315533317"/>
    <m/>
    <x v="26"/>
    <n v="20874"/>
    <n v="3"/>
    <n v="2250"/>
    <x v="0"/>
    <n v="0"/>
    <n v="24.56"/>
    <n v="0"/>
    <n v="24.56"/>
    <x v="0"/>
  </r>
  <r>
    <x v="14"/>
    <s v="Shipping"/>
    <d v="2015-09-16T00:00:00"/>
    <d v="2015-09-16T00:00:00"/>
    <n v="100029894"/>
    <s v="1784621_1"/>
    <m/>
    <d v="2015-09-16T00:00:00"/>
    <n v="1784621"/>
    <s v="WCX"/>
    <n v="846296315533669"/>
    <m/>
    <x v="1"/>
    <n v="94577"/>
    <n v="3"/>
    <n v="2250"/>
    <x v="4"/>
    <n v="0"/>
    <n v="12.81"/>
    <n v="0"/>
    <n v="12.81"/>
    <x v="0"/>
  </r>
  <r>
    <x v="14"/>
    <s v="Shipping"/>
    <d v="2015-09-16T00:00:00"/>
    <d v="2015-09-16T00:00:00"/>
    <n v="100029729"/>
    <s v="1784647_1"/>
    <m/>
    <d v="2015-09-15T00:00:00"/>
    <n v="1784647"/>
    <s v="WCX"/>
    <n v="846296315533171"/>
    <m/>
    <x v="0"/>
    <n v="1230"/>
    <n v="3"/>
    <n v="2250"/>
    <x v="0"/>
    <n v="0"/>
    <n v="24.56"/>
    <n v="0"/>
    <n v="24.56"/>
    <x v="0"/>
  </r>
  <r>
    <x v="14"/>
    <s v="Shipping"/>
    <d v="2015-09-16T00:00:00"/>
    <d v="2015-09-16T00:00:00"/>
    <n v="100029915"/>
    <s v="1784669_1"/>
    <m/>
    <d v="2015-09-16T00:00:00"/>
    <n v="1784669"/>
    <s v="WCX"/>
    <n v="846296315533492"/>
    <m/>
    <x v="3"/>
    <n v="10017"/>
    <n v="3"/>
    <n v="2250"/>
    <x v="0"/>
    <n v="0"/>
    <n v="24.56"/>
    <n v="0"/>
    <n v="24.56"/>
    <x v="0"/>
  </r>
  <r>
    <x v="14"/>
    <s v="Shipping"/>
    <d v="2015-09-16T00:00:00"/>
    <d v="2015-09-16T00:00:00"/>
    <n v="100029727"/>
    <s v="1784685_1"/>
    <m/>
    <d v="2015-09-15T00:00:00"/>
    <n v="1784685"/>
    <s v="WCX"/>
    <n v="846296315533461"/>
    <m/>
    <x v="4"/>
    <n v="29451"/>
    <n v="3"/>
    <n v="2250"/>
    <x v="0"/>
    <n v="0"/>
    <n v="24.56"/>
    <n v="0"/>
    <n v="24.56"/>
    <x v="0"/>
  </r>
  <r>
    <x v="14"/>
    <s v="Shipping"/>
    <d v="2015-09-16T00:00:00"/>
    <d v="2015-09-16T00:00:00"/>
    <n v="100029903"/>
    <s v="1784625_1"/>
    <m/>
    <d v="2015-09-16T00:00:00"/>
    <n v="1784625"/>
    <s v="WCX"/>
    <n v="846296315533393"/>
    <m/>
    <x v="1"/>
    <n v="91104"/>
    <n v="3"/>
    <n v="2250"/>
    <x v="1"/>
    <n v="0"/>
    <n v="20.81"/>
    <n v="0"/>
    <n v="20.81"/>
    <x v="0"/>
  </r>
  <r>
    <x v="14"/>
    <s v="Shipping"/>
    <d v="2015-09-16T00:00:00"/>
    <d v="2015-09-16T00:00:00"/>
    <n v="100029921"/>
    <s v="1784626_1"/>
    <m/>
    <d v="2015-09-16T00:00:00"/>
    <n v="1784626"/>
    <s v="WCX"/>
    <n v="846296315533225"/>
    <m/>
    <x v="18"/>
    <n v="80202"/>
    <n v="3"/>
    <n v="2250"/>
    <x v="5"/>
    <n v="0"/>
    <n v="21.31"/>
    <n v="0"/>
    <n v="21.31"/>
    <x v="0"/>
  </r>
  <r>
    <x v="14"/>
    <s v="Shipping"/>
    <d v="2015-09-16T00:00:00"/>
    <d v="2015-09-16T00:00:00"/>
    <n v="100029808"/>
    <s v="1784686_1"/>
    <m/>
    <d v="2015-09-15T00:00:00"/>
    <n v="1784686"/>
    <s v="WCX"/>
    <n v="846296315533577"/>
    <m/>
    <x v="4"/>
    <n v="29456"/>
    <n v="3"/>
    <n v="2250"/>
    <x v="0"/>
    <n v="0"/>
    <n v="24.56"/>
    <n v="0"/>
    <n v="24.56"/>
    <x v="0"/>
  </r>
  <r>
    <x v="14"/>
    <s v="Shipping"/>
    <d v="2015-09-16T00:00:00"/>
    <d v="2015-09-16T00:00:00"/>
    <n v="100029707"/>
    <s v="1784663_1"/>
    <m/>
    <d v="2015-09-15T00:00:00"/>
    <n v="1784663"/>
    <s v="WCX"/>
    <n v="846296315533539"/>
    <m/>
    <x v="3"/>
    <n v="11211"/>
    <n v="3"/>
    <n v="2250"/>
    <x v="0"/>
    <n v="0"/>
    <n v="24.56"/>
    <n v="0"/>
    <n v="24.56"/>
    <x v="0"/>
  </r>
  <r>
    <x v="14"/>
    <s v="Shipping"/>
    <d v="2015-09-16T00:00:00"/>
    <d v="2015-09-16T00:00:00"/>
    <n v="100029876"/>
    <s v="1784650_1"/>
    <m/>
    <d v="2015-09-16T00:00:00"/>
    <n v="1784650"/>
    <s v="WCX"/>
    <n v="846296315533133"/>
    <m/>
    <x v="26"/>
    <n v="20868"/>
    <n v="3"/>
    <n v="2250"/>
    <x v="0"/>
    <n v="0"/>
    <n v="24.56"/>
    <n v="0"/>
    <n v="24.56"/>
    <x v="0"/>
  </r>
  <r>
    <x v="14"/>
    <s v="Shipping"/>
    <d v="2015-09-16T00:00:00"/>
    <d v="2015-09-16T00:00:00"/>
    <n v="100029794"/>
    <s v="1784664_1"/>
    <m/>
    <d v="2015-09-15T00:00:00"/>
    <n v="1784664"/>
    <s v="WCX"/>
    <n v="846296315533409"/>
    <m/>
    <x v="3"/>
    <n v="10075"/>
    <n v="6"/>
    <n v="4500"/>
    <x v="0"/>
    <n v="0"/>
    <n v="36.04"/>
    <n v="0"/>
    <n v="36.04"/>
    <x v="0"/>
  </r>
  <r>
    <x v="14"/>
    <s v="Shipping"/>
    <d v="2015-09-16T00:00:00"/>
    <d v="2015-09-16T00:00:00"/>
    <n v="100029934"/>
    <s v="1784634_1"/>
    <m/>
    <d v="2015-09-16T00:00:00"/>
    <n v="1784634"/>
    <s v="WCX"/>
    <n v="846296315533300"/>
    <m/>
    <x v="7"/>
    <n v="30309"/>
    <n v="3"/>
    <n v="2250"/>
    <x v="0"/>
    <n v="0"/>
    <n v="24.56"/>
    <n v="0"/>
    <n v="24.56"/>
    <x v="0"/>
  </r>
  <r>
    <x v="14"/>
    <s v="Shipping"/>
    <d v="2015-09-16T00:00:00"/>
    <d v="2015-09-16T00:00:00"/>
    <n v="100029922"/>
    <s v="1784659_1"/>
    <m/>
    <d v="2015-09-16T00:00:00"/>
    <n v="1784659"/>
    <s v="WCX"/>
    <n v="846296315533652"/>
    <m/>
    <x v="6"/>
    <n v="28211"/>
    <n v="3"/>
    <n v="2250"/>
    <x v="0"/>
    <n v="0"/>
    <n v="24.56"/>
    <n v="0"/>
    <n v="24.56"/>
    <x v="0"/>
  </r>
  <r>
    <x v="14"/>
    <s v="Shipping"/>
    <d v="2015-09-16T00:00:00"/>
    <d v="2015-09-16T00:00:00"/>
    <n v="100029872"/>
    <s v="1784619_1"/>
    <m/>
    <d v="2015-09-15T00:00:00"/>
    <n v="1784619"/>
    <s v="WCX"/>
    <n v="846296315533188"/>
    <m/>
    <x v="1"/>
    <n v="90275"/>
    <n v="3"/>
    <n v="2250"/>
    <x v="1"/>
    <n v="0"/>
    <n v="20.81"/>
    <n v="0"/>
    <n v="20.81"/>
    <x v="0"/>
  </r>
  <r>
    <x v="14"/>
    <s v="Shipping"/>
    <d v="2015-09-16T00:00:00"/>
    <d v="2015-09-16T00:00:00"/>
    <n v="100029880"/>
    <s v="1784688_1"/>
    <m/>
    <d v="2015-09-16T00:00:00"/>
    <n v="1784688"/>
    <s v="WCX"/>
    <n v="846296315533614"/>
    <m/>
    <x v="4"/>
    <n v="29464"/>
    <n v="3"/>
    <n v="2250"/>
    <x v="0"/>
    <n v="0"/>
    <n v="24.56"/>
    <n v="0"/>
    <n v="24.56"/>
    <x v="0"/>
  </r>
  <r>
    <x v="14"/>
    <s v="Shipping"/>
    <d v="2015-09-16T00:00:00"/>
    <d v="2015-09-16T00:00:00"/>
    <n v="100029721"/>
    <s v="1784656_1"/>
    <m/>
    <d v="2015-09-15T00:00:00"/>
    <n v="1784656"/>
    <s v="WCX"/>
    <n v="846296315533454"/>
    <m/>
    <x v="6"/>
    <n v="28105"/>
    <n v="12"/>
    <n v="9000"/>
    <x v="0"/>
    <n v="0"/>
    <n v="52.75"/>
    <n v="0"/>
    <n v="52.75"/>
    <x v="0"/>
  </r>
  <r>
    <x v="14"/>
    <s v="Shipping"/>
    <d v="2015-09-16T00:00:00"/>
    <d v="2015-09-16T00:00:00"/>
    <n v="100029931"/>
    <s v="1784628_1"/>
    <m/>
    <d v="2015-09-16T00:00:00"/>
    <n v="1784628"/>
    <s v="WCX"/>
    <n v="846296315533324"/>
    <m/>
    <x v="23"/>
    <n v="6379"/>
    <n v="3"/>
    <n v="2250"/>
    <x v="0"/>
    <n v="0"/>
    <n v="24.56"/>
    <n v="0"/>
    <n v="24.56"/>
    <x v="0"/>
  </r>
  <r>
    <x v="14"/>
    <s v="Shipping"/>
    <d v="2015-09-16T00:00:00"/>
    <d v="2015-09-16T00:00:00"/>
    <n v="100029723"/>
    <s v="1784627_1"/>
    <m/>
    <d v="2015-09-15T00:00:00"/>
    <n v="1784627"/>
    <s v="WCX"/>
    <n v="846296315533195"/>
    <m/>
    <x v="23"/>
    <n v="6880"/>
    <n v="3"/>
    <n v="2250"/>
    <x v="0"/>
    <n v="0"/>
    <n v="24.56"/>
    <n v="0"/>
    <n v="24.56"/>
    <x v="0"/>
  </r>
  <r>
    <x v="14"/>
    <s v="Shipping"/>
    <d v="2015-09-16T00:00:00"/>
    <d v="2015-09-16T00:00:00"/>
    <n v="100029762"/>
    <s v="1784672_1"/>
    <m/>
    <d v="2015-09-15T00:00:00"/>
    <n v="1784672"/>
    <s v="WCX"/>
    <n v="846296315533584"/>
    <m/>
    <x v="22"/>
    <n v="45414"/>
    <n v="3"/>
    <n v="2250"/>
    <x v="0"/>
    <n v="0"/>
    <n v="24.56"/>
    <n v="0"/>
    <n v="24.56"/>
    <x v="0"/>
  </r>
  <r>
    <x v="14"/>
    <s v="Shipping"/>
    <d v="2015-09-16T00:00:00"/>
    <d v="2015-09-16T00:00:00"/>
    <n v="100029906"/>
    <s v="1784668_1"/>
    <m/>
    <d v="2015-09-16T00:00:00"/>
    <n v="1784668"/>
    <s v="WCX"/>
    <n v="846296315533485"/>
    <m/>
    <x v="3"/>
    <n v="10019"/>
    <n v="3"/>
    <n v="2250"/>
    <x v="0"/>
    <n v="0"/>
    <n v="24.56"/>
    <n v="0"/>
    <n v="24.56"/>
    <x v="0"/>
  </r>
  <r>
    <x v="14"/>
    <s v="Shipping"/>
    <d v="2015-09-16T00:00:00"/>
    <d v="2015-09-16T00:00:00"/>
    <n v="100029923"/>
    <s v="1784660_1"/>
    <m/>
    <d v="2015-09-16T00:00:00"/>
    <n v="1784660"/>
    <s v="WCX"/>
    <n v="846296315533140"/>
    <m/>
    <x v="6"/>
    <n v="28202"/>
    <n v="3"/>
    <n v="2250"/>
    <x v="0"/>
    <n v="0"/>
    <n v="24.56"/>
    <n v="0"/>
    <n v="24.56"/>
    <x v="0"/>
  </r>
  <r>
    <x v="14"/>
    <s v="Shipping"/>
    <d v="2015-09-16T00:00:00"/>
    <d v="2015-09-16T00:00:00"/>
    <n v="100029712"/>
    <s v="1784655_1"/>
    <m/>
    <d v="2015-09-15T00:00:00"/>
    <n v="1784655"/>
    <s v="WCX"/>
    <n v="846296315533416"/>
    <m/>
    <x v="37"/>
    <n v="59758"/>
    <n v="12"/>
    <n v="9000"/>
    <x v="5"/>
    <n v="0"/>
    <n v="34.25"/>
    <n v="0"/>
    <n v="34.25"/>
    <x v="0"/>
  </r>
  <r>
    <x v="15"/>
    <s v="Shipping"/>
    <d v="2015-09-17T00:00:00"/>
    <d v="2015-09-17T00:00:00"/>
    <n v="100029955"/>
    <s v="1789820_1"/>
    <m/>
    <d v="2015-09-17T00:00:00"/>
    <n v="1789820"/>
    <s v="WCX"/>
    <n v="846296315535014"/>
    <m/>
    <x v="7"/>
    <n v="30329"/>
    <n v="3"/>
    <n v="2250"/>
    <x v="0"/>
    <n v="0"/>
    <n v="24.56"/>
    <n v="0"/>
    <n v="24.56"/>
    <x v="0"/>
  </r>
  <r>
    <x v="15"/>
    <s v="Shipping"/>
    <d v="2015-09-17T00:00:00"/>
    <d v="2015-09-17T00:00:00"/>
    <n v="100029968"/>
    <s v="1789825_1"/>
    <m/>
    <d v="2015-09-17T00:00:00"/>
    <n v="1789825"/>
    <s v="WCX"/>
    <n v="846296315535038"/>
    <m/>
    <x v="9"/>
    <n v="8540"/>
    <n v="3"/>
    <n v="2250"/>
    <x v="0"/>
    <n v="0"/>
    <n v="24.56"/>
    <n v="0"/>
    <n v="24.56"/>
    <x v="0"/>
  </r>
  <r>
    <x v="15"/>
    <s v="Shipping"/>
    <d v="2015-09-17T00:00:00"/>
    <d v="2015-09-17T00:00:00"/>
    <n v="100029978"/>
    <s v="1789834_1"/>
    <m/>
    <d v="2015-09-17T00:00:00"/>
    <n v="1789834"/>
    <s v="WCX"/>
    <n v="846296315535267"/>
    <m/>
    <x v="3"/>
    <n v="11231"/>
    <n v="2"/>
    <n v="1500"/>
    <x v="0"/>
    <n v="0"/>
    <n v="21.5"/>
    <n v="0"/>
    <n v="21.5"/>
    <x v="0"/>
  </r>
  <r>
    <x v="15"/>
    <s v="Shipping"/>
    <d v="2015-09-17T00:00:00"/>
    <d v="2015-09-17T00:00:00"/>
    <n v="100029964"/>
    <s v="1789816_1"/>
    <m/>
    <d v="2015-09-17T00:00:00"/>
    <n v="1789816"/>
    <s v="WCX"/>
    <n v="846296315535144"/>
    <m/>
    <x v="18"/>
    <n v="80202"/>
    <n v="3"/>
    <n v="2250"/>
    <x v="5"/>
    <n v="0"/>
    <n v="21.31"/>
    <n v="0"/>
    <n v="21.31"/>
    <x v="0"/>
  </r>
  <r>
    <x v="15"/>
    <s v="Shipping"/>
    <d v="2015-09-17T00:00:00"/>
    <d v="2015-09-17T00:00:00"/>
    <n v="100029957"/>
    <s v="1789839_1"/>
    <m/>
    <d v="2015-09-17T00:00:00"/>
    <n v="1789839"/>
    <s v="WCX"/>
    <n v="846296315535083"/>
    <m/>
    <x v="30"/>
    <n v="38363"/>
    <n v="3"/>
    <n v="2250"/>
    <x v="0"/>
    <n v="0"/>
    <n v="24.56"/>
    <n v="0"/>
    <n v="24.56"/>
    <x v="0"/>
  </r>
  <r>
    <x v="15"/>
    <s v="Shipping"/>
    <d v="2015-09-17T00:00:00"/>
    <d v="2015-09-17T00:00:00"/>
    <n v="100029966"/>
    <s v="1789822_1"/>
    <m/>
    <d v="2015-09-17T00:00:00"/>
    <n v="1789822"/>
    <s v="WCX"/>
    <n v="846296315535205"/>
    <m/>
    <x v="34"/>
    <n v="41018"/>
    <n v="10"/>
    <n v="7500"/>
    <x v="0"/>
    <n v="0"/>
    <n v="46.75"/>
    <n v="0"/>
    <n v="46.75"/>
    <x v="0"/>
  </r>
  <r>
    <x v="15"/>
    <s v="Shipping"/>
    <d v="2015-09-17T00:00:00"/>
    <d v="2015-09-17T00:00:00"/>
    <n v="100029975"/>
    <s v="1789841_1"/>
    <m/>
    <d v="2015-09-17T00:00:00"/>
    <n v="1789841"/>
    <s v="WCX"/>
    <n v="846296315535106"/>
    <m/>
    <x v="30"/>
    <n v="37402"/>
    <n v="3"/>
    <n v="2250"/>
    <x v="0"/>
    <n v="0"/>
    <n v="24.56"/>
    <n v="0"/>
    <n v="24.56"/>
    <x v="0"/>
  </r>
  <r>
    <x v="15"/>
    <s v="Shipping"/>
    <d v="2015-09-17T00:00:00"/>
    <d v="2015-09-17T00:00:00"/>
    <n v="100029938"/>
    <s v="1789823_1"/>
    <m/>
    <d v="2015-09-16T00:00:00"/>
    <n v="1789823"/>
    <s v="WCX"/>
    <n v="846296315535021"/>
    <m/>
    <x v="0"/>
    <n v="1702"/>
    <n v="3"/>
    <n v="2250"/>
    <x v="0"/>
    <n v="0"/>
    <n v="24.56"/>
    <n v="0"/>
    <n v="24.56"/>
    <x v="0"/>
  </r>
  <r>
    <x v="15"/>
    <s v="Shipping"/>
    <d v="2015-09-17T00:00:00"/>
    <d v="2015-09-17T00:00:00"/>
    <n v="100029958"/>
    <s v="1789827_1"/>
    <m/>
    <d v="2015-09-17T00:00:00"/>
    <n v="1789827"/>
    <s v="WCX"/>
    <n v="846296315535045"/>
    <m/>
    <x v="3"/>
    <n v="14853"/>
    <n v="3"/>
    <n v="2250"/>
    <x v="0"/>
    <n v="0"/>
    <n v="24.56"/>
    <n v="0"/>
    <n v="24.56"/>
    <x v="0"/>
  </r>
  <r>
    <x v="15"/>
    <s v="Shipping"/>
    <d v="2015-09-17T00:00:00"/>
    <d v="2015-09-17T00:00:00"/>
    <n v="100029963"/>
    <s v="1789830_1"/>
    <m/>
    <d v="2015-09-17T00:00:00"/>
    <n v="1789830"/>
    <s v="WCX"/>
    <n v="846296315535243"/>
    <m/>
    <x v="3"/>
    <n v="10128"/>
    <n v="6"/>
    <n v="4500"/>
    <x v="0"/>
    <n v="0"/>
    <n v="36.04"/>
    <n v="0"/>
    <n v="36.04"/>
    <x v="0"/>
  </r>
  <r>
    <x v="15"/>
    <s v="Shipping"/>
    <d v="2015-09-17T00:00:00"/>
    <d v="2015-09-17T00:00:00"/>
    <n v="100029959"/>
    <s v="1789809_1"/>
    <m/>
    <d v="2015-09-17T00:00:00"/>
    <n v="1789809"/>
    <s v="WCX"/>
    <n v="846296315535137"/>
    <m/>
    <x v="1"/>
    <n v="90402"/>
    <n v="3"/>
    <n v="2250"/>
    <x v="1"/>
    <n v="0"/>
    <n v="20.81"/>
    <n v="0"/>
    <n v="20.81"/>
    <x v="0"/>
  </r>
  <r>
    <x v="15"/>
    <s v="Shipping"/>
    <d v="2015-09-17T00:00:00"/>
    <d v="2015-09-17T00:00:00"/>
    <n v="100029967"/>
    <s v="1789810_1"/>
    <m/>
    <d v="2015-09-17T00:00:00"/>
    <n v="1789810"/>
    <s v="WCX"/>
    <n v="846296315534987"/>
    <m/>
    <x v="1"/>
    <n v="94043"/>
    <n v="3"/>
    <n v="2250"/>
    <x v="4"/>
    <n v="0"/>
    <n v="12.81"/>
    <n v="0"/>
    <n v="12.81"/>
    <x v="0"/>
  </r>
  <r>
    <x v="15"/>
    <s v="Shipping"/>
    <d v="2015-09-17T00:00:00"/>
    <d v="2015-09-17T00:00:00"/>
    <n v="100029945"/>
    <s v="1789813_1"/>
    <m/>
    <d v="2015-09-16T00:00:00"/>
    <n v="1789813"/>
    <s v="WCX"/>
    <n v="846296315535229"/>
    <m/>
    <x v="18"/>
    <n v="80907"/>
    <n v="6"/>
    <n v="4500"/>
    <x v="5"/>
    <n v="0"/>
    <n v="26.54"/>
    <n v="0"/>
    <n v="26.54"/>
    <x v="0"/>
  </r>
  <r>
    <x v="15"/>
    <s v="Shipping"/>
    <d v="2015-09-17T00:00:00"/>
    <d v="2015-09-17T00:00:00"/>
    <n v="100029970"/>
    <s v="1789844_1"/>
    <m/>
    <d v="2015-09-17T00:00:00"/>
    <n v="1789844"/>
    <s v="WCX"/>
    <n v="846296315535090"/>
    <m/>
    <x v="16"/>
    <n v="24141"/>
    <n v="3"/>
    <n v="2250"/>
    <x v="0"/>
    <n v="0"/>
    <n v="24.56"/>
    <n v="0"/>
    <n v="24.56"/>
    <x v="0"/>
  </r>
  <r>
    <x v="15"/>
    <s v="Shipping"/>
    <d v="2015-09-17T00:00:00"/>
    <d v="2015-09-17T00:00:00"/>
    <n v="100029961"/>
    <s v="1789829_1"/>
    <m/>
    <d v="2015-09-17T00:00:00"/>
    <n v="1789829"/>
    <s v="WCX"/>
    <n v="846296315535052"/>
    <m/>
    <x v="3"/>
    <n v="11238"/>
    <n v="3"/>
    <n v="2250"/>
    <x v="0"/>
    <n v="0"/>
    <n v="24.56"/>
    <n v="0"/>
    <n v="24.56"/>
    <x v="0"/>
  </r>
  <r>
    <x v="15"/>
    <s v="Shipping"/>
    <d v="2015-09-16T00:00:00"/>
    <d v="2015-09-17T00:00:00"/>
    <n v="100029883"/>
    <s v="1789819_1"/>
    <m/>
    <d v="2015-09-16T00:00:00"/>
    <n v="1789819"/>
    <s v="WCX"/>
    <n v="846296315535250"/>
    <m/>
    <x v="17"/>
    <n v="33432"/>
    <n v="6"/>
    <n v="4500"/>
    <x v="0"/>
    <n v="0"/>
    <n v="36.04"/>
    <n v="0"/>
    <n v="36.04"/>
    <x v="0"/>
  </r>
  <r>
    <x v="15"/>
    <s v="Shipping"/>
    <d v="2015-09-17T00:00:00"/>
    <d v="2015-09-17T00:00:00"/>
    <n v="100029983"/>
    <s v="1792316_1"/>
    <m/>
    <d v="2015-09-17T00:00:00"/>
    <n v="1792316"/>
    <s v="WCX"/>
    <n v="846296315535199"/>
    <m/>
    <x v="17"/>
    <n v="33040"/>
    <n v="3"/>
    <n v="2250"/>
    <x v="0"/>
    <n v="0"/>
    <n v="24.56"/>
    <n v="0"/>
    <n v="24.56"/>
    <x v="0"/>
  </r>
  <r>
    <x v="15"/>
    <s v="Shipping"/>
    <d v="2015-09-17T00:00:00"/>
    <d v="2015-09-17T00:00:00"/>
    <n v="100029974"/>
    <s v="1789811_1"/>
    <m/>
    <d v="2015-09-17T00:00:00"/>
    <n v="1789811"/>
    <s v="WCX"/>
    <n v="846296315534994"/>
    <m/>
    <x v="1"/>
    <n v="94129"/>
    <n v="3"/>
    <n v="2250"/>
    <x v="4"/>
    <n v="0"/>
    <n v="12.81"/>
    <n v="0"/>
    <n v="12.81"/>
    <x v="0"/>
  </r>
  <r>
    <x v="15"/>
    <s v="Shipping"/>
    <d v="2015-09-17T00:00:00"/>
    <d v="2015-09-17T00:00:00"/>
    <n v="100029941"/>
    <s v="1789817_1"/>
    <m/>
    <d v="2015-09-16T00:00:00"/>
    <n v="1789817"/>
    <s v="WCX"/>
    <n v="846296315535236"/>
    <m/>
    <x v="17"/>
    <n v="32909"/>
    <n v="6"/>
    <n v="4500"/>
    <x v="0"/>
    <n v="0"/>
    <n v="36.04"/>
    <n v="0"/>
    <n v="36.04"/>
    <x v="0"/>
  </r>
  <r>
    <x v="15"/>
    <s v="Shipping"/>
    <d v="2015-09-17T00:00:00"/>
    <d v="2015-09-17T00:00:00"/>
    <n v="100029947"/>
    <s v="1789814_1"/>
    <m/>
    <d v="2015-09-16T00:00:00"/>
    <n v="1789814"/>
    <s v="WCX"/>
    <n v="846296315535120"/>
    <m/>
    <x v="18"/>
    <n v="81620"/>
    <n v="3"/>
    <n v="2250"/>
    <x v="5"/>
    <n v="0"/>
    <n v="21.31"/>
    <n v="0"/>
    <n v="21.31"/>
    <x v="0"/>
  </r>
  <r>
    <x v="15"/>
    <s v="Shipping"/>
    <d v="2015-09-17T00:00:00"/>
    <d v="2015-09-17T00:00:00"/>
    <n v="100029960"/>
    <s v="1789828_1"/>
    <m/>
    <d v="2015-09-17T00:00:00"/>
    <n v="1789828"/>
    <s v="WCX"/>
    <n v="846296315535168"/>
    <m/>
    <x v="3"/>
    <n v="10128"/>
    <n v="3"/>
    <n v="2250"/>
    <x v="0"/>
    <n v="0"/>
    <n v="24.56"/>
    <n v="0"/>
    <n v="24.56"/>
    <x v="0"/>
  </r>
  <r>
    <x v="15"/>
    <s v="Shipping"/>
    <d v="2015-09-17T00:00:00"/>
    <d v="2015-09-17T00:00:00"/>
    <n v="100029969"/>
    <s v="1789831_1"/>
    <m/>
    <d v="2015-09-17T00:00:00"/>
    <n v="1789831"/>
    <s v="WCX"/>
    <n v="846296315535069"/>
    <m/>
    <x v="3"/>
    <n v="10005"/>
    <n v="3"/>
    <n v="2250"/>
    <x v="0"/>
    <n v="0"/>
    <n v="24.56"/>
    <n v="0"/>
    <n v="24.56"/>
    <x v="0"/>
  </r>
  <r>
    <x v="15"/>
    <s v="Shipping"/>
    <d v="2015-09-17T00:00:00"/>
    <d v="2015-09-17T00:00:00"/>
    <n v="100029977"/>
    <s v="1789812_1"/>
    <m/>
    <d v="2015-09-17T00:00:00"/>
    <n v="1789812"/>
    <s v="WCX"/>
    <n v="846296315535281"/>
    <m/>
    <x v="1"/>
    <n v="90058"/>
    <n v="1"/>
    <n v="750"/>
    <x v="1"/>
    <n v="0"/>
    <n v="18.25"/>
    <n v="0"/>
    <n v="18.25"/>
    <x v="0"/>
  </r>
  <r>
    <x v="15"/>
    <s v="Shipping"/>
    <d v="2015-09-17T00:00:00"/>
    <d v="2015-09-17T00:00:00"/>
    <n v="100029985"/>
    <s v="1792319_1"/>
    <m/>
    <d v="2015-09-17T00:00:00"/>
    <n v="1792319"/>
    <s v="WCX"/>
    <n v="846296315535182"/>
    <m/>
    <x v="1"/>
    <n v="94108"/>
    <n v="3"/>
    <n v="2250"/>
    <x v="4"/>
    <n v="0"/>
    <n v="12.81"/>
    <n v="0"/>
    <n v="12.81"/>
    <x v="0"/>
  </r>
  <r>
    <x v="15"/>
    <s v="Shipping"/>
    <d v="2015-09-17T00:00:00"/>
    <d v="2015-09-17T00:00:00"/>
    <n v="100029962"/>
    <s v="1789815_1"/>
    <m/>
    <d v="2015-09-17T00:00:00"/>
    <n v="1789815"/>
    <s v="WCX"/>
    <n v="846296315535007"/>
    <m/>
    <x v="18"/>
    <n v="81004"/>
    <n v="3"/>
    <n v="2250"/>
    <x v="5"/>
    <n v="0"/>
    <n v="21.31"/>
    <n v="0"/>
    <n v="21.31"/>
    <x v="0"/>
  </r>
  <r>
    <x v="15"/>
    <s v="Shipping"/>
    <d v="2015-09-17T00:00:00"/>
    <d v="2015-09-17T00:00:00"/>
    <n v="100029972"/>
    <s v="1789832_1"/>
    <m/>
    <d v="2015-09-17T00:00:00"/>
    <n v="1789832"/>
    <s v="WCX"/>
    <n v="846296315535212"/>
    <m/>
    <x v="3"/>
    <n v="10038"/>
    <n v="6"/>
    <n v="4500"/>
    <x v="0"/>
    <n v="0"/>
    <n v="36.04"/>
    <n v="0"/>
    <n v="36.04"/>
    <x v="0"/>
  </r>
  <r>
    <x v="15"/>
    <s v="Shipping"/>
    <d v="2015-09-17T00:00:00"/>
    <d v="2015-09-17T00:00:00"/>
    <n v="100029942"/>
    <s v="1789808_1"/>
    <m/>
    <d v="2015-09-16T00:00:00"/>
    <n v="1789808"/>
    <s v="WCX"/>
    <n v="846296315535113"/>
    <m/>
    <x v="1"/>
    <n v="95815"/>
    <n v="3"/>
    <n v="2250"/>
    <x v="4"/>
    <n v="0"/>
    <n v="12.81"/>
    <n v="0"/>
    <n v="12.81"/>
    <x v="0"/>
  </r>
  <r>
    <x v="15"/>
    <s v="Shipping"/>
    <d v="2015-09-17T00:00:00"/>
    <d v="2015-09-17T00:00:00"/>
    <n v="100029965"/>
    <s v="1789818_1"/>
    <m/>
    <d v="2015-09-17T00:00:00"/>
    <n v="1789818"/>
    <s v="WCX"/>
    <n v="846296315535151"/>
    <m/>
    <x v="17"/>
    <n v="32250"/>
    <n v="3"/>
    <n v="2250"/>
    <x v="0"/>
    <n v="0"/>
    <n v="24.56"/>
    <n v="0"/>
    <n v="24.56"/>
    <x v="0"/>
  </r>
  <r>
    <x v="15"/>
    <s v="Shipping"/>
    <d v="2015-09-17T00:00:00"/>
    <d v="2015-09-17T00:00:00"/>
    <n v="100029973"/>
    <s v="1789833_1"/>
    <m/>
    <d v="2015-09-17T00:00:00"/>
    <n v="1789833"/>
    <s v="WCX"/>
    <n v="846296315535076"/>
    <m/>
    <x v="3"/>
    <n v="10011"/>
    <n v="3"/>
    <n v="2250"/>
    <x v="0"/>
    <n v="0"/>
    <n v="24.56"/>
    <n v="0"/>
    <n v="24.56"/>
    <x v="0"/>
  </r>
  <r>
    <x v="15"/>
    <s v="Shipping"/>
    <d v="2015-09-17T00:00:00"/>
    <d v="2015-09-17T00:00:00"/>
    <n v="100029939"/>
    <s v="1789838_1"/>
    <m/>
    <d v="2015-09-16T00:00:00"/>
    <n v="1789838"/>
    <s v="WCX"/>
    <n v="846296315535274"/>
    <m/>
    <x v="30"/>
    <n v="38120"/>
    <n v="1"/>
    <n v="750"/>
    <x v="3"/>
    <n v="0"/>
    <n v="19.25"/>
    <n v="0"/>
    <n v="19.25"/>
    <x v="0"/>
  </r>
  <r>
    <x v="15"/>
    <s v="Shipping"/>
    <d v="2015-09-15T00:00:00"/>
    <d v="2015-09-17T00:00:00"/>
    <n v="100029703"/>
    <s v="1778928_1"/>
    <m/>
    <d v="2015-09-15T00:00:00"/>
    <n v="1778928"/>
    <s v="WCX"/>
    <n v="846296315535175"/>
    <m/>
    <x v="0"/>
    <n v="2114"/>
    <n v="3"/>
    <n v="2250"/>
    <x v="0"/>
    <n v="0"/>
    <n v="24.56"/>
    <n v="0"/>
    <n v="24.56"/>
    <x v="0"/>
  </r>
  <r>
    <x v="16"/>
    <s v="Shipping"/>
    <d v="2015-09-16T00:00:00"/>
    <d v="2015-09-18T00:00:00"/>
    <n v="100029879"/>
    <s v="1784640_1"/>
    <m/>
    <d v="2015-09-16T00:00:00"/>
    <n v="1784640"/>
    <s v="WCX"/>
    <n v="846296315537179"/>
    <m/>
    <x v="14"/>
    <n v="60610"/>
    <n v="3"/>
    <n v="2250"/>
    <x v="0"/>
    <n v="0"/>
    <n v="24.56"/>
    <n v="0"/>
    <n v="24.56"/>
    <x v="0"/>
  </r>
  <r>
    <x v="16"/>
    <s v="Shipping"/>
    <d v="2015-09-18T00:00:00"/>
    <d v="2015-09-18T00:00:00"/>
    <n v="100030000"/>
    <s v="1798077_1"/>
    <m/>
    <d v="2015-09-18T00:00:00"/>
    <n v="1798077"/>
    <s v="WCX"/>
    <n v="846296315537247"/>
    <m/>
    <x v="17"/>
    <n v="33133"/>
    <n v="3"/>
    <n v="2250"/>
    <x v="0"/>
    <n v="0"/>
    <n v="24.56"/>
    <n v="0"/>
    <n v="24.56"/>
    <x v="0"/>
  </r>
  <r>
    <x v="16"/>
    <s v="Shipping"/>
    <d v="2015-09-16T00:00:00"/>
    <d v="2015-09-18T00:00:00"/>
    <n v="100029904"/>
    <s v="1784679_1"/>
    <m/>
    <d v="2015-09-16T00:00:00"/>
    <n v="1784679"/>
    <s v="WCX"/>
    <s v="1Z19W958A895766453"/>
    <m/>
    <x v="2"/>
    <n v="19146"/>
    <n v="3"/>
    <n v="2250"/>
    <x v="0"/>
    <n v="0"/>
    <n v="24.56"/>
    <n v="0"/>
    <n v="24.56"/>
    <x v="0"/>
  </r>
  <r>
    <x v="16"/>
    <s v="Shipping"/>
    <d v="2015-09-18T00:00:00"/>
    <d v="2015-09-18T00:00:00"/>
    <n v="100030012"/>
    <s v="1798064_1"/>
    <m/>
    <d v="2015-09-18T00:00:00"/>
    <n v="1798064"/>
    <s v="WCX"/>
    <n v="846296315537339"/>
    <m/>
    <x v="1"/>
    <n v="90266"/>
    <n v="3"/>
    <n v="2250"/>
    <x v="1"/>
    <n v="0"/>
    <n v="20.81"/>
    <n v="0"/>
    <n v="20.81"/>
    <x v="0"/>
  </r>
  <r>
    <x v="16"/>
    <s v="Shipping"/>
    <d v="2015-09-17T00:00:00"/>
    <d v="2015-09-18T00:00:00"/>
    <n v="100029949"/>
    <s v="1789836_1"/>
    <m/>
    <d v="2015-09-16T00:00:00"/>
    <n v="1789836"/>
    <s v="LSO"/>
    <s v="ZS928507"/>
    <m/>
    <x v="12"/>
    <n v="73072"/>
    <n v="6"/>
    <n v="4500"/>
    <x v="6"/>
    <n v="0"/>
    <n v="31.54"/>
    <n v="0"/>
    <n v="31.54"/>
    <x v="0"/>
  </r>
  <r>
    <x v="16"/>
    <s v="Shipping"/>
    <d v="2015-09-14T00:00:00"/>
    <d v="2015-09-18T00:00:00"/>
    <n v="100029627"/>
    <s v="1772586_1"/>
    <m/>
    <d v="2015-09-13T00:00:00"/>
    <n v="1772586"/>
    <s v="LSO"/>
    <s v="ZS915426"/>
    <m/>
    <x v="12"/>
    <n v="73106"/>
    <n v="4"/>
    <n v="3000"/>
    <x v="6"/>
    <n v="0"/>
    <n v="25.5"/>
    <n v="0"/>
    <n v="25.5"/>
    <x v="0"/>
  </r>
  <r>
    <x v="16"/>
    <s v="Shipping"/>
    <d v="2015-09-16T00:00:00"/>
    <d v="2015-09-18T00:00:00"/>
    <n v="100029925"/>
    <s v="1784698_1"/>
    <m/>
    <d v="2015-09-16T00:00:00"/>
    <n v="1784698"/>
    <s v="LSO"/>
    <s v="ZS927724"/>
    <m/>
    <x v="10"/>
    <n v="77096"/>
    <n v="3"/>
    <n v="2250"/>
    <x v="3"/>
    <n v="0"/>
    <n v="24.56"/>
    <n v="0"/>
    <n v="24.56"/>
    <x v="0"/>
  </r>
  <r>
    <x v="16"/>
    <s v="Shipping"/>
    <d v="2015-09-16T00:00:00"/>
    <d v="2015-09-18T00:00:00"/>
    <n v="100029887"/>
    <s v="1784642_1"/>
    <m/>
    <d v="2015-09-16T00:00:00"/>
    <n v="1784642"/>
    <s v="WCX"/>
    <n v="846296315537131"/>
    <m/>
    <x v="14"/>
    <n v="60615"/>
    <n v="3"/>
    <n v="2250"/>
    <x v="0"/>
    <n v="0"/>
    <n v="24.56"/>
    <n v="0"/>
    <n v="24.56"/>
    <x v="0"/>
  </r>
  <r>
    <x v="16"/>
    <s v="Shipping"/>
    <d v="2015-09-16T00:00:00"/>
    <d v="2015-09-18T00:00:00"/>
    <n v="100029893"/>
    <s v="1784643_1"/>
    <m/>
    <d v="2015-09-16T00:00:00"/>
    <n v="1784643"/>
    <s v="WCX"/>
    <n v="846296315537124"/>
    <m/>
    <x v="14"/>
    <n v="60108"/>
    <n v="3"/>
    <n v="2250"/>
    <x v="0"/>
    <n v="0"/>
    <n v="24.56"/>
    <n v="0"/>
    <n v="24.56"/>
    <x v="0"/>
  </r>
  <r>
    <x v="16"/>
    <s v="Shipping"/>
    <d v="2015-09-18T00:00:00"/>
    <d v="2015-09-18T00:00:00"/>
    <n v="100030002"/>
    <s v="1798075_1"/>
    <m/>
    <d v="2015-09-18T00:00:00"/>
    <n v="1798075"/>
    <s v="WCX"/>
    <n v="846296315537285"/>
    <m/>
    <x v="29"/>
    <n v="20001"/>
    <n v="3"/>
    <n v="2250"/>
    <x v="0"/>
    <n v="0"/>
    <n v="24.56"/>
    <n v="0"/>
    <n v="24.56"/>
    <x v="0"/>
  </r>
  <r>
    <x v="16"/>
    <s v="Shipping"/>
    <d v="2015-09-16T00:00:00"/>
    <d v="2015-09-18T00:00:00"/>
    <n v="100029881"/>
    <s v="1784677_1"/>
    <m/>
    <d v="2015-09-16T00:00:00"/>
    <n v="1784677"/>
    <s v="WCX"/>
    <s v="1Z19W958A890657400"/>
    <m/>
    <x v="2"/>
    <n v="18640"/>
    <n v="3"/>
    <n v="2250"/>
    <x v="0"/>
    <n v="0"/>
    <n v="24.56"/>
    <n v="0"/>
    <n v="24.56"/>
    <x v="0"/>
  </r>
  <r>
    <x v="16"/>
    <s v="Shipping"/>
    <d v="2015-09-18T00:00:00"/>
    <d v="2015-09-18T00:00:00"/>
    <n v="100030018"/>
    <s v="1798101_1"/>
    <m/>
    <d v="2015-09-18T00:00:00"/>
    <n v="1798101"/>
    <s v="WCX"/>
    <n v="846296315537377"/>
    <m/>
    <x v="22"/>
    <n v="43054"/>
    <n v="3"/>
    <n v="2250"/>
    <x v="0"/>
    <n v="0"/>
    <n v="24.56"/>
    <n v="0"/>
    <n v="24.56"/>
    <x v="0"/>
  </r>
  <r>
    <x v="16"/>
    <s v="Shipping"/>
    <d v="2015-09-17T00:00:00"/>
    <d v="2015-09-18T00:00:00"/>
    <n v="100029984"/>
    <s v="1792318_1"/>
    <m/>
    <d v="2015-09-17T00:00:00"/>
    <n v="1792318"/>
    <s v="LSO"/>
    <s v="ZS928475"/>
    <m/>
    <x v="12"/>
    <n v="73170"/>
    <n v="3"/>
    <n v="2250"/>
    <x v="6"/>
    <n v="0"/>
    <n v="23.31"/>
    <n v="0"/>
    <n v="23.31"/>
    <x v="0"/>
  </r>
  <r>
    <x v="16"/>
    <s v="Shipping"/>
    <d v="2015-09-16T00:00:00"/>
    <d v="2015-09-18T00:00:00"/>
    <n v="100029909"/>
    <s v="1784644_1"/>
    <m/>
    <d v="2015-09-16T00:00:00"/>
    <n v="1784644"/>
    <s v="WCX"/>
    <n v="846296315537186"/>
    <m/>
    <x v="14"/>
    <n v="60077"/>
    <n v="3"/>
    <n v="2250"/>
    <x v="0"/>
    <n v="0"/>
    <n v="24.56"/>
    <n v="0"/>
    <n v="24.56"/>
    <x v="0"/>
  </r>
  <r>
    <x v="16"/>
    <s v="Shipping"/>
    <d v="2015-09-18T00:00:00"/>
    <d v="2015-09-18T00:00:00"/>
    <n v="100030004"/>
    <s v="1798079_1"/>
    <m/>
    <d v="2015-09-18T00:00:00"/>
    <n v="1798079"/>
    <s v="WCX"/>
    <n v="846296315537230"/>
    <m/>
    <x v="7"/>
    <n v="30127"/>
    <n v="3"/>
    <n v="2250"/>
    <x v="0"/>
    <n v="0"/>
    <n v="24.56"/>
    <n v="0"/>
    <n v="24.56"/>
    <x v="0"/>
  </r>
  <r>
    <x v="16"/>
    <s v="Shipping"/>
    <d v="2015-09-16T00:00:00"/>
    <d v="2015-09-18T00:00:00"/>
    <n v="100029900"/>
    <s v="1784678_1"/>
    <m/>
    <d v="2015-09-16T00:00:00"/>
    <n v="1784678"/>
    <s v="WCX"/>
    <s v="1Z19W958A899865866"/>
    <m/>
    <x v="2"/>
    <n v="18064"/>
    <n v="3"/>
    <n v="2250"/>
    <x v="0"/>
    <n v="0"/>
    <n v="24.56"/>
    <n v="0"/>
    <n v="24.56"/>
    <x v="0"/>
  </r>
  <r>
    <x v="16"/>
    <s v="Shipping"/>
    <d v="2015-09-18T00:00:00"/>
    <d v="2015-09-18T00:00:00"/>
    <n v="100030011"/>
    <s v="1798078_1"/>
    <m/>
    <d v="2015-09-18T00:00:00"/>
    <n v="1798078"/>
    <s v="WCX"/>
    <n v="846296315537322"/>
    <m/>
    <x v="17"/>
    <n v="33185"/>
    <n v="3"/>
    <n v="2250"/>
    <x v="0"/>
    <n v="0"/>
    <n v="24.56"/>
    <n v="0"/>
    <n v="24.56"/>
    <x v="0"/>
  </r>
  <r>
    <x v="16"/>
    <s v="Shipping"/>
    <d v="2015-09-16T00:00:00"/>
    <d v="2015-09-18T00:00:00"/>
    <n v="100029734"/>
    <s v="1784673_1"/>
    <m/>
    <d v="2015-09-15T00:00:00"/>
    <n v="1784673"/>
    <s v="LSO"/>
    <s v="ZS928509"/>
    <m/>
    <x v="12"/>
    <n v="74137"/>
    <n v="12"/>
    <n v="9000"/>
    <x v="3"/>
    <n v="0"/>
    <n v="49.5"/>
    <n v="0"/>
    <n v="49.5"/>
    <x v="0"/>
  </r>
  <r>
    <x v="16"/>
    <s v="Shipping"/>
    <d v="2015-09-18T00:00:00"/>
    <d v="2015-09-18T00:00:00"/>
    <n v="100030006"/>
    <s v="1798100_1"/>
    <m/>
    <d v="2015-09-18T00:00:00"/>
    <n v="1798100"/>
    <s v="WCX"/>
    <n v="846296315537209"/>
    <m/>
    <x v="22"/>
    <n v="44436"/>
    <n v="3"/>
    <n v="2250"/>
    <x v="0"/>
    <n v="0"/>
    <n v="24.56"/>
    <n v="0"/>
    <n v="24.56"/>
    <x v="0"/>
  </r>
  <r>
    <x v="16"/>
    <s v="Shipping"/>
    <d v="2015-09-16T00:00:00"/>
    <d v="2015-09-18T00:00:00"/>
    <n v="100029789"/>
    <s v="1784690_1"/>
    <m/>
    <d v="2015-09-15T00:00:00"/>
    <n v="1784690"/>
    <s v="LSO"/>
    <s v="ZS927727"/>
    <m/>
    <x v="10"/>
    <n v="75604"/>
    <n v="3"/>
    <n v="2250"/>
    <x v="3"/>
    <n v="0"/>
    <n v="24.56"/>
    <n v="0"/>
    <n v="24.56"/>
    <x v="0"/>
  </r>
  <r>
    <x v="16"/>
    <s v="Shipping"/>
    <d v="2015-09-16T00:00:00"/>
    <d v="2015-09-18T00:00:00"/>
    <n v="100029878"/>
    <s v="1784639_1"/>
    <m/>
    <d v="2015-09-16T00:00:00"/>
    <n v="1784639"/>
    <s v="WCX"/>
    <n v="846296315537148"/>
    <m/>
    <x v="14"/>
    <n v="60657"/>
    <n v="3"/>
    <n v="2250"/>
    <x v="0"/>
    <n v="0"/>
    <n v="24.56"/>
    <n v="0"/>
    <n v="24.56"/>
    <x v="0"/>
  </r>
  <r>
    <x v="16"/>
    <s v="Shipping"/>
    <d v="2015-09-18T00:00:00"/>
    <d v="2015-09-18T00:00:00"/>
    <n v="100030015"/>
    <s v="1798056_1"/>
    <m/>
    <d v="2015-09-18T00:00:00"/>
    <n v="1798056"/>
    <s v="GSO"/>
    <n v="1032002203361"/>
    <m/>
    <x v="15"/>
    <n v="85044"/>
    <n v="3"/>
    <n v="2250"/>
    <x v="5"/>
    <n v="0"/>
    <n v="21.31"/>
    <n v="0"/>
    <n v="21.31"/>
    <x v="0"/>
  </r>
  <r>
    <x v="16"/>
    <s v="Shipping"/>
    <d v="2015-09-18T00:00:00"/>
    <d v="2015-09-18T00:00:00"/>
    <n v="100030005"/>
    <s v="1798082_1"/>
    <m/>
    <d v="2015-09-18T00:00:00"/>
    <n v="1798082"/>
    <s v="WCX"/>
    <n v="846296315537278"/>
    <m/>
    <x v="34"/>
    <n v="40218"/>
    <n v="3"/>
    <n v="2250"/>
    <x v="0"/>
    <n v="0"/>
    <n v="24.56"/>
    <n v="0"/>
    <n v="24.56"/>
    <x v="0"/>
  </r>
  <r>
    <x v="16"/>
    <s v="Shipping"/>
    <d v="2015-09-16T00:00:00"/>
    <d v="2015-09-18T00:00:00"/>
    <n v="100029927"/>
    <s v="1784684_1"/>
    <m/>
    <d v="2015-09-16T00:00:00"/>
    <n v="1784684"/>
    <s v="WCX"/>
    <s v="1Z19W958A893072410"/>
    <m/>
    <x v="2"/>
    <n v="19104"/>
    <n v="3"/>
    <n v="2250"/>
    <x v="0"/>
    <n v="0"/>
    <n v="24.56"/>
    <n v="0"/>
    <n v="24.56"/>
    <x v="0"/>
  </r>
  <r>
    <x v="16"/>
    <s v="Shipping"/>
    <d v="2015-09-18T00:00:00"/>
    <d v="2015-09-18T00:00:00"/>
    <n v="100029997"/>
    <s v="1798069_1"/>
    <m/>
    <d v="2015-09-17T00:00:00"/>
    <n v="1798069"/>
    <s v="WCX"/>
    <n v="846296315537384"/>
    <m/>
    <x v="1"/>
    <n v="94107"/>
    <n v="3"/>
    <n v="2250"/>
    <x v="4"/>
    <n v="0"/>
    <n v="12.81"/>
    <n v="0"/>
    <n v="12.81"/>
    <x v="0"/>
  </r>
  <r>
    <x v="16"/>
    <s v="Shipping"/>
    <d v="2015-09-17T00:00:00"/>
    <d v="2015-09-18T00:00:00"/>
    <n v="100029940"/>
    <s v="1789843_1"/>
    <m/>
    <d v="2015-09-16T00:00:00"/>
    <n v="1789843"/>
    <s v="LSO"/>
    <s v="ZS928484"/>
    <m/>
    <x v="10"/>
    <n v="77401"/>
    <n v="3"/>
    <n v="2250"/>
    <x v="3"/>
    <n v="0"/>
    <n v="24.56"/>
    <n v="0"/>
    <n v="24.56"/>
    <x v="0"/>
  </r>
  <r>
    <x v="16"/>
    <s v="Shipping"/>
    <d v="2015-09-14T00:00:00"/>
    <d v="2015-09-18T00:00:00"/>
    <n v="100029594"/>
    <s v="1772590_1"/>
    <m/>
    <d v="2015-09-12T00:00:00"/>
    <n v="1772590"/>
    <s v="LSO"/>
    <s v="ZS910536"/>
    <m/>
    <x v="10"/>
    <n v="77002"/>
    <n v="3"/>
    <n v="2250"/>
    <x v="3"/>
    <n v="0"/>
    <n v="24.56"/>
    <n v="0"/>
    <n v="24.56"/>
    <x v="0"/>
  </r>
  <r>
    <x v="16"/>
    <s v="Shipping"/>
    <d v="2015-09-16T00:00:00"/>
    <d v="2015-09-18T00:00:00"/>
    <n v="100029890"/>
    <s v="1784692_1"/>
    <m/>
    <d v="2015-09-16T00:00:00"/>
    <n v="1784692"/>
    <s v="LSO"/>
    <s v="ZS927717"/>
    <m/>
    <x v="10"/>
    <n v="79912"/>
    <n v="3"/>
    <n v="2250"/>
    <x v="5"/>
    <n v="0"/>
    <n v="22.81"/>
    <n v="0"/>
    <n v="22.81"/>
    <x v="0"/>
  </r>
  <r>
    <x v="16"/>
    <s v="Shipping"/>
    <d v="2015-09-18T00:00:00"/>
    <d v="2015-09-18T00:00:00"/>
    <n v="100030014"/>
    <s v="1798094_1"/>
    <m/>
    <d v="2015-09-18T00:00:00"/>
    <n v="1798094"/>
    <s v="WCX"/>
    <n v="846296315537223"/>
    <m/>
    <x v="3"/>
    <n v="10016"/>
    <n v="3"/>
    <n v="2250"/>
    <x v="0"/>
    <n v="0"/>
    <n v="24.56"/>
    <n v="0"/>
    <n v="24.56"/>
    <x v="0"/>
  </r>
  <r>
    <x v="16"/>
    <s v="Shipping"/>
    <d v="2015-09-16T00:00:00"/>
    <d v="2015-09-18T00:00:00"/>
    <n v="100029875"/>
    <s v="1784676_1"/>
    <m/>
    <d v="2015-09-16T00:00:00"/>
    <n v="1784676"/>
    <s v="WCX"/>
    <s v="1Z19W958A892932439"/>
    <m/>
    <x v="2"/>
    <n v="15206"/>
    <n v="3"/>
    <n v="2250"/>
    <x v="0"/>
    <n v="0"/>
    <n v="24.56"/>
    <n v="0"/>
    <n v="24.56"/>
    <x v="0"/>
  </r>
  <r>
    <x v="16"/>
    <s v="Shipping"/>
    <d v="2015-09-18T00:00:00"/>
    <d v="2015-09-18T00:00:00"/>
    <n v="100030008"/>
    <s v="1798093_1"/>
    <m/>
    <d v="2015-09-18T00:00:00"/>
    <n v="1798093"/>
    <s v="WCX"/>
    <n v="846296315537315"/>
    <m/>
    <x v="3"/>
    <n v="10016"/>
    <n v="3"/>
    <n v="2250"/>
    <x v="0"/>
    <n v="0"/>
    <n v="24.56"/>
    <n v="0"/>
    <n v="24.56"/>
    <x v="0"/>
  </r>
  <r>
    <x v="16"/>
    <s v="Shipping"/>
    <d v="2015-09-16T00:00:00"/>
    <d v="2015-09-18T00:00:00"/>
    <n v="100029911"/>
    <s v="1784681_1"/>
    <m/>
    <d v="2015-09-16T00:00:00"/>
    <n v="1784681"/>
    <s v="WCX"/>
    <s v="1Z19W958A893252396"/>
    <m/>
    <x v="2"/>
    <n v="18964"/>
    <n v="6"/>
    <n v="4500"/>
    <x v="0"/>
    <n v="0"/>
    <n v="36.04"/>
    <n v="0"/>
    <n v="36.04"/>
    <x v="0"/>
  </r>
  <r>
    <x v="16"/>
    <s v="Shipping"/>
    <d v="2015-09-18T00:00:00"/>
    <d v="2015-09-18T00:00:00"/>
    <n v="100030040"/>
    <s v="1798099_1"/>
    <m/>
    <d v="2015-09-18T00:00:00"/>
    <n v="1798099"/>
    <s v="WCX"/>
    <n v="846296315537216"/>
    <m/>
    <x v="3"/>
    <n v="10022"/>
    <n v="3"/>
    <n v="2250"/>
    <x v="0"/>
    <n v="0"/>
    <n v="24.56"/>
    <n v="0"/>
    <n v="24.56"/>
    <x v="0"/>
  </r>
  <r>
    <x v="16"/>
    <s v="Shipping"/>
    <d v="2015-09-16T00:00:00"/>
    <d v="2015-09-18T00:00:00"/>
    <n v="100029884"/>
    <s v="1784691_1"/>
    <m/>
    <d v="2015-09-16T00:00:00"/>
    <n v="1784691"/>
    <s v="LSO"/>
    <s v="ZS928455"/>
    <m/>
    <x v="10"/>
    <n v="75211"/>
    <n v="3"/>
    <n v="2250"/>
    <x v="3"/>
    <n v="0"/>
    <n v="24.56"/>
    <n v="0"/>
    <n v="24.56"/>
    <x v="0"/>
  </r>
  <r>
    <x v="16"/>
    <s v="Shipping"/>
    <d v="2015-09-16T00:00:00"/>
    <d v="2015-09-18T00:00:00"/>
    <n v="100029924"/>
    <s v="1784646_1"/>
    <m/>
    <d v="2015-09-16T00:00:00"/>
    <n v="1784646"/>
    <s v="WCX"/>
    <n v="846296315537155"/>
    <m/>
    <x v="14"/>
    <n v="60610"/>
    <n v="3"/>
    <n v="2250"/>
    <x v="0"/>
    <n v="0"/>
    <n v="24.56"/>
    <n v="0"/>
    <n v="24.56"/>
    <x v="0"/>
  </r>
  <r>
    <x v="16"/>
    <s v="Shipping"/>
    <d v="2015-09-18T00:00:00"/>
    <d v="2015-09-18T00:00:00"/>
    <n v="100030010"/>
    <s v="1798088_1"/>
    <m/>
    <d v="2015-09-18T00:00:00"/>
    <n v="1798088"/>
    <s v="WCX"/>
    <n v="846296315537261"/>
    <m/>
    <x v="6"/>
    <n v="27705"/>
    <n v="6"/>
    <n v="4500"/>
    <x v="0"/>
    <n v="0"/>
    <n v="36.04"/>
    <n v="0"/>
    <n v="36.04"/>
    <x v="0"/>
  </r>
  <r>
    <x v="16"/>
    <s v="Shipping"/>
    <d v="2015-09-16T00:00:00"/>
    <d v="2015-09-18T00:00:00"/>
    <n v="100029928"/>
    <s v="1784683_1"/>
    <m/>
    <d v="2015-09-16T00:00:00"/>
    <n v="1784683"/>
    <s v="WCX"/>
    <s v="1Z19W958A895646645"/>
    <m/>
    <x v="2"/>
    <n v="18630"/>
    <n v="3"/>
    <n v="2250"/>
    <x v="0"/>
    <n v="0"/>
    <n v="24.56"/>
    <n v="0"/>
    <n v="24.56"/>
    <x v="0"/>
  </r>
  <r>
    <x v="16"/>
    <s v="Shipping"/>
    <d v="2015-09-18T00:00:00"/>
    <d v="2015-09-18T00:00:00"/>
    <n v="100030020"/>
    <s v="1798105_1"/>
    <m/>
    <d v="2015-09-18T00:00:00"/>
    <n v="1798105"/>
    <s v="WCX"/>
    <n v="846296315537353"/>
    <m/>
    <x v="16"/>
    <n v="22301"/>
    <n v="3"/>
    <n v="2250"/>
    <x v="0"/>
    <n v="0"/>
    <n v="24.56"/>
    <n v="0"/>
    <n v="24.56"/>
    <x v="0"/>
  </r>
  <r>
    <x v="16"/>
    <s v="Shipping"/>
    <d v="2015-09-16T00:00:00"/>
    <d v="2015-09-18T00:00:00"/>
    <n v="100029897"/>
    <s v="1784694_1"/>
    <m/>
    <d v="2015-09-16T00:00:00"/>
    <n v="1784694"/>
    <s v="LSO"/>
    <s v="ZS928497"/>
    <m/>
    <x v="10"/>
    <n v="77081"/>
    <n v="6"/>
    <n v="4500"/>
    <x v="3"/>
    <n v="0"/>
    <n v="35.54"/>
    <n v="0"/>
    <n v="35.54"/>
    <x v="0"/>
  </r>
  <r>
    <x v="16"/>
    <s v="Shipping"/>
    <d v="2015-09-15T00:00:00"/>
    <d v="2015-09-18T00:00:00"/>
    <n v="100029673"/>
    <s v="1778950_1"/>
    <m/>
    <d v="2015-09-15T00:00:00"/>
    <n v="1778950"/>
    <s v="LSO"/>
    <s v="ZS912911"/>
    <m/>
    <x v="10"/>
    <n v="78015"/>
    <n v="3"/>
    <n v="2250"/>
    <x v="3"/>
    <n v="0"/>
    <n v="24.56"/>
    <n v="0"/>
    <n v="24.56"/>
    <x v="0"/>
  </r>
  <r>
    <x v="16"/>
    <s v="Shipping"/>
    <d v="2015-09-16T00:00:00"/>
    <d v="2015-09-18T00:00:00"/>
    <n v="100029908"/>
    <s v="1784695_1"/>
    <m/>
    <d v="2015-09-16T00:00:00"/>
    <n v="1784695"/>
    <s v="LSO"/>
    <s v="ZS927719"/>
    <m/>
    <x v="10"/>
    <n v="78703"/>
    <n v="3"/>
    <n v="2250"/>
    <x v="3"/>
    <n v="0"/>
    <n v="24.56"/>
    <n v="0"/>
    <n v="24.56"/>
    <x v="0"/>
  </r>
  <r>
    <x v="16"/>
    <s v="Shipping"/>
    <d v="2015-09-16T00:00:00"/>
    <d v="2015-09-18T00:00:00"/>
    <n v="100029936"/>
    <s v="1784638_1"/>
    <m/>
    <d v="2015-09-16T00:00:00"/>
    <n v="1784638"/>
    <s v="WCX"/>
    <n v="846296315537100"/>
    <m/>
    <x v="14"/>
    <n v="60016"/>
    <n v="3"/>
    <n v="2250"/>
    <x v="0"/>
    <n v="0"/>
    <n v="24.56"/>
    <n v="0"/>
    <n v="24.56"/>
    <x v="0"/>
  </r>
  <r>
    <x v="16"/>
    <s v="Shipping"/>
    <d v="2015-09-18T00:00:00"/>
    <d v="2015-09-18T00:00:00"/>
    <n v="100030037"/>
    <s v="1798102_1"/>
    <m/>
    <d v="2015-09-18T00:00:00"/>
    <n v="1798102"/>
    <s v="WCX"/>
    <s v="1Z19W958A892832538"/>
    <m/>
    <x v="2"/>
    <n v="15102"/>
    <n v="2"/>
    <n v="1500"/>
    <x v="0"/>
    <n v="0"/>
    <n v="21.5"/>
    <n v="0"/>
    <n v="21.5"/>
    <x v="0"/>
  </r>
  <r>
    <x v="16"/>
    <s v="Shipping"/>
    <d v="2015-09-18T00:00:00"/>
    <d v="2015-09-18T00:00:00"/>
    <n v="100030009"/>
    <s v="1798063_1"/>
    <m/>
    <d v="2015-09-18T00:00:00"/>
    <n v="1798063"/>
    <s v="WCX"/>
    <n v="846296315537308"/>
    <m/>
    <x v="1"/>
    <n v="92506"/>
    <n v="3"/>
    <n v="2250"/>
    <x v="1"/>
    <n v="0"/>
    <n v="20.81"/>
    <n v="0"/>
    <n v="20.81"/>
    <x v="0"/>
  </r>
  <r>
    <x v="16"/>
    <s v="Shipping"/>
    <d v="2015-09-16T00:00:00"/>
    <d v="2015-09-18T00:00:00"/>
    <n v="100029735"/>
    <s v="1784675_1"/>
    <m/>
    <d v="2015-09-15T00:00:00"/>
    <n v="1784675"/>
    <s v="WCX"/>
    <s v="1Z19W958A898201824"/>
    <m/>
    <x v="2"/>
    <n v="15146"/>
    <n v="3"/>
    <n v="2250"/>
    <x v="0"/>
    <n v="0"/>
    <n v="24.56"/>
    <n v="0"/>
    <n v="24.56"/>
    <x v="0"/>
  </r>
  <r>
    <x v="16"/>
    <s v="Shipping"/>
    <d v="2015-09-18T00:00:00"/>
    <d v="2015-09-18T00:00:00"/>
    <n v="100030003"/>
    <s v="1798074_1"/>
    <m/>
    <d v="2015-09-18T00:00:00"/>
    <n v="1798074"/>
    <s v="WCX"/>
    <n v="846296315537193"/>
    <m/>
    <x v="23"/>
    <n v="6824"/>
    <n v="3"/>
    <n v="2250"/>
    <x v="0"/>
    <n v="0"/>
    <n v="24.56"/>
    <n v="0"/>
    <n v="24.56"/>
    <x v="0"/>
  </r>
  <r>
    <x v="16"/>
    <s v="Shipping"/>
    <d v="2015-09-16T00:00:00"/>
    <d v="2015-09-18T00:00:00"/>
    <n v="100029896"/>
    <s v="1784693_1"/>
    <m/>
    <d v="2015-09-16T00:00:00"/>
    <n v="1784693"/>
    <s v="LSO"/>
    <s v="ZS928458"/>
    <m/>
    <x v="10"/>
    <n v="75201"/>
    <n v="3"/>
    <n v="2250"/>
    <x v="3"/>
    <n v="0"/>
    <n v="24.56"/>
    <n v="0"/>
    <n v="24.56"/>
    <x v="0"/>
  </r>
  <r>
    <x v="16"/>
    <s v="Shipping"/>
    <d v="2015-09-16T00:00:00"/>
    <d v="2015-09-18T00:00:00"/>
    <n v="100029913"/>
    <s v="1784645_1"/>
    <m/>
    <d v="2015-09-16T00:00:00"/>
    <n v="1784645"/>
    <s v="WCX"/>
    <n v="846296315537162"/>
    <m/>
    <x v="14"/>
    <n v="60606"/>
    <n v="3"/>
    <n v="2250"/>
    <x v="0"/>
    <n v="0"/>
    <n v="24.56"/>
    <n v="0"/>
    <n v="24.56"/>
    <x v="0"/>
  </r>
  <r>
    <x v="16"/>
    <s v="Shipping"/>
    <d v="2015-09-18T00:00:00"/>
    <d v="2015-09-18T00:00:00"/>
    <n v="100030007"/>
    <s v="1798062_1"/>
    <m/>
    <d v="2015-09-18T00:00:00"/>
    <n v="1798062"/>
    <s v="WCX"/>
    <n v="846296315537254"/>
    <m/>
    <x v="1"/>
    <n v="94133"/>
    <n v="3"/>
    <n v="2250"/>
    <x v="4"/>
    <n v="0"/>
    <n v="12.81"/>
    <n v="0"/>
    <n v="12.81"/>
    <x v="0"/>
  </r>
  <r>
    <x v="16"/>
    <s v="Shipping"/>
    <d v="2015-09-16T00:00:00"/>
    <d v="2015-09-18T00:00:00"/>
    <n v="100029926"/>
    <s v="1784682_1"/>
    <m/>
    <d v="2015-09-16T00:00:00"/>
    <n v="1784682"/>
    <s v="WCX"/>
    <s v="1Z19W958A890497422"/>
    <m/>
    <x v="2"/>
    <n v="17360"/>
    <n v="3"/>
    <n v="2250"/>
    <x v="0"/>
    <n v="0"/>
    <n v="24.56"/>
    <n v="0"/>
    <n v="24.56"/>
    <x v="0"/>
  </r>
  <r>
    <x v="16"/>
    <s v="Shipping"/>
    <d v="2015-09-18T00:00:00"/>
    <d v="2015-09-18T00:00:00"/>
    <n v="100030024"/>
    <s v="1798106_1"/>
    <m/>
    <d v="2015-09-18T00:00:00"/>
    <n v="1798106"/>
    <s v="WCX"/>
    <n v="846296315537346"/>
    <m/>
    <x v="16"/>
    <n v="22202"/>
    <n v="3"/>
    <n v="2250"/>
    <x v="0"/>
    <n v="0"/>
    <n v="24.56"/>
    <n v="0"/>
    <n v="24.56"/>
    <x v="0"/>
  </r>
  <r>
    <x v="16"/>
    <s v="Shipping"/>
    <d v="2015-09-17T00:00:00"/>
    <d v="2015-09-18T00:00:00"/>
    <n v="100029943"/>
    <s v="1789842_1"/>
    <m/>
    <d v="2015-09-16T00:00:00"/>
    <n v="1789842"/>
    <s v="LSO"/>
    <s v="ZS928500"/>
    <m/>
    <x v="10"/>
    <n v="76308"/>
    <n v="6"/>
    <n v="4500"/>
    <x v="6"/>
    <n v="0"/>
    <n v="31.54"/>
    <n v="0"/>
    <n v="31.54"/>
    <x v="0"/>
  </r>
  <r>
    <x v="16"/>
    <s v="Shipping"/>
    <d v="2015-09-15T00:00:00"/>
    <d v="2015-09-18T00:00:00"/>
    <n v="100029705"/>
    <s v="1778943_1"/>
    <m/>
    <d v="2015-09-15T00:00:00"/>
    <n v="1778943"/>
    <s v="LSO"/>
    <s v="ZS912916"/>
    <m/>
    <x v="12"/>
    <n v="73106"/>
    <n v="6"/>
    <n v="4500"/>
    <x v="6"/>
    <n v="0"/>
    <n v="31.54"/>
    <n v="0"/>
    <n v="31.54"/>
    <x v="0"/>
  </r>
  <r>
    <x v="16"/>
    <s v="Shipping"/>
    <d v="2015-09-16T00:00:00"/>
    <d v="2015-09-18T00:00:00"/>
    <n v="100029914"/>
    <s v="1784697_1"/>
    <m/>
    <d v="2015-09-16T00:00:00"/>
    <n v="1784697"/>
    <s v="LSO"/>
    <s v="ZS927723"/>
    <m/>
    <x v="10"/>
    <n v="78738"/>
    <n v="3"/>
    <n v="2250"/>
    <x v="3"/>
    <n v="0"/>
    <n v="24.56"/>
    <n v="0"/>
    <n v="24.56"/>
    <x v="0"/>
  </r>
  <r>
    <x v="16"/>
    <s v="Shipping"/>
    <d v="2015-09-16T00:00:00"/>
    <d v="2015-09-18T00:00:00"/>
    <n v="100029935"/>
    <s v="1784637_1"/>
    <m/>
    <d v="2015-09-16T00:00:00"/>
    <n v="1784637"/>
    <s v="WCX"/>
    <n v="846296315537117"/>
    <m/>
    <x v="14"/>
    <n v="60654"/>
    <n v="3"/>
    <n v="2250"/>
    <x v="0"/>
    <n v="0"/>
    <n v="24.56"/>
    <n v="0"/>
    <n v="24.56"/>
    <x v="0"/>
  </r>
  <r>
    <x v="16"/>
    <s v="Shipping"/>
    <d v="2015-09-16T00:00:00"/>
    <d v="2015-09-18T00:00:00"/>
    <n v="100029882"/>
    <s v="1784641_1"/>
    <m/>
    <d v="2015-09-16T00:00:00"/>
    <n v="1784641"/>
    <s v="WCX"/>
    <n v="846296315537094"/>
    <m/>
    <x v="14"/>
    <n v="61080"/>
    <n v="6"/>
    <n v="4500"/>
    <x v="3"/>
    <n v="0"/>
    <n v="33.29"/>
    <n v="0"/>
    <n v="33.29"/>
    <x v="0"/>
  </r>
  <r>
    <x v="16"/>
    <s v="Shipping"/>
    <d v="2015-09-18T00:00:00"/>
    <d v="2015-09-18T00:00:00"/>
    <n v="100030013"/>
    <s v="1798065_1"/>
    <m/>
    <d v="2015-09-18T00:00:00"/>
    <n v="1798065"/>
    <s v="WCX"/>
    <n v="846296315537292"/>
    <m/>
    <x v="1"/>
    <n v="94105"/>
    <n v="3"/>
    <n v="2250"/>
    <x v="4"/>
    <n v="0"/>
    <n v="12.81"/>
    <n v="0"/>
    <n v="12.81"/>
    <x v="0"/>
  </r>
  <r>
    <x v="16"/>
    <s v="Shipping"/>
    <d v="2015-09-16T00:00:00"/>
    <d v="2015-09-18T00:00:00"/>
    <n v="100029910"/>
    <s v="1784680_1"/>
    <m/>
    <d v="2015-09-16T00:00:00"/>
    <n v="1784680"/>
    <s v="WCX"/>
    <s v="1Z19W958A897330437"/>
    <m/>
    <x v="2"/>
    <n v="19144"/>
    <n v="3"/>
    <n v="2250"/>
    <x v="0"/>
    <n v="0"/>
    <n v="24.56"/>
    <n v="0"/>
    <n v="24.56"/>
    <x v="0"/>
  </r>
  <r>
    <x v="16"/>
    <s v="Shipping"/>
    <d v="2015-09-18T00:00:00"/>
    <d v="2015-09-18T00:00:00"/>
    <n v="100030038"/>
    <s v="1798103_1"/>
    <m/>
    <d v="2015-09-18T00:00:00"/>
    <n v="1798103"/>
    <s v="WCX"/>
    <n v="846296315537360"/>
    <m/>
    <x v="30"/>
    <n v="37208"/>
    <n v="3"/>
    <n v="2250"/>
    <x v="0"/>
    <n v="0"/>
    <n v="24.56"/>
    <n v="0"/>
    <n v="24.56"/>
    <x v="0"/>
  </r>
  <r>
    <x v="16"/>
    <s v="Shipping"/>
    <d v="2015-09-16T00:00:00"/>
    <d v="2015-09-18T00:00:00"/>
    <n v="100029912"/>
    <s v="1784696_1"/>
    <m/>
    <d v="2015-09-16T00:00:00"/>
    <n v="1784696"/>
    <s v="LSO"/>
    <s v="ZS928472"/>
    <m/>
    <x v="10"/>
    <n v="78130"/>
    <n v="3"/>
    <n v="2250"/>
    <x v="3"/>
    <n v="0"/>
    <n v="24.56"/>
    <n v="0"/>
    <n v="24.56"/>
    <x v="0"/>
  </r>
  <r>
    <x v="17"/>
    <s v="Shipping"/>
    <d v="2015-09-09T00:00:00"/>
    <d v="2015-09-21T00:00:00"/>
    <n v="100029453"/>
    <s v="1765533_1"/>
    <m/>
    <d v="2015-09-08T00:00:00"/>
    <n v="1765533"/>
    <s v="WCX"/>
    <n v="846296315537711"/>
    <m/>
    <x v="40"/>
    <n v="87122"/>
    <n v="6"/>
    <n v="4500"/>
    <x v="5"/>
    <n v="0"/>
    <n v="26.54"/>
    <n v="0"/>
    <n v="26.54"/>
    <x v="0"/>
  </r>
  <r>
    <x v="17"/>
    <s v="Shipping"/>
    <d v="2015-09-21T00:00:00"/>
    <d v="2015-09-21T00:00:00"/>
    <n v="100030079"/>
    <s v="1807312_1"/>
    <m/>
    <d v="2015-09-19T00:00:00"/>
    <n v="1807312"/>
    <s v="WCX"/>
    <n v="846296315538138"/>
    <m/>
    <x v="28"/>
    <n v="97302"/>
    <n v="3"/>
    <n v="2250"/>
    <x v="1"/>
    <n v="0"/>
    <n v="20.81"/>
    <n v="0"/>
    <n v="20.81"/>
    <x v="0"/>
  </r>
  <r>
    <x v="17"/>
    <s v="Shipping"/>
    <d v="2015-09-08T00:00:00"/>
    <d v="2015-09-21T00:00:00"/>
    <n v="100029370"/>
    <s v="1762440_1"/>
    <m/>
    <d v="2015-09-06T00:00:00"/>
    <n v="1762440"/>
    <s v="LSO"/>
    <s v="ZS905228"/>
    <m/>
    <x v="12"/>
    <n v="73170"/>
    <n v="3"/>
    <n v="2250"/>
    <x v="6"/>
    <n v="0"/>
    <n v="23.31"/>
    <n v="0"/>
    <n v="23.31"/>
    <x v="0"/>
  </r>
  <r>
    <x v="17"/>
    <s v="Shipping"/>
    <d v="2015-09-21T00:00:00"/>
    <d v="2015-09-21T00:00:00"/>
    <n v="100030092"/>
    <s v="1807306_1"/>
    <m/>
    <d v="2015-09-20T00:00:00"/>
    <n v="1807306"/>
    <s v="WCX"/>
    <n v="846296315538176"/>
    <m/>
    <x v="22"/>
    <n v="45430"/>
    <n v="3"/>
    <n v="2250"/>
    <x v="0"/>
    <n v="0"/>
    <n v="24.56"/>
    <n v="0"/>
    <n v="24.56"/>
    <x v="0"/>
  </r>
  <r>
    <x v="17"/>
    <s v="Shipping"/>
    <d v="2015-09-21T00:00:00"/>
    <d v="2015-09-21T00:00:00"/>
    <n v="100030059"/>
    <s v="1807296_1"/>
    <m/>
    <d v="2015-09-19T00:00:00"/>
    <n v="1807296"/>
    <s v="WCX"/>
    <n v="846296315537780"/>
    <m/>
    <x v="3"/>
    <n v="10022"/>
    <n v="6"/>
    <n v="4500"/>
    <x v="0"/>
    <n v="0"/>
    <n v="36.04"/>
    <n v="0"/>
    <n v="36.04"/>
    <x v="0"/>
  </r>
  <r>
    <x v="17"/>
    <s v="Shipping"/>
    <d v="2015-09-21T00:00:00"/>
    <d v="2015-09-21T00:00:00"/>
    <n v="100030129"/>
    <s v="1807274_1"/>
    <m/>
    <d v="2015-09-21T00:00:00"/>
    <n v="1807274"/>
    <s v="WCX"/>
    <n v="846296315537933"/>
    <m/>
    <x v="17"/>
    <n v="32506"/>
    <n v="3"/>
    <n v="2250"/>
    <x v="0"/>
    <n v="0"/>
    <n v="24.56"/>
    <n v="0"/>
    <n v="24.56"/>
    <x v="0"/>
  </r>
  <r>
    <x v="17"/>
    <s v="Shipping"/>
    <d v="2015-09-21T00:00:00"/>
    <d v="2015-09-21T00:00:00"/>
    <n v="100030081"/>
    <s v="1807304_1"/>
    <m/>
    <d v="2015-09-19T00:00:00"/>
    <n v="1807304"/>
    <s v="WCX"/>
    <n v="846296315537919"/>
    <m/>
    <x v="3"/>
    <n v="10022"/>
    <n v="3"/>
    <n v="2250"/>
    <x v="0"/>
    <n v="0"/>
    <n v="24.56"/>
    <n v="0"/>
    <n v="24.56"/>
    <x v="0"/>
  </r>
  <r>
    <x v="17"/>
    <s v="Shipping"/>
    <d v="2015-09-21T00:00:00"/>
    <d v="2015-09-21T00:00:00"/>
    <n v="100030061"/>
    <s v="1807259_1"/>
    <m/>
    <d v="2015-09-19T00:00:00"/>
    <n v="1807259"/>
    <s v="WCX"/>
    <n v="846296315538046"/>
    <m/>
    <x v="1"/>
    <n v="95110"/>
    <n v="3"/>
    <n v="2250"/>
    <x v="4"/>
    <n v="0"/>
    <n v="12.81"/>
    <n v="0"/>
    <n v="12.81"/>
    <x v="0"/>
  </r>
  <r>
    <x v="17"/>
    <s v="Shipping"/>
    <d v="2015-09-21T00:00:00"/>
    <d v="2015-09-21T00:00:00"/>
    <n v="100030066"/>
    <s v="1807272_1"/>
    <m/>
    <d v="2015-09-19T00:00:00"/>
    <n v="1807272"/>
    <s v="WCX"/>
    <n v="846296315538268"/>
    <m/>
    <x v="18"/>
    <n v="80904"/>
    <n v="3"/>
    <n v="2250"/>
    <x v="5"/>
    <n v="0"/>
    <n v="21.31"/>
    <n v="0"/>
    <n v="21.31"/>
    <x v="0"/>
  </r>
  <r>
    <x v="17"/>
    <s v="Shipping"/>
    <d v="2015-09-21T00:00:00"/>
    <d v="2015-09-21T00:00:00"/>
    <n v="100030091"/>
    <s v="1807301_1"/>
    <m/>
    <d v="2015-09-20T00:00:00"/>
    <n v="1807301"/>
    <s v="WCX"/>
    <n v="846296315538190"/>
    <m/>
    <x v="3"/>
    <n v="10011"/>
    <n v="3"/>
    <n v="2250"/>
    <x v="0"/>
    <n v="0"/>
    <n v="24.56"/>
    <n v="0"/>
    <n v="24.56"/>
    <x v="0"/>
  </r>
  <r>
    <x v="17"/>
    <s v="Shipping"/>
    <d v="2015-09-21T00:00:00"/>
    <d v="2015-09-21T00:00:00"/>
    <n v="100030128"/>
    <s v="1807286_1"/>
    <m/>
    <d v="2015-09-21T00:00:00"/>
    <n v="1807286"/>
    <s v="WCX"/>
    <n v="846296315537810"/>
    <m/>
    <x v="26"/>
    <n v="21201"/>
    <n v="12"/>
    <n v="9000"/>
    <x v="0"/>
    <n v="0"/>
    <n v="52.75"/>
    <n v="0"/>
    <n v="52.75"/>
    <x v="0"/>
  </r>
  <r>
    <x v="17"/>
    <s v="Shipping"/>
    <d v="2015-09-21T00:00:00"/>
    <d v="2015-09-21T00:00:00"/>
    <n v="100030063"/>
    <s v="1807328_1"/>
    <m/>
    <d v="2015-09-19T00:00:00"/>
    <n v="1807328"/>
    <s v="WCX"/>
    <n v="846296315538039"/>
    <m/>
    <x v="19"/>
    <n v="98155"/>
    <n v="3"/>
    <n v="2250"/>
    <x v="5"/>
    <n v="0"/>
    <n v="21.31"/>
    <n v="0"/>
    <n v="21.31"/>
    <x v="0"/>
  </r>
  <r>
    <x v="17"/>
    <s v="Shipping"/>
    <d v="2015-09-21T00:00:00"/>
    <d v="2015-09-21T00:00:00"/>
    <n v="100030050"/>
    <s v="1807266_1"/>
    <m/>
    <d v="2015-09-18T00:00:00"/>
    <n v="1807266"/>
    <s v="WCX"/>
    <n v="846296315537773"/>
    <m/>
    <x v="1"/>
    <n v="94301"/>
    <n v="3"/>
    <n v="2250"/>
    <x v="4"/>
    <n v="0"/>
    <n v="12.81"/>
    <n v="0"/>
    <n v="12.81"/>
    <x v="0"/>
  </r>
  <r>
    <x v="17"/>
    <s v="Shipping"/>
    <d v="2015-09-21T00:00:00"/>
    <d v="2015-09-21T00:00:00"/>
    <n v="100030082"/>
    <s v="1807293_1"/>
    <m/>
    <d v="2015-09-19T00:00:00"/>
    <n v="1807293"/>
    <s v="WCX"/>
    <n v="846296315537988"/>
    <m/>
    <x v="3"/>
    <n v="10038"/>
    <n v="3"/>
    <n v="2250"/>
    <x v="0"/>
    <n v="0"/>
    <n v="24.56"/>
    <n v="0"/>
    <n v="24.56"/>
    <x v="0"/>
  </r>
  <r>
    <x v="17"/>
    <s v="Shipping"/>
    <d v="2015-09-21T00:00:00"/>
    <d v="2015-09-21T00:00:00"/>
    <n v="100030054"/>
    <s v="1807258_1"/>
    <m/>
    <d v="2015-09-18T00:00:00"/>
    <n v="1807258"/>
    <s v="WCX"/>
    <n v="846296315537865"/>
    <m/>
    <x v="1"/>
    <n v="92116"/>
    <n v="6"/>
    <n v="4500"/>
    <x v="1"/>
    <n v="0"/>
    <n v="24.04"/>
    <n v="0"/>
    <n v="24.04"/>
    <x v="0"/>
  </r>
  <r>
    <x v="17"/>
    <s v="Shipping"/>
    <d v="2015-09-21T00:00:00"/>
    <d v="2015-09-21T00:00:00"/>
    <n v="100030107"/>
    <s v="1807256_1"/>
    <m/>
    <d v="2015-09-21T00:00:00"/>
    <n v="1807256"/>
    <s v="GSO"/>
    <n v="1032002205084"/>
    <m/>
    <x v="15"/>
    <n v="86442"/>
    <n v="3"/>
    <n v="2250"/>
    <x v="1"/>
    <n v="0"/>
    <n v="20.81"/>
    <n v="0"/>
    <n v="20.81"/>
    <x v="0"/>
  </r>
  <r>
    <x v="17"/>
    <s v="Shipping"/>
    <d v="2015-09-21T00:00:00"/>
    <d v="2015-09-21T00:00:00"/>
    <n v="100030115"/>
    <s v="1807325_1"/>
    <m/>
    <d v="2015-09-21T00:00:00"/>
    <n v="1807325"/>
    <s v="WCX"/>
    <n v="846296315538121"/>
    <m/>
    <x v="16"/>
    <n v="22201"/>
    <n v="3"/>
    <n v="2250"/>
    <x v="0"/>
    <n v="0"/>
    <n v="24.56"/>
    <n v="0"/>
    <n v="24.56"/>
    <x v="0"/>
  </r>
  <r>
    <x v="17"/>
    <s v="Shipping"/>
    <d v="2015-09-10T00:00:00"/>
    <d v="2015-09-21T00:00:00"/>
    <n v="100029534"/>
    <s v="1768852_1"/>
    <m/>
    <d v="2015-09-10T00:00:00"/>
    <n v="1768852"/>
    <s v="LSO"/>
    <s v="ZS905231"/>
    <m/>
    <x v="10"/>
    <n v="75039"/>
    <n v="3"/>
    <n v="2250"/>
    <x v="3"/>
    <n v="0"/>
    <n v="24.56"/>
    <n v="0"/>
    <n v="24.56"/>
    <x v="0"/>
  </r>
  <r>
    <x v="17"/>
    <s v="Shipping"/>
    <d v="2015-09-21T00:00:00"/>
    <d v="2015-09-21T00:00:00"/>
    <n v="100030123"/>
    <s v="1807326_1"/>
    <m/>
    <d v="2015-09-21T00:00:00"/>
    <n v="1807326"/>
    <s v="WCX"/>
    <n v="846296315538145"/>
    <m/>
    <x v="16"/>
    <n v="23486"/>
    <n v="3"/>
    <n v="2250"/>
    <x v="0"/>
    <n v="0"/>
    <n v="24.56"/>
    <n v="0"/>
    <n v="24.56"/>
    <x v="0"/>
  </r>
  <r>
    <x v="17"/>
    <s v="Shipping"/>
    <d v="2015-09-21T00:00:00"/>
    <d v="2015-09-21T00:00:00"/>
    <n v="100030112"/>
    <s v="1807280_1"/>
    <m/>
    <d v="2015-09-21T00:00:00"/>
    <n v="1807280"/>
    <s v="WCX"/>
    <n v="846296315537841"/>
    <m/>
    <x v="20"/>
    <n v="66002"/>
    <n v="12"/>
    <n v="9000"/>
    <x v="3"/>
    <n v="0"/>
    <n v="45.75"/>
    <n v="0"/>
    <n v="45.75"/>
    <x v="0"/>
  </r>
  <r>
    <x v="17"/>
    <s v="Shipping"/>
    <d v="2015-09-21T00:00:00"/>
    <d v="2015-09-21T00:00:00"/>
    <n v="100030057"/>
    <s v="1807295_1"/>
    <m/>
    <d v="2015-09-18T00:00:00"/>
    <n v="1807295"/>
    <s v="WCX"/>
    <n v="846296315537971"/>
    <m/>
    <x v="3"/>
    <n v="11001"/>
    <n v="6"/>
    <n v="4500"/>
    <x v="0"/>
    <n v="0"/>
    <n v="36.04"/>
    <n v="0"/>
    <n v="36.04"/>
    <x v="0"/>
  </r>
  <r>
    <x v="17"/>
    <s v="Shipping"/>
    <d v="2015-09-21T00:00:00"/>
    <d v="2015-09-21T00:00:00"/>
    <n v="100030087"/>
    <s v="1807288_1"/>
    <m/>
    <d v="2015-09-19T00:00:00"/>
    <n v="1807288"/>
    <s v="WCX"/>
    <n v="846296315537926"/>
    <m/>
    <x v="6"/>
    <n v="27513"/>
    <n v="4"/>
    <n v="3000"/>
    <x v="0"/>
    <n v="0"/>
    <n v="28.25"/>
    <n v="0"/>
    <n v="28.25"/>
    <x v="0"/>
  </r>
  <r>
    <x v="17"/>
    <s v="Shipping"/>
    <d v="2015-09-21T00:00:00"/>
    <d v="2015-09-21T00:00:00"/>
    <n v="100030111"/>
    <s v="1807308_1"/>
    <m/>
    <d v="2015-09-21T00:00:00"/>
    <n v="1807308"/>
    <s v="WCX"/>
    <n v="846296315538053"/>
    <m/>
    <x v="22"/>
    <n v="45212"/>
    <n v="3"/>
    <n v="2250"/>
    <x v="0"/>
    <n v="0"/>
    <n v="24.56"/>
    <n v="0"/>
    <n v="24.56"/>
    <x v="0"/>
  </r>
  <r>
    <x v="17"/>
    <s v="Shipping"/>
    <d v="2015-09-21T00:00:00"/>
    <d v="2015-09-21T00:00:00"/>
    <n v="100030067"/>
    <s v="1807279_1"/>
    <m/>
    <d v="2015-09-19T00:00:00"/>
    <n v="1807279"/>
    <s v="WCX"/>
    <n v="846296315538251"/>
    <m/>
    <x v="20"/>
    <n v="66212"/>
    <n v="3"/>
    <n v="2250"/>
    <x v="3"/>
    <n v="0"/>
    <n v="23.06"/>
    <n v="0"/>
    <n v="23.06"/>
    <x v="0"/>
  </r>
  <r>
    <x v="17"/>
    <s v="Shipping"/>
    <d v="2015-09-21T00:00:00"/>
    <d v="2015-09-21T00:00:00"/>
    <n v="100030071"/>
    <s v="1807260_1"/>
    <m/>
    <d v="2015-09-19T00:00:00"/>
    <n v="1807260"/>
    <s v="WCX"/>
    <n v="846296315538114"/>
    <m/>
    <x v="1"/>
    <n v="90291"/>
    <n v="3"/>
    <n v="2250"/>
    <x v="1"/>
    <n v="0"/>
    <n v="20.81"/>
    <n v="0"/>
    <n v="20.81"/>
    <x v="0"/>
  </r>
  <r>
    <x v="17"/>
    <s v="Shipping"/>
    <d v="2015-08-27T00:00:00"/>
    <d v="2015-09-21T00:00:00"/>
    <n v="100028294"/>
    <s v="1747137_1"/>
    <s v="CLUB"/>
    <d v="2015-08-26T00:00:00"/>
    <n v="1747137"/>
    <s v="UPS"/>
    <s v="1Z202857A892570887"/>
    <m/>
    <x v="15"/>
    <n v="85635"/>
    <n v="3"/>
    <n v="2250"/>
    <x v="5"/>
    <n v="0"/>
    <n v="21.31"/>
    <n v="0"/>
    <n v="21.31"/>
    <x v="0"/>
  </r>
  <r>
    <x v="17"/>
    <s v="Shipping"/>
    <d v="2015-09-21T00:00:00"/>
    <d v="2015-09-21T00:00:00"/>
    <n v="100030106"/>
    <s v="1807305_1"/>
    <m/>
    <d v="2015-09-20T00:00:00"/>
    <n v="1807305"/>
    <s v="WCX"/>
    <n v="846296315538015"/>
    <m/>
    <x v="22"/>
    <n v="45202"/>
    <n v="3"/>
    <n v="2250"/>
    <x v="0"/>
    <n v="0"/>
    <n v="24.56"/>
    <n v="0"/>
    <n v="24.56"/>
    <x v="0"/>
  </r>
  <r>
    <x v="17"/>
    <s v="Shipping"/>
    <d v="2015-09-21T00:00:00"/>
    <d v="2015-09-21T00:00:00"/>
    <n v="100030137"/>
    <s v="1807270_1"/>
    <m/>
    <d v="2015-09-21T00:00:00"/>
    <n v="1807270"/>
    <s v="WCX"/>
    <n v="846296315537766"/>
    <m/>
    <x v="1"/>
    <n v="93405"/>
    <n v="3"/>
    <n v="2250"/>
    <x v="2"/>
    <n v="0"/>
    <n v="13.06"/>
    <n v="0"/>
    <n v="13.06"/>
    <x v="0"/>
  </r>
  <r>
    <x v="17"/>
    <s v="Shipping"/>
    <d v="2015-09-21T00:00:00"/>
    <d v="2015-09-21T00:00:00"/>
    <n v="100030132"/>
    <s v="1807327_1"/>
    <m/>
    <d v="2015-09-21T00:00:00"/>
    <n v="1807327"/>
    <s v="WCX"/>
    <n v="846296315538008"/>
    <m/>
    <x v="16"/>
    <n v="22203"/>
    <n v="3"/>
    <n v="2250"/>
    <x v="0"/>
    <n v="0"/>
    <n v="24.56"/>
    <n v="0"/>
    <n v="24.56"/>
    <x v="0"/>
  </r>
  <r>
    <x v="17"/>
    <s v="Shipping"/>
    <d v="2015-09-21T00:00:00"/>
    <d v="2015-09-21T00:00:00"/>
    <n v="100030100"/>
    <s v="1807273_1"/>
    <m/>
    <d v="2015-09-20T00:00:00"/>
    <n v="1807273"/>
    <s v="WCX"/>
    <n v="846296315537889"/>
    <m/>
    <x v="17"/>
    <n v="33611"/>
    <n v="6"/>
    <n v="4500"/>
    <x v="0"/>
    <n v="0"/>
    <n v="36.04"/>
    <n v="0"/>
    <n v="36.04"/>
    <x v="0"/>
  </r>
  <r>
    <x v="17"/>
    <s v="Shipping"/>
    <d v="2015-09-21T00:00:00"/>
    <d v="2015-09-21T00:00:00"/>
    <n v="100030110"/>
    <s v="1807291_1"/>
    <m/>
    <d v="2015-09-21T00:00:00"/>
    <n v="1807291"/>
    <s v="GSO"/>
    <n v="1032002205085"/>
    <m/>
    <x v="5"/>
    <n v="89502"/>
    <n v="7"/>
    <n v="5250"/>
    <x v="2"/>
    <n v="0"/>
    <n v="20"/>
    <n v="0"/>
    <n v="20"/>
    <x v="0"/>
  </r>
  <r>
    <x v="17"/>
    <s v="Shipping"/>
    <d v="2015-09-21T00:00:00"/>
    <d v="2015-09-21T00:00:00"/>
    <n v="100030122"/>
    <s v="1807269_1"/>
    <m/>
    <d v="2015-09-21T00:00:00"/>
    <n v="1807269"/>
    <s v="WCX"/>
    <n v="846296315538275"/>
    <m/>
    <x v="1"/>
    <n v="95618"/>
    <n v="3"/>
    <n v="2250"/>
    <x v="4"/>
    <n v="0"/>
    <n v="12.81"/>
    <n v="0"/>
    <n v="12.81"/>
    <x v="0"/>
  </r>
  <r>
    <x v="17"/>
    <s v="Shipping"/>
    <d v="2015-09-10T00:00:00"/>
    <d v="2015-09-21T00:00:00"/>
    <n v="100029544"/>
    <s v="1768853_1"/>
    <m/>
    <d v="2015-09-10T00:00:00"/>
    <n v="1768853"/>
    <s v="LSO"/>
    <s v="ZS905232"/>
    <m/>
    <x v="10"/>
    <n v="75219"/>
    <n v="4"/>
    <n v="3000"/>
    <x v="3"/>
    <n v="0"/>
    <n v="28.25"/>
    <n v="0"/>
    <n v="28.25"/>
    <x v="0"/>
  </r>
  <r>
    <x v="17"/>
    <s v="Shipping"/>
    <d v="2015-09-21T00:00:00"/>
    <d v="2015-09-21T00:00:00"/>
    <n v="100030121"/>
    <s v="1807290_1"/>
    <m/>
    <d v="2015-09-21T00:00:00"/>
    <n v="1807290"/>
    <s v="WCX"/>
    <n v="846296315538213"/>
    <m/>
    <x v="43"/>
    <n v="3801"/>
    <n v="3"/>
    <n v="2250"/>
    <x v="0"/>
    <n v="0"/>
    <n v="24.56"/>
    <n v="0"/>
    <n v="24.56"/>
    <x v="0"/>
  </r>
  <r>
    <x v="17"/>
    <s v="Shipping"/>
    <d v="2015-09-21T00:00:00"/>
    <d v="2015-09-21T00:00:00"/>
    <n v="100030112"/>
    <s v="1807280_2"/>
    <m/>
    <d v="2015-09-21T00:00:00"/>
    <n v="1807280"/>
    <s v="WCX"/>
    <n v="846296315537858"/>
    <m/>
    <x v="20"/>
    <n v="66002"/>
    <n v="6"/>
    <n v="4500"/>
    <x v="3"/>
    <n v="0"/>
    <n v="33.29"/>
    <n v="0"/>
    <n v="33.29"/>
    <x v="0"/>
  </r>
  <r>
    <x v="17"/>
    <s v="Shipping"/>
    <d v="2015-09-21T00:00:00"/>
    <d v="2015-09-21T00:00:00"/>
    <n v="100030116"/>
    <s v="1807267_1"/>
    <m/>
    <d v="2015-09-21T00:00:00"/>
    <n v="1807267"/>
    <s v="WCX"/>
    <n v="846296315537957"/>
    <m/>
    <x v="1"/>
    <n v="94523"/>
    <n v="12"/>
    <n v="9000"/>
    <x v="4"/>
    <n v="0"/>
    <n v="20.5"/>
    <n v="0"/>
    <n v="20.5"/>
    <x v="0"/>
  </r>
  <r>
    <x v="17"/>
    <s v="Shipping"/>
    <d v="2015-09-21T00:00:00"/>
    <d v="2015-09-21T00:00:00"/>
    <n v="100030101"/>
    <s v="1807307_1"/>
    <m/>
    <d v="2015-09-20T00:00:00"/>
    <n v="1807307"/>
    <s v="WCX"/>
    <n v="846296315537902"/>
    <m/>
    <x v="22"/>
    <n v="45419"/>
    <n v="3"/>
    <n v="2250"/>
    <x v="0"/>
    <n v="0"/>
    <n v="24.56"/>
    <n v="0"/>
    <n v="24.56"/>
    <x v="0"/>
  </r>
  <r>
    <x v="17"/>
    <s v="Shipping"/>
    <d v="2015-09-21T00:00:00"/>
    <d v="2015-09-21T00:00:00"/>
    <n v="100030062"/>
    <s v="1807298_1"/>
    <m/>
    <d v="2015-09-19T00:00:00"/>
    <n v="1807298"/>
    <s v="WCX"/>
    <n v="846296315538060"/>
    <m/>
    <x v="3"/>
    <n v="10526"/>
    <n v="3"/>
    <n v="2250"/>
    <x v="0"/>
    <n v="0"/>
    <n v="24.56"/>
    <n v="0"/>
    <n v="24.56"/>
    <x v="0"/>
  </r>
  <r>
    <x v="17"/>
    <s v="Shipping"/>
    <d v="2015-09-21T00:00:00"/>
    <d v="2015-09-21T00:00:00"/>
    <n v="100030080"/>
    <s v="1807264_1"/>
    <m/>
    <d v="2015-09-19T00:00:00"/>
    <n v="1807264"/>
    <s v="WCX"/>
    <n v="846296315538299"/>
    <m/>
    <x v="1"/>
    <n v="94110"/>
    <n v="3"/>
    <n v="2250"/>
    <x v="4"/>
    <n v="0"/>
    <n v="12.81"/>
    <n v="0"/>
    <n v="12.81"/>
    <x v="0"/>
  </r>
  <r>
    <x v="17"/>
    <s v="Shipping"/>
    <d v="2015-09-21T00:00:00"/>
    <d v="2015-09-21T00:00:00"/>
    <n v="100030073"/>
    <s v="1807262_1"/>
    <m/>
    <d v="2015-09-19T00:00:00"/>
    <n v="1807262"/>
    <s v="WCX"/>
    <n v="846296315538107"/>
    <m/>
    <x v="1"/>
    <n v="90045"/>
    <n v="3"/>
    <n v="2250"/>
    <x v="1"/>
    <n v="0"/>
    <n v="20.81"/>
    <n v="0"/>
    <n v="20.81"/>
    <x v="0"/>
  </r>
  <r>
    <x v="17"/>
    <s v="Shipping"/>
    <d v="2015-09-09T00:00:00"/>
    <d v="2015-09-21T00:00:00"/>
    <n v="100029482"/>
    <s v="1765556_1"/>
    <m/>
    <d v="2015-09-09T00:00:00"/>
    <n v="1765556"/>
    <s v="LSO"/>
    <s v="ZS894163"/>
    <m/>
    <x v="10"/>
    <n v="76301"/>
    <n v="3"/>
    <n v="2250"/>
    <x v="6"/>
    <n v="0"/>
    <n v="23.31"/>
    <n v="0"/>
    <n v="23.31"/>
    <x v="0"/>
  </r>
  <r>
    <x v="17"/>
    <s v="Shipping"/>
    <d v="2015-09-21T00:00:00"/>
    <d v="2015-09-21T00:00:00"/>
    <n v="100030117"/>
    <s v="1807302_1"/>
    <m/>
    <d v="2015-09-21T00:00:00"/>
    <n v="1807302"/>
    <s v="WCX"/>
    <n v="846296315538183"/>
    <m/>
    <x v="3"/>
    <n v="10011"/>
    <n v="3"/>
    <n v="2250"/>
    <x v="0"/>
    <n v="0"/>
    <n v="24.56"/>
    <n v="0"/>
    <n v="24.56"/>
    <x v="0"/>
  </r>
  <r>
    <x v="17"/>
    <s v="Shipping"/>
    <d v="2015-09-21T00:00:00"/>
    <d v="2015-09-21T00:00:00"/>
    <n v="100030078"/>
    <s v="1807299_1"/>
    <m/>
    <d v="2015-09-19T00:00:00"/>
    <n v="1807299"/>
    <s v="WCX"/>
    <n v="846296315537803"/>
    <m/>
    <x v="3"/>
    <n v="10006"/>
    <n v="6"/>
    <n v="4500"/>
    <x v="0"/>
    <n v="0"/>
    <n v="36.04"/>
    <n v="0"/>
    <n v="36.04"/>
    <x v="0"/>
  </r>
  <r>
    <x v="17"/>
    <s v="Shipping"/>
    <d v="2015-09-21T00:00:00"/>
    <d v="2015-09-21T00:00:00"/>
    <n v="100030077"/>
    <s v="1807287_1"/>
    <m/>
    <d v="2015-09-19T00:00:00"/>
    <n v="1807287"/>
    <s v="WCX"/>
    <n v="846296315537940"/>
    <m/>
    <x v="6"/>
    <n v="28803"/>
    <n v="12"/>
    <n v="9000"/>
    <x v="0"/>
    <n v="0"/>
    <n v="52.75"/>
    <n v="0"/>
    <n v="52.75"/>
    <x v="0"/>
  </r>
  <r>
    <x v="17"/>
    <s v="Shipping"/>
    <d v="2015-09-21T00:00:00"/>
    <d v="2015-09-21T00:00:00"/>
    <n v="100030113"/>
    <s v="1807281_1"/>
    <m/>
    <d v="2015-09-21T00:00:00"/>
    <n v="1807281"/>
    <s v="WCX"/>
    <n v="846296315537872"/>
    <m/>
    <x v="11"/>
    <n v="70510"/>
    <n v="6"/>
    <n v="4500"/>
    <x v="3"/>
    <n v="0"/>
    <n v="33.29"/>
    <n v="0"/>
    <n v="33.29"/>
    <x v="0"/>
  </r>
  <r>
    <x v="17"/>
    <s v="Shipping"/>
    <d v="2015-09-21T00:00:00"/>
    <d v="2015-09-21T00:00:00"/>
    <n v="100030103"/>
    <s v="1807292_1"/>
    <m/>
    <d v="2015-09-20T00:00:00"/>
    <n v="1807292"/>
    <s v="GSO"/>
    <n v="1032002205086"/>
    <m/>
    <x v="5"/>
    <n v="89502"/>
    <n v="6"/>
    <n v="4500"/>
    <x v="2"/>
    <n v="0"/>
    <n v="17.29"/>
    <n v="0"/>
    <n v="17.29"/>
    <x v="0"/>
  </r>
  <r>
    <x v="17"/>
    <s v="Shipping"/>
    <d v="2015-09-21T00:00:00"/>
    <d v="2015-09-21T00:00:00"/>
    <n v="100030093"/>
    <s v="1807282_1"/>
    <m/>
    <d v="2015-09-20T00:00:00"/>
    <n v="1807282"/>
    <s v="WCX"/>
    <n v="846296315538244"/>
    <m/>
    <x v="0"/>
    <n v="2111"/>
    <n v="3"/>
    <n v="2250"/>
    <x v="0"/>
    <n v="0"/>
    <n v="24.56"/>
    <n v="0"/>
    <n v="24.56"/>
    <x v="0"/>
  </r>
  <r>
    <x v="17"/>
    <s v="Shipping"/>
    <d v="2015-09-16T00:00:00"/>
    <d v="2015-09-21T00:00:00"/>
    <n v="100029873"/>
    <s v="1784671_1"/>
    <m/>
    <d v="2015-09-16T00:00:00"/>
    <n v="1784671"/>
    <s v="WCX"/>
    <n v="846296315533423"/>
    <m/>
    <x v="3"/>
    <n v="10023"/>
    <n v="3"/>
    <n v="2250"/>
    <x v="0"/>
    <n v="0"/>
    <n v="24.56"/>
    <n v="0"/>
    <n v="24.56"/>
    <x v="0"/>
  </r>
  <r>
    <x v="17"/>
    <s v="Shipping"/>
    <d v="2015-09-21T00:00:00"/>
    <d v="2015-09-21T00:00:00"/>
    <n v="100030065"/>
    <s v="1807289_1"/>
    <m/>
    <d v="2015-09-19T00:00:00"/>
    <n v="1807289"/>
    <s v="WCX"/>
    <n v="846296315538220"/>
    <m/>
    <x v="43"/>
    <n v="3842"/>
    <n v="3"/>
    <n v="2250"/>
    <x v="0"/>
    <n v="0"/>
    <n v="24.56"/>
    <n v="0"/>
    <n v="24.56"/>
    <x v="0"/>
  </r>
  <r>
    <x v="17"/>
    <s v="Shipping"/>
    <d v="2015-09-21T00:00:00"/>
    <d v="2015-09-21T00:00:00"/>
    <n v="100030139"/>
    <s v="1807271_1"/>
    <m/>
    <d v="2015-09-21T00:00:00"/>
    <n v="1807271"/>
    <s v="WCX"/>
    <n v="846296315537834"/>
    <m/>
    <x v="1"/>
    <n v="94118"/>
    <n v="2"/>
    <n v="1500"/>
    <x v="4"/>
    <n v="0"/>
    <n v="11.75"/>
    <n v="0"/>
    <n v="11.75"/>
    <x v="0"/>
  </r>
  <r>
    <x v="17"/>
    <s v="Shipping"/>
    <d v="2015-09-21T00:00:00"/>
    <d v="2015-09-21T00:00:00"/>
    <n v="100030116"/>
    <s v="1807267_2"/>
    <m/>
    <d v="2015-09-21T00:00:00"/>
    <n v="1807267"/>
    <s v="WCX"/>
    <n v="846296315537964"/>
    <m/>
    <x v="1"/>
    <n v="94523"/>
    <n v="3"/>
    <n v="2250"/>
    <x v="4"/>
    <n v="0"/>
    <n v="12.81"/>
    <n v="0"/>
    <n v="12.81"/>
    <x v="0"/>
  </r>
  <r>
    <x v="17"/>
    <s v="Shipping"/>
    <d v="2015-09-21T00:00:00"/>
    <d v="2015-09-21T00:00:00"/>
    <n v="100030052"/>
    <s v="1807275_1"/>
    <m/>
    <d v="2015-09-18T00:00:00"/>
    <n v="1807275"/>
    <s v="WCX"/>
    <n v="846296315537759"/>
    <m/>
    <x v="7"/>
    <n v="30309"/>
    <n v="3"/>
    <n v="2250"/>
    <x v="0"/>
    <n v="0"/>
    <n v="24.56"/>
    <n v="0"/>
    <n v="24.56"/>
    <x v="0"/>
  </r>
  <r>
    <x v="17"/>
    <s v="Shipping"/>
    <d v="2015-09-21T00:00:00"/>
    <d v="2015-09-21T00:00:00"/>
    <n v="100030095"/>
    <s v="1807265_1"/>
    <m/>
    <d v="2015-09-20T00:00:00"/>
    <n v="1807265"/>
    <s v="WCX"/>
    <n v="846296315538084"/>
    <m/>
    <x v="1"/>
    <n v="94089"/>
    <n v="3"/>
    <n v="2250"/>
    <x v="4"/>
    <n v="0"/>
    <n v="12.81"/>
    <n v="0"/>
    <n v="12.81"/>
    <x v="0"/>
  </r>
  <r>
    <x v="17"/>
    <s v="Shipping"/>
    <d v="2015-09-21T00:00:00"/>
    <d v="2015-09-21T00:00:00"/>
    <n v="100030120"/>
    <s v="1807268_1"/>
    <m/>
    <d v="2015-09-21T00:00:00"/>
    <n v="1807268"/>
    <s v="WCX"/>
    <n v="846296315538282"/>
    <m/>
    <x v="1"/>
    <n v="90404"/>
    <n v="3"/>
    <n v="2250"/>
    <x v="1"/>
    <n v="0"/>
    <n v="20.81"/>
    <n v="0"/>
    <n v="20.81"/>
    <x v="0"/>
  </r>
  <r>
    <x v="17"/>
    <s v="Shipping"/>
    <d v="2015-09-21T00:00:00"/>
    <d v="2015-09-21T00:00:00"/>
    <n v="100030075"/>
    <s v="1807263_1"/>
    <m/>
    <d v="2015-09-19T00:00:00"/>
    <n v="1807263"/>
    <s v="WCX"/>
    <n v="846296315538091"/>
    <m/>
    <x v="1"/>
    <n v="92101"/>
    <n v="3"/>
    <n v="2250"/>
    <x v="1"/>
    <n v="0"/>
    <n v="20.81"/>
    <n v="0"/>
    <n v="20.81"/>
    <x v="0"/>
  </r>
  <r>
    <x v="17"/>
    <s v="Shipping"/>
    <d v="2015-09-11T00:00:00"/>
    <d v="2015-09-21T00:00:00"/>
    <n v="100029569"/>
    <s v="1769329_1"/>
    <m/>
    <d v="2015-09-11T00:00:00"/>
    <n v="1769329"/>
    <s v="WCX"/>
    <s v="ZS905227"/>
    <m/>
    <x v="10"/>
    <n v="78730"/>
    <n v="3"/>
    <n v="2250"/>
    <x v="3"/>
    <n v="0"/>
    <n v="23.06"/>
    <n v="0"/>
    <n v="23.06"/>
    <x v="0"/>
  </r>
  <r>
    <x v="17"/>
    <s v="Shipping"/>
    <d v="2015-09-21T00:00:00"/>
    <d v="2015-09-21T00:00:00"/>
    <n v="100030127"/>
    <s v="1807317_1"/>
    <m/>
    <d v="2015-09-21T00:00:00"/>
    <n v="1807317"/>
    <s v="WCX"/>
    <n v="846296315538169"/>
    <m/>
    <x v="4"/>
    <n v="29464"/>
    <n v="3"/>
    <n v="2250"/>
    <x v="0"/>
    <n v="0"/>
    <n v="24.56"/>
    <n v="0"/>
    <n v="24.56"/>
    <x v="0"/>
  </r>
  <r>
    <x v="17"/>
    <s v="Shipping"/>
    <d v="2015-09-21T00:00:00"/>
    <d v="2015-09-21T00:00:00"/>
    <n v="100030090"/>
    <s v="1807285_1"/>
    <m/>
    <d v="2015-09-20T00:00:00"/>
    <n v="1807285"/>
    <s v="WCX"/>
    <n v="846296315537797"/>
    <m/>
    <x v="26"/>
    <n v="20723"/>
    <n v="6"/>
    <n v="4500"/>
    <x v="0"/>
    <n v="0"/>
    <n v="36.04"/>
    <n v="0"/>
    <n v="36.04"/>
    <x v="0"/>
  </r>
  <r>
    <x v="17"/>
    <s v="Shipping"/>
    <d v="2015-09-21T00:00:00"/>
    <d v="2015-09-21T00:00:00"/>
    <n v="100030077"/>
    <s v="1807287_2"/>
    <m/>
    <d v="2015-09-19T00:00:00"/>
    <n v="1807287"/>
    <s v="WCX"/>
    <n v="846296315538152"/>
    <m/>
    <x v="6"/>
    <n v="28803"/>
    <n v="3"/>
    <n v="2250"/>
    <x v="0"/>
    <n v="0"/>
    <n v="24.56"/>
    <n v="0"/>
    <n v="24.56"/>
    <x v="0"/>
  </r>
  <r>
    <x v="17"/>
    <s v="Shipping"/>
    <d v="2015-09-21T00:00:00"/>
    <d v="2015-09-21T00:00:00"/>
    <n v="100030055"/>
    <s v="1807257_1"/>
    <m/>
    <d v="2015-09-18T00:00:00"/>
    <n v="1807257"/>
    <s v="WCX"/>
    <n v="846296315537896"/>
    <m/>
    <x v="1"/>
    <n v="91608"/>
    <n v="3"/>
    <n v="2250"/>
    <x v="1"/>
    <n v="0"/>
    <n v="20.81"/>
    <n v="0"/>
    <n v="20.81"/>
    <x v="0"/>
  </r>
  <r>
    <x v="17"/>
    <s v="Shipping"/>
    <d v="2015-09-21T00:00:00"/>
    <d v="2015-09-21T00:00:00"/>
    <n v="100030076"/>
    <s v="1807284_1"/>
    <m/>
    <d v="2015-09-19T00:00:00"/>
    <n v="1807284"/>
    <s v="WCX"/>
    <n v="846296315538077"/>
    <m/>
    <x v="26"/>
    <n v="20895"/>
    <n v="3"/>
    <n v="2250"/>
    <x v="0"/>
    <n v="0"/>
    <n v="24.56"/>
    <n v="0"/>
    <n v="24.56"/>
    <x v="0"/>
  </r>
  <r>
    <x v="17"/>
    <s v="Shipping"/>
    <d v="2015-09-21T00:00:00"/>
    <d v="2015-09-21T00:00:00"/>
    <n v="100030108"/>
    <s v="1807283_1"/>
    <m/>
    <d v="2015-09-21T00:00:00"/>
    <n v="1807283"/>
    <s v="WCX"/>
    <n v="846296315538237"/>
    <m/>
    <x v="0"/>
    <n v="2109"/>
    <n v="3"/>
    <n v="2250"/>
    <x v="0"/>
    <n v="0"/>
    <n v="24.56"/>
    <n v="0"/>
    <n v="24.56"/>
    <x v="0"/>
  </r>
  <r>
    <x v="17"/>
    <s v="Shipping"/>
    <d v="2015-09-21T00:00:00"/>
    <d v="2015-09-21T00:00:00"/>
    <n v="100030060"/>
    <s v="1807297_1"/>
    <m/>
    <d v="2015-09-19T00:00:00"/>
    <n v="1807297"/>
    <s v="WCX"/>
    <n v="846296315538206"/>
    <m/>
    <x v="3"/>
    <n v="10466"/>
    <n v="3"/>
    <n v="2250"/>
    <x v="0"/>
    <n v="0"/>
    <n v="24.56"/>
    <n v="0"/>
    <n v="24.56"/>
    <x v="0"/>
  </r>
  <r>
    <x v="17"/>
    <s v="Shipping"/>
    <d v="2015-09-21T00:00:00"/>
    <d v="2015-09-21T00:00:00"/>
    <n v="100030136"/>
    <s v="1807276_1"/>
    <m/>
    <d v="2015-09-21T00:00:00"/>
    <n v="1807276"/>
    <s v="WCX"/>
    <n v="846296315537827"/>
    <m/>
    <x v="46"/>
    <n v="51566"/>
    <n v="6"/>
    <n v="4500"/>
    <x v="3"/>
    <n v="0"/>
    <n v="33.29"/>
    <n v="0"/>
    <n v="33.29"/>
    <x v="0"/>
  </r>
  <r>
    <x v="17"/>
    <s v="Shipping"/>
    <d v="2015-09-21T00:00:00"/>
    <d v="2015-09-21T00:00:00"/>
    <n v="100030046"/>
    <s v="1807300_1"/>
    <m/>
    <d v="2015-09-18T00:00:00"/>
    <n v="1807300"/>
    <s v="WCX"/>
    <n v="846296315538022"/>
    <m/>
    <x v="3"/>
    <n v="10003"/>
    <n v="3"/>
    <n v="2250"/>
    <x v="0"/>
    <n v="0"/>
    <n v="24.56"/>
    <n v="0"/>
    <n v="24.56"/>
    <x v="0"/>
  </r>
  <r>
    <x v="17"/>
    <s v="Shipping"/>
    <d v="2015-09-21T00:00:00"/>
    <d v="2015-09-21T00:00:00"/>
    <n v="100029113"/>
    <s v="1807311_1"/>
    <m/>
    <d v="2015-09-03T00:00:00"/>
    <n v="1807311"/>
    <s v="WCX"/>
    <n v="846296315537742"/>
    <m/>
    <x v="28"/>
    <n v="97405"/>
    <n v="12"/>
    <n v="9000"/>
    <x v="1"/>
    <n v="0"/>
    <n v="30.25"/>
    <n v="0"/>
    <n v="30.25"/>
    <x v="0"/>
  </r>
  <r>
    <x v="17"/>
    <s v="Shipping"/>
    <d v="2015-09-21T00:00:00"/>
    <d v="2015-09-21T00:00:00"/>
    <n v="100030138"/>
    <s v="1807294_1"/>
    <m/>
    <d v="2015-09-21T00:00:00"/>
    <n v="1807294"/>
    <s v="WCX"/>
    <n v="846296315537995"/>
    <m/>
    <x v="3"/>
    <n v="10598"/>
    <n v="3"/>
    <n v="2250"/>
    <x v="0"/>
    <n v="0"/>
    <n v="24.56"/>
    <n v="0"/>
    <n v="24.56"/>
    <x v="0"/>
  </r>
  <r>
    <x v="17"/>
    <s v="Shipping"/>
    <d v="2015-09-21T00:00:00"/>
    <d v="2015-09-21T00:00:00"/>
    <n v="100030072"/>
    <s v="1807261_1"/>
    <m/>
    <d v="2015-09-19T00:00:00"/>
    <n v="1807261"/>
    <s v="WCX"/>
    <n v="846296315538305"/>
    <m/>
    <x v="1"/>
    <n v="91910"/>
    <n v="3"/>
    <n v="2250"/>
    <x v="1"/>
    <n v="0"/>
    <n v="20.81"/>
    <n v="0"/>
    <n v="20.81"/>
    <x v="0"/>
  </r>
  <r>
    <x v="18"/>
    <s v="Shipping"/>
    <d v="2015-09-22T00:00:00"/>
    <d v="2015-09-22T00:00:00"/>
    <n v="100030151"/>
    <s v="1816388_1"/>
    <m/>
    <d v="2015-09-22T00:00:00"/>
    <n v="1816388"/>
    <s v="WCX"/>
    <n v="846296315538640"/>
    <m/>
    <x v="3"/>
    <n v="10006"/>
    <n v="3"/>
    <n v="2250"/>
    <x v="0"/>
    <n v="0"/>
    <n v="24.56"/>
    <n v="0"/>
    <n v="24.56"/>
    <x v="0"/>
  </r>
  <r>
    <x v="18"/>
    <s v="Shipping"/>
    <d v="2015-09-22T00:00:00"/>
    <d v="2015-09-22T00:00:00"/>
    <n v="100030158"/>
    <s v="1816389_1"/>
    <m/>
    <d v="2015-09-22T00:00:00"/>
    <n v="1816389"/>
    <s v="WCX"/>
    <n v="846296315538626"/>
    <m/>
    <x v="3"/>
    <n v="10011"/>
    <n v="3"/>
    <n v="2250"/>
    <x v="0"/>
    <n v="0"/>
    <n v="24.56"/>
    <n v="0"/>
    <n v="24.56"/>
    <x v="0"/>
  </r>
  <r>
    <x v="18"/>
    <s v="Shipping"/>
    <d v="2015-09-18T00:00:00"/>
    <d v="2015-09-22T00:00:00"/>
    <n v="100030028"/>
    <s v="1798071_1"/>
    <m/>
    <d v="2015-09-18T00:00:00"/>
    <n v="1798071"/>
    <s v="WCX"/>
    <n v="846296315538398"/>
    <m/>
    <x v="18"/>
    <n v="81623"/>
    <n v="3"/>
    <n v="2250"/>
    <x v="5"/>
    <n v="0"/>
    <n v="21.31"/>
    <n v="0"/>
    <n v="21.31"/>
    <x v="0"/>
  </r>
  <r>
    <x v="18"/>
    <s v="Shipping"/>
    <d v="2015-09-22T00:00:00"/>
    <d v="2015-09-22T00:00:00"/>
    <n v="100030162"/>
    <s v="1816391_1"/>
    <m/>
    <d v="2015-09-22T00:00:00"/>
    <n v="1816391"/>
    <s v="WCX"/>
    <n v="846296315538534"/>
    <m/>
    <x v="3"/>
    <n v="10012"/>
    <n v="3"/>
    <n v="2250"/>
    <x v="0"/>
    <n v="0"/>
    <n v="24.56"/>
    <n v="0"/>
    <n v="24.56"/>
    <x v="0"/>
  </r>
  <r>
    <x v="18"/>
    <s v="Shipping"/>
    <d v="2015-09-18T00:00:00"/>
    <d v="2015-09-22T00:00:00"/>
    <n v="100030026"/>
    <s v="1798083_1"/>
    <m/>
    <d v="2015-09-18T00:00:00"/>
    <n v="1798083"/>
    <s v="WCX"/>
    <n v="846296315538497"/>
    <m/>
    <x v="0"/>
    <n v="2115"/>
    <n v="3"/>
    <n v="2250"/>
    <x v="0"/>
    <n v="0"/>
    <n v="24.56"/>
    <n v="0"/>
    <n v="24.56"/>
    <x v="0"/>
  </r>
  <r>
    <x v="18"/>
    <s v="Shipping"/>
    <d v="2015-09-22T00:00:00"/>
    <d v="2015-09-22T00:00:00"/>
    <n v="100030167"/>
    <s v="1816384_1"/>
    <m/>
    <d v="2015-09-22T00:00:00"/>
    <n v="1816384"/>
    <s v="WCX"/>
    <n v="846296315538596"/>
    <m/>
    <x v="8"/>
    <n v="55343"/>
    <n v="3"/>
    <n v="2250"/>
    <x v="3"/>
    <n v="0"/>
    <n v="23.06"/>
    <n v="0"/>
    <n v="23.06"/>
    <x v="0"/>
  </r>
  <r>
    <x v="18"/>
    <s v="Shipping"/>
    <d v="2015-09-18T00:00:00"/>
    <d v="2015-09-22T00:00:00"/>
    <n v="100030042"/>
    <s v="1798067_1"/>
    <m/>
    <d v="2015-09-18T00:00:00"/>
    <n v="1798067"/>
    <s v="WCX"/>
    <n v="846296315538428"/>
    <m/>
    <x v="1"/>
    <n v="92656"/>
    <n v="3"/>
    <n v="2250"/>
    <x v="1"/>
    <n v="0"/>
    <n v="20.81"/>
    <n v="0"/>
    <n v="20.81"/>
    <x v="0"/>
  </r>
  <r>
    <x v="18"/>
    <s v="Shipping"/>
    <d v="2015-09-22T00:00:00"/>
    <d v="2015-09-22T00:00:00"/>
    <n v="100030156"/>
    <s v="1816380_1"/>
    <m/>
    <d v="2015-09-22T00:00:00"/>
    <n v="1816380"/>
    <s v="WCX"/>
    <n v="846296315538688"/>
    <m/>
    <x v="7"/>
    <n v="30736"/>
    <n v="6"/>
    <n v="4500"/>
    <x v="0"/>
    <n v="0"/>
    <n v="36.04"/>
    <n v="0"/>
    <n v="36.04"/>
    <x v="0"/>
  </r>
  <r>
    <x v="18"/>
    <s v="Shipping"/>
    <d v="2015-09-22T00:00:00"/>
    <d v="2015-09-22T00:00:00"/>
    <n v="100030155"/>
    <s v="1816382_1"/>
    <m/>
    <d v="2015-09-22T00:00:00"/>
    <n v="1816382"/>
    <s v="WCX"/>
    <n v="846296315538602"/>
    <m/>
    <x v="25"/>
    <n v="46032"/>
    <n v="3"/>
    <n v="2250"/>
    <x v="0"/>
    <n v="0"/>
    <n v="24.56"/>
    <n v="0"/>
    <n v="24.56"/>
    <x v="0"/>
  </r>
  <r>
    <x v="18"/>
    <s v="Shipping"/>
    <d v="2015-09-18T00:00:00"/>
    <d v="2015-09-22T00:00:00"/>
    <n v="100030021"/>
    <s v="1798070_1"/>
    <m/>
    <d v="2015-09-18T00:00:00"/>
    <n v="1798070"/>
    <s v="WCX"/>
    <n v="846296315538404"/>
    <m/>
    <x v="18"/>
    <n v="81623"/>
    <n v="3"/>
    <n v="2250"/>
    <x v="5"/>
    <n v="0"/>
    <n v="21.31"/>
    <n v="0"/>
    <n v="21.31"/>
    <x v="0"/>
  </r>
  <r>
    <x v="18"/>
    <s v="Shipping"/>
    <d v="2015-09-22T00:00:00"/>
    <d v="2015-09-22T00:00:00"/>
    <n v="100030149"/>
    <s v="1816387_1"/>
    <m/>
    <d v="2015-09-22T00:00:00"/>
    <n v="1816387"/>
    <s v="WCX"/>
    <n v="846296315538664"/>
    <m/>
    <x v="3"/>
    <n v="10014"/>
    <n v="3"/>
    <n v="2250"/>
    <x v="0"/>
    <n v="0"/>
    <n v="24.56"/>
    <n v="0"/>
    <n v="24.56"/>
    <x v="0"/>
  </r>
  <r>
    <x v="18"/>
    <s v="Shipping"/>
    <d v="2015-09-18T00:00:00"/>
    <d v="2015-09-22T00:00:00"/>
    <n v="100030022"/>
    <s v="1798085_1"/>
    <m/>
    <d v="2015-09-18T00:00:00"/>
    <n v="1798085"/>
    <s v="WCX"/>
    <n v="846296315538480"/>
    <m/>
    <x v="24"/>
    <n v="4101"/>
    <n v="3"/>
    <n v="2250"/>
    <x v="0"/>
    <n v="0"/>
    <n v="24.56"/>
    <n v="0"/>
    <n v="24.56"/>
    <x v="0"/>
  </r>
  <r>
    <x v="18"/>
    <s v="Shipping"/>
    <d v="2015-09-18T00:00:00"/>
    <d v="2015-09-22T00:00:00"/>
    <n v="100029990"/>
    <s v="1798076_1"/>
    <m/>
    <d v="2015-09-17T00:00:00"/>
    <n v="1798076"/>
    <s v="WCX"/>
    <n v="846296315538510"/>
    <m/>
    <x v="29"/>
    <n v="20009"/>
    <n v="3"/>
    <n v="2250"/>
    <x v="0"/>
    <n v="0"/>
    <n v="24.56"/>
    <n v="0"/>
    <n v="24.56"/>
    <x v="0"/>
  </r>
  <r>
    <x v="18"/>
    <s v="Shipping"/>
    <d v="2015-09-18T00:00:00"/>
    <d v="2015-09-22T00:00:00"/>
    <n v="100029989"/>
    <s v="1798059_1"/>
    <m/>
    <d v="2015-09-17T00:00:00"/>
    <n v="1798059"/>
    <s v="WCX"/>
    <n v="846296315538435"/>
    <m/>
    <x v="1"/>
    <n v="90064"/>
    <n v="3"/>
    <n v="2250"/>
    <x v="1"/>
    <n v="0"/>
    <n v="20.81"/>
    <n v="0"/>
    <n v="20.81"/>
    <x v="0"/>
  </r>
  <r>
    <x v="18"/>
    <s v="Shipping"/>
    <d v="2015-09-18T00:00:00"/>
    <d v="2015-09-22T00:00:00"/>
    <n v="100029988"/>
    <s v="1798058_1"/>
    <m/>
    <d v="2015-09-17T00:00:00"/>
    <n v="1798058"/>
    <s v="WCX"/>
    <n v="846296315538466"/>
    <m/>
    <x v="1"/>
    <n v="94107"/>
    <n v="3"/>
    <n v="2250"/>
    <x v="4"/>
    <n v="0"/>
    <n v="12.81"/>
    <n v="0"/>
    <n v="12.81"/>
    <x v="0"/>
  </r>
  <r>
    <x v="18"/>
    <s v="Shipping"/>
    <d v="2015-09-18T00:00:00"/>
    <d v="2015-09-22T00:00:00"/>
    <n v="100030027"/>
    <s v="1798084_1"/>
    <m/>
    <d v="2015-09-18T00:00:00"/>
    <n v="1798084"/>
    <s v="WCX"/>
    <n v="846296315538503"/>
    <m/>
    <x v="0"/>
    <n v="2110"/>
    <n v="3"/>
    <n v="2250"/>
    <x v="0"/>
    <n v="0"/>
    <n v="24.56"/>
    <n v="0"/>
    <n v="24.56"/>
    <x v="0"/>
  </r>
  <r>
    <x v="18"/>
    <s v="Shipping"/>
    <d v="2015-09-18T00:00:00"/>
    <d v="2015-09-22T00:00:00"/>
    <n v="100030043"/>
    <s v="1798068_1"/>
    <m/>
    <d v="2015-09-18T00:00:00"/>
    <n v="1798068"/>
    <s v="WCX"/>
    <n v="846296315538381"/>
    <m/>
    <x v="1"/>
    <n v="94117"/>
    <n v="3"/>
    <n v="2250"/>
    <x v="4"/>
    <n v="0"/>
    <n v="12.81"/>
    <n v="0"/>
    <n v="12.81"/>
    <x v="0"/>
  </r>
  <r>
    <x v="18"/>
    <s v="Shipping"/>
    <d v="2015-09-22T00:00:00"/>
    <d v="2015-09-22T00:00:00"/>
    <n v="100030171"/>
    <s v="1816393_1"/>
    <m/>
    <d v="2015-09-22T00:00:00"/>
    <n v="1816393"/>
    <s v="WCX"/>
    <n v="846296315538541"/>
    <m/>
    <x v="3"/>
    <n v="10003"/>
    <n v="3"/>
    <n v="2250"/>
    <x v="0"/>
    <n v="0"/>
    <n v="24.56"/>
    <n v="0"/>
    <n v="24.56"/>
    <x v="0"/>
  </r>
  <r>
    <x v="18"/>
    <s v="Shipping"/>
    <d v="2015-09-22T00:00:00"/>
    <d v="2015-09-22T00:00:00"/>
    <n v="100030169"/>
    <s v="1816378_1"/>
    <m/>
    <d v="2015-09-22T00:00:00"/>
    <n v="1816378"/>
    <s v="WCX"/>
    <n v="846296315538657"/>
    <m/>
    <x v="1"/>
    <n v="90036"/>
    <n v="6"/>
    <n v="4500"/>
    <x v="1"/>
    <n v="0"/>
    <n v="24.04"/>
    <n v="0"/>
    <n v="24.04"/>
    <x v="0"/>
  </r>
  <r>
    <x v="18"/>
    <s v="Shipping"/>
    <d v="2015-09-22T00:00:00"/>
    <d v="2015-09-22T00:00:00"/>
    <n v="100030175"/>
    <s v="1816379_1"/>
    <m/>
    <d v="2015-09-22T00:00:00"/>
    <n v="1816379"/>
    <s v="WCX"/>
    <n v="846296315538589"/>
    <m/>
    <x v="1"/>
    <n v="90067"/>
    <n v="3"/>
    <n v="2250"/>
    <x v="1"/>
    <n v="0"/>
    <n v="20.81"/>
    <n v="0"/>
    <n v="20.81"/>
    <x v="0"/>
  </r>
  <r>
    <x v="18"/>
    <s v="Shipping"/>
    <d v="2015-09-18T00:00:00"/>
    <d v="2015-09-22T00:00:00"/>
    <n v="100029999"/>
    <s v="1798061_1"/>
    <m/>
    <d v="2015-09-17T00:00:00"/>
    <n v="1798061"/>
    <s v="WCX"/>
    <n v="846296315538442"/>
    <m/>
    <x v="1"/>
    <n v="94070"/>
    <n v="3"/>
    <n v="2250"/>
    <x v="4"/>
    <n v="0"/>
    <n v="12.81"/>
    <n v="0"/>
    <n v="12.81"/>
    <x v="0"/>
  </r>
  <r>
    <x v="18"/>
    <s v="Shipping"/>
    <d v="2015-09-08T00:00:00"/>
    <d v="2015-09-22T00:00:00"/>
    <n v="100029287"/>
    <s v="1762409_1"/>
    <m/>
    <d v="2015-09-05T00:00:00"/>
    <n v="1762409"/>
    <s v="UPS"/>
    <s v="1Z202857A893761768"/>
    <m/>
    <x v="43"/>
    <n v="3885"/>
    <n v="8"/>
    <n v="6000"/>
    <x v="0"/>
    <n v="0"/>
    <n v="41.5"/>
    <n v="0"/>
    <n v="41.5"/>
    <x v="0"/>
  </r>
  <r>
    <x v="18"/>
    <s v="Shipping"/>
    <d v="2015-09-18T00:00:00"/>
    <d v="2015-09-22T00:00:00"/>
    <n v="100030032"/>
    <s v="1798072_1"/>
    <m/>
    <d v="2015-09-18T00:00:00"/>
    <n v="1798072"/>
    <s v="WCX"/>
    <n v="846296315538473"/>
    <m/>
    <x v="18"/>
    <n v="80027"/>
    <n v="3"/>
    <n v="2250"/>
    <x v="5"/>
    <n v="0"/>
    <n v="21.31"/>
    <n v="0"/>
    <n v="21.31"/>
    <x v="0"/>
  </r>
  <r>
    <x v="18"/>
    <s v="Shipping"/>
    <d v="2015-09-22T00:00:00"/>
    <d v="2015-09-22T00:00:00"/>
    <n v="100030165"/>
    <s v="1816377_1"/>
    <m/>
    <d v="2015-09-22T00:00:00"/>
    <n v="1816377"/>
    <s v="WCX"/>
    <n v="846296315538572"/>
    <m/>
    <x v="1"/>
    <n v="91387"/>
    <n v="3"/>
    <n v="2250"/>
    <x v="1"/>
    <n v="0"/>
    <n v="20.81"/>
    <n v="0"/>
    <n v="20.81"/>
    <x v="0"/>
  </r>
  <r>
    <x v="18"/>
    <s v="Shipping"/>
    <d v="2015-09-22T00:00:00"/>
    <d v="2015-09-22T00:00:00"/>
    <n v="100030166"/>
    <s v="1816392_1"/>
    <m/>
    <d v="2015-09-22T00:00:00"/>
    <n v="1816392"/>
    <s v="WCX"/>
    <n v="846296315538558"/>
    <m/>
    <x v="3"/>
    <n v="10019"/>
    <n v="3"/>
    <n v="2250"/>
    <x v="0"/>
    <n v="0"/>
    <n v="24.56"/>
    <n v="0"/>
    <n v="24.56"/>
    <x v="0"/>
  </r>
  <r>
    <x v="18"/>
    <s v="Shipping"/>
    <d v="2015-09-18T00:00:00"/>
    <d v="2015-09-22T00:00:00"/>
    <n v="100029996"/>
    <s v="1798060_1"/>
    <m/>
    <d v="2015-09-17T00:00:00"/>
    <n v="1798060"/>
    <s v="WCX"/>
    <n v="846296315538459"/>
    <m/>
    <x v="1"/>
    <n v="94107"/>
    <n v="3"/>
    <n v="2250"/>
    <x v="4"/>
    <n v="0"/>
    <n v="12.81"/>
    <n v="0"/>
    <n v="12.81"/>
    <x v="0"/>
  </r>
  <r>
    <x v="18"/>
    <s v="Shipping"/>
    <d v="2015-09-22T00:00:00"/>
    <d v="2015-09-22T00:00:00"/>
    <n v="100030160"/>
    <s v="1816390_1"/>
    <m/>
    <d v="2015-09-22T00:00:00"/>
    <n v="1816390"/>
    <s v="WCX"/>
    <n v="846296315538619"/>
    <m/>
    <x v="3"/>
    <n v="10013"/>
    <n v="3"/>
    <n v="2250"/>
    <x v="0"/>
    <n v="0"/>
    <n v="24.56"/>
    <n v="0"/>
    <n v="24.56"/>
    <x v="0"/>
  </r>
  <r>
    <x v="18"/>
    <s v="Shipping"/>
    <d v="2015-09-22T00:00:00"/>
    <d v="2015-09-22T00:00:00"/>
    <n v="100030164"/>
    <s v="1816383_1"/>
    <m/>
    <d v="2015-09-22T00:00:00"/>
    <n v="1816383"/>
    <s v="WCX"/>
    <n v="846296315538565"/>
    <m/>
    <x v="11"/>
    <n v="71107"/>
    <n v="3"/>
    <n v="2250"/>
    <x v="3"/>
    <n v="0"/>
    <n v="23.06"/>
    <n v="0"/>
    <n v="23.06"/>
    <x v="0"/>
  </r>
  <r>
    <x v="18"/>
    <s v="Shipping"/>
    <d v="2015-09-22T00:00:00"/>
    <d v="2015-09-22T00:00:00"/>
    <n v="100030172"/>
    <s v="1816394_1"/>
    <m/>
    <d v="2015-09-22T00:00:00"/>
    <n v="1816394"/>
    <s v="WCX"/>
    <n v="846296315538671"/>
    <m/>
    <x v="3"/>
    <n v="10019"/>
    <n v="3"/>
    <n v="2250"/>
    <x v="0"/>
    <n v="0"/>
    <n v="24.56"/>
    <n v="0"/>
    <n v="24.56"/>
    <x v="0"/>
  </r>
  <r>
    <x v="18"/>
    <s v="Shipping"/>
    <d v="2015-09-22T00:00:00"/>
    <d v="2015-09-22T00:00:00"/>
    <n v="100030161"/>
    <s v="1816376_1"/>
    <m/>
    <d v="2015-09-22T00:00:00"/>
    <n v="1816376"/>
    <s v="WCX"/>
    <n v="846296315538633"/>
    <m/>
    <x v="1"/>
    <n v="94109"/>
    <n v="3"/>
    <n v="2250"/>
    <x v="4"/>
    <n v="0"/>
    <n v="12.81"/>
    <n v="0"/>
    <n v="12.81"/>
    <x v="0"/>
  </r>
  <r>
    <x v="18"/>
    <s v="Shipping"/>
    <d v="2015-09-18T00:00:00"/>
    <d v="2015-09-22T00:00:00"/>
    <n v="100030044"/>
    <s v="1798073_1"/>
    <m/>
    <d v="2015-09-18T00:00:00"/>
    <n v="1798073"/>
    <s v="WCX"/>
    <n v="846296315538527"/>
    <m/>
    <x v="18"/>
    <n v="80016"/>
    <n v="3"/>
    <n v="2250"/>
    <x v="5"/>
    <n v="0"/>
    <n v="21.31"/>
    <n v="0"/>
    <n v="21.31"/>
    <x v="0"/>
  </r>
  <r>
    <x v="18"/>
    <s v="Shipping"/>
    <d v="2015-09-18T00:00:00"/>
    <d v="2015-09-22T00:00:00"/>
    <n v="100030041"/>
    <s v="1798066_1"/>
    <m/>
    <d v="2015-09-18T00:00:00"/>
    <n v="1798066"/>
    <s v="WCX"/>
    <n v="846296315538411"/>
    <m/>
    <x v="1"/>
    <n v="94107"/>
    <n v="3"/>
    <n v="2250"/>
    <x v="4"/>
    <n v="0"/>
    <n v="12.81"/>
    <n v="0"/>
    <n v="12.81"/>
    <x v="0"/>
  </r>
  <r>
    <x v="19"/>
    <s v="Shipping"/>
    <d v="2015-09-23T00:00:00"/>
    <d v="2015-09-23T00:00:00"/>
    <n v="100030226"/>
    <s v="1823291_1"/>
    <m/>
    <d v="2015-09-23T00:00:00"/>
    <n v="1823291"/>
    <s v="WCX"/>
    <n v="846296315577922"/>
    <m/>
    <x v="16"/>
    <n v="22201"/>
    <n v="3"/>
    <n v="2250"/>
    <x v="0"/>
    <n v="0"/>
    <n v="24.56"/>
    <n v="0"/>
    <n v="24.56"/>
    <x v="0"/>
  </r>
  <r>
    <x v="19"/>
    <s v="Shipping"/>
    <d v="2015-09-23T00:00:00"/>
    <d v="2015-09-23T00:00:00"/>
    <n v="100030178"/>
    <s v="1823252_1"/>
    <m/>
    <d v="2015-09-22T00:00:00"/>
    <n v="1823252"/>
    <s v="WCX"/>
    <n v="846296315578134"/>
    <m/>
    <x v="29"/>
    <n v="20002"/>
    <n v="6"/>
    <n v="4500"/>
    <x v="0"/>
    <n v="0"/>
    <n v="36.04"/>
    <n v="0"/>
    <n v="36.04"/>
    <x v="0"/>
  </r>
  <r>
    <x v="19"/>
    <s v="Shipping"/>
    <d v="2015-09-18T00:00:00"/>
    <d v="2015-09-23T00:00:00"/>
    <n v="100030025"/>
    <s v="1798095_1"/>
    <m/>
    <d v="2015-09-18T00:00:00"/>
    <n v="1798095"/>
    <s v="WCX"/>
    <n v="846296315578189"/>
    <m/>
    <x v="3"/>
    <n v="10167"/>
    <n v="3"/>
    <n v="2250"/>
    <x v="0"/>
    <n v="0"/>
    <n v="24.56"/>
    <n v="0"/>
    <n v="24.56"/>
    <x v="0"/>
  </r>
  <r>
    <x v="19"/>
    <s v="Shipping"/>
    <d v="2015-09-23T00:00:00"/>
    <d v="2015-09-23T00:00:00"/>
    <n v="100030218"/>
    <s v="1823249_1"/>
    <m/>
    <d v="2015-09-23T00:00:00"/>
    <n v="1823249"/>
    <s v="WCX"/>
    <n v="846296315577885"/>
    <m/>
    <x v="1"/>
    <n v="94904"/>
    <n v="3"/>
    <n v="2250"/>
    <x v="4"/>
    <n v="0"/>
    <n v="12.81"/>
    <n v="0"/>
    <n v="12.81"/>
    <x v="0"/>
  </r>
  <r>
    <x v="19"/>
    <s v="Shipping"/>
    <d v="2015-09-17T00:00:00"/>
    <d v="2015-09-23T00:00:00"/>
    <n v="100029946"/>
    <s v="1789835_1"/>
    <m/>
    <d v="2015-09-16T00:00:00"/>
    <n v="1789835"/>
    <s v="WCX"/>
    <n v="846296315577991"/>
    <m/>
    <x v="22"/>
    <n v="44241"/>
    <n v="6"/>
    <n v="4500"/>
    <x v="0"/>
    <n v="0"/>
    <n v="36.04"/>
    <n v="0"/>
    <n v="36.04"/>
    <x v="0"/>
  </r>
  <r>
    <x v="19"/>
    <s v="Shipping"/>
    <d v="2015-09-18T00:00:00"/>
    <d v="2015-09-23T00:00:00"/>
    <n v="100030045"/>
    <s v="1798057_1"/>
    <m/>
    <d v="2015-09-18T00:00:00"/>
    <n v="1798057"/>
    <s v="GSO"/>
    <n v="1032002212929"/>
    <m/>
    <x v="15"/>
    <n v="85374"/>
    <n v="3"/>
    <n v="2250"/>
    <x v="5"/>
    <n v="0"/>
    <n v="21.31"/>
    <n v="0"/>
    <n v="21.31"/>
    <x v="0"/>
  </r>
  <r>
    <x v="19"/>
    <s v="Shipping"/>
    <d v="2015-09-18T00:00:00"/>
    <d v="2015-09-23T00:00:00"/>
    <n v="100030039"/>
    <s v="1798089_1"/>
    <m/>
    <d v="2015-09-18T00:00:00"/>
    <n v="1798089"/>
    <s v="WCX"/>
    <n v="846296315578080"/>
    <m/>
    <x v="6"/>
    <n v="28460"/>
    <n v="12"/>
    <n v="9000"/>
    <x v="0"/>
    <n v="0"/>
    <n v="52.75"/>
    <n v="0"/>
    <n v="52.75"/>
    <x v="0"/>
  </r>
  <r>
    <x v="19"/>
    <s v="Shipping"/>
    <d v="2015-09-23T00:00:00"/>
    <d v="2015-09-23T00:00:00"/>
    <n v="100030188"/>
    <s v="1823265_1"/>
    <m/>
    <d v="2015-09-22T00:00:00"/>
    <n v="1823265"/>
    <s v="WCX"/>
    <n v="846296315578288"/>
    <m/>
    <x v="3"/>
    <n v="12764"/>
    <n v="3"/>
    <n v="2250"/>
    <x v="0"/>
    <n v="0"/>
    <n v="24.56"/>
    <n v="0"/>
    <n v="24.56"/>
    <x v="0"/>
  </r>
  <r>
    <x v="19"/>
    <s v="Shipping"/>
    <d v="2015-09-22T00:00:00"/>
    <d v="2015-09-23T00:00:00"/>
    <n v="100030176"/>
    <s v="1816386_1"/>
    <m/>
    <d v="2015-09-22T00:00:00"/>
    <n v="1816386"/>
    <s v="WCX"/>
    <n v="846296315578240"/>
    <m/>
    <x v="3"/>
    <n v="11375"/>
    <n v="6"/>
    <n v="4500"/>
    <x v="0"/>
    <n v="0"/>
    <n v="36.04"/>
    <n v="0"/>
    <n v="36.04"/>
    <x v="0"/>
  </r>
  <r>
    <x v="19"/>
    <s v="Shipping"/>
    <d v="2015-09-23T00:00:00"/>
    <d v="2015-09-23T00:00:00"/>
    <n v="100030217"/>
    <s v="1823269_1"/>
    <m/>
    <d v="2015-09-23T00:00:00"/>
    <n v="1823269"/>
    <s v="WCX"/>
    <n v="846296315578158"/>
    <m/>
    <x v="3"/>
    <n v="10001"/>
    <n v="12"/>
    <n v="9000"/>
    <x v="0"/>
    <n v="0"/>
    <n v="52.75"/>
    <n v="0"/>
    <n v="52.75"/>
    <x v="0"/>
  </r>
  <r>
    <x v="19"/>
    <s v="Shipping"/>
    <d v="2015-09-22T00:00:00"/>
    <d v="2015-09-23T00:00:00"/>
    <n v="100030173"/>
    <s v="1816385_1"/>
    <m/>
    <d v="2015-09-22T00:00:00"/>
    <n v="1816385"/>
    <s v="WCX"/>
    <n v="846296315578257"/>
    <m/>
    <x v="40"/>
    <n v="87505"/>
    <n v="3"/>
    <n v="2250"/>
    <x v="5"/>
    <n v="0"/>
    <n v="21.31"/>
    <n v="0"/>
    <n v="21.31"/>
    <x v="0"/>
  </r>
  <r>
    <x v="19"/>
    <s v="Shipping"/>
    <d v="2015-09-17T00:00:00"/>
    <d v="2015-09-23T00:00:00"/>
    <n v="100029982"/>
    <s v="1792315_1"/>
    <m/>
    <d v="2015-09-17T00:00:00"/>
    <n v="1792315"/>
    <s v="WCX"/>
    <n v="846296315578035"/>
    <m/>
    <x v="17"/>
    <n v="33040"/>
    <n v="10"/>
    <n v="7500"/>
    <x v="0"/>
    <n v="0"/>
    <n v="46.75"/>
    <n v="0"/>
    <n v="46.75"/>
    <x v="0"/>
  </r>
  <r>
    <x v="19"/>
    <s v="Shipping"/>
    <d v="2015-09-23T00:00:00"/>
    <d v="2015-09-23T00:00:00"/>
    <n v="100030199"/>
    <s v="1823290_1"/>
    <m/>
    <d v="2015-09-23T00:00:00"/>
    <n v="1823290"/>
    <s v="WCX"/>
    <n v="846296315577939"/>
    <m/>
    <x v="16"/>
    <n v="23306"/>
    <n v="3"/>
    <n v="2250"/>
    <x v="0"/>
    <n v="0"/>
    <n v="24.56"/>
    <n v="0"/>
    <n v="24.56"/>
    <x v="0"/>
  </r>
  <r>
    <x v="19"/>
    <s v="Shipping"/>
    <d v="2015-09-11T00:00:00"/>
    <d v="2015-09-23T00:00:00"/>
    <n v="100029581"/>
    <s v="1769323_1"/>
    <m/>
    <d v="2015-09-11T00:00:00"/>
    <n v="1769323"/>
    <s v="WCX"/>
    <n v="846296315562775"/>
    <m/>
    <x v="32"/>
    <n v="25301"/>
    <n v="3"/>
    <n v="2250"/>
    <x v="0"/>
    <n v="0"/>
    <n v="24.56"/>
    <n v="0"/>
    <n v="24.56"/>
    <x v="0"/>
  </r>
  <r>
    <x v="19"/>
    <s v="Shipping"/>
    <d v="2015-09-18T00:00:00"/>
    <d v="2015-09-23T00:00:00"/>
    <n v="100030036"/>
    <s v="1798098_1"/>
    <m/>
    <d v="2015-09-18T00:00:00"/>
    <n v="1798098"/>
    <s v="WCX"/>
    <n v="846296315578219"/>
    <m/>
    <x v="3"/>
    <n v="10018"/>
    <n v="3"/>
    <n v="2250"/>
    <x v="0"/>
    <n v="0"/>
    <n v="24.56"/>
    <n v="0"/>
    <n v="24.56"/>
    <x v="0"/>
  </r>
  <r>
    <x v="19"/>
    <s v="Shipping"/>
    <d v="2015-09-21T00:00:00"/>
    <d v="2015-09-23T00:00:00"/>
    <n v="100030134"/>
    <s v="1807324_1"/>
    <m/>
    <d v="2015-09-21T00:00:00"/>
    <n v="1807324"/>
    <s v="WCX"/>
    <n v="846296315578264"/>
    <m/>
    <x v="16"/>
    <n v="20171"/>
    <n v="3"/>
    <n v="2250"/>
    <x v="0"/>
    <n v="0"/>
    <n v="24.56"/>
    <n v="0"/>
    <n v="24.56"/>
    <x v="0"/>
  </r>
  <r>
    <x v="19"/>
    <s v="Shipping"/>
    <d v="2015-09-17T00:00:00"/>
    <d v="2015-09-23T00:00:00"/>
    <n v="100029953"/>
    <s v="1789826_1"/>
    <m/>
    <d v="2015-09-16T00:00:00"/>
    <n v="1789826"/>
    <s v="WCX"/>
    <n v="846296315577984"/>
    <m/>
    <x v="3"/>
    <n v="12538"/>
    <n v="6"/>
    <n v="4500"/>
    <x v="0"/>
    <n v="0"/>
    <n v="36.04"/>
    <n v="0"/>
    <n v="36.04"/>
    <x v="0"/>
  </r>
  <r>
    <x v="19"/>
    <s v="Shipping"/>
    <d v="2015-09-17T00:00:00"/>
    <d v="2015-09-23T00:00:00"/>
    <n v="100029971"/>
    <s v="1789840_1"/>
    <m/>
    <d v="2015-09-17T00:00:00"/>
    <n v="1789840"/>
    <s v="WCX"/>
    <n v="846296315577847"/>
    <m/>
    <x v="30"/>
    <n v="37189"/>
    <n v="6"/>
    <n v="4500"/>
    <x v="0"/>
    <n v="0"/>
    <n v="36.04"/>
    <n v="0"/>
    <n v="36.04"/>
    <x v="0"/>
  </r>
  <r>
    <x v="19"/>
    <s v="Shipping"/>
    <d v="2015-09-18T00:00:00"/>
    <d v="2015-09-23T00:00:00"/>
    <n v="100029991"/>
    <s v="1798087_1"/>
    <m/>
    <d v="2015-09-17T00:00:00"/>
    <n v="1798087"/>
    <s v="WCX"/>
    <n v="846296315578073"/>
    <m/>
    <x v="6"/>
    <n v="27513"/>
    <n v="3"/>
    <n v="2250"/>
    <x v="0"/>
    <n v="0"/>
    <n v="24.56"/>
    <n v="0"/>
    <n v="24.56"/>
    <x v="0"/>
  </r>
  <r>
    <x v="19"/>
    <s v="Shipping"/>
    <d v="2015-09-23T00:00:00"/>
    <d v="2015-09-23T00:00:00"/>
    <n v="100030182"/>
    <s v="1823264_1"/>
    <m/>
    <d v="2015-09-22T00:00:00"/>
    <n v="1823264"/>
    <s v="WCX"/>
    <n v="846296315577946"/>
    <m/>
    <x v="3"/>
    <n v="10012"/>
    <n v="6"/>
    <n v="4500"/>
    <x v="0"/>
    <n v="0"/>
    <n v="36.04"/>
    <n v="0"/>
    <n v="36.04"/>
    <x v="0"/>
  </r>
  <r>
    <x v="19"/>
    <s v="Shipping"/>
    <d v="2015-09-21T00:00:00"/>
    <d v="2015-09-23T00:00:00"/>
    <n v="100030125"/>
    <s v="1807318_1"/>
    <m/>
    <d v="2015-09-21T00:00:00"/>
    <n v="1807318"/>
    <s v="WCX"/>
    <n v="846296315578233"/>
    <m/>
    <x v="30"/>
    <n v="37185"/>
    <n v="3"/>
    <n v="2250"/>
    <x v="0"/>
    <n v="0"/>
    <n v="24.56"/>
    <n v="0"/>
    <n v="24.56"/>
    <x v="0"/>
  </r>
  <r>
    <x v="19"/>
    <s v="Shipping"/>
    <d v="2015-09-23T00:00:00"/>
    <d v="2015-09-23T00:00:00"/>
    <n v="100030217"/>
    <s v="1823269_2"/>
    <m/>
    <d v="2015-09-23T00:00:00"/>
    <n v="1823269"/>
    <s v="WCX"/>
    <n v="846296315578172"/>
    <m/>
    <x v="3"/>
    <n v="10001"/>
    <n v="6"/>
    <n v="4500"/>
    <x v="0"/>
    <n v="0"/>
    <n v="36.04"/>
    <n v="0"/>
    <n v="36.04"/>
    <x v="0"/>
  </r>
  <r>
    <x v="19"/>
    <s v="Shipping"/>
    <d v="2015-09-23T00:00:00"/>
    <d v="2015-09-23T00:00:00"/>
    <n v="100030229"/>
    <s v="1823253_1"/>
    <m/>
    <d v="2015-09-23T00:00:00"/>
    <n v="1823253"/>
    <s v="WCX"/>
    <n v="846296315577915"/>
    <m/>
    <x v="29"/>
    <n v="20005"/>
    <n v="3"/>
    <n v="2250"/>
    <x v="0"/>
    <n v="0"/>
    <n v="24.56"/>
    <n v="0"/>
    <n v="24.56"/>
    <x v="0"/>
  </r>
  <r>
    <x v="19"/>
    <s v="Shipping"/>
    <d v="2015-09-17T00:00:00"/>
    <d v="2015-09-23T00:00:00"/>
    <n v="100029980"/>
    <s v="1792314_1"/>
    <m/>
    <d v="2015-09-17T00:00:00"/>
    <n v="1792314"/>
    <s v="WCX"/>
    <n v="846296315578028"/>
    <m/>
    <x v="3"/>
    <n v="11101"/>
    <n v="6"/>
    <n v="4500"/>
    <x v="0"/>
    <n v="0"/>
    <n v="36.04"/>
    <n v="0"/>
    <n v="36.04"/>
    <x v="0"/>
  </r>
  <r>
    <x v="19"/>
    <s v="Shipping"/>
    <d v="2015-09-18T00:00:00"/>
    <d v="2015-09-23T00:00:00"/>
    <n v="100029992"/>
    <s v="1798090_1"/>
    <m/>
    <d v="2015-09-17T00:00:00"/>
    <n v="1798090"/>
    <s v="WCX"/>
    <n v="846296315578103"/>
    <m/>
    <x v="3"/>
    <n v="11238"/>
    <n v="3"/>
    <n v="2250"/>
    <x v="0"/>
    <n v="0"/>
    <n v="24.56"/>
    <n v="0"/>
    <n v="24.56"/>
    <x v="0"/>
  </r>
  <r>
    <x v="19"/>
    <s v="Shipping"/>
    <d v="2015-09-18T00:00:00"/>
    <d v="2015-09-23T00:00:00"/>
    <n v="100030033"/>
    <s v="1798097_1"/>
    <m/>
    <d v="2015-09-18T00:00:00"/>
    <n v="1798097"/>
    <s v="WCX"/>
    <n v="846296315578202"/>
    <m/>
    <x v="3"/>
    <n v="10003"/>
    <n v="3"/>
    <n v="2250"/>
    <x v="0"/>
    <n v="0"/>
    <n v="24.56"/>
    <n v="0"/>
    <n v="24.56"/>
    <x v="0"/>
  </r>
  <r>
    <x v="19"/>
    <s v="Shipping"/>
    <d v="2015-09-23T00:00:00"/>
    <d v="2015-09-23T00:00:00"/>
    <n v="100030179"/>
    <s v="1823283_1"/>
    <m/>
    <d v="2015-09-22T00:00:00"/>
    <n v="1823283"/>
    <s v="WCX"/>
    <n v="846296315577779"/>
    <m/>
    <x v="30"/>
    <n v="37922"/>
    <n v="6"/>
    <n v="4500"/>
    <x v="0"/>
    <n v="0"/>
    <n v="36.04"/>
    <n v="0"/>
    <n v="36.04"/>
    <x v="0"/>
  </r>
  <r>
    <x v="19"/>
    <s v="Shipping"/>
    <d v="2015-09-17T00:00:00"/>
    <d v="2015-09-23T00:00:00"/>
    <n v="100029948"/>
    <s v="1789824_1"/>
    <m/>
    <d v="2015-09-16T00:00:00"/>
    <n v="1789824"/>
    <s v="WCX"/>
    <n v="846296315577977"/>
    <m/>
    <x v="6"/>
    <n v="27893"/>
    <n v="6"/>
    <n v="4500"/>
    <x v="0"/>
    <n v="0"/>
    <n v="36.04"/>
    <n v="0"/>
    <n v="36.04"/>
    <x v="0"/>
  </r>
  <r>
    <x v="19"/>
    <s v="Shipping"/>
    <d v="2015-09-23T00:00:00"/>
    <d v="2015-09-23T00:00:00"/>
    <n v="100030215"/>
    <s v="1823248_1"/>
    <m/>
    <d v="2015-09-23T00:00:00"/>
    <n v="1823248"/>
    <s v="WCX"/>
    <n v="846296315577878"/>
    <m/>
    <x v="1"/>
    <n v="94105"/>
    <n v="3"/>
    <n v="2250"/>
    <x v="4"/>
    <n v="0"/>
    <n v="12.81"/>
    <n v="0"/>
    <n v="12.81"/>
    <x v="0"/>
  </r>
  <r>
    <x v="19"/>
    <s v="Shipping"/>
    <d v="2015-09-18T00:00:00"/>
    <d v="2015-09-23T00:00:00"/>
    <n v="100030034"/>
    <s v="1798086_1"/>
    <m/>
    <d v="2015-09-18T00:00:00"/>
    <n v="1798086"/>
    <s v="WCX"/>
    <n v="846296315578066"/>
    <m/>
    <x v="31"/>
    <n v="48336"/>
    <n v="3"/>
    <n v="2250"/>
    <x v="0"/>
    <n v="0"/>
    <n v="24.56"/>
    <n v="0"/>
    <n v="24.56"/>
    <x v="0"/>
  </r>
  <r>
    <x v="19"/>
    <s v="Shipping"/>
    <d v="2015-09-14T00:00:00"/>
    <d v="2015-09-23T00:00:00"/>
    <n v="100029583"/>
    <s v="1772583_1"/>
    <m/>
    <d v="2015-09-11T00:00:00"/>
    <n v="1772583"/>
    <s v="WCX"/>
    <n v="846296315578271"/>
    <m/>
    <x v="22"/>
    <n v="44113"/>
    <n v="6"/>
    <n v="4500"/>
    <x v="0"/>
    <n v="0"/>
    <n v="36.04"/>
    <n v="0"/>
    <n v="36.04"/>
    <x v="0"/>
  </r>
  <r>
    <x v="19"/>
    <s v="Shipping"/>
    <d v="2015-09-23T00:00:00"/>
    <d v="2015-09-23T00:00:00"/>
    <n v="100030200"/>
    <s v="1823267_1"/>
    <m/>
    <d v="2015-09-23T00:00:00"/>
    <n v="1823267"/>
    <s v="WCX"/>
    <n v="846296315577793"/>
    <m/>
    <x v="3"/>
    <n v="10012"/>
    <n v="6"/>
    <n v="4500"/>
    <x v="0"/>
    <n v="0"/>
    <n v="36.04"/>
    <n v="0"/>
    <n v="36.04"/>
    <x v="0"/>
  </r>
  <r>
    <x v="19"/>
    <s v="Shipping"/>
    <d v="2015-09-23T00:00:00"/>
    <d v="2015-09-23T00:00:00"/>
    <n v="100030184"/>
    <s v="1823246_1"/>
    <m/>
    <d v="2015-09-22T00:00:00"/>
    <n v="1823246"/>
    <s v="WCX"/>
    <n v="846296315578127"/>
    <m/>
    <x v="1"/>
    <n v="93001"/>
    <n v="6"/>
    <n v="4500"/>
    <x v="2"/>
    <n v="0"/>
    <n v="17.29"/>
    <n v="0"/>
    <n v="17.29"/>
    <x v="0"/>
  </r>
  <r>
    <x v="19"/>
    <s v="Shipping"/>
    <d v="2015-09-23T00:00:00"/>
    <d v="2015-09-23T00:00:00"/>
    <n v="100030201"/>
    <s v="1823247_1"/>
    <m/>
    <d v="2015-09-23T00:00:00"/>
    <n v="1823247"/>
    <s v="WCX"/>
    <n v="846296315577908"/>
    <m/>
    <x v="1"/>
    <n v="90604"/>
    <n v="3"/>
    <n v="2250"/>
    <x v="1"/>
    <n v="0"/>
    <n v="20.81"/>
    <n v="0"/>
    <n v="20.81"/>
    <x v="0"/>
  </r>
  <r>
    <x v="19"/>
    <s v="Shipping"/>
    <d v="2015-09-17T00:00:00"/>
    <d v="2015-09-23T00:00:00"/>
    <n v="100029981"/>
    <s v="1792313_1"/>
    <m/>
    <d v="2015-09-17T00:00:00"/>
    <n v="1792313"/>
    <s v="WCX"/>
    <n v="846296315578011"/>
    <m/>
    <x v="1"/>
    <n v="91765"/>
    <n v="6"/>
    <n v="4500"/>
    <x v="1"/>
    <n v="0"/>
    <n v="24.04"/>
    <n v="0"/>
    <n v="24.04"/>
    <x v="0"/>
  </r>
  <r>
    <x v="19"/>
    <s v="Shipping"/>
    <d v="2015-09-18T00:00:00"/>
    <d v="2015-09-23T00:00:00"/>
    <n v="100030019"/>
    <s v="1798092_1"/>
    <m/>
    <d v="2015-09-18T00:00:00"/>
    <n v="1798092"/>
    <s v="WCX"/>
    <n v="846296315578110"/>
    <m/>
    <x v="3"/>
    <n v="10017"/>
    <n v="3"/>
    <n v="2250"/>
    <x v="0"/>
    <n v="0"/>
    <n v="24.56"/>
    <n v="0"/>
    <n v="24.56"/>
    <x v="0"/>
  </r>
  <r>
    <x v="19"/>
    <s v="Shipping"/>
    <d v="2015-09-23T00:00:00"/>
    <d v="2015-09-23T00:00:00"/>
    <n v="100030130"/>
    <s v="1817186_1"/>
    <m/>
    <d v="2015-09-21T00:00:00"/>
    <n v="1817186"/>
    <s v="WCX"/>
    <n v="846296315577816"/>
    <m/>
    <x v="3"/>
    <n v="11201"/>
    <n v="2"/>
    <n v="1500"/>
    <x v="0"/>
    <n v="0"/>
    <n v="21.5"/>
    <n v="0"/>
    <n v="21.5"/>
    <x v="0"/>
  </r>
  <r>
    <x v="19"/>
    <s v="Shipping"/>
    <d v="2015-09-23T00:00:00"/>
    <d v="2015-09-23T00:00:00"/>
    <n v="100030230"/>
    <s v="1823261_1"/>
    <m/>
    <d v="2015-09-23T00:00:00"/>
    <n v="1823261"/>
    <s v="WCX"/>
    <n v="846296315577786"/>
    <m/>
    <x v="0"/>
    <n v="1267"/>
    <n v="6"/>
    <n v="4500"/>
    <x v="0"/>
    <n v="0"/>
    <n v="36.04"/>
    <n v="0"/>
    <n v="36.04"/>
    <x v="0"/>
  </r>
  <r>
    <x v="19"/>
    <s v="Shipping"/>
    <d v="2015-09-23T00:00:00"/>
    <d v="2015-09-23T00:00:00"/>
    <n v="100030190"/>
    <s v="1823266_1"/>
    <m/>
    <d v="2015-09-22T00:00:00"/>
    <n v="1823266"/>
    <s v="WCX"/>
    <n v="846296315577960"/>
    <m/>
    <x v="3"/>
    <n v="11692"/>
    <n v="6"/>
    <n v="4500"/>
    <x v="0"/>
    <n v="0"/>
    <n v="36.04"/>
    <n v="0"/>
    <n v="36.04"/>
    <x v="0"/>
  </r>
  <r>
    <x v="19"/>
    <s v="Shipping"/>
    <d v="2015-09-23T00:00:00"/>
    <d v="2015-09-23T00:00:00"/>
    <n v="100030223"/>
    <s v="1823251_1"/>
    <m/>
    <d v="2015-09-23T00:00:00"/>
    <n v="1823251"/>
    <s v="WCX"/>
    <n v="846296315577861"/>
    <m/>
    <x v="23"/>
    <n v="6379"/>
    <n v="3"/>
    <n v="2250"/>
    <x v="0"/>
    <n v="0"/>
    <n v="24.56"/>
    <n v="0"/>
    <n v="24.56"/>
    <x v="0"/>
  </r>
  <r>
    <x v="19"/>
    <s v="Shipping"/>
    <d v="2015-09-17T00:00:00"/>
    <d v="2015-09-23T00:00:00"/>
    <n v="100029987"/>
    <s v="1792320_1"/>
    <m/>
    <d v="2015-09-17T00:00:00"/>
    <n v="1792320"/>
    <s v="WCX"/>
    <n v="846296315578059"/>
    <m/>
    <x v="1"/>
    <n v="94103"/>
    <n v="3"/>
    <n v="2250"/>
    <x v="4"/>
    <n v="0"/>
    <n v="12.81"/>
    <n v="0"/>
    <n v="12.81"/>
    <x v="0"/>
  </r>
  <r>
    <x v="19"/>
    <s v="Shipping"/>
    <d v="2015-09-17T00:00:00"/>
    <d v="2015-09-23T00:00:00"/>
    <n v="100029951"/>
    <s v="1789821_1"/>
    <m/>
    <d v="2015-09-16T00:00:00"/>
    <n v="1789821"/>
    <s v="WCX"/>
    <n v="846296315577953"/>
    <m/>
    <x v="21"/>
    <n v="83201"/>
    <n v="6"/>
    <n v="4500"/>
    <x v="5"/>
    <n v="0"/>
    <n v="26.54"/>
    <n v="0"/>
    <n v="26.54"/>
    <x v="0"/>
  </r>
  <r>
    <x v="19"/>
    <s v="Shipping"/>
    <d v="2015-09-23T00:00:00"/>
    <d v="2015-09-23T00:00:00"/>
    <n v="100030185"/>
    <s v="1823292_1"/>
    <m/>
    <d v="2015-09-22T00:00:00"/>
    <n v="1823292"/>
    <s v="WCX"/>
    <n v="846296315578141"/>
    <m/>
    <x v="16"/>
    <n v="22030"/>
    <n v="9"/>
    <n v="6750"/>
    <x v="0"/>
    <n v="0"/>
    <n v="43.25"/>
    <n v="0"/>
    <n v="43.25"/>
    <x v="0"/>
  </r>
  <r>
    <x v="19"/>
    <s v="Shipping"/>
    <d v="2015-09-18T00:00:00"/>
    <d v="2015-09-23T00:00:00"/>
    <n v="100029994"/>
    <s v="1798107_1"/>
    <m/>
    <d v="2015-09-17T00:00:00"/>
    <n v="1798107"/>
    <s v="WCX"/>
    <n v="846296315578226"/>
    <m/>
    <x v="19"/>
    <n v="98102"/>
    <n v="3"/>
    <n v="2250"/>
    <x v="5"/>
    <n v="0"/>
    <n v="21.31"/>
    <n v="0"/>
    <n v="21.31"/>
    <x v="0"/>
  </r>
  <r>
    <x v="19"/>
    <s v="Shipping"/>
    <d v="2015-09-23T00:00:00"/>
    <d v="2015-09-23T00:00:00"/>
    <n v="100030216"/>
    <s v="1823262_1"/>
    <m/>
    <d v="2015-09-23T00:00:00"/>
    <n v="1823262"/>
    <s v="WCX"/>
    <n v="846296315577892"/>
    <m/>
    <x v="31"/>
    <n v="48084"/>
    <n v="3"/>
    <n v="2250"/>
    <x v="0"/>
    <n v="0"/>
    <n v="24.56"/>
    <n v="0"/>
    <n v="24.56"/>
    <x v="0"/>
  </r>
  <r>
    <x v="19"/>
    <s v="Shipping"/>
    <d v="2015-09-17T00:00:00"/>
    <d v="2015-09-23T00:00:00"/>
    <n v="100029944"/>
    <s v="1789837_1"/>
    <m/>
    <d v="2015-09-16T00:00:00"/>
    <n v="1789837"/>
    <s v="WCX"/>
    <n v="846296315578004"/>
    <m/>
    <x v="44"/>
    <n v="2909"/>
    <n v="9"/>
    <n v="6750"/>
    <x v="0"/>
    <n v="0"/>
    <n v="43.25"/>
    <n v="0"/>
    <n v="43.25"/>
    <x v="0"/>
  </r>
  <r>
    <x v="19"/>
    <s v="Shipping"/>
    <d v="2015-09-23T00:00:00"/>
    <d v="2015-09-23T00:00:00"/>
    <n v="100030228"/>
    <s v="1823250_1"/>
    <m/>
    <d v="2015-09-23T00:00:00"/>
    <n v="1823250"/>
    <s v="WCX"/>
    <n v="846296315577830"/>
    <m/>
    <x v="1"/>
    <n v="92882"/>
    <n v="3"/>
    <n v="2250"/>
    <x v="1"/>
    <n v="0"/>
    <n v="20.81"/>
    <n v="0"/>
    <n v="20.81"/>
    <x v="0"/>
  </r>
  <r>
    <x v="19"/>
    <s v="Shipping"/>
    <d v="2015-09-18T00:00:00"/>
    <d v="2015-09-23T00:00:00"/>
    <n v="100029995"/>
    <s v="1798091_1"/>
    <m/>
    <d v="2015-09-17T00:00:00"/>
    <n v="1798091"/>
    <s v="WCX"/>
    <n v="846296315578097"/>
    <m/>
    <x v="3"/>
    <n v="10532"/>
    <n v="3"/>
    <n v="2250"/>
    <x v="0"/>
    <n v="0"/>
    <n v="24.56"/>
    <n v="0"/>
    <n v="24.56"/>
    <x v="0"/>
  </r>
  <r>
    <x v="19"/>
    <s v="Shipping"/>
    <d v="2015-09-18T00:00:00"/>
    <d v="2015-09-23T00:00:00"/>
    <n v="100030029"/>
    <s v="1798096_1"/>
    <m/>
    <d v="2015-09-18T00:00:00"/>
    <n v="1798096"/>
    <s v="WCX"/>
    <n v="846296315578196"/>
    <m/>
    <x v="3"/>
    <n v="10011"/>
    <n v="3"/>
    <n v="2250"/>
    <x v="0"/>
    <n v="0"/>
    <n v="24.56"/>
    <n v="0"/>
    <n v="24.56"/>
    <x v="0"/>
  </r>
  <r>
    <x v="19"/>
    <s v="Shipping"/>
    <d v="2015-09-23T00:00:00"/>
    <d v="2015-09-23T00:00:00"/>
    <n v="100030206"/>
    <s v="1823282_1"/>
    <m/>
    <d v="2015-09-23T00:00:00"/>
    <n v="1823282"/>
    <s v="WCX"/>
    <n v="846296315577755"/>
    <m/>
    <x v="44"/>
    <n v="2893"/>
    <n v="3"/>
    <n v="2250"/>
    <x v="0"/>
    <n v="0"/>
    <n v="24.56"/>
    <n v="0"/>
    <n v="24.56"/>
    <x v="0"/>
  </r>
  <r>
    <x v="19"/>
    <s v="Shipping"/>
    <d v="2015-09-23T00:00:00"/>
    <d v="2015-09-23T00:00:00"/>
    <n v="100030177"/>
    <s v="1823263_1"/>
    <m/>
    <d v="2015-09-22T00:00:00"/>
    <n v="1823263"/>
    <s v="WCX"/>
    <n v="846296315578165"/>
    <m/>
    <x v="8"/>
    <n v="55101"/>
    <n v="6"/>
    <n v="4500"/>
    <x v="3"/>
    <n v="0"/>
    <n v="33.29"/>
    <n v="0"/>
    <n v="33.29"/>
    <x v="0"/>
  </r>
  <r>
    <x v="19"/>
    <s v="Shipping"/>
    <d v="2015-09-23T00:00:00"/>
    <d v="2015-09-23T00:00:00"/>
    <n v="100030214"/>
    <s v="1823268_1"/>
    <m/>
    <d v="2015-09-23T00:00:00"/>
    <n v="1823268"/>
    <s v="WCX"/>
    <n v="846296315577854"/>
    <m/>
    <x v="3"/>
    <n v="14903"/>
    <n v="3"/>
    <n v="2250"/>
    <x v="0"/>
    <n v="0"/>
    <n v="24.56"/>
    <n v="0"/>
    <n v="24.56"/>
    <x v="0"/>
  </r>
  <r>
    <x v="19"/>
    <s v="Shipping"/>
    <d v="2015-09-17T00:00:00"/>
    <d v="2015-09-23T00:00:00"/>
    <n v="100029986"/>
    <s v="1792317_1"/>
    <m/>
    <d v="2015-09-17T00:00:00"/>
    <n v="1792317"/>
    <s v="WCX"/>
    <n v="846296315578042"/>
    <m/>
    <x v="1"/>
    <n v="95120"/>
    <n v="6"/>
    <n v="4500"/>
    <x v="4"/>
    <n v="0"/>
    <n v="16.29"/>
    <n v="0"/>
    <n v="16.29"/>
    <x v="0"/>
  </r>
  <r>
    <x v="20"/>
    <s v="Shipping"/>
    <d v="2015-09-21T00:00:00"/>
    <d v="2015-09-24T00:00:00"/>
    <n v="100030096"/>
    <s v="1807319_1"/>
    <m/>
    <d v="2015-09-20T00:00:00"/>
    <n v="1807319"/>
    <s v="LSO"/>
    <s v="ZS937379"/>
    <m/>
    <x v="10"/>
    <n v="77550"/>
    <n v="3"/>
    <n v="2250"/>
    <x v="3"/>
    <n v="0"/>
    <n v="24.56"/>
    <n v="0"/>
    <n v="24.56"/>
    <x v="0"/>
  </r>
  <r>
    <x v="20"/>
    <s v="Shipping"/>
    <d v="2015-09-24T00:00:00"/>
    <d v="2015-09-24T00:00:00"/>
    <n v="100030252"/>
    <s v="1824232_1"/>
    <m/>
    <d v="2015-09-24T00:00:00"/>
    <n v="1824232"/>
    <s v="WCX"/>
    <n v="846296315580762"/>
    <m/>
    <x v="11"/>
    <n v="70130"/>
    <n v="3"/>
    <n v="2250"/>
    <x v="0"/>
    <n v="0"/>
    <n v="24.56"/>
    <n v="0"/>
    <n v="24.56"/>
    <x v="0"/>
  </r>
  <r>
    <x v="20"/>
    <s v="Shipping"/>
    <d v="2015-09-24T00:00:00"/>
    <d v="2015-09-24T00:00:00"/>
    <n v="100030263"/>
    <s v="1824247_1"/>
    <m/>
    <d v="2015-09-24T00:00:00"/>
    <n v="1824247"/>
    <s v="WCX"/>
    <n v="846296315580991"/>
    <m/>
    <x v="19"/>
    <n v="98368"/>
    <n v="3"/>
    <n v="2250"/>
    <x v="5"/>
    <n v="0"/>
    <n v="21.31"/>
    <n v="0"/>
    <n v="21.31"/>
    <x v="0"/>
  </r>
  <r>
    <x v="20"/>
    <s v="Shipping"/>
    <d v="2015-09-24T00:00:00"/>
    <d v="2015-09-24T00:00:00"/>
    <n v="100030266"/>
    <s v="1824225_1"/>
    <m/>
    <d v="2015-09-24T00:00:00"/>
    <n v="1824225"/>
    <s v="WCX"/>
    <n v="846296315580830"/>
    <m/>
    <x v="1"/>
    <n v="94952"/>
    <n v="3"/>
    <n v="2250"/>
    <x v="4"/>
    <n v="0"/>
    <n v="12.81"/>
    <n v="0"/>
    <n v="12.81"/>
    <x v="0"/>
  </r>
  <r>
    <x v="20"/>
    <s v="Shipping"/>
    <d v="2015-09-14T00:00:00"/>
    <d v="2015-09-24T00:00:00"/>
    <n v="100029619"/>
    <s v="1772585_1"/>
    <m/>
    <d v="2015-09-13T00:00:00"/>
    <n v="1772585"/>
    <s v="LSO"/>
    <s v="ZS941634"/>
    <m/>
    <x v="12"/>
    <n v="73521"/>
    <n v="3"/>
    <n v="2250"/>
    <x v="6"/>
    <n v="0"/>
    <n v="23.31"/>
    <n v="0"/>
    <n v="23.31"/>
    <x v="0"/>
  </r>
  <r>
    <x v="20"/>
    <s v="Shipping"/>
    <d v="2015-09-24T00:00:00"/>
    <d v="2015-09-24T00:00:00"/>
    <n v="100030259"/>
    <s v="1824224_1"/>
    <m/>
    <d v="2015-09-24T00:00:00"/>
    <n v="1824224"/>
    <s v="WCX"/>
    <n v="846296315580823"/>
    <m/>
    <x v="1"/>
    <n v="94403"/>
    <n v="6"/>
    <n v="4500"/>
    <x v="4"/>
    <n v="0"/>
    <n v="16.29"/>
    <n v="0"/>
    <n v="16.29"/>
    <x v="0"/>
  </r>
  <r>
    <x v="20"/>
    <s v="Shipping"/>
    <d v="2015-09-24T00:00:00"/>
    <d v="2015-09-24T00:00:00"/>
    <n v="100030258"/>
    <s v="1824237_1"/>
    <m/>
    <d v="2015-09-24T00:00:00"/>
    <n v="1824237"/>
    <s v="WCX"/>
    <n v="846296315580748"/>
    <m/>
    <x v="3"/>
    <n v="12550"/>
    <n v="6"/>
    <n v="4500"/>
    <x v="0"/>
    <n v="0"/>
    <n v="36.04"/>
    <n v="0"/>
    <n v="36.04"/>
    <x v="0"/>
  </r>
  <r>
    <x v="20"/>
    <s v="Shipping"/>
    <d v="2015-09-24T00:00:00"/>
    <d v="2015-09-24T00:00:00"/>
    <n v="100030242"/>
    <s v="1824227_1"/>
    <m/>
    <d v="2015-09-23T00:00:00"/>
    <n v="1824227"/>
    <s v="WCX"/>
    <n v="846296315580908"/>
    <m/>
    <x v="29"/>
    <n v="20006"/>
    <n v="3"/>
    <n v="2250"/>
    <x v="0"/>
    <n v="0"/>
    <n v="24.56"/>
    <n v="0"/>
    <n v="24.56"/>
    <x v="0"/>
  </r>
  <r>
    <x v="20"/>
    <s v="Shipping"/>
    <d v="2015-09-21T00:00:00"/>
    <d v="2015-09-24T00:00:00"/>
    <n v="100030109"/>
    <s v="1807321_1"/>
    <m/>
    <d v="2015-09-21T00:00:00"/>
    <n v="1807321"/>
    <s v="LSO"/>
    <s v="ZS937321"/>
    <m/>
    <x v="10"/>
    <n v="75201"/>
    <n v="3"/>
    <n v="2250"/>
    <x v="3"/>
    <n v="0"/>
    <n v="24.56"/>
    <n v="0"/>
    <n v="24.56"/>
    <x v="0"/>
  </r>
  <r>
    <x v="20"/>
    <s v="Shipping"/>
    <d v="2015-09-24T00:00:00"/>
    <d v="2015-09-24T00:00:00"/>
    <n v="100030260"/>
    <s v="1824243_1"/>
    <m/>
    <d v="2015-09-24T00:00:00"/>
    <n v="1824243"/>
    <s v="WCX"/>
    <n v="846296315580816"/>
    <m/>
    <x v="30"/>
    <n v="37027"/>
    <n v="6"/>
    <n v="4500"/>
    <x v="0"/>
    <n v="0"/>
    <n v="36.04"/>
    <n v="0"/>
    <n v="36.04"/>
    <x v="0"/>
  </r>
  <r>
    <x v="20"/>
    <s v="Shipping"/>
    <d v="2015-09-24T00:00:00"/>
    <d v="2015-09-24T00:00:00"/>
    <n v="100030269"/>
    <s v="1824239_1"/>
    <m/>
    <d v="2015-09-24T00:00:00"/>
    <n v="1824239"/>
    <s v="WCX"/>
    <n v="846296315580977"/>
    <m/>
    <x v="3"/>
    <n v="10012"/>
    <n v="3"/>
    <n v="2250"/>
    <x v="0"/>
    <n v="0"/>
    <n v="24.56"/>
    <n v="0"/>
    <n v="24.56"/>
    <x v="0"/>
  </r>
  <r>
    <x v="20"/>
    <s v="Shipping"/>
    <d v="2015-09-24T00:00:00"/>
    <d v="2015-09-24T00:00:00"/>
    <n v="100030248"/>
    <s v="1824234_1"/>
    <m/>
    <d v="2015-09-24T00:00:00"/>
    <n v="1824234"/>
    <s v="WCX"/>
    <n v="846296315580946"/>
    <m/>
    <x v="6"/>
    <n v="28208"/>
    <n v="3"/>
    <n v="2250"/>
    <x v="0"/>
    <n v="0"/>
    <n v="24.56"/>
    <n v="0"/>
    <n v="24.56"/>
    <x v="0"/>
  </r>
  <r>
    <x v="20"/>
    <s v="Shipping"/>
    <d v="2015-09-21T00:00:00"/>
    <d v="2015-09-24T00:00:00"/>
    <n v="100030118"/>
    <s v="1807322_1"/>
    <m/>
    <d v="2015-09-21T00:00:00"/>
    <n v="1807322"/>
    <s v="LSO"/>
    <s v="ZS937386"/>
    <m/>
    <x v="10"/>
    <n v="79109"/>
    <n v="3"/>
    <n v="2250"/>
    <x v="6"/>
    <n v="0"/>
    <n v="23.31"/>
    <n v="0"/>
    <n v="23.31"/>
    <x v="0"/>
  </r>
  <r>
    <x v="20"/>
    <s v="Shipping"/>
    <d v="2015-09-16T00:00:00"/>
    <d v="2015-09-24T00:00:00"/>
    <n v="100029902"/>
    <s v="1824343_1"/>
    <m/>
    <d v="2015-09-16T00:00:00"/>
    <n v="1824343"/>
    <s v="WCX"/>
    <n v="846296315581028"/>
    <m/>
    <x v="3"/>
    <n v="10023"/>
    <n v="3"/>
    <n v="2250"/>
    <x v="0"/>
    <n v="0"/>
    <n v="24.56"/>
    <n v="0"/>
    <n v="24.56"/>
    <x v="0"/>
  </r>
  <r>
    <x v="20"/>
    <s v="Shipping"/>
    <d v="2015-09-24T00:00:00"/>
    <d v="2015-09-24T00:00:00"/>
    <n v="100026653"/>
    <s v="1824245_1"/>
    <m/>
    <d v="2015-07-28T00:00:00"/>
    <n v="1824245"/>
    <s v="WCX"/>
    <n v="846296315580779"/>
    <m/>
    <x v="19"/>
    <n v="98101"/>
    <n v="3"/>
    <n v="2250"/>
    <x v="5"/>
    <n v="0"/>
    <n v="21.31"/>
    <n v="0"/>
    <n v="21.31"/>
    <x v="0"/>
  </r>
  <r>
    <x v="20"/>
    <s v="Shipping"/>
    <d v="2015-09-24T00:00:00"/>
    <d v="2015-09-24T00:00:00"/>
    <n v="100030255"/>
    <s v="1824222_1"/>
    <m/>
    <d v="2015-09-24T00:00:00"/>
    <n v="1824222"/>
    <s v="WCX"/>
    <n v="846296315580892"/>
    <m/>
    <x v="1"/>
    <n v="94901"/>
    <n v="3"/>
    <n v="2250"/>
    <x v="4"/>
    <n v="0"/>
    <n v="12.81"/>
    <n v="0"/>
    <n v="12.81"/>
    <x v="0"/>
  </r>
  <r>
    <x v="20"/>
    <s v="Shipping"/>
    <d v="2015-09-24T00:00:00"/>
    <d v="2015-09-24T00:00:00"/>
    <n v="100030262"/>
    <s v="1824226_1"/>
    <m/>
    <d v="2015-09-24T00:00:00"/>
    <n v="1824226"/>
    <s v="WCX"/>
    <n v="846296315580861"/>
    <m/>
    <x v="18"/>
    <n v="81620"/>
    <n v="4"/>
    <n v="3000"/>
    <x v="5"/>
    <n v="0"/>
    <n v="22.5"/>
    <n v="0"/>
    <n v="22.5"/>
    <x v="0"/>
  </r>
  <r>
    <x v="20"/>
    <s v="Shipping"/>
    <d v="2015-09-21T00:00:00"/>
    <d v="2015-09-24T00:00:00"/>
    <n v="100030133"/>
    <s v="1807323_1"/>
    <m/>
    <d v="2015-09-21T00:00:00"/>
    <n v="1807323"/>
    <s v="LSO"/>
    <s v="ZS937455"/>
    <m/>
    <x v="10"/>
    <n v="78758"/>
    <n v="12"/>
    <n v="9000"/>
    <x v="3"/>
    <n v="0"/>
    <n v="49.5"/>
    <n v="0"/>
    <n v="49.5"/>
    <x v="0"/>
  </r>
  <r>
    <x v="20"/>
    <s v="Shipping"/>
    <d v="2015-09-24T00:00:00"/>
    <d v="2015-09-24T00:00:00"/>
    <n v="100030257"/>
    <s v="1824223_1"/>
    <m/>
    <d v="2015-09-24T00:00:00"/>
    <n v="1824223"/>
    <s v="WCX"/>
    <n v="846296315580793"/>
    <m/>
    <x v="1"/>
    <n v="91505"/>
    <n v="6"/>
    <n v="4500"/>
    <x v="1"/>
    <n v="0"/>
    <n v="24.04"/>
    <n v="0"/>
    <n v="24.04"/>
    <x v="0"/>
  </r>
  <r>
    <x v="20"/>
    <s v="Shipping"/>
    <d v="2015-09-24T00:00:00"/>
    <d v="2015-09-24T00:00:00"/>
    <n v="100030249"/>
    <s v="1824246_1"/>
    <m/>
    <d v="2015-09-24T00:00:00"/>
    <n v="1824246"/>
    <s v="WCX"/>
    <n v="846296315580984"/>
    <m/>
    <x v="19"/>
    <n v="98136"/>
    <n v="3"/>
    <n v="2250"/>
    <x v="5"/>
    <n v="0"/>
    <n v="21.31"/>
    <n v="0"/>
    <n v="21.31"/>
    <x v="0"/>
  </r>
  <r>
    <x v="20"/>
    <s v="Shipping"/>
    <d v="2015-09-24T00:00:00"/>
    <d v="2015-09-24T00:00:00"/>
    <n v="100030265"/>
    <s v="1824233_1"/>
    <m/>
    <d v="2015-09-24T00:00:00"/>
    <n v="1824233"/>
    <s v="WCX"/>
    <n v="846296315580939"/>
    <m/>
    <x v="0"/>
    <n v="2210"/>
    <n v="3"/>
    <n v="2250"/>
    <x v="0"/>
    <n v="0"/>
    <n v="24.56"/>
    <n v="0"/>
    <n v="24.56"/>
    <x v="0"/>
  </r>
  <r>
    <x v="20"/>
    <s v="Shipping"/>
    <d v="2015-09-21T00:00:00"/>
    <d v="2015-09-24T00:00:00"/>
    <n v="100030114"/>
    <s v="1807310_1"/>
    <m/>
    <d v="2015-09-21T00:00:00"/>
    <n v="1807310"/>
    <s v="LSO"/>
    <s v="ZS937367"/>
    <m/>
    <x v="12"/>
    <n v="74074"/>
    <n v="3"/>
    <n v="2250"/>
    <x v="3"/>
    <n v="0"/>
    <n v="24.56"/>
    <n v="0"/>
    <n v="24.56"/>
    <x v="0"/>
  </r>
  <r>
    <x v="20"/>
    <s v="Shipping"/>
    <d v="2015-09-04T00:00:00"/>
    <d v="2015-09-24T00:00:00"/>
    <n v="100029242"/>
    <s v="1824296_1"/>
    <m/>
    <d v="2015-09-04T00:00:00"/>
    <n v="1824296"/>
    <s v="WCX"/>
    <n v="846296315581011"/>
    <m/>
    <x v="1"/>
    <n v="90210"/>
    <n v="12"/>
    <n v="9000"/>
    <x v="1"/>
    <n v="0"/>
    <n v="30.25"/>
    <n v="0"/>
    <n v="30.25"/>
    <x v="0"/>
  </r>
  <r>
    <x v="20"/>
    <s v="Shipping"/>
    <d v="2015-09-24T00:00:00"/>
    <d v="2015-09-24T00:00:00"/>
    <n v="100030246"/>
    <s v="1824221_1"/>
    <m/>
    <d v="2015-09-23T00:00:00"/>
    <n v="1824221"/>
    <s v="WCX"/>
    <n v="846296315580786"/>
    <m/>
    <x v="1"/>
    <n v="90036"/>
    <n v="3"/>
    <n v="2250"/>
    <x v="1"/>
    <n v="0"/>
    <n v="20.81"/>
    <n v="0"/>
    <n v="20.81"/>
    <x v="0"/>
  </r>
  <r>
    <x v="20"/>
    <s v="Shipping"/>
    <d v="2015-09-24T00:00:00"/>
    <d v="2015-09-24T00:00:00"/>
    <n v="100030264"/>
    <s v="1824219_1"/>
    <m/>
    <d v="2015-09-24T00:00:00"/>
    <n v="1824219"/>
    <s v="WCX"/>
    <n v="846296315580885"/>
    <m/>
    <x v="36"/>
    <n v="35405"/>
    <n v="3"/>
    <n v="2250"/>
    <x v="0"/>
    <n v="0"/>
    <n v="24.56"/>
    <n v="0"/>
    <n v="24.56"/>
    <x v="0"/>
  </r>
  <r>
    <x v="20"/>
    <s v="Shipping"/>
    <d v="2015-09-24T00:00:00"/>
    <d v="2015-09-24T00:00:00"/>
    <n v="100030275"/>
    <s v="1824241_1"/>
    <m/>
    <d v="2015-09-24T00:00:00"/>
    <n v="1824241"/>
    <s v="WCX"/>
    <n v="846296315580854"/>
    <m/>
    <x v="3"/>
    <n v="10016"/>
    <n v="3"/>
    <n v="2250"/>
    <x v="0"/>
    <n v="0"/>
    <n v="24.56"/>
    <n v="0"/>
    <n v="24.56"/>
    <x v="0"/>
  </r>
  <r>
    <x v="20"/>
    <s v="Shipping"/>
    <d v="2015-09-21T00:00:00"/>
    <d v="2015-09-24T00:00:00"/>
    <n v="100030074"/>
    <s v="1807309_1"/>
    <m/>
    <d v="2015-09-19T00:00:00"/>
    <n v="1807309"/>
    <s v="LSO"/>
    <s v="ZS937536"/>
    <m/>
    <x v="12"/>
    <n v="73120"/>
    <n v="12"/>
    <n v="9000"/>
    <x v="6"/>
    <n v="0"/>
    <n v="44.5"/>
    <n v="0"/>
    <n v="44.5"/>
    <x v="0"/>
  </r>
  <r>
    <x v="20"/>
    <s v="Shipping"/>
    <d v="2015-09-24T00:00:00"/>
    <d v="2015-09-24T00:00:00"/>
    <n v="100030272"/>
    <s v="1824240_1"/>
    <m/>
    <d v="2015-09-24T00:00:00"/>
    <n v="1824240"/>
    <s v="WCX"/>
    <n v="846296315580809"/>
    <m/>
    <x v="3"/>
    <n v="11215"/>
    <n v="6"/>
    <n v="4500"/>
    <x v="0"/>
    <n v="0"/>
    <n v="36.04"/>
    <n v="0"/>
    <n v="36.04"/>
    <x v="0"/>
  </r>
  <r>
    <x v="20"/>
    <s v="Shipping"/>
    <d v="2015-09-24T00:00:00"/>
    <d v="2015-09-24T00:00:00"/>
    <n v="100030256"/>
    <s v="1824236_1"/>
    <m/>
    <d v="2015-09-24T00:00:00"/>
    <n v="1824236"/>
    <s v="WCX"/>
    <n v="846296315580953"/>
    <m/>
    <x v="3"/>
    <n v="11215"/>
    <n v="3"/>
    <n v="2250"/>
    <x v="0"/>
    <n v="0"/>
    <n v="24.56"/>
    <n v="0"/>
    <n v="24.56"/>
    <x v="0"/>
  </r>
  <r>
    <x v="20"/>
    <s v="Shipping"/>
    <d v="2015-09-24T00:00:00"/>
    <d v="2015-09-24T00:00:00"/>
    <n v="100030254"/>
    <s v="1824230_1"/>
    <m/>
    <d v="2015-09-24T00:00:00"/>
    <n v="1824230"/>
    <s v="WCX"/>
    <n v="846296315580922"/>
    <m/>
    <x v="7"/>
    <n v="30076"/>
    <n v="3"/>
    <n v="2250"/>
    <x v="0"/>
    <n v="0"/>
    <n v="24.56"/>
    <n v="0"/>
    <n v="24.56"/>
    <x v="0"/>
  </r>
  <r>
    <x v="20"/>
    <s v="Shipping"/>
    <d v="2015-09-21T00:00:00"/>
    <d v="2015-09-24T00:00:00"/>
    <n v="100030051"/>
    <s v="1807320_1"/>
    <m/>
    <d v="2015-09-18T00:00:00"/>
    <n v="1807320"/>
    <s v="LSO"/>
    <s v="ZS937334"/>
    <m/>
    <x v="10"/>
    <n v="75201"/>
    <n v="3"/>
    <n v="2250"/>
    <x v="3"/>
    <n v="0"/>
    <n v="24.56"/>
    <n v="0"/>
    <n v="24.56"/>
    <x v="0"/>
  </r>
  <r>
    <x v="20"/>
    <s v="Shipping"/>
    <d v="2015-09-24T00:00:00"/>
    <d v="2015-09-24T00:00:00"/>
    <n v="100030267"/>
    <s v="1824235_1"/>
    <m/>
    <d v="2015-09-24T00:00:00"/>
    <n v="1824235"/>
    <s v="WCX"/>
    <n v="846296315580755"/>
    <m/>
    <x v="9"/>
    <n v="7078"/>
    <n v="3"/>
    <n v="2250"/>
    <x v="0"/>
    <n v="0"/>
    <n v="24.56"/>
    <n v="0"/>
    <n v="24.56"/>
    <x v="0"/>
  </r>
  <r>
    <x v="20"/>
    <s v="Shipping"/>
    <d v="2015-09-24T00:00:00"/>
    <d v="2015-09-24T00:00:00"/>
    <n v="100030250"/>
    <s v="1824218_1"/>
    <m/>
    <d v="2015-09-24T00:00:00"/>
    <n v="1824218"/>
    <s v="WCX"/>
    <n v="846296315580878"/>
    <m/>
    <x v="36"/>
    <n v="35205"/>
    <n v="3"/>
    <n v="2250"/>
    <x v="0"/>
    <n v="0"/>
    <n v="24.56"/>
    <n v="0"/>
    <n v="24.56"/>
    <x v="0"/>
  </r>
  <r>
    <x v="20"/>
    <s v="Shipping"/>
    <d v="2015-09-24T00:00:00"/>
    <d v="2015-09-24T00:00:00"/>
    <n v="100030238"/>
    <s v="1824228_1"/>
    <m/>
    <d v="2015-09-23T00:00:00"/>
    <n v="1824228"/>
    <s v="WCX"/>
    <n v="846296315580847"/>
    <m/>
    <x v="17"/>
    <n v="32506"/>
    <n v="3"/>
    <n v="2250"/>
    <x v="0"/>
    <n v="0"/>
    <n v="24.56"/>
    <n v="0"/>
    <n v="24.56"/>
    <x v="0"/>
  </r>
  <r>
    <x v="20"/>
    <s v="Shipping"/>
    <d v="2015-09-21T00:00:00"/>
    <d v="2015-09-24T00:00:00"/>
    <n v="100030074"/>
    <s v="1807309_2"/>
    <m/>
    <d v="2015-09-19T00:00:00"/>
    <n v="1807309"/>
    <s v="LSO"/>
    <s v="ZS937348"/>
    <m/>
    <x v="12"/>
    <n v="73120"/>
    <n v="3"/>
    <n v="2250"/>
    <x v="6"/>
    <n v="0"/>
    <n v="23.31"/>
    <n v="0"/>
    <n v="23.31"/>
    <x v="0"/>
  </r>
  <r>
    <x v="20"/>
    <s v="Shipping"/>
    <d v="2015-09-04T00:00:00"/>
    <d v="2015-09-24T00:00:00"/>
    <n v="100029169"/>
    <s v="1824298_1"/>
    <m/>
    <d v="2015-09-04T00:00:00"/>
    <n v="1824298"/>
    <s v="WCX"/>
    <n v="846296315581004"/>
    <m/>
    <x v="6"/>
    <n v="27609"/>
    <n v="5"/>
    <n v="3750"/>
    <x v="0"/>
    <n v="0"/>
    <n v="31.75"/>
    <n v="0"/>
    <n v="31.75"/>
    <x v="0"/>
  </r>
  <r>
    <x v="20"/>
    <s v="Shipping"/>
    <d v="2015-09-24T00:00:00"/>
    <d v="2015-09-24T00:00:00"/>
    <n v="100030268"/>
    <s v="1824238_1"/>
    <m/>
    <d v="2015-09-24T00:00:00"/>
    <n v="1824238"/>
    <s v="WCX"/>
    <n v="846296315580960"/>
    <m/>
    <x v="3"/>
    <n v="10121"/>
    <n v="3"/>
    <n v="2250"/>
    <x v="0"/>
    <n v="0"/>
    <n v="24.56"/>
    <n v="0"/>
    <n v="24.56"/>
    <x v="0"/>
  </r>
  <r>
    <x v="20"/>
    <s v="Shipping"/>
    <d v="2015-09-24T00:00:00"/>
    <d v="2015-09-24T00:00:00"/>
    <n v="100030253"/>
    <s v="1824229_1"/>
    <m/>
    <d v="2015-09-24T00:00:00"/>
    <n v="1824229"/>
    <s v="WCX"/>
    <n v="846296315580915"/>
    <m/>
    <x v="17"/>
    <n v="34772"/>
    <n v="3"/>
    <n v="2250"/>
    <x v="0"/>
    <n v="0"/>
    <n v="24.56"/>
    <n v="0"/>
    <n v="24.56"/>
    <x v="0"/>
  </r>
  <r>
    <x v="21"/>
    <s v="Shipping"/>
    <d v="2015-09-21T00:00:00"/>
    <d v="2015-09-25T00:00:00"/>
    <n v="100030068"/>
    <s v="1807313_1"/>
    <m/>
    <d v="2015-09-19T00:00:00"/>
    <n v="1807313"/>
    <s v="WCX"/>
    <s v="1Z19W958A894134235"/>
    <m/>
    <x v="2"/>
    <n v="15009"/>
    <n v="6"/>
    <n v="4500"/>
    <x v="0"/>
    <n v="0"/>
    <n v="36.04"/>
    <n v="0"/>
    <n v="36.04"/>
    <x v="0"/>
  </r>
  <r>
    <x v="21"/>
    <s v="Shipping"/>
    <d v="2015-09-25T00:00:00"/>
    <d v="2015-09-25T00:00:00"/>
    <n v="100030301"/>
    <s v="1825240_1"/>
    <m/>
    <d v="2015-09-24T00:00:00"/>
    <n v="1825240"/>
    <s v="WCX"/>
    <n v="846296315581332"/>
    <m/>
    <x v="1"/>
    <n v="90212"/>
    <n v="3"/>
    <n v="2250"/>
    <x v="1"/>
    <n v="0"/>
    <n v="20.81"/>
    <n v="0"/>
    <n v="20.81"/>
    <x v="0"/>
  </r>
  <r>
    <x v="21"/>
    <s v="Shipping"/>
    <d v="2015-09-25T00:00:00"/>
    <d v="2015-09-25T00:00:00"/>
    <n v="100030290"/>
    <s v="1825263_1"/>
    <m/>
    <d v="2015-09-24T00:00:00"/>
    <n v="1825263"/>
    <s v="WCX"/>
    <n v="846296315581554"/>
    <m/>
    <x v="3"/>
    <n v="10002"/>
    <n v="3"/>
    <n v="2250"/>
    <x v="0"/>
    <n v="0"/>
    <n v="24.56"/>
    <n v="0"/>
    <n v="24.56"/>
    <x v="0"/>
  </r>
  <r>
    <x v="21"/>
    <s v="Shipping"/>
    <d v="2015-09-23T00:00:00"/>
    <d v="2015-09-25T00:00:00"/>
    <n v="100030221"/>
    <s v="1823277_1"/>
    <m/>
    <d v="2015-09-23T00:00:00"/>
    <n v="1823277"/>
    <s v="WCX"/>
    <s v="1Z19W958A897398419"/>
    <m/>
    <x v="2"/>
    <n v="19103"/>
    <n v="3"/>
    <n v="2250"/>
    <x v="0"/>
    <n v="0"/>
    <n v="24.56"/>
    <n v="0"/>
    <n v="24.56"/>
    <x v="0"/>
  </r>
  <r>
    <x v="21"/>
    <s v="Shipping"/>
    <d v="2015-09-25T00:00:00"/>
    <d v="2015-09-25T00:00:00"/>
    <n v="100030326"/>
    <s v="1825268_1"/>
    <m/>
    <d v="2015-09-25T00:00:00"/>
    <n v="1825268"/>
    <s v="WCX"/>
    <n v="846296315581479"/>
    <m/>
    <x v="3"/>
    <n v="10003"/>
    <n v="3"/>
    <n v="2250"/>
    <x v="0"/>
    <n v="0"/>
    <n v="24.56"/>
    <n v="0"/>
    <n v="24.56"/>
    <x v="0"/>
  </r>
  <r>
    <x v="21"/>
    <s v="Shipping"/>
    <d v="2015-09-21T00:00:00"/>
    <d v="2015-09-25T00:00:00"/>
    <n v="100030053"/>
    <s v="1807277_1"/>
    <m/>
    <d v="2015-09-18T00:00:00"/>
    <n v="1807277"/>
    <s v="WCX"/>
    <n v="846296315581134"/>
    <m/>
    <x v="14"/>
    <n v="61801"/>
    <n v="3"/>
    <n v="2250"/>
    <x v="0"/>
    <n v="0"/>
    <n v="24.56"/>
    <n v="0"/>
    <n v="24.56"/>
    <x v="0"/>
  </r>
  <r>
    <x v="21"/>
    <s v="Shipping"/>
    <d v="2015-09-25T00:00:00"/>
    <d v="2015-09-25T00:00:00"/>
    <n v="100030296"/>
    <s v="1825277_1"/>
    <m/>
    <d v="2015-09-24T00:00:00"/>
    <n v="1825277"/>
    <s v="LSO"/>
    <s v="ZS953918"/>
    <m/>
    <x v="10"/>
    <n v="77027"/>
    <n v="3"/>
    <n v="2250"/>
    <x v="3"/>
    <n v="0"/>
    <n v="24.56"/>
    <n v="0"/>
    <n v="24.56"/>
    <x v="0"/>
  </r>
  <r>
    <x v="21"/>
    <s v="Shipping"/>
    <d v="2015-09-25T00:00:00"/>
    <d v="2015-09-25T00:00:00"/>
    <n v="100030280"/>
    <s v="1825260_1"/>
    <m/>
    <d v="2015-09-24T00:00:00"/>
    <n v="1825260"/>
    <s v="WCX"/>
    <n v="846296315581585"/>
    <m/>
    <x v="3"/>
    <n v="10005"/>
    <n v="3"/>
    <n v="2250"/>
    <x v="0"/>
    <n v="0"/>
    <n v="24.56"/>
    <n v="0"/>
    <n v="24.56"/>
    <x v="0"/>
  </r>
  <r>
    <x v="21"/>
    <s v="Shipping"/>
    <d v="2015-09-25T00:00:00"/>
    <d v="2015-09-25T00:00:00"/>
    <n v="100030325"/>
    <s v="1825243_1"/>
    <m/>
    <d v="2015-09-25T00:00:00"/>
    <n v="1825243"/>
    <s v="WCX"/>
    <n v="846296315581431"/>
    <m/>
    <x v="1"/>
    <n v="91941"/>
    <n v="3"/>
    <n v="2250"/>
    <x v="1"/>
    <n v="0"/>
    <n v="20.81"/>
    <n v="0"/>
    <n v="20.81"/>
    <x v="0"/>
  </r>
  <r>
    <x v="21"/>
    <s v="Shipping"/>
    <d v="2015-09-23T00:00:00"/>
    <d v="2015-09-25T00:00:00"/>
    <n v="100030202"/>
    <s v="1823284_1"/>
    <m/>
    <d v="2015-09-23T00:00:00"/>
    <n v="1823284"/>
    <s v="LSO"/>
    <s v="ZS950098"/>
    <m/>
    <x v="10"/>
    <n v="78701"/>
    <n v="3"/>
    <n v="2250"/>
    <x v="3"/>
    <n v="0"/>
    <n v="24.56"/>
    <n v="0"/>
    <n v="24.56"/>
    <x v="0"/>
  </r>
  <r>
    <x v="21"/>
    <s v="Shipping"/>
    <d v="2015-09-25T00:00:00"/>
    <d v="2015-09-25T00:00:00"/>
    <n v="100030330"/>
    <s v="1825257_1"/>
    <m/>
    <d v="2015-09-25T00:00:00"/>
    <n v="1825257"/>
    <s v="WCX"/>
    <n v="846296315581370"/>
    <m/>
    <x v="9"/>
    <n v="8107"/>
    <n v="3"/>
    <n v="2250"/>
    <x v="0"/>
    <n v="0"/>
    <n v="24.56"/>
    <n v="0"/>
    <n v="24.56"/>
    <x v="0"/>
  </r>
  <r>
    <x v="21"/>
    <s v="Shipping"/>
    <d v="2015-09-22T00:00:00"/>
    <d v="2015-09-25T00:00:00"/>
    <n v="100030147"/>
    <s v="1816398_1"/>
    <m/>
    <d v="2015-09-21T00:00:00"/>
    <n v="1816398"/>
    <s v="WCX"/>
    <s v="1Z19W958A898248249"/>
    <m/>
    <x v="2"/>
    <n v="15221"/>
    <n v="2"/>
    <n v="1500"/>
    <x v="0"/>
    <n v="0"/>
    <n v="21.5"/>
    <n v="0"/>
    <n v="21.5"/>
    <x v="0"/>
  </r>
  <r>
    <x v="21"/>
    <s v="Shipping"/>
    <d v="2015-09-25T00:00:00"/>
    <d v="2015-09-25T00:00:00"/>
    <n v="100030279"/>
    <s v="1825259_1"/>
    <m/>
    <d v="2015-09-24T00:00:00"/>
    <n v="1825259"/>
    <s v="WCX"/>
    <n v="846296315581523"/>
    <m/>
    <x v="3"/>
    <n v="11435"/>
    <n v="6"/>
    <n v="4500"/>
    <x v="0"/>
    <n v="0"/>
    <n v="36.04"/>
    <n v="0"/>
    <n v="36.04"/>
    <x v="0"/>
  </r>
  <r>
    <x v="21"/>
    <s v="Shipping"/>
    <d v="2015-09-23T00:00:00"/>
    <d v="2015-09-25T00:00:00"/>
    <n v="100030222"/>
    <s v="1823278_1"/>
    <m/>
    <d v="2015-09-23T00:00:00"/>
    <n v="1823278"/>
    <s v="WCX"/>
    <s v="1Z19W958A891379147"/>
    <m/>
    <x v="2"/>
    <n v="18704"/>
    <n v="3"/>
    <n v="2250"/>
    <x v="0"/>
    <n v="0"/>
    <n v="24.56"/>
    <n v="0"/>
    <n v="24.56"/>
    <x v="0"/>
  </r>
  <r>
    <x v="21"/>
    <s v="Shipping"/>
    <d v="2015-09-21T00:00:00"/>
    <d v="2015-09-25T00:00:00"/>
    <n v="100030047"/>
    <s v="1807315_1"/>
    <m/>
    <d v="2015-09-18T00:00:00"/>
    <n v="1807315"/>
    <s v="WCX"/>
    <s v="1Z19W958A895642112"/>
    <m/>
    <x v="2"/>
    <n v="15241"/>
    <n v="3"/>
    <n v="2250"/>
    <x v="0"/>
    <n v="0"/>
    <n v="24.56"/>
    <n v="0"/>
    <n v="24.56"/>
    <x v="0"/>
  </r>
  <r>
    <x v="21"/>
    <s v="Shipping"/>
    <d v="2015-09-25T00:00:00"/>
    <d v="2015-09-25T00:00:00"/>
    <n v="100030327"/>
    <s v="1825246_1"/>
    <m/>
    <d v="2015-09-25T00:00:00"/>
    <n v="1825246"/>
    <s v="WCX"/>
    <n v="846296315581660"/>
    <m/>
    <x v="33"/>
    <n v="19806"/>
    <n v="3"/>
    <n v="2250"/>
    <x v="0"/>
    <n v="0"/>
    <n v="24.56"/>
    <n v="0"/>
    <n v="24.56"/>
    <x v="0"/>
  </r>
  <r>
    <x v="21"/>
    <s v="Shipping"/>
    <d v="2015-09-23T00:00:00"/>
    <d v="2015-09-25T00:00:00"/>
    <n v="100030233"/>
    <s v="1823258_1"/>
    <m/>
    <d v="2015-09-23T00:00:00"/>
    <n v="1823258"/>
    <s v="WCX"/>
    <n v="846296315581097"/>
    <m/>
    <x v="14"/>
    <n v="60654"/>
    <n v="3"/>
    <n v="2250"/>
    <x v="0"/>
    <n v="0"/>
    <n v="24.56"/>
    <n v="0"/>
    <n v="24.56"/>
    <x v="0"/>
  </r>
  <r>
    <x v="21"/>
    <s v="Shipping"/>
    <d v="2015-09-22T00:00:00"/>
    <d v="2015-09-25T00:00:00"/>
    <n v="100030157"/>
    <s v="1816401_1"/>
    <m/>
    <d v="2015-09-22T00:00:00"/>
    <n v="1816401"/>
    <s v="LSO"/>
    <s v="ZS950924"/>
    <m/>
    <x v="10"/>
    <n v="77381"/>
    <n v="3"/>
    <n v="2250"/>
    <x v="3"/>
    <n v="0"/>
    <n v="24.56"/>
    <n v="0"/>
    <n v="24.56"/>
    <x v="0"/>
  </r>
  <r>
    <x v="21"/>
    <s v="Shipping"/>
    <d v="2015-09-25T00:00:00"/>
    <d v="2015-09-25T00:00:00"/>
    <n v="100030284"/>
    <s v="1825253_1"/>
    <m/>
    <d v="2015-09-24T00:00:00"/>
    <n v="1825253"/>
    <s v="WCX"/>
    <n v="846296315581622"/>
    <m/>
    <x v="31"/>
    <n v="48823"/>
    <n v="3"/>
    <n v="2250"/>
    <x v="0"/>
    <n v="0"/>
    <n v="24.56"/>
    <n v="0"/>
    <n v="24.56"/>
    <x v="0"/>
  </r>
  <r>
    <x v="21"/>
    <s v="Shipping"/>
    <d v="2015-09-18T00:00:00"/>
    <d v="2015-09-25T00:00:00"/>
    <n v="100030031"/>
    <s v="1798104_1"/>
    <m/>
    <d v="2015-09-18T00:00:00"/>
    <n v="1798104"/>
    <s v="LSO"/>
    <s v="ZS950925"/>
    <m/>
    <x v="10"/>
    <n v="78704"/>
    <n v="3"/>
    <n v="2250"/>
    <x v="3"/>
    <n v="0"/>
    <n v="24.56"/>
    <n v="0"/>
    <n v="24.56"/>
    <x v="0"/>
  </r>
  <r>
    <x v="21"/>
    <s v="Shipping"/>
    <d v="2015-09-25T00:00:00"/>
    <d v="2015-09-25T00:00:00"/>
    <n v="100030305"/>
    <s v="1825264_1"/>
    <m/>
    <d v="2015-09-24T00:00:00"/>
    <n v="1825264"/>
    <s v="WCX"/>
    <n v="846296315581325"/>
    <m/>
    <x v="3"/>
    <n v="10024"/>
    <n v="3"/>
    <n v="2250"/>
    <x v="0"/>
    <n v="0"/>
    <n v="24.56"/>
    <n v="0"/>
    <n v="24.56"/>
    <x v="0"/>
  </r>
  <r>
    <x v="21"/>
    <s v="Shipping"/>
    <d v="2015-09-25T00:00:00"/>
    <d v="2015-09-25T00:00:00"/>
    <n v="100030334"/>
    <s v="1825270_1"/>
    <m/>
    <d v="2015-09-25T00:00:00"/>
    <n v="1825270"/>
    <s v="WCX"/>
    <n v="846296315581547"/>
    <m/>
    <x v="3"/>
    <n v="10173"/>
    <n v="6"/>
    <n v="4500"/>
    <x v="0"/>
    <n v="0"/>
    <n v="36.04"/>
    <n v="0"/>
    <n v="36.04"/>
    <x v="0"/>
  </r>
  <r>
    <x v="21"/>
    <s v="Shipping"/>
    <d v="2015-09-23T00:00:00"/>
    <d v="2015-09-25T00:00:00"/>
    <n v="100030207"/>
    <s v="1823271_1"/>
    <m/>
    <d v="2015-09-23T00:00:00"/>
    <n v="1823271"/>
    <s v="WCX"/>
    <s v="1Z19W958A893059186"/>
    <m/>
    <x v="2"/>
    <n v="18052"/>
    <n v="3"/>
    <n v="2250"/>
    <x v="0"/>
    <n v="0"/>
    <n v="24.56"/>
    <n v="0"/>
    <n v="24.56"/>
    <x v="0"/>
  </r>
  <r>
    <x v="21"/>
    <s v="Shipping"/>
    <d v="2015-09-25T00:00:00"/>
    <d v="2015-09-25T00:00:00"/>
    <n v="100030313"/>
    <s v="1825272_1"/>
    <m/>
    <d v="2015-09-25T00:00:00"/>
    <n v="1825272"/>
    <s v="WCX"/>
    <n v="846296315581462"/>
    <m/>
    <x v="4"/>
    <n v="29150"/>
    <n v="3"/>
    <n v="2250"/>
    <x v="0"/>
    <n v="0"/>
    <n v="24.56"/>
    <n v="0"/>
    <n v="24.56"/>
    <x v="0"/>
  </r>
  <r>
    <x v="21"/>
    <s v="Shipping"/>
    <d v="2015-09-24T00:00:00"/>
    <d v="2015-09-25T00:00:00"/>
    <n v="100030271"/>
    <s v="1824242_1"/>
    <m/>
    <d v="2015-09-24T00:00:00"/>
    <n v="1824242"/>
    <s v="WCX"/>
    <s v="1Z19W958A893974115"/>
    <m/>
    <x v="2"/>
    <n v="15222"/>
    <n v="3"/>
    <n v="2250"/>
    <x v="0"/>
    <n v="0"/>
    <n v="24.56"/>
    <n v="0"/>
    <n v="24.56"/>
    <x v="0"/>
  </r>
  <r>
    <x v="21"/>
    <s v="Shipping"/>
    <d v="2015-09-25T00:00:00"/>
    <d v="2015-09-25T00:00:00"/>
    <n v="100030287"/>
    <s v="1825276_1"/>
    <m/>
    <d v="2015-09-24T00:00:00"/>
    <n v="1825276"/>
    <s v="LSO"/>
    <s v="ZS953933"/>
    <m/>
    <x v="10"/>
    <n v="78703"/>
    <n v="3"/>
    <n v="2250"/>
    <x v="3"/>
    <n v="0"/>
    <n v="24.56"/>
    <n v="0"/>
    <n v="24.56"/>
    <x v="0"/>
  </r>
  <r>
    <x v="21"/>
    <s v="Shipping"/>
    <d v="2015-09-25T00:00:00"/>
    <d v="2015-09-25T00:00:00"/>
    <n v="100030292"/>
    <s v="1825244_1"/>
    <m/>
    <d v="2015-09-24T00:00:00"/>
    <n v="1825244"/>
    <s v="WCX"/>
    <n v="846296315581592"/>
    <m/>
    <x v="18"/>
    <n v="80203"/>
    <n v="3"/>
    <n v="2250"/>
    <x v="5"/>
    <n v="0"/>
    <n v="21.31"/>
    <n v="0"/>
    <n v="21.31"/>
    <x v="0"/>
  </r>
  <r>
    <x v="21"/>
    <s v="Shipping"/>
    <d v="2015-09-23T00:00:00"/>
    <d v="2015-09-25T00:00:00"/>
    <n v="100030196"/>
    <s v="1823254_1"/>
    <m/>
    <d v="2015-09-23T00:00:00"/>
    <n v="1823254"/>
    <s v="WCX"/>
    <n v="846296315581059"/>
    <m/>
    <x v="14"/>
    <n v="60523"/>
    <n v="3"/>
    <n v="2250"/>
    <x v="0"/>
    <n v="0"/>
    <n v="24.56"/>
    <n v="0"/>
    <n v="24.56"/>
    <x v="0"/>
  </r>
  <r>
    <x v="21"/>
    <s v="Shipping"/>
    <d v="2015-09-23T00:00:00"/>
    <d v="2015-09-25T00:00:00"/>
    <n v="100030204"/>
    <s v="1823285_1"/>
    <m/>
    <d v="2015-09-23T00:00:00"/>
    <n v="1823285"/>
    <s v="LSO"/>
    <s v="ZS950099"/>
    <m/>
    <x v="10"/>
    <n v="78205"/>
    <n v="3"/>
    <n v="2250"/>
    <x v="3"/>
    <n v="0"/>
    <n v="24.56"/>
    <n v="0"/>
    <n v="24.56"/>
    <x v="0"/>
  </r>
  <r>
    <x v="21"/>
    <s v="Shipping"/>
    <d v="2015-09-25T00:00:00"/>
    <d v="2015-09-25T00:00:00"/>
    <n v="100030297"/>
    <s v="1825279_1"/>
    <m/>
    <d v="2015-09-24T00:00:00"/>
    <n v="1825279"/>
    <s v="WCX"/>
    <n v="846296315581387"/>
    <m/>
    <x v="16"/>
    <n v="23116"/>
    <n v="3"/>
    <n v="2250"/>
    <x v="0"/>
    <n v="0"/>
    <n v="24.56"/>
    <n v="0"/>
    <n v="24.56"/>
    <x v="0"/>
  </r>
  <r>
    <x v="21"/>
    <s v="Shipping"/>
    <d v="2015-09-22T00:00:00"/>
    <d v="2015-09-25T00:00:00"/>
    <n v="100030143"/>
    <s v="1816396_1"/>
    <m/>
    <d v="2015-09-21T00:00:00"/>
    <n v="1816396"/>
    <s v="WCX"/>
    <s v="1Z19W958A890674212"/>
    <m/>
    <x v="2"/>
    <n v="19122"/>
    <n v="6"/>
    <n v="4500"/>
    <x v="0"/>
    <n v="0"/>
    <n v="36.04"/>
    <n v="0"/>
    <n v="36.04"/>
    <x v="0"/>
  </r>
  <r>
    <x v="21"/>
    <s v="Shipping"/>
    <d v="2015-09-25T00:00:00"/>
    <d v="2015-09-25T00:00:00"/>
    <n v="100030311"/>
    <s v="1825258_1"/>
    <m/>
    <d v="2015-09-25T00:00:00"/>
    <n v="1825258"/>
    <s v="WCX"/>
    <n v="846296315581516"/>
    <m/>
    <x v="5"/>
    <n v="89502"/>
    <n v="3"/>
    <n v="2250"/>
    <x v="2"/>
    <n v="0"/>
    <n v="13.06"/>
    <n v="0"/>
    <n v="13.06"/>
    <x v="0"/>
  </r>
  <r>
    <x v="21"/>
    <s v="Shipping"/>
    <d v="2015-09-23T00:00:00"/>
    <d v="2015-09-25T00:00:00"/>
    <n v="100030220"/>
    <s v="1823276_1"/>
    <m/>
    <d v="2015-09-23T00:00:00"/>
    <n v="1823276"/>
    <s v="WCX"/>
    <s v="1Z19W958A890534159"/>
    <m/>
    <x v="2"/>
    <n v="17042"/>
    <n v="3"/>
    <n v="2250"/>
    <x v="0"/>
    <n v="0"/>
    <n v="24.56"/>
    <n v="0"/>
    <n v="24.56"/>
    <x v="0"/>
  </r>
  <r>
    <x v="21"/>
    <s v="Shipping"/>
    <d v="2015-09-21T00:00:00"/>
    <d v="2015-09-25T00:00:00"/>
    <n v="100030094"/>
    <s v="1807278_1"/>
    <m/>
    <d v="2015-09-20T00:00:00"/>
    <n v="1807278"/>
    <s v="WCX"/>
    <n v="846296315577762"/>
    <m/>
    <x v="14"/>
    <n v="60654"/>
    <n v="3"/>
    <n v="2250"/>
    <x v="0"/>
    <n v="0"/>
    <n v="24.56"/>
    <n v="0"/>
    <n v="24.56"/>
    <x v="0"/>
  </r>
  <r>
    <x v="21"/>
    <s v="Shipping"/>
    <d v="2015-09-11T00:00:00"/>
    <d v="2015-09-25T00:00:00"/>
    <n v="100029554"/>
    <s v="1769314_1"/>
    <m/>
    <d v="2015-09-11T00:00:00"/>
    <n v="1769314"/>
    <s v="WCX"/>
    <n v="846296315581677"/>
    <m/>
    <x v="3"/>
    <n v="10016"/>
    <n v="8"/>
    <n v="6000"/>
    <x v="0"/>
    <n v="0"/>
    <n v="41.5"/>
    <n v="0"/>
    <n v="41.5"/>
    <x v="0"/>
  </r>
  <r>
    <x v="21"/>
    <s v="Shipping"/>
    <d v="2015-09-23T00:00:00"/>
    <d v="2015-09-25T00:00:00"/>
    <n v="100030234"/>
    <s v="1823259_1"/>
    <m/>
    <d v="2015-09-23T00:00:00"/>
    <n v="1823259"/>
    <s v="WCX"/>
    <n v="846296315581103"/>
    <m/>
    <x v="14"/>
    <n v="60661"/>
    <n v="3"/>
    <n v="2250"/>
    <x v="0"/>
    <n v="0"/>
    <n v="24.56"/>
    <n v="0"/>
    <n v="24.56"/>
    <x v="0"/>
  </r>
  <r>
    <x v="21"/>
    <s v="Shipping"/>
    <d v="2015-09-22T00:00:00"/>
    <d v="2015-09-25T00:00:00"/>
    <n v="100030163"/>
    <s v="1816395_1"/>
    <m/>
    <d v="2015-09-22T00:00:00"/>
    <n v="1816395"/>
    <s v="LSO"/>
    <s v="ZS950936"/>
    <m/>
    <x v="12"/>
    <n v="73521"/>
    <n v="6"/>
    <n v="4500"/>
    <x v="6"/>
    <n v="0"/>
    <n v="31.54"/>
    <n v="0"/>
    <n v="31.54"/>
    <x v="0"/>
  </r>
  <r>
    <x v="21"/>
    <s v="Shipping"/>
    <d v="2015-09-25T00:00:00"/>
    <d v="2015-09-25T00:00:00"/>
    <n v="100030308"/>
    <s v="1825241_1"/>
    <m/>
    <d v="2015-09-25T00:00:00"/>
    <n v="1825241"/>
    <s v="WCX"/>
    <n v="846296315581639"/>
    <m/>
    <x v="1"/>
    <n v="94559"/>
    <n v="6"/>
    <n v="4500"/>
    <x v="4"/>
    <n v="0"/>
    <n v="16.29"/>
    <n v="0"/>
    <n v="16.29"/>
    <x v="0"/>
  </r>
  <r>
    <x v="21"/>
    <s v="Shipping"/>
    <d v="2015-09-24T00:00:00"/>
    <d v="2015-09-25T00:00:00"/>
    <n v="100030251"/>
    <s v="1824244_1"/>
    <m/>
    <d v="2015-09-24T00:00:00"/>
    <n v="1824244"/>
    <s v="LSO"/>
    <s v="ZS950095"/>
    <m/>
    <x v="10"/>
    <n v="78741"/>
    <n v="3"/>
    <n v="2250"/>
    <x v="3"/>
    <n v="0"/>
    <n v="24.56"/>
    <n v="0"/>
    <n v="24.56"/>
    <x v="0"/>
  </r>
  <r>
    <x v="21"/>
    <s v="Shipping"/>
    <d v="2015-09-25T00:00:00"/>
    <d v="2015-09-25T00:00:00"/>
    <n v="100030335"/>
    <s v="1825251_1"/>
    <m/>
    <d v="2015-09-25T00:00:00"/>
    <n v="1825251"/>
    <s v="WCX"/>
    <n v="846296315581349"/>
    <m/>
    <x v="26"/>
    <n v="20815"/>
    <n v="3"/>
    <n v="2250"/>
    <x v="0"/>
    <n v="0"/>
    <n v="24.56"/>
    <n v="0"/>
    <n v="24.56"/>
    <x v="0"/>
  </r>
  <r>
    <x v="21"/>
    <s v="Shipping"/>
    <d v="2015-09-25T00:00:00"/>
    <d v="2015-09-25T00:00:00"/>
    <n v="100030321"/>
    <s v="1825242_1"/>
    <m/>
    <d v="2015-09-25T00:00:00"/>
    <n v="1825242"/>
    <s v="WCX"/>
    <n v="846296315581448"/>
    <m/>
    <x v="1"/>
    <n v="94107"/>
    <n v="3"/>
    <n v="2250"/>
    <x v="4"/>
    <n v="0"/>
    <n v="12.81"/>
    <n v="0"/>
    <n v="12.81"/>
    <x v="0"/>
  </r>
  <r>
    <x v="21"/>
    <s v="Shipping"/>
    <d v="2015-09-23T00:00:00"/>
    <d v="2015-09-25T00:00:00"/>
    <n v="100030232"/>
    <s v="1823280_1"/>
    <m/>
    <d v="2015-09-23T00:00:00"/>
    <n v="1823280"/>
    <s v="WCX"/>
    <s v="1Z19W958A899571423"/>
    <m/>
    <x v="2"/>
    <n v="17345"/>
    <n v="6"/>
    <n v="4500"/>
    <x v="0"/>
    <n v="0"/>
    <n v="36.04"/>
    <n v="0"/>
    <n v="36.04"/>
    <x v="0"/>
  </r>
  <r>
    <x v="21"/>
    <s v="Shipping"/>
    <d v="2015-09-25T00:00:00"/>
    <d v="2015-09-25T00:00:00"/>
    <n v="100030319"/>
    <s v="1825267_1"/>
    <m/>
    <d v="2015-09-25T00:00:00"/>
    <n v="1825267"/>
    <s v="WCX"/>
    <n v="846296315581509"/>
    <m/>
    <x v="3"/>
    <n v="12477"/>
    <n v="3"/>
    <n v="2250"/>
    <x v="0"/>
    <n v="0"/>
    <n v="24.56"/>
    <n v="0"/>
    <n v="24.56"/>
    <x v="0"/>
  </r>
  <r>
    <x v="21"/>
    <s v="Shipping"/>
    <d v="2015-09-23T00:00:00"/>
    <d v="2015-09-25T00:00:00"/>
    <n v="100030208"/>
    <s v="1823272_1"/>
    <m/>
    <d v="2015-09-23T00:00:00"/>
    <n v="1823272"/>
    <s v="WCX"/>
    <s v="1Z19W958A898021000"/>
    <m/>
    <x v="2"/>
    <n v="18940"/>
    <n v="3"/>
    <n v="2250"/>
    <x v="0"/>
    <n v="0"/>
    <n v="24.56"/>
    <n v="0"/>
    <n v="24.56"/>
    <x v="0"/>
  </r>
  <r>
    <x v="21"/>
    <s v="Shipping"/>
    <d v="2015-09-25T00:00:00"/>
    <d v="2015-09-25T00:00:00"/>
    <n v="100030294"/>
    <s v="1825271_1"/>
    <m/>
    <d v="2015-09-24T00:00:00"/>
    <n v="1825271"/>
    <s v="WCX"/>
    <s v="1Z19W958A894300528"/>
    <m/>
    <x v="2"/>
    <n v="19103"/>
    <n v="3"/>
    <n v="2250"/>
    <x v="0"/>
    <n v="0"/>
    <n v="24.56"/>
    <n v="0"/>
    <n v="24.56"/>
    <x v="0"/>
  </r>
  <r>
    <x v="21"/>
    <s v="Shipping"/>
    <d v="2015-09-25T00:00:00"/>
    <d v="2015-09-25T00:00:00"/>
    <n v="100030282"/>
    <s v="1825247_1"/>
    <m/>
    <d v="2015-09-24T00:00:00"/>
    <n v="1825247"/>
    <s v="WCX"/>
    <n v="846296315581608"/>
    <m/>
    <x v="25"/>
    <n v="46202"/>
    <n v="3"/>
    <n v="2250"/>
    <x v="0"/>
    <n v="0"/>
    <n v="24.56"/>
    <n v="0"/>
    <n v="24.56"/>
    <x v="0"/>
  </r>
  <r>
    <x v="21"/>
    <s v="Shipping"/>
    <d v="2015-09-23T00:00:00"/>
    <d v="2015-09-25T00:00:00"/>
    <n v="100030205"/>
    <s v="1823255_1"/>
    <m/>
    <d v="2015-09-23T00:00:00"/>
    <n v="1823255"/>
    <s v="WCX"/>
    <n v="846296315581066"/>
    <m/>
    <x v="14"/>
    <n v="60601"/>
    <n v="3"/>
    <n v="2250"/>
    <x v="0"/>
    <n v="0"/>
    <n v="24.56"/>
    <n v="0"/>
    <n v="24.56"/>
    <x v="0"/>
  </r>
  <r>
    <x v="21"/>
    <s v="Shipping"/>
    <d v="2015-09-23T00:00:00"/>
    <d v="2015-09-25T00:00:00"/>
    <n v="100030211"/>
    <s v="1823289_1"/>
    <m/>
    <d v="2015-09-23T00:00:00"/>
    <n v="1823289"/>
    <s v="LSO"/>
    <s v="ZS950100"/>
    <m/>
    <x v="10"/>
    <n v="78757"/>
    <n v="3"/>
    <n v="2250"/>
    <x v="3"/>
    <n v="0"/>
    <n v="24.56"/>
    <n v="0"/>
    <n v="24.56"/>
    <x v="0"/>
  </r>
  <r>
    <x v="21"/>
    <s v="Shipping"/>
    <d v="2015-09-25T00:00:00"/>
    <d v="2015-09-25T00:00:00"/>
    <n v="100030314"/>
    <s v="1825273_1"/>
    <m/>
    <d v="2015-09-25T00:00:00"/>
    <n v="1825273"/>
    <s v="WCX"/>
    <n v="846296315581394"/>
    <m/>
    <x v="4"/>
    <n v="29412"/>
    <n v="3"/>
    <n v="2250"/>
    <x v="0"/>
    <n v="0"/>
    <n v="24.56"/>
    <n v="0"/>
    <n v="24.56"/>
    <x v="0"/>
  </r>
  <r>
    <x v="21"/>
    <s v="Shipping"/>
    <d v="2015-09-21T00:00:00"/>
    <d v="2015-09-25T00:00:00"/>
    <n v="100030131"/>
    <s v="1807316_1"/>
    <m/>
    <d v="2015-09-21T00:00:00"/>
    <n v="1807316"/>
    <s v="WCX"/>
    <s v="1Z19W958A896224054"/>
    <m/>
    <x v="2"/>
    <n v="19301"/>
    <n v="6"/>
    <n v="4500"/>
    <x v="0"/>
    <n v="0"/>
    <n v="36.04"/>
    <n v="0"/>
    <n v="36.04"/>
    <x v="0"/>
  </r>
  <r>
    <x v="21"/>
    <s v="Shipping"/>
    <d v="2015-09-25T00:00:00"/>
    <d v="2015-09-25T00:00:00"/>
    <n v="100030281"/>
    <s v="1825261_1"/>
    <m/>
    <d v="2015-09-24T00:00:00"/>
    <n v="1825261"/>
    <s v="WCX"/>
    <n v="846296315581578"/>
    <m/>
    <x v="3"/>
    <n v="10013"/>
    <n v="3"/>
    <n v="2250"/>
    <x v="0"/>
    <n v="0"/>
    <n v="24.56"/>
    <n v="0"/>
    <n v="24.56"/>
    <x v="0"/>
  </r>
  <r>
    <x v="21"/>
    <s v="Shipping"/>
    <d v="2015-09-23T00:00:00"/>
    <d v="2015-09-25T00:00:00"/>
    <n v="100030212"/>
    <s v="1823274_1"/>
    <m/>
    <d v="2015-09-23T00:00:00"/>
    <n v="1823274"/>
    <s v="WCX"/>
    <s v="1Z19W958A894699162"/>
    <m/>
    <x v="2"/>
    <n v="15222"/>
    <n v="3"/>
    <n v="2250"/>
    <x v="0"/>
    <n v="0"/>
    <n v="24.56"/>
    <n v="0"/>
    <n v="24.56"/>
    <x v="0"/>
  </r>
  <r>
    <x v="21"/>
    <s v="Shipping"/>
    <d v="2015-09-18T00:00:00"/>
    <d v="2015-09-25T00:00:00"/>
    <n v="100030035"/>
    <s v="1798081_1"/>
    <m/>
    <d v="2015-09-18T00:00:00"/>
    <n v="1798081"/>
    <s v="WCX"/>
    <n v="846296315577809"/>
    <m/>
    <x v="14"/>
    <n v="60614"/>
    <n v="3"/>
    <n v="2250"/>
    <x v="0"/>
    <n v="0"/>
    <n v="24.56"/>
    <n v="0"/>
    <n v="24.56"/>
    <x v="0"/>
  </r>
  <r>
    <x v="21"/>
    <s v="Shipping"/>
    <d v="2015-09-25T00:00:00"/>
    <d v="2015-09-25T00:00:00"/>
    <n v="100030285"/>
    <s v="1825278_1"/>
    <m/>
    <d v="2015-09-24T00:00:00"/>
    <n v="1825278"/>
    <s v="WCX"/>
    <n v="846296315581684"/>
    <m/>
    <x v="16"/>
    <n v="22203"/>
    <n v="3"/>
    <n v="2250"/>
    <x v="0"/>
    <n v="0"/>
    <n v="24.56"/>
    <n v="0"/>
    <n v="24.56"/>
    <x v="0"/>
  </r>
  <r>
    <x v="21"/>
    <s v="Shipping"/>
    <d v="2015-09-23T00:00:00"/>
    <d v="2015-09-25T00:00:00"/>
    <n v="100030235"/>
    <s v="1823260_1"/>
    <m/>
    <d v="2015-09-23T00:00:00"/>
    <n v="1823260"/>
    <s v="WCX"/>
    <n v="846296315581110"/>
    <m/>
    <x v="14"/>
    <n v="62703"/>
    <n v="3"/>
    <n v="2250"/>
    <x v="3"/>
    <n v="0"/>
    <n v="23.06"/>
    <n v="0"/>
    <n v="23.06"/>
    <x v="0"/>
  </r>
  <r>
    <x v="21"/>
    <s v="Shipping"/>
    <d v="2015-09-17T00:00:00"/>
    <d v="2015-09-25T00:00:00"/>
    <s v="100025911-p1-r1"/>
    <s v="1824297_1"/>
    <m/>
    <d v="2015-07-20T00:00:00"/>
    <n v="1824297"/>
    <s v="LSO"/>
    <s v="ZS950940"/>
    <m/>
    <x v="10"/>
    <n v="78750"/>
    <n v="3"/>
    <n v="2250"/>
    <x v="3"/>
    <n v="0"/>
    <n v="24.56"/>
    <n v="0"/>
    <n v="24.56"/>
    <x v="0"/>
  </r>
  <r>
    <x v="21"/>
    <s v="Shipping"/>
    <d v="2015-09-25T00:00:00"/>
    <d v="2015-09-25T00:00:00"/>
    <n v="100030291"/>
    <s v="1825249_1"/>
    <m/>
    <d v="2015-09-24T00:00:00"/>
    <n v="1825249"/>
    <s v="WCX"/>
    <n v="846296315581646"/>
    <m/>
    <x v="0"/>
    <n v="1720"/>
    <n v="3"/>
    <n v="2250"/>
    <x v="0"/>
    <n v="0"/>
    <n v="24.56"/>
    <n v="0"/>
    <n v="24.56"/>
    <x v="0"/>
  </r>
  <r>
    <x v="21"/>
    <s v="Shipping"/>
    <d v="2015-09-23T00:00:00"/>
    <d v="2015-09-25T00:00:00"/>
    <n v="100030237"/>
    <s v="1823287_1"/>
    <m/>
    <d v="2015-09-23T00:00:00"/>
    <n v="1823287"/>
    <s v="LSO"/>
    <s v="ZS950096"/>
    <m/>
    <x v="10"/>
    <n v="78701"/>
    <n v="3"/>
    <n v="2250"/>
    <x v="3"/>
    <n v="0"/>
    <n v="24.56"/>
    <n v="0"/>
    <n v="24.56"/>
    <x v="0"/>
  </r>
  <r>
    <x v="21"/>
    <s v="Shipping"/>
    <d v="2015-09-25T00:00:00"/>
    <d v="2015-09-25T00:00:00"/>
    <n v="100030293"/>
    <s v="1825254_1"/>
    <m/>
    <d v="2015-09-24T00:00:00"/>
    <n v="1825254"/>
    <s v="WCX"/>
    <n v="846296315581363"/>
    <m/>
    <x v="8"/>
    <n v="55433"/>
    <n v="3"/>
    <n v="2250"/>
    <x v="3"/>
    <n v="0"/>
    <n v="23.06"/>
    <n v="0"/>
    <n v="23.06"/>
    <x v="0"/>
  </r>
  <r>
    <x v="21"/>
    <s v="Shipping"/>
    <d v="2015-09-25T00:00:00"/>
    <d v="2015-09-25T00:00:00"/>
    <n v="100030276"/>
    <s v="1825238_1"/>
    <m/>
    <d v="2015-09-24T00:00:00"/>
    <n v="1825238"/>
    <s v="WCX"/>
    <n v="846296315581455"/>
    <m/>
    <x v="1"/>
    <n v="90291"/>
    <n v="3"/>
    <n v="2250"/>
    <x v="1"/>
    <n v="0"/>
    <n v="20.81"/>
    <n v="0"/>
    <n v="20.81"/>
    <x v="0"/>
  </r>
  <r>
    <x v="21"/>
    <s v="Shipping"/>
    <d v="2015-09-23T00:00:00"/>
    <d v="2015-09-25T00:00:00"/>
    <n v="100030195"/>
    <s v="1823270_1"/>
    <m/>
    <d v="2015-09-23T00:00:00"/>
    <n v="1823270"/>
    <s v="WCX"/>
    <s v="1Z19W958A892254190"/>
    <m/>
    <x v="2"/>
    <n v="17101"/>
    <n v="6"/>
    <n v="4500"/>
    <x v="0"/>
    <n v="0"/>
    <n v="36.04"/>
    <n v="0"/>
    <n v="36.04"/>
    <x v="0"/>
  </r>
  <r>
    <x v="21"/>
    <s v="Shipping"/>
    <d v="2015-09-25T00:00:00"/>
    <d v="2015-09-25T00:00:00"/>
    <n v="100030323"/>
    <s v="1825256_1"/>
    <m/>
    <d v="2015-09-25T00:00:00"/>
    <n v="1825256"/>
    <s v="WCX"/>
    <n v="846296315581493"/>
    <m/>
    <x v="6"/>
    <n v="28405"/>
    <n v="3"/>
    <n v="2250"/>
    <x v="0"/>
    <n v="0"/>
    <n v="24.56"/>
    <n v="0"/>
    <n v="24.56"/>
    <x v="0"/>
  </r>
  <r>
    <x v="21"/>
    <s v="Shipping"/>
    <d v="2015-09-23T00:00:00"/>
    <d v="2015-09-25T00:00:00"/>
    <n v="100030197"/>
    <s v="1823281_1"/>
    <m/>
    <d v="2015-09-23T00:00:00"/>
    <n v="1823281"/>
    <s v="WCX"/>
    <s v="1Z19W958A893099124"/>
    <m/>
    <x v="2"/>
    <n v="15237"/>
    <n v="3"/>
    <n v="2250"/>
    <x v="0"/>
    <n v="0"/>
    <n v="24.56"/>
    <n v="0"/>
    <n v="24.56"/>
    <x v="0"/>
  </r>
  <r>
    <x v="21"/>
    <s v="Shipping"/>
    <d v="2015-09-03T00:00:00"/>
    <d v="2015-09-25T00:00:00"/>
    <n v="100029077"/>
    <s v="1759141_1"/>
    <m/>
    <d v="2015-09-03T00:00:00"/>
    <n v="1759141"/>
    <s v="WCX"/>
    <s v="1Z19W958A890379041"/>
    <m/>
    <x v="2"/>
    <n v="18964"/>
    <n v="6"/>
    <n v="4500"/>
    <x v="0"/>
    <n v="0"/>
    <n v="36.04"/>
    <n v="0"/>
    <n v="36.04"/>
    <x v="0"/>
  </r>
  <r>
    <x v="21"/>
    <s v="Shipping"/>
    <d v="2015-09-25T00:00:00"/>
    <d v="2015-09-25T00:00:00"/>
    <n v="100030299"/>
    <s v="1825250_1"/>
    <m/>
    <d v="2015-09-24T00:00:00"/>
    <n v="1825250"/>
    <s v="WCX"/>
    <n v="846296315581615"/>
    <m/>
    <x v="26"/>
    <n v="20816"/>
    <n v="3"/>
    <n v="2250"/>
    <x v="0"/>
    <n v="0"/>
    <n v="24.56"/>
    <n v="0"/>
    <n v="24.56"/>
    <x v="0"/>
  </r>
  <r>
    <x v="21"/>
    <s v="Shipping"/>
    <d v="2015-09-23T00:00:00"/>
    <d v="2015-09-25T00:00:00"/>
    <n v="100030209"/>
    <s v="1823256_1"/>
    <m/>
    <d v="2015-09-23T00:00:00"/>
    <n v="1823256"/>
    <s v="WCX"/>
    <n v="846296315581073"/>
    <m/>
    <x v="14"/>
    <n v="60601"/>
    <n v="3"/>
    <n v="2250"/>
    <x v="0"/>
    <n v="0"/>
    <n v="24.56"/>
    <n v="0"/>
    <n v="24.56"/>
    <x v="0"/>
  </r>
  <r>
    <x v="21"/>
    <s v="Shipping"/>
    <d v="2015-09-23T00:00:00"/>
    <d v="2015-09-25T00:00:00"/>
    <n v="100030236"/>
    <s v="1823288_1"/>
    <m/>
    <d v="2015-09-23T00:00:00"/>
    <n v="1823288"/>
    <s v="LSO"/>
    <s v="ZS950102"/>
    <m/>
    <x v="10"/>
    <n v="75002"/>
    <n v="3"/>
    <n v="2250"/>
    <x v="3"/>
    <n v="0"/>
    <n v="24.56"/>
    <n v="0"/>
    <n v="24.56"/>
    <x v="0"/>
  </r>
  <r>
    <x v="21"/>
    <s v="Shipping"/>
    <d v="2015-09-25T00:00:00"/>
    <d v="2015-09-25T00:00:00"/>
    <n v="100030337"/>
    <s v="1825252_1"/>
    <m/>
    <d v="2015-09-25T00:00:00"/>
    <n v="1825252"/>
    <s v="WCX"/>
    <n v="846296315581417"/>
    <m/>
    <x v="24"/>
    <n v="3909"/>
    <n v="3"/>
    <n v="2250"/>
    <x v="0"/>
    <n v="0"/>
    <n v="24.56"/>
    <n v="0"/>
    <n v="24.56"/>
    <x v="0"/>
  </r>
  <r>
    <x v="21"/>
    <s v="Shipping"/>
    <d v="2015-09-22T00:00:00"/>
    <d v="2015-09-25T00:00:00"/>
    <n v="100030170"/>
    <s v="1816397_1"/>
    <m/>
    <d v="2015-09-22T00:00:00"/>
    <n v="1816397"/>
    <s v="WCX"/>
    <s v="1Z19W958A894899222"/>
    <m/>
    <x v="2"/>
    <n v="18976"/>
    <n v="3"/>
    <n v="2250"/>
    <x v="0"/>
    <n v="0"/>
    <n v="24.56"/>
    <n v="0"/>
    <n v="24.56"/>
    <x v="0"/>
  </r>
  <r>
    <x v="21"/>
    <s v="Shipping"/>
    <d v="2015-09-25T00:00:00"/>
    <d v="2015-09-25T00:00:00"/>
    <n v="100030328"/>
    <s v="1825269_1"/>
    <m/>
    <d v="2015-09-25T00:00:00"/>
    <n v="1825269"/>
    <s v="WCX"/>
    <n v="846296315581318"/>
    <m/>
    <x v="3"/>
    <n v="11530"/>
    <n v="3"/>
    <n v="2250"/>
    <x v="0"/>
    <n v="0"/>
    <n v="24.56"/>
    <n v="0"/>
    <n v="24.56"/>
    <x v="0"/>
  </r>
  <r>
    <x v="21"/>
    <s v="Shipping"/>
    <d v="2015-09-25T00:00:00"/>
    <d v="2015-09-25T00:00:00"/>
    <n v="100030289"/>
    <s v="1825262_1"/>
    <m/>
    <d v="2015-09-24T00:00:00"/>
    <n v="1825262"/>
    <s v="WCX"/>
    <n v="846296315581561"/>
    <m/>
    <x v="3"/>
    <n v="10022"/>
    <n v="3"/>
    <n v="2250"/>
    <x v="0"/>
    <n v="0"/>
    <n v="24.56"/>
    <n v="0"/>
    <n v="24.56"/>
    <x v="0"/>
  </r>
  <r>
    <x v="21"/>
    <s v="Shipping"/>
    <d v="2015-09-23T00:00:00"/>
    <d v="2015-09-25T00:00:00"/>
    <n v="100030210"/>
    <s v="1823273_1"/>
    <m/>
    <d v="2015-09-23T00:00:00"/>
    <n v="1823273"/>
    <s v="WCX"/>
    <s v="1Z19W958A893874170"/>
    <m/>
    <x v="2"/>
    <n v="19103"/>
    <n v="3"/>
    <n v="2250"/>
    <x v="0"/>
    <n v="0"/>
    <n v="24.56"/>
    <n v="0"/>
    <n v="24.56"/>
    <x v="0"/>
  </r>
  <r>
    <x v="21"/>
    <s v="Shipping"/>
    <d v="2015-09-18T00:00:00"/>
    <d v="2015-09-25T00:00:00"/>
    <n v="100030030"/>
    <s v="1798080_1"/>
    <m/>
    <d v="2015-09-18T00:00:00"/>
    <n v="1798080"/>
    <s v="WCX"/>
    <n v="846296315577823"/>
    <m/>
    <x v="14"/>
    <n v="60432"/>
    <n v="3"/>
    <n v="2250"/>
    <x v="0"/>
    <n v="0"/>
    <n v="24.56"/>
    <n v="0"/>
    <n v="24.56"/>
    <x v="0"/>
  </r>
  <r>
    <x v="21"/>
    <s v="Shipping"/>
    <d v="2015-09-25T00:00:00"/>
    <d v="2015-09-25T00:00:00"/>
    <n v="100030317"/>
    <s v="1825266_1"/>
    <m/>
    <d v="2015-09-25T00:00:00"/>
    <n v="1825266"/>
    <s v="WCX"/>
    <n v="846296315581486"/>
    <m/>
    <x v="3"/>
    <n v="11222"/>
    <n v="3"/>
    <n v="2250"/>
    <x v="0"/>
    <n v="0"/>
    <n v="24.56"/>
    <n v="0"/>
    <n v="24.56"/>
    <x v="0"/>
  </r>
  <r>
    <x v="21"/>
    <s v="Shipping"/>
    <d v="2015-09-22T00:00:00"/>
    <d v="2015-09-25T00:00:00"/>
    <n v="100030159"/>
    <s v="1816381_1"/>
    <m/>
    <d v="2015-09-22T00:00:00"/>
    <n v="1816381"/>
    <s v="WCX"/>
    <n v="846296315581127"/>
    <m/>
    <x v="14"/>
    <n v="60614"/>
    <n v="3"/>
    <n v="2250"/>
    <x v="0"/>
    <n v="0"/>
    <n v="24.56"/>
    <n v="0"/>
    <n v="24.56"/>
    <x v="0"/>
  </r>
  <r>
    <x v="21"/>
    <s v="Shipping"/>
    <d v="2015-09-25T00:00:00"/>
    <d v="2015-09-25T00:00:00"/>
    <n v="100030283"/>
    <s v="1825275_1"/>
    <m/>
    <d v="2015-09-24T00:00:00"/>
    <n v="1825275"/>
    <s v="LSO"/>
    <s v="ZS953916"/>
    <m/>
    <x v="10"/>
    <n v="77008"/>
    <n v="3"/>
    <n v="2250"/>
    <x v="3"/>
    <n v="0"/>
    <n v="24.56"/>
    <n v="0"/>
    <n v="24.56"/>
    <x v="0"/>
  </r>
  <r>
    <x v="21"/>
    <s v="Shipping"/>
    <d v="2015-09-25T00:00:00"/>
    <d v="2015-09-25T00:00:00"/>
    <n v="100030332"/>
    <s v="1825248_1"/>
    <m/>
    <d v="2015-09-25T00:00:00"/>
    <n v="1825248"/>
    <s v="WCX"/>
    <n v="846296315581653"/>
    <m/>
    <x v="25"/>
    <n v="46545"/>
    <n v="3"/>
    <n v="2250"/>
    <x v="0"/>
    <n v="0"/>
    <n v="24.56"/>
    <n v="0"/>
    <n v="24.56"/>
    <x v="0"/>
  </r>
  <r>
    <x v="21"/>
    <s v="Shipping"/>
    <d v="2015-09-23T00:00:00"/>
    <d v="2015-09-25T00:00:00"/>
    <n v="100030224"/>
    <s v="1823286_1"/>
    <m/>
    <d v="2015-09-23T00:00:00"/>
    <n v="1823286"/>
    <s v="LSO"/>
    <s v="ZS950097"/>
    <m/>
    <x v="10"/>
    <n v="77005"/>
    <n v="3"/>
    <n v="2250"/>
    <x v="3"/>
    <n v="0"/>
    <n v="24.56"/>
    <n v="0"/>
    <n v="24.56"/>
    <x v="0"/>
  </r>
  <r>
    <x v="21"/>
    <s v="Shipping"/>
    <d v="2015-09-25T00:00:00"/>
    <d v="2015-09-25T00:00:00"/>
    <n v="100030298"/>
    <s v="1825239_1"/>
    <m/>
    <d v="2015-09-24T00:00:00"/>
    <n v="1825239"/>
    <s v="WCX"/>
    <n v="846296315581356"/>
    <m/>
    <x v="1"/>
    <n v="94523"/>
    <n v="3"/>
    <n v="2250"/>
    <x v="4"/>
    <n v="0"/>
    <n v="12.81"/>
    <n v="0"/>
    <n v="12.81"/>
    <x v="0"/>
  </r>
  <r>
    <x v="21"/>
    <s v="Shipping"/>
    <d v="2015-09-25T00:00:00"/>
    <d v="2015-09-25T00:00:00"/>
    <n v="100030309"/>
    <s v="1825245_1"/>
    <m/>
    <d v="2015-09-25T00:00:00"/>
    <n v="1825245"/>
    <s v="WCX"/>
    <n v="846296315581424"/>
    <m/>
    <x v="23"/>
    <n v="6614"/>
    <n v="3"/>
    <n v="2250"/>
    <x v="0"/>
    <n v="0"/>
    <n v="24.56"/>
    <n v="0"/>
    <n v="24.56"/>
    <x v="0"/>
  </r>
  <r>
    <x v="21"/>
    <s v="Shipping"/>
    <d v="2015-09-23T00:00:00"/>
    <d v="2015-09-25T00:00:00"/>
    <n v="100030219"/>
    <s v="1823275_1"/>
    <m/>
    <d v="2015-09-23T00:00:00"/>
    <n v="1823275"/>
    <s v="WCX"/>
    <s v="1Z19W958A897436038"/>
    <m/>
    <x v="2"/>
    <n v="17078"/>
    <n v="9"/>
    <n v="6750"/>
    <x v="0"/>
    <n v="0"/>
    <n v="43.25"/>
    <n v="0"/>
    <n v="43.25"/>
    <x v="0"/>
  </r>
  <r>
    <x v="21"/>
    <s v="Shipping"/>
    <d v="2015-09-25T00:00:00"/>
    <d v="2015-09-25T00:00:00"/>
    <n v="100030316"/>
    <s v="1825265_1"/>
    <m/>
    <d v="2015-09-25T00:00:00"/>
    <n v="1825265"/>
    <s v="WCX"/>
    <n v="846296315581530"/>
    <m/>
    <x v="3"/>
    <n v="10023"/>
    <n v="3"/>
    <n v="2250"/>
    <x v="0"/>
    <n v="0"/>
    <n v="24.56"/>
    <n v="0"/>
    <n v="24.56"/>
    <x v="0"/>
  </r>
  <r>
    <x v="21"/>
    <s v="Shipping"/>
    <d v="2015-09-23T00:00:00"/>
    <d v="2015-09-25T00:00:00"/>
    <n v="100030225"/>
    <s v="1823279_1"/>
    <m/>
    <d v="2015-09-23T00:00:00"/>
    <n v="1823279"/>
    <s v="WCX"/>
    <s v="1Z19W958A892234130"/>
    <m/>
    <x v="2"/>
    <n v="16915"/>
    <n v="3"/>
    <n v="2250"/>
    <x v="0"/>
    <n v="0"/>
    <n v="24.56"/>
    <n v="0"/>
    <n v="24.56"/>
    <x v="0"/>
  </r>
  <r>
    <x v="21"/>
    <s v="Shipping"/>
    <d v="2015-09-21T00:00:00"/>
    <d v="2015-09-25T00:00:00"/>
    <n v="100030089"/>
    <s v="1807314_1"/>
    <m/>
    <d v="2015-09-19T00:00:00"/>
    <n v="1807314"/>
    <s v="WCX"/>
    <s v="1Z19W958A892498927"/>
    <m/>
    <x v="2"/>
    <n v="19103"/>
    <n v="3"/>
    <n v="2250"/>
    <x v="0"/>
    <n v="0"/>
    <n v="24.56"/>
    <n v="0"/>
    <n v="24.56"/>
    <x v="0"/>
  </r>
  <r>
    <x v="21"/>
    <s v="Shipping"/>
    <d v="2015-09-25T00:00:00"/>
    <d v="2015-09-25T00:00:00"/>
    <n v="100030288"/>
    <s v="1825237_1"/>
    <m/>
    <d v="2015-09-24T00:00:00"/>
    <n v="1825237"/>
    <s v="FEH"/>
    <n v="846296315581691"/>
    <m/>
    <x v="15"/>
    <n v="85018"/>
    <n v="3"/>
    <n v="2250"/>
    <x v="5"/>
    <n v="0"/>
    <n v="21.31"/>
    <n v="0"/>
    <n v="21.31"/>
    <x v="0"/>
  </r>
  <r>
    <x v="21"/>
    <s v="Shipping"/>
    <d v="2015-09-23T00:00:00"/>
    <d v="2015-09-25T00:00:00"/>
    <n v="100030213"/>
    <s v="1823257_1"/>
    <m/>
    <d v="2015-09-23T00:00:00"/>
    <n v="1823257"/>
    <s v="WCX"/>
    <n v="846296315581080"/>
    <m/>
    <x v="14"/>
    <n v="61105"/>
    <n v="3"/>
    <n v="2250"/>
    <x v="3"/>
    <n v="0"/>
    <n v="23.06"/>
    <n v="0"/>
    <n v="23.06"/>
    <x v="0"/>
  </r>
  <r>
    <x v="21"/>
    <s v="Shipping"/>
    <d v="2015-09-22T00:00:00"/>
    <d v="2015-09-25T00:00:00"/>
    <n v="100030150"/>
    <s v="1816400_1"/>
    <m/>
    <d v="2015-09-22T00:00:00"/>
    <n v="1816400"/>
    <s v="LSO"/>
    <s v="ZS950902"/>
    <m/>
    <x v="10"/>
    <n v="75203"/>
    <n v="3"/>
    <n v="2250"/>
    <x v="3"/>
    <n v="0"/>
    <n v="24.56"/>
    <n v="0"/>
    <n v="24.56"/>
    <x v="0"/>
  </r>
  <r>
    <x v="21"/>
    <s v="Shipping"/>
    <d v="2015-09-25T00:00:00"/>
    <d v="2015-09-25T00:00:00"/>
    <n v="100030315"/>
    <s v="1825274_1"/>
    <m/>
    <d v="2015-09-25T00:00:00"/>
    <n v="1825274"/>
    <s v="WCX"/>
    <n v="846296315581400"/>
    <m/>
    <x v="4"/>
    <n v="29439"/>
    <n v="3"/>
    <n v="2250"/>
    <x v="0"/>
    <n v="0"/>
    <n v="24.56"/>
    <n v="0"/>
    <n v="24.56"/>
    <x v="0"/>
  </r>
  <r>
    <x v="22"/>
    <s v="Shipping"/>
    <d v="2015-09-25T00:00:00"/>
    <d v="2015-09-28T00:00:00"/>
    <n v="100030307"/>
    <s v="1825255_1"/>
    <m/>
    <d v="2015-09-24T00:00:00"/>
    <n v="1825255"/>
    <s v="WCX"/>
    <s v="1Z202857A894677625"/>
    <m/>
    <x v="42"/>
    <n v="39211"/>
    <n v="3"/>
    <n v="2250"/>
    <x v="0"/>
    <n v="0"/>
    <n v="24.56"/>
    <n v="0"/>
    <n v="24.56"/>
    <x v="0"/>
  </r>
  <r>
    <x v="22"/>
    <s v="Shipping"/>
    <d v="2015-09-08T00:00:00"/>
    <d v="2015-09-28T00:00:00"/>
    <n v="100029303"/>
    <s v="1828340_1"/>
    <m/>
    <d v="2015-09-05T00:00:00"/>
    <n v="1828340"/>
    <s v="WCX"/>
    <n v="846296315581929"/>
    <m/>
    <x v="1"/>
    <n v="92128"/>
    <n v="5"/>
    <n v="3750"/>
    <x v="1"/>
    <n v="0"/>
    <n v="22.25"/>
    <n v="0"/>
    <n v="22.25"/>
    <x v="0"/>
  </r>
  <r>
    <x v="23"/>
    <s v="Shipping"/>
    <d v="2015-09-29T00:00:00"/>
    <d v="2015-09-29T00:00:00"/>
    <n v="100030770"/>
    <s v="1830937_1"/>
    <m/>
    <d v="2015-09-29T00:00:00"/>
    <n v="1830937"/>
    <s v="WCX"/>
    <n v="846296315584203"/>
    <m/>
    <x v="1"/>
    <n v="94022"/>
    <n v="3"/>
    <n v="2250"/>
    <x v="4"/>
    <n v="0"/>
    <n v="12.81"/>
    <n v="0"/>
    <n v="12.81"/>
    <x v="0"/>
  </r>
  <r>
    <x v="23"/>
    <s v="Shipping"/>
    <d v="2015-09-28T00:00:00"/>
    <d v="2015-09-29T00:00:00"/>
    <n v="100030614"/>
    <s v="1830890_1"/>
    <m/>
    <d v="2015-09-28T00:00:00"/>
    <n v="1830890"/>
    <s v="WCX"/>
    <n v="846296315585286"/>
    <m/>
    <x v="16"/>
    <n v="23294"/>
    <n v="3"/>
    <n v="2250"/>
    <x v="0"/>
    <n v="0"/>
    <n v="24.56"/>
    <n v="0"/>
    <n v="24.56"/>
    <x v="0"/>
  </r>
  <r>
    <x v="23"/>
    <s v="Shipping"/>
    <d v="2015-09-28T00:00:00"/>
    <d v="2015-09-29T00:00:00"/>
    <n v="100030432"/>
    <s v="1830604_1"/>
    <m/>
    <d v="2015-09-28T00:00:00"/>
    <n v="1830604"/>
    <s v="WCX"/>
    <n v="846296315584968"/>
    <m/>
    <x v="1"/>
    <n v="92109"/>
    <n v="3"/>
    <n v="2250"/>
    <x v="1"/>
    <n v="0"/>
    <n v="20.81"/>
    <n v="0"/>
    <n v="20.81"/>
    <x v="0"/>
  </r>
  <r>
    <x v="23"/>
    <s v="Shipping"/>
    <d v="2015-09-28T00:00:00"/>
    <d v="2015-09-29T00:00:00"/>
    <n v="100030510"/>
    <s v="1830643_1"/>
    <m/>
    <d v="2015-09-28T00:00:00"/>
    <n v="1830643"/>
    <s v="WCX"/>
    <n v="846296315585750"/>
    <m/>
    <x v="29"/>
    <n v="20005"/>
    <n v="3"/>
    <n v="2250"/>
    <x v="0"/>
    <n v="0"/>
    <n v="24.56"/>
    <n v="0"/>
    <n v="24.56"/>
    <x v="0"/>
  </r>
  <r>
    <x v="23"/>
    <s v="Shipping"/>
    <d v="2015-09-28T00:00:00"/>
    <d v="2015-09-29T00:00:00"/>
    <n v="100030477"/>
    <s v="1830722_1"/>
    <m/>
    <d v="2015-09-28T00:00:00"/>
    <n v="1830722"/>
    <s v="WCX"/>
    <n v="846296315584616"/>
    <m/>
    <x v="6"/>
    <n v="27937"/>
    <n v="3"/>
    <n v="2250"/>
    <x v="0"/>
    <n v="0"/>
    <n v="24.56"/>
    <n v="0"/>
    <n v="24.56"/>
    <x v="0"/>
  </r>
  <r>
    <x v="23"/>
    <s v="Shipping"/>
    <d v="2015-09-28T00:00:00"/>
    <d v="2015-09-29T00:00:00"/>
    <n v="100030445"/>
    <s v="1830693_1"/>
    <m/>
    <d v="2015-09-28T00:00:00"/>
    <n v="1830693"/>
    <s v="WCX"/>
    <n v="846296315586016"/>
    <m/>
    <x v="0"/>
    <n v="2142"/>
    <n v="3"/>
    <n v="2250"/>
    <x v="0"/>
    <n v="0"/>
    <n v="24.56"/>
    <n v="0"/>
    <n v="24.56"/>
    <x v="0"/>
  </r>
  <r>
    <x v="23"/>
    <s v="Shipping"/>
    <d v="2015-09-28T00:00:00"/>
    <d v="2015-09-29T00:00:00"/>
    <n v="100030699"/>
    <s v="1830618_1"/>
    <m/>
    <d v="2015-09-28T00:00:00"/>
    <n v="1830618"/>
    <s v="WCX"/>
    <n v="846296315584777"/>
    <m/>
    <x v="1"/>
    <n v="91007"/>
    <n v="3"/>
    <n v="2250"/>
    <x v="1"/>
    <n v="0"/>
    <n v="20.81"/>
    <n v="0"/>
    <n v="20.81"/>
    <x v="0"/>
  </r>
  <r>
    <x v="23"/>
    <s v="Shipping"/>
    <d v="2015-09-28T00:00:00"/>
    <d v="2015-09-29T00:00:00"/>
    <n v="100030578"/>
    <s v="1830768_1"/>
    <m/>
    <d v="2015-09-28T00:00:00"/>
    <n v="1830768"/>
    <s v="WCX"/>
    <n v="846296315584715"/>
    <m/>
    <x v="3"/>
    <n v="10002"/>
    <n v="3"/>
    <n v="2250"/>
    <x v="0"/>
    <n v="0"/>
    <n v="24.56"/>
    <n v="0"/>
    <n v="24.56"/>
    <x v="0"/>
  </r>
  <r>
    <x v="23"/>
    <s v="Shipping"/>
    <d v="2015-09-28T00:00:00"/>
    <d v="2015-09-29T00:00:00"/>
    <n v="100030474"/>
    <s v="1830835_1"/>
    <m/>
    <d v="2015-09-28T00:00:00"/>
    <n v="1830835"/>
    <s v="WCX"/>
    <n v="846296315584272"/>
    <m/>
    <x v="4"/>
    <n v="29302"/>
    <n v="3"/>
    <n v="2250"/>
    <x v="0"/>
    <n v="0"/>
    <n v="24.56"/>
    <n v="0"/>
    <n v="24.56"/>
    <x v="0"/>
  </r>
  <r>
    <x v="23"/>
    <s v="Shipping"/>
    <d v="2015-09-28T00:00:00"/>
    <d v="2015-09-29T00:00:00"/>
    <n v="100030453"/>
    <s v="1830906_1"/>
    <m/>
    <d v="2015-09-28T00:00:00"/>
    <n v="1830906"/>
    <s v="WCX"/>
    <n v="846296315584821"/>
    <m/>
    <x v="41"/>
    <n v="53226"/>
    <n v="3"/>
    <n v="2250"/>
    <x v="0"/>
    <n v="0"/>
    <n v="24.56"/>
    <n v="0"/>
    <n v="24.56"/>
    <x v="0"/>
  </r>
  <r>
    <x v="23"/>
    <s v="Shipping"/>
    <d v="2015-09-28T00:00:00"/>
    <d v="2015-09-29T00:00:00"/>
    <n v="100030409"/>
    <s v="1830756_1"/>
    <m/>
    <d v="2015-09-28T00:00:00"/>
    <n v="1830756"/>
    <s v="WCX"/>
    <n v="846296315585699"/>
    <m/>
    <x v="3"/>
    <n v="10018"/>
    <n v="3"/>
    <n v="2250"/>
    <x v="0"/>
    <n v="0"/>
    <n v="24.56"/>
    <n v="0"/>
    <n v="24.56"/>
    <x v="0"/>
  </r>
  <r>
    <x v="23"/>
    <s v="Shipping"/>
    <d v="2015-09-28T00:00:00"/>
    <d v="2015-09-29T00:00:00"/>
    <n v="100030494"/>
    <s v="1830762_1"/>
    <m/>
    <d v="2015-09-28T00:00:00"/>
    <n v="1830762"/>
    <s v="WCX"/>
    <n v="846296315584470"/>
    <m/>
    <x v="3"/>
    <n v="10028"/>
    <n v="3"/>
    <n v="2250"/>
    <x v="0"/>
    <n v="0"/>
    <n v="24.56"/>
    <n v="0"/>
    <n v="24.56"/>
    <x v="0"/>
  </r>
  <r>
    <x v="23"/>
    <s v="Shipping"/>
    <d v="2015-09-29T00:00:00"/>
    <d v="2015-09-29T00:00:00"/>
    <n v="100030759"/>
    <s v="1830986_1"/>
    <m/>
    <d v="2015-09-29T00:00:00"/>
    <n v="1830986"/>
    <s v="WCX"/>
    <n v="846296315584227"/>
    <m/>
    <x v="3"/>
    <n v="11554"/>
    <n v="3"/>
    <n v="2250"/>
    <x v="0"/>
    <n v="0"/>
    <n v="24.56"/>
    <n v="0"/>
    <n v="24.56"/>
    <x v="0"/>
  </r>
  <r>
    <x v="23"/>
    <s v="Shipping"/>
    <d v="2015-09-28T00:00:00"/>
    <d v="2015-09-29T00:00:00"/>
    <n v="100030584"/>
    <s v="1830717_1"/>
    <m/>
    <d v="2015-09-28T00:00:00"/>
    <n v="1830717"/>
    <s v="WCX"/>
    <n v="846296315585507"/>
    <m/>
    <x v="8"/>
    <n v="55355"/>
    <n v="3"/>
    <n v="2250"/>
    <x v="3"/>
    <n v="0"/>
    <n v="23.06"/>
    <n v="0"/>
    <n v="23.06"/>
    <x v="0"/>
  </r>
  <r>
    <x v="23"/>
    <s v="Shipping"/>
    <d v="2015-09-28T00:00:00"/>
    <d v="2015-09-29T00:00:00"/>
    <n v="100030565"/>
    <s v="1830589_1"/>
    <m/>
    <d v="2015-09-28T00:00:00"/>
    <n v="1830589"/>
    <s v="GSO"/>
    <n v="1032002221187"/>
    <m/>
    <x v="15"/>
    <n v="85375"/>
    <n v="3"/>
    <n v="2250"/>
    <x v="5"/>
    <n v="0"/>
    <n v="21.31"/>
    <n v="0"/>
    <n v="21.31"/>
    <x v="0"/>
  </r>
  <r>
    <x v="23"/>
    <s v="Shipping"/>
    <d v="2015-09-29T00:00:00"/>
    <d v="2015-09-29T00:00:00"/>
    <n v="100030777"/>
    <s v="1830939_1"/>
    <m/>
    <d v="2015-09-29T00:00:00"/>
    <n v="1830939"/>
    <s v="WCX"/>
    <n v="846296315584128"/>
    <m/>
    <x v="1"/>
    <n v="94129"/>
    <n v="3"/>
    <n v="2250"/>
    <x v="4"/>
    <n v="0"/>
    <n v="12.81"/>
    <n v="0"/>
    <n v="12.81"/>
    <x v="0"/>
  </r>
  <r>
    <x v="23"/>
    <s v="Shipping"/>
    <d v="2015-09-28T00:00:00"/>
    <d v="2015-09-29T00:00:00"/>
    <n v="100030691"/>
    <s v="1830778_1"/>
    <m/>
    <d v="2015-09-28T00:00:00"/>
    <n v="1830778"/>
    <s v="WCX"/>
    <n v="846296315584531"/>
    <m/>
    <x v="3"/>
    <n v="11249"/>
    <n v="3"/>
    <n v="2250"/>
    <x v="0"/>
    <n v="0"/>
    <n v="24.56"/>
    <n v="0"/>
    <n v="24.56"/>
    <x v="0"/>
  </r>
  <r>
    <x v="23"/>
    <s v="Shipping"/>
    <d v="2015-09-28T00:00:00"/>
    <d v="2015-09-29T00:00:00"/>
    <n v="100030658"/>
    <s v="1830616_1"/>
    <m/>
    <d v="2015-09-28T00:00:00"/>
    <n v="1830616"/>
    <s v="WCX"/>
    <n v="846296315585453"/>
    <m/>
    <x v="1"/>
    <n v="90803"/>
    <n v="3"/>
    <n v="2250"/>
    <x v="1"/>
    <n v="0"/>
    <n v="20.81"/>
    <n v="0"/>
    <n v="20.81"/>
    <x v="0"/>
  </r>
  <r>
    <x v="23"/>
    <s v="Shipping"/>
    <d v="2015-09-28T00:00:00"/>
    <d v="2015-09-29T00:00:00"/>
    <n v="100030513"/>
    <s v="1830888_1"/>
    <m/>
    <d v="2015-09-28T00:00:00"/>
    <n v="1830888"/>
    <s v="WCX"/>
    <n v="846296315585163"/>
    <m/>
    <x v="16"/>
    <n v="20175"/>
    <n v="3"/>
    <n v="2250"/>
    <x v="0"/>
    <n v="0"/>
    <n v="24.56"/>
    <n v="0"/>
    <n v="24.56"/>
    <x v="0"/>
  </r>
  <r>
    <x v="23"/>
    <s v="Shipping"/>
    <d v="2015-09-28T00:00:00"/>
    <d v="2015-09-29T00:00:00"/>
    <n v="100030419"/>
    <s v="1830757_1"/>
    <m/>
    <d v="2015-09-28T00:00:00"/>
    <n v="1830757"/>
    <s v="WCX"/>
    <n v="846296315584630"/>
    <m/>
    <x v="3"/>
    <n v="10001"/>
    <n v="3"/>
    <n v="2250"/>
    <x v="0"/>
    <n v="0"/>
    <n v="24.56"/>
    <n v="0"/>
    <n v="24.56"/>
    <x v="0"/>
  </r>
  <r>
    <x v="23"/>
    <s v="Shipping"/>
    <d v="2015-09-28T00:00:00"/>
    <d v="2015-09-29T00:00:00"/>
    <n v="100030470"/>
    <s v="1830847_1"/>
    <m/>
    <d v="2015-09-28T00:00:00"/>
    <n v="1830847"/>
    <s v="WCX"/>
    <n v="846296315584302"/>
    <m/>
    <x v="30"/>
    <n v="37206"/>
    <n v="3"/>
    <n v="2250"/>
    <x v="0"/>
    <n v="0"/>
    <n v="24.56"/>
    <n v="0"/>
    <n v="24.56"/>
    <x v="0"/>
  </r>
  <r>
    <x v="23"/>
    <s v="Shipping"/>
    <d v="2015-09-28T00:00:00"/>
    <d v="2015-09-29T00:00:00"/>
    <n v="100030428"/>
    <s v="1830641_1"/>
    <m/>
    <d v="2015-09-28T00:00:00"/>
    <n v="1830641"/>
    <s v="WCX"/>
    <n v="846296315584791"/>
    <m/>
    <x v="29"/>
    <n v="20011"/>
    <n v="3"/>
    <n v="2250"/>
    <x v="0"/>
    <n v="0"/>
    <n v="24.56"/>
    <n v="0"/>
    <n v="24.56"/>
    <x v="0"/>
  </r>
  <r>
    <x v="23"/>
    <s v="Shipping"/>
    <d v="2015-09-29T00:00:00"/>
    <d v="2015-09-29T00:00:00"/>
    <n v="100030786"/>
    <s v="1831018_1"/>
    <m/>
    <d v="2015-09-29T00:00:00"/>
    <n v="1831018"/>
    <s v="WCX"/>
    <n v="846296315584067"/>
    <m/>
    <x v="32"/>
    <n v="25301"/>
    <n v="3"/>
    <n v="2250"/>
    <x v="0"/>
    <n v="0"/>
    <n v="24.56"/>
    <n v="0"/>
    <n v="24.56"/>
    <x v="0"/>
  </r>
  <r>
    <x v="23"/>
    <s v="Shipping"/>
    <d v="2015-09-28T00:00:00"/>
    <d v="2015-09-29T00:00:00"/>
    <n v="100030587"/>
    <s v="1830849_1"/>
    <m/>
    <d v="2015-09-28T00:00:00"/>
    <n v="1830849"/>
    <s v="WCX"/>
    <n v="846296315584326"/>
    <m/>
    <x v="30"/>
    <n v="37215"/>
    <n v="3"/>
    <n v="2250"/>
    <x v="0"/>
    <n v="0"/>
    <n v="24.56"/>
    <n v="0"/>
    <n v="24.56"/>
    <x v="0"/>
  </r>
  <r>
    <x v="23"/>
    <s v="Shipping"/>
    <d v="2015-09-28T00:00:00"/>
    <d v="2015-09-29T00:00:00"/>
    <n v="100030619"/>
    <s v="1830612_1"/>
    <m/>
    <d v="2015-09-28T00:00:00"/>
    <n v="1830612"/>
    <s v="WCX"/>
    <n v="846296315585941"/>
    <m/>
    <x v="1"/>
    <n v="94103"/>
    <n v="3"/>
    <n v="2250"/>
    <x v="4"/>
    <n v="0"/>
    <n v="12.81"/>
    <n v="0"/>
    <n v="12.81"/>
    <x v="0"/>
  </r>
  <r>
    <x v="23"/>
    <s v="Shipping"/>
    <d v="2015-09-28T00:00:00"/>
    <d v="2015-09-29T00:00:00"/>
    <n v="100030615"/>
    <s v="1830650_1"/>
    <m/>
    <d v="2015-09-28T00:00:00"/>
    <n v="1830650"/>
    <s v="WCX"/>
    <n v="846296315584906"/>
    <m/>
    <x v="17"/>
    <n v="32084"/>
    <n v="3"/>
    <n v="2250"/>
    <x v="0"/>
    <n v="0"/>
    <n v="24.56"/>
    <n v="0"/>
    <n v="24.56"/>
    <x v="0"/>
  </r>
  <r>
    <x v="23"/>
    <s v="Shipping"/>
    <d v="2015-09-28T00:00:00"/>
    <d v="2015-09-29T00:00:00"/>
    <n v="100030530"/>
    <s v="1830764_1"/>
    <m/>
    <d v="2015-09-28T00:00:00"/>
    <n v="1830764"/>
    <s v="WCX"/>
    <n v="846296315585804"/>
    <m/>
    <x v="3"/>
    <n v="10014"/>
    <n v="3"/>
    <n v="2250"/>
    <x v="0"/>
    <n v="0"/>
    <n v="24.56"/>
    <n v="0"/>
    <n v="24.56"/>
    <x v="0"/>
  </r>
  <r>
    <x v="23"/>
    <s v="Shipping"/>
    <d v="2015-09-28T00:00:00"/>
    <d v="2015-09-29T00:00:00"/>
    <n v="100030652"/>
    <s v="1830614_1"/>
    <m/>
    <d v="2015-09-28T00:00:00"/>
    <n v="1830614"/>
    <s v="WCX"/>
    <n v="846296315585880"/>
    <m/>
    <x v="1"/>
    <n v="95694"/>
    <n v="3"/>
    <n v="2250"/>
    <x v="4"/>
    <n v="0"/>
    <n v="12.81"/>
    <n v="0"/>
    <n v="12.81"/>
    <x v="0"/>
  </r>
  <r>
    <x v="23"/>
    <s v="Shipping"/>
    <d v="2015-09-28T00:00:00"/>
    <d v="2015-09-29T00:00:00"/>
    <n v="100030541"/>
    <s v="1830766_1"/>
    <m/>
    <d v="2015-09-28T00:00:00"/>
    <n v="1830766"/>
    <s v="WCX"/>
    <n v="846296315585637"/>
    <m/>
    <x v="3"/>
    <n v="10001"/>
    <n v="3"/>
    <n v="2250"/>
    <x v="0"/>
    <n v="0"/>
    <n v="24.56"/>
    <n v="0"/>
    <n v="24.56"/>
    <x v="0"/>
  </r>
  <r>
    <x v="23"/>
    <s v="Shipping"/>
    <d v="2015-09-28T00:00:00"/>
    <d v="2015-09-29T00:00:00"/>
    <n v="100030412"/>
    <s v="1830602_1"/>
    <m/>
    <d v="2015-09-28T00:00:00"/>
    <n v="1830602"/>
    <s v="WCX"/>
    <n v="846296315584982"/>
    <m/>
    <x v="1"/>
    <n v="90049"/>
    <n v="3"/>
    <n v="2250"/>
    <x v="1"/>
    <n v="0"/>
    <n v="20.81"/>
    <n v="0"/>
    <n v="20.81"/>
    <x v="0"/>
  </r>
  <r>
    <x v="23"/>
    <s v="Shipping"/>
    <d v="2015-09-28T00:00:00"/>
    <d v="2015-09-29T00:00:00"/>
    <n v="100030543"/>
    <s v="1830649_1"/>
    <m/>
    <d v="2015-09-28T00:00:00"/>
    <n v="1830649"/>
    <s v="WCX"/>
    <n v="846296315585743"/>
    <m/>
    <x v="17"/>
    <n v="33160"/>
    <n v="3"/>
    <n v="2250"/>
    <x v="0"/>
    <n v="0"/>
    <n v="24.56"/>
    <n v="0"/>
    <n v="24.56"/>
    <x v="0"/>
  </r>
  <r>
    <x v="23"/>
    <s v="Shipping"/>
    <d v="2015-09-28T00:00:00"/>
    <d v="2015-09-29T00:00:00"/>
    <n v="100030439"/>
    <s v="1830759_1"/>
    <m/>
    <d v="2015-09-28T00:00:00"/>
    <n v="1830759"/>
    <s v="WCX"/>
    <n v="846296315584623"/>
    <m/>
    <x v="3"/>
    <n v="11201"/>
    <n v="3"/>
    <n v="2250"/>
    <x v="0"/>
    <n v="0"/>
    <n v="24.56"/>
    <n v="0"/>
    <n v="24.56"/>
    <x v="0"/>
  </r>
  <r>
    <x v="23"/>
    <s v="Shipping"/>
    <d v="2015-09-28T00:00:00"/>
    <d v="2015-09-29T00:00:00"/>
    <n v="100030544"/>
    <s v="1830848_1"/>
    <m/>
    <d v="2015-09-28T00:00:00"/>
    <n v="1830848"/>
    <s v="WCX"/>
    <n v="846296315584296"/>
    <m/>
    <x v="30"/>
    <n v="37027"/>
    <n v="3"/>
    <n v="2250"/>
    <x v="0"/>
    <n v="0"/>
    <n v="24.56"/>
    <n v="0"/>
    <n v="24.56"/>
    <x v="0"/>
  </r>
  <r>
    <x v="23"/>
    <s v="Shipping"/>
    <d v="2015-09-28T00:00:00"/>
    <d v="2015-09-29T00:00:00"/>
    <n v="100030529"/>
    <s v="1830695_1"/>
    <m/>
    <d v="2015-09-28T00:00:00"/>
    <n v="1830695"/>
    <s v="WCX"/>
    <n v="846296315584760"/>
    <m/>
    <x v="0"/>
    <n v="1752"/>
    <n v="3"/>
    <n v="2250"/>
    <x v="0"/>
    <n v="0"/>
    <n v="24.56"/>
    <n v="0"/>
    <n v="24.56"/>
    <x v="0"/>
  </r>
  <r>
    <x v="23"/>
    <s v="Shipping"/>
    <d v="2015-09-28T00:00:00"/>
    <d v="2015-09-29T00:00:00"/>
    <n v="100030579"/>
    <s v="1830769_1"/>
    <m/>
    <d v="2015-09-28T00:00:00"/>
    <n v="1830769"/>
    <s v="WCX"/>
    <n v="846296315584708"/>
    <m/>
    <x v="3"/>
    <n v="11211"/>
    <n v="3"/>
    <n v="2250"/>
    <x v="0"/>
    <n v="0"/>
    <n v="24.56"/>
    <n v="0"/>
    <n v="24.56"/>
    <x v="0"/>
  </r>
  <r>
    <x v="23"/>
    <s v="Shipping"/>
    <d v="2015-09-28T00:00:00"/>
    <d v="2015-09-29T00:00:00"/>
    <n v="100030692"/>
    <s v="1830698_1"/>
    <m/>
    <d v="2015-09-28T00:00:00"/>
    <n v="1830698"/>
    <s v="WCX"/>
    <n v="846296315585989"/>
    <m/>
    <x v="0"/>
    <n v="1960"/>
    <n v="3"/>
    <n v="2250"/>
    <x v="0"/>
    <n v="0"/>
    <n v="24.56"/>
    <n v="0"/>
    <n v="24.56"/>
    <x v="0"/>
  </r>
  <r>
    <x v="23"/>
    <s v="Shipping"/>
    <d v="2015-09-28T00:00:00"/>
    <d v="2015-09-29T00:00:00"/>
    <n v="100030595"/>
    <s v="1830610_1"/>
    <m/>
    <d v="2015-09-28T00:00:00"/>
    <n v="1830610"/>
    <s v="WCX"/>
    <n v="846296315584876"/>
    <m/>
    <x v="1"/>
    <n v="92130"/>
    <n v="3"/>
    <n v="2250"/>
    <x v="1"/>
    <n v="0"/>
    <n v="20.81"/>
    <n v="0"/>
    <n v="20.81"/>
    <x v="0"/>
  </r>
  <r>
    <x v="23"/>
    <s v="Shipping"/>
    <d v="2015-09-28T00:00:00"/>
    <d v="2015-09-29T00:00:00"/>
    <n v="100030519"/>
    <s v="1830763_1"/>
    <m/>
    <d v="2015-09-28T00:00:00"/>
    <n v="1830763"/>
    <s v="WCX"/>
    <n v="846296315585682"/>
    <m/>
    <x v="3"/>
    <n v="13601"/>
    <n v="3"/>
    <n v="2250"/>
    <x v="0"/>
    <n v="0"/>
    <n v="24.56"/>
    <n v="0"/>
    <n v="24.56"/>
    <x v="0"/>
  </r>
  <r>
    <x v="23"/>
    <s v="Shipping"/>
    <d v="2015-09-28T00:00:00"/>
    <d v="2015-09-29T00:00:00"/>
    <n v="100030596"/>
    <s v="1830900_1"/>
    <m/>
    <d v="2015-09-28T00:00:00"/>
    <n v="1830900"/>
    <s v="WCX"/>
    <n v="846296315584463"/>
    <m/>
    <x v="19"/>
    <n v="98855"/>
    <n v="3"/>
    <n v="2250"/>
    <x v="5"/>
    <n v="0"/>
    <n v="21.31"/>
    <n v="0"/>
    <n v="21.31"/>
    <x v="0"/>
  </r>
  <r>
    <x v="23"/>
    <s v="Shipping"/>
    <d v="2015-09-28T00:00:00"/>
    <d v="2015-09-29T00:00:00"/>
    <n v="100030466"/>
    <s v="1830834_1"/>
    <m/>
    <d v="2015-09-28T00:00:00"/>
    <n v="1830834"/>
    <s v="WCX"/>
    <n v="846296315585897"/>
    <m/>
    <x v="4"/>
    <n v="29302"/>
    <n v="3"/>
    <n v="2250"/>
    <x v="0"/>
    <n v="0"/>
    <n v="24.56"/>
    <n v="0"/>
    <n v="24.56"/>
    <x v="0"/>
  </r>
  <r>
    <x v="23"/>
    <s v="Shipping"/>
    <d v="2015-09-28T00:00:00"/>
    <d v="2015-09-29T00:00:00"/>
    <n v="100030455"/>
    <s v="1830707_1"/>
    <m/>
    <d v="2015-09-28T00:00:00"/>
    <n v="1830707"/>
    <s v="WCX"/>
    <n v="846296315585484"/>
    <m/>
    <x v="26"/>
    <n v="21236"/>
    <n v="3"/>
    <n v="2250"/>
    <x v="0"/>
    <n v="0"/>
    <n v="24.56"/>
    <n v="0"/>
    <n v="24.56"/>
    <x v="0"/>
  </r>
  <r>
    <x v="23"/>
    <s v="Shipping"/>
    <d v="2015-09-28T00:00:00"/>
    <d v="2015-09-29T00:00:00"/>
    <n v="100030522"/>
    <s v="1830588_1"/>
    <m/>
    <d v="2015-09-28T00:00:00"/>
    <n v="1830588"/>
    <s v="GSO"/>
    <n v="1032002221186"/>
    <m/>
    <x v="15"/>
    <n v="85201"/>
    <n v="3"/>
    <n v="2250"/>
    <x v="5"/>
    <n v="0"/>
    <n v="21.31"/>
    <n v="0"/>
    <n v="21.31"/>
    <x v="0"/>
  </r>
  <r>
    <x v="23"/>
    <s v="Shipping"/>
    <d v="2015-09-28T00:00:00"/>
    <d v="2015-09-29T00:00:00"/>
    <n v="100030644"/>
    <s v="1830891_1"/>
    <m/>
    <d v="2015-09-28T00:00:00"/>
    <n v="1830891"/>
    <s v="WCX"/>
    <n v="846296315586054"/>
    <m/>
    <x v="16"/>
    <n v="23604"/>
    <n v="7"/>
    <n v="5250"/>
    <x v="0"/>
    <n v="0"/>
    <n v="37.75"/>
    <n v="0"/>
    <n v="37.75"/>
    <x v="0"/>
  </r>
  <r>
    <x v="23"/>
    <s v="Shipping"/>
    <d v="2015-09-28T00:00:00"/>
    <d v="2015-09-29T00:00:00"/>
    <n v="100030498"/>
    <s v="1830723_1"/>
    <m/>
    <d v="2015-09-28T00:00:00"/>
    <n v="1830723"/>
    <s v="WCX"/>
    <n v="846296315584548"/>
    <m/>
    <x v="6"/>
    <n v="28078"/>
    <n v="3"/>
    <n v="2250"/>
    <x v="0"/>
    <n v="0"/>
    <n v="24.56"/>
    <n v="0"/>
    <n v="24.56"/>
    <x v="0"/>
  </r>
  <r>
    <x v="23"/>
    <s v="Shipping"/>
    <d v="2015-09-28T00:00:00"/>
    <d v="2015-09-29T00:00:00"/>
    <n v="100030575"/>
    <s v="1830889_1"/>
    <m/>
    <d v="2015-09-28T00:00:00"/>
    <n v="1830889"/>
    <s v="WCX"/>
    <n v="846296315585231"/>
    <m/>
    <x v="16"/>
    <n v="23486"/>
    <n v="3"/>
    <n v="2250"/>
    <x v="0"/>
    <n v="0"/>
    <n v="24.56"/>
    <n v="0"/>
    <n v="24.56"/>
    <x v="0"/>
  </r>
  <r>
    <x v="23"/>
    <s v="Shipping"/>
    <d v="2015-09-28T00:00:00"/>
    <d v="2015-09-29T00:00:00"/>
    <n v="100030429"/>
    <s v="1830831_1"/>
    <m/>
    <d v="2015-09-28T00:00:00"/>
    <n v="1830831"/>
    <s v="WCX"/>
    <n v="846296315585040"/>
    <m/>
    <x v="4"/>
    <n v="29464"/>
    <n v="3"/>
    <n v="2250"/>
    <x v="0"/>
    <n v="0"/>
    <n v="24.56"/>
    <n v="0"/>
    <n v="24.56"/>
    <x v="0"/>
  </r>
  <r>
    <x v="23"/>
    <s v="Shipping"/>
    <d v="2015-09-28T00:00:00"/>
    <d v="2015-09-29T00:00:00"/>
    <n v="100030622"/>
    <s v="1830775_1"/>
    <m/>
    <d v="2015-09-28T00:00:00"/>
    <n v="1830775"/>
    <s v="WCX"/>
    <n v="846296315585729"/>
    <m/>
    <x v="3"/>
    <n v="10118"/>
    <n v="3"/>
    <n v="2250"/>
    <x v="0"/>
    <n v="0"/>
    <n v="24.56"/>
    <n v="0"/>
    <n v="24.56"/>
    <x v="0"/>
  </r>
  <r>
    <x v="23"/>
    <s v="Shipping"/>
    <d v="2015-09-28T00:00:00"/>
    <d v="2015-09-29T00:00:00"/>
    <n v="100030700"/>
    <s v="1830779_1"/>
    <m/>
    <d v="2015-09-28T00:00:00"/>
    <n v="1830779"/>
    <s v="WCX"/>
    <n v="846296315584661"/>
    <m/>
    <x v="3"/>
    <n v="10011"/>
    <n v="3"/>
    <n v="2250"/>
    <x v="0"/>
    <n v="0"/>
    <n v="24.56"/>
    <n v="0"/>
    <n v="24.56"/>
    <x v="0"/>
  </r>
  <r>
    <x v="23"/>
    <s v="Shipping"/>
    <d v="2015-09-28T00:00:00"/>
    <d v="2015-09-29T00:00:00"/>
    <n v="100030634"/>
    <s v="1830637_1"/>
    <m/>
    <d v="2015-09-28T00:00:00"/>
    <n v="1830637"/>
    <s v="WCX"/>
    <n v="846296315585996"/>
    <m/>
    <x v="23"/>
    <n v="6902"/>
    <n v="3"/>
    <n v="2250"/>
    <x v="0"/>
    <n v="0"/>
    <n v="24.56"/>
    <n v="0"/>
    <n v="24.56"/>
    <x v="0"/>
  </r>
  <r>
    <x v="23"/>
    <s v="Shipping"/>
    <d v="2015-09-28T00:00:00"/>
    <d v="2015-09-29T00:00:00"/>
    <n v="100030647"/>
    <s v="1830909_1"/>
    <m/>
    <d v="2015-09-28T00:00:00"/>
    <n v="1830909"/>
    <s v="WCX"/>
    <n v="846296315584746"/>
    <m/>
    <x v="41"/>
    <n v="54601"/>
    <n v="3"/>
    <n v="2250"/>
    <x v="3"/>
    <n v="0"/>
    <n v="23.06"/>
    <n v="0"/>
    <n v="23.06"/>
    <x v="0"/>
  </r>
  <r>
    <x v="23"/>
    <s v="Shipping"/>
    <d v="2015-09-28T00:00:00"/>
    <d v="2015-09-29T00:00:00"/>
    <n v="100030635"/>
    <s v="1830850_1"/>
    <m/>
    <d v="2015-09-28T00:00:00"/>
    <n v="1830850"/>
    <s v="WCX"/>
    <n v="846296315584333"/>
    <m/>
    <x v="30"/>
    <n v="37922"/>
    <n v="3"/>
    <n v="2250"/>
    <x v="0"/>
    <n v="0"/>
    <n v="24.56"/>
    <n v="0"/>
    <n v="24.56"/>
    <x v="0"/>
  </r>
  <r>
    <x v="23"/>
    <s v="Shipping"/>
    <d v="2015-09-28T00:00:00"/>
    <d v="2015-09-29T00:00:00"/>
    <n v="100030604"/>
    <s v="1830611_1"/>
    <m/>
    <d v="2015-09-28T00:00:00"/>
    <n v="1830611"/>
    <s v="WCX"/>
    <n v="846296315585934"/>
    <m/>
    <x v="1"/>
    <n v="94103"/>
    <n v="3"/>
    <n v="2250"/>
    <x v="4"/>
    <n v="0"/>
    <n v="12.81"/>
    <n v="0"/>
    <n v="12.81"/>
    <x v="0"/>
  </r>
  <r>
    <x v="23"/>
    <s v="Shipping"/>
    <d v="2015-09-28T00:00:00"/>
    <d v="2015-09-29T00:00:00"/>
    <n v="100030423"/>
    <s v="1830603_1"/>
    <m/>
    <d v="2015-09-28T00:00:00"/>
    <n v="1830603"/>
    <s v="WCX"/>
    <n v="846296315584937"/>
    <m/>
    <x v="1"/>
    <n v="91604"/>
    <n v="3"/>
    <n v="2250"/>
    <x v="1"/>
    <n v="0"/>
    <n v="20.81"/>
    <n v="0"/>
    <n v="20.81"/>
    <x v="0"/>
  </r>
  <r>
    <x v="23"/>
    <s v="Shipping"/>
    <d v="2015-09-28T00:00:00"/>
    <d v="2015-09-29T00:00:00"/>
    <n v="100030680"/>
    <s v="1830901_1"/>
    <m/>
    <d v="2015-09-28T00:00:00"/>
    <n v="1830901"/>
    <s v="WCX"/>
    <n v="846296315585781"/>
    <m/>
    <x v="19"/>
    <n v="98033"/>
    <n v="3"/>
    <n v="2250"/>
    <x v="5"/>
    <n v="0"/>
    <n v="21.31"/>
    <n v="0"/>
    <n v="21.31"/>
    <x v="0"/>
  </r>
  <r>
    <x v="23"/>
    <s v="Shipping"/>
    <d v="2015-09-28T00:00:00"/>
    <d v="2015-09-29T00:00:00"/>
    <n v="100030481"/>
    <s v="1830642_1"/>
    <m/>
    <d v="2015-09-28T00:00:00"/>
    <n v="1830642"/>
    <s v="WCX"/>
    <n v="846296315585873"/>
    <m/>
    <x v="29"/>
    <n v="20008"/>
    <n v="3"/>
    <n v="2250"/>
    <x v="0"/>
    <n v="0"/>
    <n v="24.56"/>
    <n v="0"/>
    <n v="24.56"/>
    <x v="0"/>
  </r>
  <r>
    <x v="23"/>
    <s v="Shipping"/>
    <d v="2015-09-28T00:00:00"/>
    <d v="2015-09-29T00:00:00"/>
    <n v="100030486"/>
    <s v="1830898_1"/>
    <m/>
    <d v="2015-09-28T00:00:00"/>
    <n v="1830898"/>
    <s v="WCX"/>
    <n v="846296315585668"/>
    <m/>
    <x v="19"/>
    <n v="99362"/>
    <n v="3"/>
    <n v="2250"/>
    <x v="1"/>
    <n v="0"/>
    <n v="20.81"/>
    <n v="0"/>
    <n v="20.81"/>
    <x v="0"/>
  </r>
  <r>
    <x v="23"/>
    <s v="Shipping"/>
    <d v="2015-09-28T00:00:00"/>
    <d v="2015-09-29T00:00:00"/>
    <n v="100030374"/>
    <s v="1830591_1"/>
    <m/>
    <d v="2015-09-27T00:00:00"/>
    <n v="1830591"/>
    <s v="GSO"/>
    <n v="1032002221189"/>
    <m/>
    <x v="15"/>
    <n v="85213"/>
    <n v="3"/>
    <n v="2250"/>
    <x v="5"/>
    <n v="0"/>
    <n v="21.31"/>
    <n v="0"/>
    <n v="21.31"/>
    <x v="0"/>
  </r>
  <r>
    <x v="23"/>
    <s v="Shipping"/>
    <d v="2015-09-28T00:00:00"/>
    <d v="2015-09-29T00:00:00"/>
    <n v="100030495"/>
    <s v="1830694_1"/>
    <m/>
    <d v="2015-09-28T00:00:00"/>
    <n v="1830694"/>
    <s v="WCX"/>
    <n v="846296315585002"/>
    <m/>
    <x v="0"/>
    <n v="1604"/>
    <n v="3"/>
    <n v="2250"/>
    <x v="0"/>
    <n v="0"/>
    <n v="24.56"/>
    <n v="0"/>
    <n v="24.56"/>
    <x v="0"/>
  </r>
  <r>
    <x v="23"/>
    <s v="Shipping"/>
    <d v="2015-09-28T00:00:00"/>
    <d v="2015-09-29T00:00:00"/>
    <n v="100030483"/>
    <s v="1830663_1"/>
    <m/>
    <d v="2015-09-28T00:00:00"/>
    <n v="1830663"/>
    <s v="WCX"/>
    <n v="846296315586030"/>
    <m/>
    <x v="7"/>
    <n v="30339"/>
    <n v="3"/>
    <n v="2250"/>
    <x v="0"/>
    <n v="0"/>
    <n v="24.56"/>
    <n v="0"/>
    <n v="24.56"/>
    <x v="0"/>
  </r>
  <r>
    <x v="23"/>
    <s v="Shipping"/>
    <d v="2015-09-28T00:00:00"/>
    <d v="2015-09-29T00:00:00"/>
    <n v="100030569"/>
    <s v="1830730_1"/>
    <m/>
    <d v="2015-09-28T00:00:00"/>
    <n v="1830730"/>
    <s v="WCX"/>
    <n v="846296315584562"/>
    <m/>
    <x v="9"/>
    <n v="8558"/>
    <n v="3"/>
    <n v="2250"/>
    <x v="0"/>
    <n v="0"/>
    <n v="24.56"/>
    <n v="0"/>
    <n v="24.56"/>
    <x v="0"/>
  </r>
  <r>
    <x v="23"/>
    <s v="Shipping"/>
    <d v="2015-09-28T00:00:00"/>
    <d v="2015-09-29T00:00:00"/>
    <n v="100030583"/>
    <s v="1830664_1"/>
    <m/>
    <d v="2015-09-28T00:00:00"/>
    <n v="1830664"/>
    <s v="WCX"/>
    <n v="846296315585378"/>
    <m/>
    <x v="7"/>
    <n v="30309"/>
    <n v="3"/>
    <n v="2250"/>
    <x v="0"/>
    <n v="0"/>
    <n v="24.56"/>
    <n v="0"/>
    <n v="24.56"/>
    <x v="0"/>
  </r>
  <r>
    <x v="23"/>
    <s v="Shipping"/>
    <d v="2015-09-28T00:00:00"/>
    <d v="2015-09-29T00:00:00"/>
    <n v="100030665"/>
    <s v="1830892_1"/>
    <m/>
    <d v="2015-09-28T00:00:00"/>
    <n v="1830892"/>
    <s v="WCX"/>
    <n v="846296315585187"/>
    <m/>
    <x v="16"/>
    <n v="22201"/>
    <n v="3"/>
    <n v="2250"/>
    <x v="0"/>
    <n v="0"/>
    <n v="24.56"/>
    <n v="0"/>
    <n v="24.56"/>
    <x v="0"/>
  </r>
  <r>
    <x v="23"/>
    <s v="Shipping"/>
    <d v="2015-09-28T00:00:00"/>
    <d v="2015-09-29T00:00:00"/>
    <n v="100030487"/>
    <s v="1830761_1"/>
    <m/>
    <d v="2015-09-28T00:00:00"/>
    <n v="1830761"/>
    <s v="WCX"/>
    <n v="846296315584678"/>
    <m/>
    <x v="3"/>
    <n v="10472"/>
    <n v="3"/>
    <n v="2250"/>
    <x v="0"/>
    <n v="0"/>
    <n v="24.56"/>
    <n v="0"/>
    <n v="24.56"/>
    <x v="0"/>
  </r>
  <r>
    <x v="23"/>
    <s v="Shipping"/>
    <d v="2015-09-28T00:00:00"/>
    <d v="2015-09-29T00:00:00"/>
    <n v="100030547"/>
    <s v="1830837_1"/>
    <m/>
    <d v="2015-09-28T00:00:00"/>
    <n v="1830837"/>
    <s v="WCX"/>
    <n v="846296315584258"/>
    <m/>
    <x v="4"/>
    <n v="29605"/>
    <n v="3"/>
    <n v="2250"/>
    <x v="0"/>
    <n v="0"/>
    <n v="24.56"/>
    <n v="0"/>
    <n v="24.56"/>
    <x v="0"/>
  </r>
  <r>
    <x v="23"/>
    <s v="Shipping"/>
    <d v="2015-09-28T00:00:00"/>
    <d v="2015-09-29T00:00:00"/>
    <n v="100030553"/>
    <s v="1830767_1"/>
    <m/>
    <d v="2015-09-28T00:00:00"/>
    <n v="1830767"/>
    <s v="WCX"/>
    <n v="846296315584784"/>
    <m/>
    <x v="3"/>
    <n v="11106"/>
    <n v="3"/>
    <n v="2250"/>
    <x v="0"/>
    <n v="0"/>
    <n v="24.56"/>
    <n v="0"/>
    <n v="24.56"/>
    <x v="0"/>
  </r>
  <r>
    <x v="23"/>
    <s v="Shipping"/>
    <d v="2015-09-28T00:00:00"/>
    <d v="2015-09-29T00:00:00"/>
    <n v="100030649"/>
    <s v="1830731_1"/>
    <m/>
    <d v="2015-09-28T00:00:00"/>
    <n v="1830731"/>
    <s v="WCX"/>
    <n v="846296315585712"/>
    <m/>
    <x v="9"/>
    <n v="7901"/>
    <n v="3"/>
    <n v="2250"/>
    <x v="0"/>
    <n v="0"/>
    <n v="24.56"/>
    <n v="0"/>
    <n v="24.56"/>
    <x v="0"/>
  </r>
  <r>
    <x v="23"/>
    <s v="Shipping"/>
    <d v="2015-09-28T00:00:00"/>
    <d v="2015-09-29T00:00:00"/>
    <n v="100030558"/>
    <s v="1830899_1"/>
    <m/>
    <d v="2015-09-28T00:00:00"/>
    <n v="1830899"/>
    <s v="WCX"/>
    <n v="846296315584432"/>
    <m/>
    <x v="19"/>
    <n v="98118"/>
    <n v="3"/>
    <n v="2250"/>
    <x v="5"/>
    <n v="0"/>
    <n v="21.31"/>
    <n v="0"/>
    <n v="21.31"/>
    <x v="0"/>
  </r>
  <r>
    <x v="23"/>
    <s v="Shipping"/>
    <d v="2015-09-28T00:00:00"/>
    <d v="2015-09-29T00:00:00"/>
    <n v="100030580"/>
    <s v="1830609_1"/>
    <m/>
    <d v="2015-09-28T00:00:00"/>
    <n v="1830609"/>
    <s v="WCX"/>
    <n v="846296315585927"/>
    <m/>
    <x v="1"/>
    <n v="90510"/>
    <n v="3"/>
    <n v="2250"/>
    <x v="1"/>
    <n v="0"/>
    <n v="20.81"/>
    <n v="0"/>
    <n v="20.81"/>
    <x v="0"/>
  </r>
  <r>
    <x v="23"/>
    <s v="Shipping"/>
    <d v="2015-09-28T00:00:00"/>
    <d v="2015-09-29T00:00:00"/>
    <n v="100030673"/>
    <s v="1830806_1"/>
    <m/>
    <d v="2015-09-28T00:00:00"/>
    <n v="1830806"/>
    <s v="WCX"/>
    <n v="846296315585477"/>
    <m/>
    <x v="28"/>
    <n v="97219"/>
    <n v="3"/>
    <n v="2250"/>
    <x v="1"/>
    <n v="0"/>
    <n v="20.81"/>
    <n v="0"/>
    <n v="20.81"/>
    <x v="0"/>
  </r>
  <r>
    <x v="23"/>
    <s v="Shipping"/>
    <d v="2015-09-28T00:00:00"/>
    <d v="2015-09-29T00:00:00"/>
    <n v="100030493"/>
    <s v="1830587_1"/>
    <m/>
    <d v="2015-09-28T00:00:00"/>
    <n v="1830587"/>
    <s v="GSO"/>
    <n v="1032002221185"/>
    <m/>
    <x v="15"/>
    <n v="86442"/>
    <n v="3"/>
    <n v="2250"/>
    <x v="1"/>
    <n v="0"/>
    <n v="20.81"/>
    <n v="0"/>
    <n v="20.81"/>
    <x v="0"/>
  </r>
  <r>
    <x v="23"/>
    <s v="Shipping"/>
    <d v="2015-09-29T00:00:00"/>
    <d v="2015-09-29T00:00:00"/>
    <n v="100030785"/>
    <s v="1830951_1"/>
    <m/>
    <d v="2015-09-29T00:00:00"/>
    <n v="1830951"/>
    <s v="WCX"/>
    <n v="846296315584111"/>
    <m/>
    <x v="29"/>
    <n v="20009"/>
    <n v="3"/>
    <n v="2250"/>
    <x v="0"/>
    <n v="0"/>
    <n v="24.56"/>
    <n v="0"/>
    <n v="24.56"/>
    <x v="0"/>
  </r>
  <r>
    <x v="23"/>
    <s v="Shipping"/>
    <d v="2015-09-28T00:00:00"/>
    <d v="2015-09-29T00:00:00"/>
    <n v="100030659"/>
    <s v="1830777_1"/>
    <m/>
    <d v="2015-09-28T00:00:00"/>
    <n v="1830777"/>
    <s v="WCX"/>
    <n v="846296315584500"/>
    <m/>
    <x v="3"/>
    <n v="14870"/>
    <n v="3"/>
    <n v="2250"/>
    <x v="0"/>
    <n v="0"/>
    <n v="24.56"/>
    <n v="0"/>
    <n v="24.56"/>
    <x v="0"/>
  </r>
  <r>
    <x v="23"/>
    <s v="Shipping"/>
    <d v="2015-09-28T00:00:00"/>
    <d v="2015-09-29T00:00:00"/>
    <n v="100030605"/>
    <s v="1830840_1"/>
    <m/>
    <d v="2015-09-28T00:00:00"/>
    <n v="1830840"/>
    <s v="WCX"/>
    <n v="846296315585217"/>
    <m/>
    <x v="4"/>
    <n v="29201"/>
    <n v="3"/>
    <n v="2250"/>
    <x v="0"/>
    <n v="0"/>
    <n v="24.56"/>
    <n v="0"/>
    <n v="24.56"/>
    <x v="0"/>
  </r>
  <r>
    <x v="23"/>
    <s v="Shipping"/>
    <d v="2015-09-28T00:00:00"/>
    <d v="2015-09-29T00:00:00"/>
    <n v="100030555"/>
    <s v="1830838_1"/>
    <m/>
    <d v="2015-09-28T00:00:00"/>
    <n v="1830838"/>
    <s v="WCX"/>
    <n v="846296315585057"/>
    <m/>
    <x v="4"/>
    <n v="29401"/>
    <n v="3"/>
    <n v="2250"/>
    <x v="0"/>
    <n v="0"/>
    <n v="24.56"/>
    <n v="0"/>
    <n v="24.56"/>
    <x v="0"/>
  </r>
  <r>
    <x v="23"/>
    <s v="Shipping"/>
    <d v="2015-09-29T00:00:00"/>
    <d v="2015-09-29T00:00:00"/>
    <n v="100030774"/>
    <s v="1831001_1"/>
    <m/>
    <d v="2015-09-29T00:00:00"/>
    <n v="1831001"/>
    <s v="WCX"/>
    <n v="846296315584081"/>
    <m/>
    <x v="4"/>
    <n v="29492"/>
    <n v="3"/>
    <n v="2250"/>
    <x v="0"/>
    <n v="0"/>
    <n v="24.56"/>
    <n v="0"/>
    <n v="24.56"/>
    <x v="0"/>
  </r>
  <r>
    <x v="23"/>
    <s v="Shipping"/>
    <d v="2015-09-28T00:00:00"/>
    <d v="2015-09-29T00:00:00"/>
    <n v="100030594"/>
    <s v="1830908_1"/>
    <m/>
    <d v="2015-09-28T00:00:00"/>
    <n v="1830908"/>
    <s v="WCX"/>
    <n v="846296315584654"/>
    <m/>
    <x v="41"/>
    <n v="54667"/>
    <n v="3"/>
    <n v="2250"/>
    <x v="3"/>
    <n v="0"/>
    <n v="23.06"/>
    <n v="0"/>
    <n v="23.06"/>
    <x v="0"/>
  </r>
  <r>
    <x v="23"/>
    <s v="Shipping"/>
    <d v="2015-09-28T00:00:00"/>
    <d v="2015-09-29T00:00:00"/>
    <n v="100030567"/>
    <s v="1830839_1"/>
    <m/>
    <d v="2015-09-28T00:00:00"/>
    <n v="1830839"/>
    <s v="WCX"/>
    <n v="846296315584319"/>
    <m/>
    <x v="4"/>
    <n v="29501"/>
    <n v="3"/>
    <n v="2250"/>
    <x v="0"/>
    <n v="0"/>
    <n v="24.56"/>
    <n v="0"/>
    <n v="24.56"/>
    <x v="0"/>
  </r>
  <r>
    <x v="23"/>
    <s v="Shipping"/>
    <d v="2015-09-28T00:00:00"/>
    <d v="2015-09-29T00:00:00"/>
    <n v="100030681"/>
    <s v="1830732_1"/>
    <m/>
    <d v="2015-09-28T00:00:00"/>
    <n v="1830732"/>
    <s v="WCX"/>
    <n v="846296315584753"/>
    <m/>
    <x v="9"/>
    <n v="8753"/>
    <n v="3"/>
    <n v="2250"/>
    <x v="0"/>
    <n v="0"/>
    <n v="24.56"/>
    <n v="0"/>
    <n v="24.56"/>
    <x v="0"/>
  </r>
  <r>
    <x v="23"/>
    <s v="Shipping"/>
    <d v="2015-09-28T00:00:00"/>
    <d v="2015-09-29T00:00:00"/>
    <n v="100030467"/>
    <s v="1830648_1"/>
    <m/>
    <d v="2015-09-28T00:00:00"/>
    <n v="1830648"/>
    <s v="WCX"/>
    <n v="846296315584722"/>
    <m/>
    <x v="17"/>
    <n v="32258"/>
    <n v="3"/>
    <n v="2250"/>
    <x v="0"/>
    <n v="0"/>
    <n v="24.56"/>
    <n v="0"/>
    <n v="24.56"/>
    <x v="0"/>
  </r>
  <r>
    <x v="23"/>
    <s v="Shipping"/>
    <d v="2015-09-28T00:00:00"/>
    <d v="2015-09-29T00:00:00"/>
    <n v="100030704"/>
    <s v="1830620_1"/>
    <m/>
    <d v="2015-09-28T00:00:00"/>
    <n v="1830620"/>
    <s v="WCX"/>
    <n v="846296315585965"/>
    <m/>
    <x v="1"/>
    <n v="91602"/>
    <n v="3"/>
    <n v="2250"/>
    <x v="1"/>
    <n v="0"/>
    <n v="20.81"/>
    <n v="0"/>
    <n v="20.81"/>
    <x v="0"/>
  </r>
  <r>
    <x v="23"/>
    <s v="Shipping"/>
    <d v="2015-09-28T00:00:00"/>
    <d v="2015-09-29T00:00:00"/>
    <n v="100030497"/>
    <s v="1830606_1"/>
    <m/>
    <d v="2015-09-28T00:00:00"/>
    <n v="1830606"/>
    <s v="WCX"/>
    <n v="846296315584920"/>
    <m/>
    <x v="1"/>
    <n v="90403"/>
    <n v="3"/>
    <n v="2250"/>
    <x v="1"/>
    <n v="0"/>
    <n v="20.81"/>
    <n v="0"/>
    <n v="20.81"/>
    <x v="0"/>
  </r>
  <r>
    <x v="23"/>
    <s v="Shipping"/>
    <d v="2015-09-28T00:00:00"/>
    <d v="2015-09-29T00:00:00"/>
    <n v="100030640"/>
    <s v="1830894_1"/>
    <m/>
    <d v="2015-09-28T00:00:00"/>
    <n v="1830894"/>
    <s v="WCX"/>
    <n v="846296315585798"/>
    <m/>
    <x v="38"/>
    <n v="5001"/>
    <n v="3"/>
    <n v="2250"/>
    <x v="0"/>
    <n v="0"/>
    <n v="24.56"/>
    <n v="0"/>
    <n v="24.56"/>
    <x v="0"/>
  </r>
  <r>
    <x v="23"/>
    <s v="Shipping"/>
    <d v="2015-09-29T00:00:00"/>
    <d v="2015-09-29T00:00:00"/>
    <n v="100030766"/>
    <s v="1830946_1"/>
    <m/>
    <d v="2015-09-29T00:00:00"/>
    <n v="1830946"/>
    <s v="WCX"/>
    <n v="846296315584234"/>
    <m/>
    <x v="18"/>
    <n v="80525"/>
    <n v="3"/>
    <n v="2250"/>
    <x v="5"/>
    <n v="0"/>
    <n v="21.31"/>
    <n v="0"/>
    <n v="21.31"/>
    <x v="0"/>
  </r>
  <r>
    <x v="23"/>
    <s v="Shipping"/>
    <d v="2015-09-28T00:00:00"/>
    <d v="2015-09-29T00:00:00"/>
    <n v="100030585"/>
    <s v="1830805_1"/>
    <m/>
    <d v="2015-09-28T00:00:00"/>
    <n v="1830805"/>
    <s v="WCX"/>
    <n v="846296315585675"/>
    <m/>
    <x v="28"/>
    <n v="97216"/>
    <n v="3"/>
    <n v="2250"/>
    <x v="1"/>
    <n v="0"/>
    <n v="20.81"/>
    <n v="0"/>
    <n v="20.81"/>
    <x v="0"/>
  </r>
  <r>
    <x v="23"/>
    <s v="Shipping"/>
    <d v="2015-09-29T00:00:00"/>
    <d v="2015-09-29T00:00:00"/>
    <n v="100030722"/>
    <s v="1830926_1"/>
    <m/>
    <d v="2015-09-28T00:00:00"/>
    <n v="1830926"/>
    <s v="GSO"/>
    <n v="1032002221449"/>
    <m/>
    <x v="15"/>
    <n v="85204"/>
    <n v="3"/>
    <n v="2250"/>
    <x v="5"/>
    <n v="0"/>
    <n v="21.31"/>
    <n v="0"/>
    <n v="21.31"/>
    <x v="0"/>
  </r>
  <r>
    <x v="23"/>
    <s v="Shipping"/>
    <d v="2015-09-28T00:00:00"/>
    <d v="2015-09-29T00:00:00"/>
    <n v="100030630"/>
    <s v="1830776_1"/>
    <m/>
    <d v="2015-09-28T00:00:00"/>
    <n v="1830776"/>
    <s v="WCX"/>
    <n v="846296315584494"/>
    <m/>
    <x v="3"/>
    <n v="10014"/>
    <n v="3"/>
    <n v="2250"/>
    <x v="0"/>
    <n v="0"/>
    <n v="24.56"/>
    <n v="0"/>
    <n v="24.56"/>
    <x v="0"/>
  </r>
  <r>
    <x v="23"/>
    <s v="Shipping"/>
    <d v="2015-09-28T00:00:00"/>
    <d v="2015-09-29T00:00:00"/>
    <n v="100030654"/>
    <s v="1830615_1"/>
    <m/>
    <d v="2015-09-28T00:00:00"/>
    <n v="1830615"/>
    <s v="WCX"/>
    <n v="846296315586047"/>
    <m/>
    <x v="1"/>
    <n v="94710"/>
    <n v="3"/>
    <n v="2250"/>
    <x v="4"/>
    <n v="0"/>
    <n v="12.81"/>
    <n v="0"/>
    <n v="12.81"/>
    <x v="0"/>
  </r>
  <r>
    <x v="23"/>
    <s v="Shipping"/>
    <d v="2015-09-28T00:00:00"/>
    <d v="2015-09-29T00:00:00"/>
    <n v="100030603"/>
    <s v="1830710_1"/>
    <m/>
    <d v="2015-09-28T00:00:00"/>
    <n v="1830710"/>
    <s v="WCX"/>
    <n v="846296315584517"/>
    <m/>
    <x v="26"/>
    <n v="20816"/>
    <n v="3"/>
    <n v="2250"/>
    <x v="0"/>
    <n v="0"/>
    <n v="24.56"/>
    <n v="0"/>
    <n v="24.56"/>
    <x v="0"/>
  </r>
  <r>
    <x v="23"/>
    <s v="Shipping"/>
    <d v="2015-09-28T00:00:00"/>
    <d v="2015-09-29T00:00:00"/>
    <n v="100030520"/>
    <s v="1830691_1"/>
    <m/>
    <d v="2015-09-28T00:00:00"/>
    <n v="1830691"/>
    <s v="WCX"/>
    <n v="846296315585460"/>
    <m/>
    <x v="11"/>
    <n v="70118"/>
    <n v="3"/>
    <n v="2250"/>
    <x v="0"/>
    <n v="0"/>
    <n v="24.56"/>
    <n v="0"/>
    <n v="24.56"/>
    <x v="0"/>
  </r>
  <r>
    <x v="23"/>
    <s v="Shipping"/>
    <d v="2015-09-28T00:00:00"/>
    <d v="2015-09-29T00:00:00"/>
    <n v="100030442"/>
    <s v="1830832_1"/>
    <m/>
    <d v="2015-09-28T00:00:00"/>
    <n v="1830832"/>
    <s v="WCX"/>
    <n v="846296315585200"/>
    <m/>
    <x v="4"/>
    <n v="29401"/>
    <n v="3"/>
    <n v="2250"/>
    <x v="0"/>
    <n v="0"/>
    <n v="24.56"/>
    <n v="0"/>
    <n v="24.56"/>
    <x v="0"/>
  </r>
  <r>
    <x v="23"/>
    <s v="Shipping"/>
    <d v="2015-09-28T00:00:00"/>
    <d v="2015-09-29T00:00:00"/>
    <n v="100030648"/>
    <s v="1830697_1"/>
    <m/>
    <d v="2015-09-28T00:00:00"/>
    <n v="1830697"/>
    <s v="WCX"/>
    <n v="846296315584685"/>
    <m/>
    <x v="0"/>
    <n v="2554"/>
    <n v="3"/>
    <n v="2250"/>
    <x v="0"/>
    <n v="0"/>
    <n v="24.56"/>
    <n v="0"/>
    <n v="24.56"/>
    <x v="0"/>
  </r>
  <r>
    <x v="23"/>
    <s v="Shipping"/>
    <d v="2015-09-28T00:00:00"/>
    <d v="2015-09-29T00:00:00"/>
    <n v="100030524"/>
    <s v="1830836_1"/>
    <m/>
    <d v="2015-09-28T00:00:00"/>
    <n v="1830836"/>
    <s v="WCX"/>
    <n v="846296315584265"/>
    <m/>
    <x v="4"/>
    <n v="29466"/>
    <n v="3"/>
    <n v="2250"/>
    <x v="0"/>
    <n v="0"/>
    <n v="24.56"/>
    <n v="0"/>
    <n v="24.56"/>
    <x v="0"/>
  </r>
  <r>
    <x v="23"/>
    <s v="Shipping"/>
    <d v="2015-09-28T00:00:00"/>
    <d v="2015-09-29T00:00:00"/>
    <n v="100030624"/>
    <s v="1830651_1"/>
    <m/>
    <d v="2015-09-28T00:00:00"/>
    <n v="1830651"/>
    <s v="WCX"/>
    <n v="846296315584807"/>
    <m/>
    <x v="17"/>
    <n v="32008"/>
    <n v="3"/>
    <n v="2250"/>
    <x v="0"/>
    <n v="0"/>
    <n v="24.56"/>
    <n v="0"/>
    <n v="24.56"/>
    <x v="0"/>
  </r>
  <r>
    <x v="23"/>
    <s v="Shipping"/>
    <d v="2015-09-28T00:00:00"/>
    <d v="2015-09-29T00:00:00"/>
    <n v="100030582"/>
    <s v="1830770_1"/>
    <m/>
    <d v="2015-09-28T00:00:00"/>
    <n v="1830770"/>
    <s v="WCX"/>
    <n v="846296315585705"/>
    <m/>
    <x v="3"/>
    <n v="10019"/>
    <n v="3"/>
    <n v="2250"/>
    <x v="0"/>
    <n v="0"/>
    <n v="24.56"/>
    <n v="0"/>
    <n v="24.56"/>
    <x v="0"/>
  </r>
  <r>
    <x v="23"/>
    <s v="Shipping"/>
    <d v="2015-09-28T00:00:00"/>
    <d v="2015-09-29T00:00:00"/>
    <n v="100030511"/>
    <s v="1830887_1"/>
    <m/>
    <d v="2015-09-28T00:00:00"/>
    <n v="1830887"/>
    <s v="WCX"/>
    <n v="846296315584388"/>
    <m/>
    <x v="16"/>
    <n v="22192"/>
    <n v="3"/>
    <n v="2250"/>
    <x v="0"/>
    <n v="0"/>
    <n v="24.56"/>
    <n v="0"/>
    <n v="24.56"/>
    <x v="0"/>
  </r>
  <r>
    <x v="23"/>
    <s v="Shipping"/>
    <d v="2015-09-29T00:00:00"/>
    <d v="2015-09-29T00:00:00"/>
    <n v="100030773"/>
    <s v="1830938_1"/>
    <m/>
    <d v="2015-09-29T00:00:00"/>
    <n v="1830938"/>
    <s v="WCX"/>
    <n v="846296315584241"/>
    <m/>
    <x v="1"/>
    <n v="90064"/>
    <n v="3"/>
    <n v="2250"/>
    <x v="1"/>
    <n v="0"/>
    <n v="20.81"/>
    <n v="0"/>
    <n v="20.81"/>
    <x v="0"/>
  </r>
  <r>
    <x v="23"/>
    <s v="Shipping"/>
    <d v="2015-09-28T00:00:00"/>
    <d v="2015-09-29T00:00:00"/>
    <n v="100030690"/>
    <s v="1830719_1"/>
    <m/>
    <d v="2015-09-28T00:00:00"/>
    <n v="1830719"/>
    <s v="WCX"/>
    <n v="846296315585491"/>
    <m/>
    <x v="37"/>
    <n v="59901"/>
    <n v="3"/>
    <n v="2250"/>
    <x v="5"/>
    <n v="0"/>
    <n v="21.31"/>
    <n v="0"/>
    <n v="21.31"/>
    <x v="0"/>
  </r>
  <r>
    <x v="23"/>
    <s v="Shipping"/>
    <d v="2015-09-28T00:00:00"/>
    <d v="2015-09-29T00:00:00"/>
    <n v="100030626"/>
    <s v="1830796_1"/>
    <m/>
    <d v="2015-09-28T00:00:00"/>
    <n v="1830796"/>
    <s v="WCX"/>
    <n v="846296315585774"/>
    <m/>
    <x v="22"/>
    <n v="44236"/>
    <n v="3"/>
    <n v="2250"/>
    <x v="0"/>
    <n v="0"/>
    <n v="24.56"/>
    <n v="0"/>
    <n v="24.56"/>
    <x v="0"/>
  </r>
  <r>
    <x v="23"/>
    <s v="Shipping"/>
    <d v="2015-09-29T00:00:00"/>
    <d v="2015-09-29T00:00:00"/>
    <n v="100030780"/>
    <s v="1830990_1"/>
    <m/>
    <d v="2015-09-29T00:00:00"/>
    <n v="1830990"/>
    <s v="WCX"/>
    <n v="846296315584142"/>
    <m/>
    <x v="3"/>
    <n v="11428"/>
    <n v="3"/>
    <n v="2250"/>
    <x v="0"/>
    <n v="0"/>
    <n v="24.56"/>
    <n v="0"/>
    <n v="24.56"/>
    <x v="0"/>
  </r>
  <r>
    <x v="23"/>
    <s v="Shipping"/>
    <d v="2015-09-28T00:00:00"/>
    <d v="2015-09-29T00:00:00"/>
    <n v="100030448"/>
    <s v="1830760_1"/>
    <m/>
    <d v="2015-09-28T00:00:00"/>
    <n v="1830760"/>
    <s v="WCX"/>
    <n v="846296315585316"/>
    <m/>
    <x v="3"/>
    <n v="10011"/>
    <n v="3"/>
    <n v="2250"/>
    <x v="0"/>
    <n v="0"/>
    <n v="24.56"/>
    <n v="0"/>
    <n v="24.56"/>
    <x v="0"/>
  </r>
  <r>
    <x v="23"/>
    <s v="Shipping"/>
    <d v="2015-09-28T00:00:00"/>
    <d v="2015-09-29T00:00:00"/>
    <n v="100030698"/>
    <s v="1830851_1"/>
    <m/>
    <d v="2015-09-28T00:00:00"/>
    <n v="1830851"/>
    <s v="WCX"/>
    <n v="846296315585088"/>
    <m/>
    <x v="30"/>
    <n v="37067"/>
    <n v="3"/>
    <n v="2250"/>
    <x v="0"/>
    <n v="0"/>
    <n v="24.56"/>
    <n v="0"/>
    <n v="24.56"/>
    <x v="0"/>
  </r>
  <r>
    <x v="23"/>
    <s v="Shipping"/>
    <d v="2015-09-29T00:00:00"/>
    <d v="2015-09-29T00:00:00"/>
    <n v="100030778"/>
    <s v="1830989_1"/>
    <m/>
    <d v="2015-09-29T00:00:00"/>
    <n v="1830989"/>
    <s v="WCX"/>
    <n v="846296315584098"/>
    <m/>
    <x v="3"/>
    <n v="10036"/>
    <n v="3"/>
    <n v="2250"/>
    <x v="0"/>
    <n v="0"/>
    <n v="24.56"/>
    <n v="0"/>
    <n v="24.56"/>
    <x v="0"/>
  </r>
  <r>
    <x v="23"/>
    <s v="Shipping"/>
    <d v="2015-09-28T00:00:00"/>
    <d v="2015-09-29T00:00:00"/>
    <n v="100030501"/>
    <s v="1830724_1"/>
    <m/>
    <d v="2015-09-28T00:00:00"/>
    <n v="1830724"/>
    <s v="WCX"/>
    <n v="846296315584609"/>
    <m/>
    <x v="6"/>
    <n v="27705"/>
    <n v="3"/>
    <n v="2250"/>
    <x v="0"/>
    <n v="0"/>
    <n v="24.56"/>
    <n v="0"/>
    <n v="24.56"/>
    <x v="0"/>
  </r>
  <r>
    <x v="23"/>
    <s v="Shipping"/>
    <d v="2015-09-28T00:00:00"/>
    <d v="2015-09-29T00:00:00"/>
    <n v="100030670"/>
    <s v="1830682_1"/>
    <m/>
    <d v="2015-09-28T00:00:00"/>
    <n v="1830682"/>
    <s v="WCX"/>
    <n v="846296315586023"/>
    <m/>
    <x v="25"/>
    <n v="46140"/>
    <n v="3"/>
    <n v="2250"/>
    <x v="0"/>
    <n v="0"/>
    <n v="24.56"/>
    <n v="0"/>
    <n v="24.56"/>
    <x v="0"/>
  </r>
  <r>
    <x v="23"/>
    <s v="Shipping"/>
    <d v="2015-09-28T00:00:00"/>
    <d v="2015-09-29T00:00:00"/>
    <n v="100030703"/>
    <s v="1830619_1"/>
    <m/>
    <d v="2015-09-28T00:00:00"/>
    <n v="1830619"/>
    <s v="WCX"/>
    <n v="846296315584739"/>
    <m/>
    <x v="1"/>
    <n v="92694"/>
    <n v="3"/>
    <n v="2250"/>
    <x v="1"/>
    <n v="0"/>
    <n v="20.81"/>
    <n v="0"/>
    <n v="20.81"/>
    <x v="0"/>
  </r>
  <r>
    <x v="23"/>
    <s v="Shipping"/>
    <d v="2015-09-28T00:00:00"/>
    <d v="2015-09-29T00:00:00"/>
    <n v="100030589"/>
    <s v="1830771_1"/>
    <m/>
    <d v="2015-09-28T00:00:00"/>
    <n v="1830771"/>
    <s v="WCX"/>
    <n v="846296315584692"/>
    <m/>
    <x v="3"/>
    <n v="11372"/>
    <n v="3"/>
    <n v="2250"/>
    <x v="0"/>
    <n v="0"/>
    <n v="24.56"/>
    <n v="0"/>
    <n v="24.56"/>
    <x v="0"/>
  </r>
  <r>
    <x v="23"/>
    <s v="Shipping"/>
    <d v="2015-09-28T00:00:00"/>
    <d v="2015-09-29T00:00:00"/>
    <n v="100030638"/>
    <s v="1830613_1"/>
    <m/>
    <d v="2015-09-28T00:00:00"/>
    <n v="1830613"/>
    <s v="WCX"/>
    <n v="846296315585958"/>
    <m/>
    <x v="1"/>
    <n v="94710"/>
    <n v="3"/>
    <n v="2250"/>
    <x v="4"/>
    <n v="0"/>
    <n v="12.81"/>
    <n v="0"/>
    <n v="12.81"/>
    <x v="0"/>
  </r>
  <r>
    <x v="23"/>
    <s v="Shipping"/>
    <d v="2015-09-28T00:00:00"/>
    <d v="2015-09-29T00:00:00"/>
    <n v="100030518"/>
    <s v="1830665_1"/>
    <m/>
    <d v="2015-09-28T00:00:00"/>
    <n v="1830665"/>
    <s v="WCX"/>
    <n v="846296315584913"/>
    <m/>
    <x v="21"/>
    <n v="83703"/>
    <n v="3"/>
    <n v="2250"/>
    <x v="1"/>
    <n v="0"/>
    <n v="20.81"/>
    <n v="0"/>
    <n v="20.81"/>
    <x v="0"/>
  </r>
  <r>
    <x v="23"/>
    <s v="Shipping"/>
    <d v="2015-09-28T00:00:00"/>
    <d v="2015-09-29T00:00:00"/>
    <n v="100030687"/>
    <s v="1830737_1"/>
    <m/>
    <d v="2015-09-28T00:00:00"/>
    <n v="1830737"/>
    <s v="WCX"/>
    <n v="846296315585866"/>
    <m/>
    <x v="40"/>
    <n v="88101"/>
    <n v="3"/>
    <n v="2250"/>
    <x v="6"/>
    <n v="0"/>
    <n v="21.81"/>
    <n v="0"/>
    <n v="21.81"/>
    <x v="0"/>
  </r>
  <r>
    <x v="23"/>
    <s v="Shipping"/>
    <d v="2015-09-28T00:00:00"/>
    <d v="2015-09-29T00:00:00"/>
    <n v="100030600"/>
    <s v="1830773_1"/>
    <m/>
    <d v="2015-09-28T00:00:00"/>
    <n v="1830773"/>
    <s v="WCX"/>
    <n v="846296315584487"/>
    <m/>
    <x v="3"/>
    <n v="10128"/>
    <n v="3"/>
    <n v="2250"/>
    <x v="0"/>
    <n v="0"/>
    <n v="24.56"/>
    <n v="0"/>
    <n v="24.56"/>
    <x v="0"/>
  </r>
  <r>
    <x v="23"/>
    <s v="Shipping"/>
    <d v="2015-09-28T00:00:00"/>
    <d v="2015-09-29T00:00:00"/>
    <n v="100030485"/>
    <s v="1830605_1"/>
    <m/>
    <d v="2015-09-28T00:00:00"/>
    <n v="1830605"/>
    <s v="WCX"/>
    <n v="846296315585903"/>
    <m/>
    <x v="1"/>
    <n v="93105"/>
    <n v="3"/>
    <n v="2250"/>
    <x v="2"/>
    <n v="0"/>
    <n v="13.06"/>
    <n v="0"/>
    <n v="13.06"/>
    <x v="0"/>
  </r>
  <r>
    <x v="23"/>
    <s v="Shipping"/>
    <d v="2015-09-28T00:00:00"/>
    <d v="2015-09-29T00:00:00"/>
    <n v="100030521"/>
    <s v="1830607_1"/>
    <m/>
    <d v="2015-09-28T00:00:00"/>
    <n v="1830607"/>
    <s v="WCX"/>
    <n v="846296315585651"/>
    <m/>
    <x v="1"/>
    <n v="90049"/>
    <n v="3"/>
    <n v="2250"/>
    <x v="1"/>
    <n v="0"/>
    <n v="20.81"/>
    <n v="0"/>
    <n v="20.81"/>
    <x v="0"/>
  </r>
  <r>
    <x v="23"/>
    <s v="Shipping"/>
    <d v="2015-09-28T00:00:00"/>
    <d v="2015-09-29T00:00:00"/>
    <n v="100030668"/>
    <s v="1830590_1"/>
    <m/>
    <d v="2015-09-28T00:00:00"/>
    <n v="1830590"/>
    <s v="GSO"/>
    <n v="1032002221188"/>
    <m/>
    <x v="15"/>
    <n v="85719"/>
    <n v="3"/>
    <n v="2250"/>
    <x v="5"/>
    <n v="0"/>
    <n v="21.31"/>
    <n v="0"/>
    <n v="21.31"/>
    <x v="0"/>
  </r>
  <r>
    <x v="23"/>
    <s v="Shipping"/>
    <d v="2015-09-29T00:00:00"/>
    <d v="2015-09-29T00:00:00"/>
    <n v="100030784"/>
    <s v="1830979_1"/>
    <m/>
    <d v="2015-09-29T00:00:00"/>
    <n v="1830979"/>
    <s v="WCX"/>
    <n v="846296315584104"/>
    <m/>
    <x v="9"/>
    <n v="8823"/>
    <n v="3"/>
    <n v="2250"/>
    <x v="0"/>
    <n v="0"/>
    <n v="24.56"/>
    <n v="0"/>
    <n v="24.56"/>
    <x v="0"/>
  </r>
  <r>
    <x v="23"/>
    <s v="Shipping"/>
    <d v="2015-09-28T00:00:00"/>
    <d v="2015-09-29T00:00:00"/>
    <n v="100030532"/>
    <s v="1830709_1"/>
    <m/>
    <d v="2015-09-28T00:00:00"/>
    <n v="1830709"/>
    <s v="WCX"/>
    <n v="846296315584524"/>
    <m/>
    <x v="26"/>
    <n v="20874"/>
    <n v="3"/>
    <n v="2250"/>
    <x v="0"/>
    <n v="0"/>
    <n v="24.56"/>
    <n v="0"/>
    <n v="24.56"/>
    <x v="0"/>
  </r>
  <r>
    <x v="23"/>
    <s v="Shipping"/>
    <d v="2015-09-28T00:00:00"/>
    <d v="2015-09-29T00:00:00"/>
    <n v="100030683"/>
    <s v="1830902_1"/>
    <m/>
    <d v="2015-09-28T00:00:00"/>
    <n v="1830902"/>
    <s v="WCX"/>
    <n v="846296315585446"/>
    <m/>
    <x v="19"/>
    <n v="99328"/>
    <n v="3"/>
    <n v="2250"/>
    <x v="1"/>
    <n v="0"/>
    <n v="20.81"/>
    <n v="0"/>
    <n v="20.81"/>
    <x v="0"/>
  </r>
  <r>
    <x v="23"/>
    <s v="Shipping"/>
    <d v="2015-09-28T00:00:00"/>
    <d v="2015-09-29T00:00:00"/>
    <n v="100030449"/>
    <s v="1830833_1"/>
    <m/>
    <d v="2015-09-28T00:00:00"/>
    <n v="1830833"/>
    <s v="WCX"/>
    <n v="846296315585132"/>
    <m/>
    <x v="4"/>
    <n v="29401"/>
    <n v="3"/>
    <n v="2250"/>
    <x v="0"/>
    <n v="0"/>
    <n v="24.56"/>
    <n v="0"/>
    <n v="24.56"/>
    <x v="0"/>
  </r>
  <r>
    <x v="23"/>
    <s v="Shipping"/>
    <d v="2015-09-28T00:00:00"/>
    <d v="2015-09-29T00:00:00"/>
    <n v="100030436"/>
    <s v="1830758_1"/>
    <m/>
    <d v="2015-09-28T00:00:00"/>
    <n v="1830758"/>
    <s v="WCX"/>
    <n v="846296315584647"/>
    <m/>
    <x v="3"/>
    <n v="11201"/>
    <n v="3"/>
    <n v="2250"/>
    <x v="0"/>
    <n v="0"/>
    <n v="24.56"/>
    <n v="0"/>
    <n v="24.56"/>
    <x v="0"/>
  </r>
  <r>
    <x v="23"/>
    <s v="Shipping"/>
    <d v="2015-09-28T00:00:00"/>
    <d v="2015-09-29T00:00:00"/>
    <n v="100030479"/>
    <s v="1830690_1"/>
    <m/>
    <d v="2015-09-28T00:00:00"/>
    <n v="1830690"/>
    <s v="WCX"/>
    <n v="846296315586009"/>
    <m/>
    <x v="11"/>
    <n v="70112"/>
    <n v="3"/>
    <n v="2250"/>
    <x v="0"/>
    <n v="0"/>
    <n v="24.56"/>
    <n v="0"/>
    <n v="24.56"/>
    <x v="0"/>
  </r>
  <r>
    <x v="23"/>
    <s v="Shipping"/>
    <d v="2015-09-28T00:00:00"/>
    <d v="2015-09-29T00:00:00"/>
    <n v="100030689"/>
    <s v="1830617_1"/>
    <m/>
    <d v="2015-09-28T00:00:00"/>
    <n v="1830617"/>
    <s v="WCX"/>
    <n v="846296315584814"/>
    <m/>
    <x v="1"/>
    <n v="94114"/>
    <n v="3"/>
    <n v="2250"/>
    <x v="4"/>
    <n v="0"/>
    <n v="12.81"/>
    <n v="0"/>
    <n v="12.81"/>
    <x v="0"/>
  </r>
  <r>
    <x v="23"/>
    <s v="Shipping"/>
    <d v="2015-09-28T00:00:00"/>
    <d v="2015-09-29T00:00:00"/>
    <n v="100030405"/>
    <s v="1830640_1"/>
    <m/>
    <d v="2015-09-28T00:00:00"/>
    <n v="1830640"/>
    <s v="WCX"/>
    <n v="846296315585736"/>
    <m/>
    <x v="29"/>
    <n v="20001"/>
    <n v="3"/>
    <n v="2250"/>
    <x v="0"/>
    <n v="0"/>
    <n v="24.56"/>
    <n v="0"/>
    <n v="24.56"/>
    <x v="0"/>
  </r>
  <r>
    <x v="23"/>
    <s v="Shipping"/>
    <d v="2015-09-28T00:00:00"/>
    <d v="2015-09-29T00:00:00"/>
    <n v="100030482"/>
    <s v="1830886_1"/>
    <m/>
    <d v="2015-09-28T00:00:00"/>
    <n v="1830886"/>
    <s v="WCX"/>
    <n v="846296315584340"/>
    <m/>
    <x v="16"/>
    <n v="23226"/>
    <n v="3"/>
    <n v="2250"/>
    <x v="0"/>
    <n v="0"/>
    <n v="24.56"/>
    <n v="0"/>
    <n v="24.56"/>
    <x v="0"/>
  </r>
  <r>
    <x v="23"/>
    <s v="Shipping"/>
    <d v="2015-09-28T00:00:00"/>
    <d v="2015-09-29T00:00:00"/>
    <n v="100030533"/>
    <s v="1830608_1"/>
    <m/>
    <d v="2015-09-28T00:00:00"/>
    <n v="1830608"/>
    <s v="WCX"/>
    <n v="846296315585910"/>
    <m/>
    <x v="1"/>
    <n v="90024"/>
    <n v="3"/>
    <n v="2250"/>
    <x v="1"/>
    <n v="0"/>
    <n v="20.81"/>
    <n v="0"/>
    <n v="20.81"/>
    <x v="0"/>
  </r>
  <r>
    <x v="23"/>
    <s v="Shipping"/>
    <d v="2015-09-28T00:00:00"/>
    <d v="2015-09-29T00:00:00"/>
    <n v="100030549"/>
    <s v="1830681_1"/>
    <m/>
    <d v="2015-09-28T00:00:00"/>
    <n v="1830681"/>
    <s v="WCX"/>
    <n v="846296315585538"/>
    <m/>
    <x v="25"/>
    <n v="46342"/>
    <n v="3"/>
    <n v="2250"/>
    <x v="0"/>
    <n v="0"/>
    <n v="24.56"/>
    <n v="0"/>
    <n v="24.56"/>
    <x v="0"/>
  </r>
  <r>
    <x v="23"/>
    <s v="Shipping"/>
    <d v="2015-09-28T00:00:00"/>
    <d v="2015-09-29T00:00:00"/>
    <n v="100030564"/>
    <s v="1830907_1"/>
    <m/>
    <d v="2015-09-28T00:00:00"/>
    <n v="1830907"/>
    <s v="WCX"/>
    <n v="846296315585767"/>
    <m/>
    <x v="41"/>
    <n v="54313"/>
    <n v="3"/>
    <n v="2250"/>
    <x v="0"/>
    <n v="0"/>
    <n v="24.56"/>
    <n v="0"/>
    <n v="24.56"/>
    <x v="0"/>
  </r>
  <r>
    <x v="24"/>
    <s v="Shipping"/>
    <d v="2015-09-28T00:00:00"/>
    <d v="2015-09-30T00:00:00"/>
    <n v="100030342"/>
    <s v="1830638_1"/>
    <m/>
    <d v="2015-09-26T00:00:00"/>
    <n v="1830638"/>
    <s v="WCX"/>
    <n v="846296315584371"/>
    <m/>
    <x v="23"/>
    <n v="6855"/>
    <n v="3"/>
    <n v="2250"/>
    <x v="0"/>
    <n v="0"/>
    <n v="24.56"/>
    <n v="0"/>
    <n v="24.56"/>
    <x v="0"/>
  </r>
  <r>
    <x v="24"/>
    <s v="Shipping"/>
    <d v="2015-09-28T00:00:00"/>
    <d v="2015-09-30T00:00:00"/>
    <n v="100030365"/>
    <s v="1830995_1"/>
    <m/>
    <d v="2015-09-26T00:00:00"/>
    <n v="1830995"/>
    <s v="WCX"/>
    <n v="846296315585828"/>
    <m/>
    <x v="3"/>
    <n v="11758"/>
    <n v="3"/>
    <n v="2250"/>
    <x v="0"/>
    <n v="0"/>
    <n v="24.56"/>
    <n v="0"/>
    <n v="24.56"/>
    <x v="0"/>
  </r>
  <r>
    <x v="24"/>
    <s v="Shipping"/>
    <d v="2015-09-28T00:00:00"/>
    <d v="2015-09-30T00:00:00"/>
    <n v="100030380"/>
    <s v="1830790_1"/>
    <m/>
    <d v="2015-09-27T00:00:00"/>
    <n v="1830790"/>
    <s v="WCX"/>
    <n v="846296315584197"/>
    <m/>
    <x v="3"/>
    <n v="10004"/>
    <n v="3"/>
    <n v="2250"/>
    <x v="0"/>
    <n v="0"/>
    <n v="24.56"/>
    <n v="0"/>
    <n v="24.56"/>
    <x v="0"/>
  </r>
  <r>
    <x v="24"/>
    <s v="Shipping"/>
    <d v="2015-09-29T00:00:00"/>
    <d v="2015-09-30T00:00:00"/>
    <n v="100030740"/>
    <s v="1830958_1"/>
    <m/>
    <d v="2015-09-28T00:00:00"/>
    <n v="1830958"/>
    <s v="WCX"/>
    <n v="846296315585408"/>
    <m/>
    <x v="7"/>
    <n v="30350"/>
    <n v="3"/>
    <n v="2250"/>
    <x v="0"/>
    <n v="0"/>
    <n v="24.56"/>
    <n v="0"/>
    <n v="24.56"/>
    <x v="0"/>
  </r>
  <r>
    <x v="24"/>
    <s v="Shipping"/>
    <d v="2015-09-29T00:00:00"/>
    <d v="2015-09-30T00:00:00"/>
    <n v="100030748"/>
    <s v="1830931_1"/>
    <m/>
    <d v="2015-09-28T00:00:00"/>
    <n v="1830931"/>
    <s v="WCX"/>
    <n v="846296315585569"/>
    <m/>
    <x v="1"/>
    <n v="94545"/>
    <n v="3"/>
    <n v="2250"/>
    <x v="4"/>
    <n v="0"/>
    <n v="12.81"/>
    <n v="0"/>
    <n v="12.81"/>
    <x v="0"/>
  </r>
  <r>
    <x v="24"/>
    <s v="Shipping"/>
    <d v="2015-09-28T00:00:00"/>
    <d v="2015-09-30T00:00:00"/>
    <n v="100030370"/>
    <s v="1830700_1"/>
    <m/>
    <d v="2015-09-27T00:00:00"/>
    <n v="1830700"/>
    <s v="WCX"/>
    <n v="846296315584173"/>
    <m/>
    <x v="0"/>
    <n v="1907"/>
    <n v="6"/>
    <n v="4500"/>
    <x v="0"/>
    <n v="0"/>
    <n v="36.04"/>
    <n v="0"/>
    <n v="36.04"/>
    <x v="0"/>
  </r>
  <r>
    <x v="24"/>
    <s v="Shipping"/>
    <d v="2015-09-28T00:00:00"/>
    <d v="2015-09-30T00:00:00"/>
    <n v="100030373"/>
    <s v="1830685_1"/>
    <m/>
    <d v="2015-09-27T00:00:00"/>
    <n v="1830685"/>
    <s v="WCX"/>
    <n v="846296315584593"/>
    <m/>
    <x v="20"/>
    <n v="67206"/>
    <n v="3"/>
    <n v="2250"/>
    <x v="6"/>
    <n v="0"/>
    <n v="21.81"/>
    <n v="0"/>
    <n v="21.81"/>
    <x v="0"/>
  </r>
  <r>
    <x v="24"/>
    <s v="Shipping"/>
    <d v="2015-09-28T00:00:00"/>
    <d v="2015-09-30T00:00:00"/>
    <n v="100030352"/>
    <s v="1830807_1"/>
    <m/>
    <d v="2015-09-26T00:00:00"/>
    <n v="1830807"/>
    <s v="WCX"/>
    <n v="846296315584012"/>
    <m/>
    <x v="28"/>
    <n v="97035"/>
    <n v="6"/>
    <n v="4500"/>
    <x v="1"/>
    <n v="0"/>
    <n v="24.04"/>
    <n v="0"/>
    <n v="24.04"/>
    <x v="0"/>
  </r>
  <r>
    <x v="24"/>
    <s v="Shipping"/>
    <d v="2015-09-29T00:00:00"/>
    <d v="2015-09-30T00:00:00"/>
    <n v="100030728"/>
    <s v="1830967_1"/>
    <m/>
    <d v="2015-09-28T00:00:00"/>
    <n v="1830967"/>
    <s v="WCX"/>
    <n v="846296315585385"/>
    <m/>
    <x v="34"/>
    <n v="40511"/>
    <n v="3"/>
    <n v="2250"/>
    <x v="0"/>
    <n v="0"/>
    <n v="24.56"/>
    <n v="0"/>
    <n v="24.56"/>
    <x v="0"/>
  </r>
  <r>
    <x v="24"/>
    <s v="Shipping"/>
    <d v="2015-09-29T00:00:00"/>
    <d v="2015-09-30T00:00:00"/>
    <n v="100030794"/>
    <s v="1831017_1"/>
    <m/>
    <d v="2015-09-29T00:00:00"/>
    <n v="1831017"/>
    <s v="WCX"/>
    <n v="846296315585279"/>
    <m/>
    <x v="41"/>
    <n v="54901"/>
    <n v="3"/>
    <n v="2250"/>
    <x v="3"/>
    <n v="0"/>
    <n v="23.06"/>
    <n v="0"/>
    <n v="23.06"/>
    <x v="0"/>
  </r>
  <r>
    <x v="24"/>
    <s v="Shipping"/>
    <d v="2015-09-29T00:00:00"/>
    <d v="2015-09-30T00:00:00"/>
    <n v="100030755"/>
    <s v="1831014_1"/>
    <m/>
    <d v="2015-09-28T00:00:00"/>
    <n v="1831014"/>
    <s v="WCX"/>
    <n v="846296315584883"/>
    <m/>
    <x v="19"/>
    <n v="98122"/>
    <n v="3"/>
    <n v="2250"/>
    <x v="5"/>
    <n v="0"/>
    <n v="21.31"/>
    <n v="0"/>
    <n v="21.31"/>
    <x v="0"/>
  </r>
  <r>
    <x v="24"/>
    <s v="Shipping"/>
    <d v="2015-09-29T00:00:00"/>
    <d v="2015-09-30T00:00:00"/>
    <n v="100030752"/>
    <s v="1830975_1"/>
    <m/>
    <d v="2015-09-28T00:00:00"/>
    <n v="1830975"/>
    <s v="WCX"/>
    <n v="846296315585033"/>
    <m/>
    <x v="6"/>
    <n v="28215"/>
    <n v="3"/>
    <n v="2250"/>
    <x v="0"/>
    <n v="0"/>
    <n v="24.56"/>
    <n v="0"/>
    <n v="24.56"/>
    <x v="0"/>
  </r>
  <r>
    <x v="24"/>
    <s v="Shipping"/>
    <d v="2015-09-29T00:00:00"/>
    <d v="2015-09-30T00:00:00"/>
    <n v="100030739"/>
    <s v="1830928_1"/>
    <m/>
    <d v="2015-09-28T00:00:00"/>
    <n v="1830928"/>
    <s v="WCX"/>
    <n v="846296315584418"/>
    <m/>
    <x v="1"/>
    <n v="95076"/>
    <n v="3"/>
    <n v="2250"/>
    <x v="4"/>
    <n v="0"/>
    <n v="12.81"/>
    <n v="0"/>
    <n v="12.81"/>
    <x v="0"/>
  </r>
  <r>
    <x v="24"/>
    <s v="Shipping"/>
    <d v="2015-09-30T00:00:00"/>
    <d v="2015-09-30T00:00:00"/>
    <n v="100030897"/>
    <s v="1832386_1"/>
    <m/>
    <d v="2015-09-30T00:00:00"/>
    <n v="1832386"/>
    <s v="WCX"/>
    <s v="1Z202857A899360065"/>
    <m/>
    <x v="42"/>
    <n v="38930"/>
    <n v="3"/>
    <n v="2250"/>
    <x v="0"/>
    <n v="0"/>
    <n v="24.56"/>
    <n v="0"/>
    <n v="24.56"/>
    <x v="0"/>
  </r>
  <r>
    <x v="24"/>
    <s v="Shipping"/>
    <d v="2015-09-28T00:00:00"/>
    <d v="2015-09-30T00:00:00"/>
    <n v="100030375"/>
    <s v="1830626_1"/>
    <m/>
    <d v="2015-09-27T00:00:00"/>
    <n v="1830626"/>
    <s v="WCX"/>
    <n v="846296315585125"/>
    <m/>
    <x v="1"/>
    <n v="94108"/>
    <n v="3"/>
    <n v="2250"/>
    <x v="4"/>
    <n v="0"/>
    <n v="12.81"/>
    <n v="0"/>
    <n v="12.81"/>
    <x v="0"/>
  </r>
  <r>
    <x v="24"/>
    <s v="Shipping"/>
    <d v="2015-09-29T00:00:00"/>
    <d v="2015-09-30T00:00:00"/>
    <n v="100030820"/>
    <s v="1830993_1"/>
    <m/>
    <d v="2015-09-29T00:00:00"/>
    <n v="1830993"/>
    <s v="WCX"/>
    <n v="846296315585323"/>
    <m/>
    <x v="3"/>
    <n v="10708"/>
    <n v="3"/>
    <n v="2250"/>
    <x v="0"/>
    <n v="0"/>
    <n v="24.56"/>
    <n v="0"/>
    <n v="24.56"/>
    <x v="0"/>
  </r>
  <r>
    <x v="24"/>
    <s v="Shipping"/>
    <d v="2015-09-28T00:00:00"/>
    <d v="2015-09-30T00:00:00"/>
    <n v="100030338"/>
    <s v="1830788_1"/>
    <m/>
    <d v="2015-09-25T00:00:00"/>
    <n v="1830788"/>
    <s v="WCX"/>
    <n v="846296315584586"/>
    <m/>
    <x v="3"/>
    <n v="10011"/>
    <n v="3"/>
    <n v="2250"/>
    <x v="0"/>
    <n v="0"/>
    <n v="24.56"/>
    <n v="0"/>
    <n v="24.56"/>
    <x v="0"/>
  </r>
  <r>
    <x v="24"/>
    <s v="Shipping"/>
    <d v="2015-09-29T00:00:00"/>
    <d v="2015-09-30T00:00:00"/>
    <n v="100030743"/>
    <s v="5803 E Dusty Coyote Circle_1"/>
    <m/>
    <d v="2015-09-28T00:00:00"/>
    <n v="1830985"/>
    <s v="WCX"/>
    <n v="846296315584074"/>
    <m/>
    <x v="3"/>
    <n v="11570"/>
    <n v="3"/>
    <n v="2250"/>
    <x v="0"/>
    <n v="0"/>
    <n v="24.56"/>
    <n v="0"/>
    <n v="24.56"/>
    <x v="0"/>
  </r>
  <r>
    <x v="24"/>
    <s v="Shipping"/>
    <d v="2015-09-29T00:00:00"/>
    <d v="2015-09-30T00:00:00"/>
    <n v="100030758"/>
    <s v="1830934_1"/>
    <m/>
    <d v="2015-09-29T00:00:00"/>
    <n v="1830934"/>
    <s v="WCX"/>
    <n v="846296315585590"/>
    <m/>
    <x v="1"/>
    <n v="94112"/>
    <n v="3"/>
    <n v="2250"/>
    <x v="4"/>
    <n v="0"/>
    <n v="12.81"/>
    <n v="0"/>
    <n v="12.81"/>
    <x v="0"/>
  </r>
  <r>
    <x v="24"/>
    <s v="Shipping"/>
    <d v="2015-09-23T00:00:00"/>
    <d v="2015-09-30T00:00:00"/>
    <n v="100030192"/>
    <s v="1830957_1"/>
    <m/>
    <d v="2015-09-22T00:00:00"/>
    <n v="1830957"/>
    <s v="WCX"/>
    <n v="846296315585859"/>
    <m/>
    <x v="17"/>
    <n v="32829"/>
    <n v="3"/>
    <n v="2250"/>
    <x v="0"/>
    <n v="0"/>
    <n v="24.56"/>
    <n v="0"/>
    <n v="24.56"/>
    <x v="0"/>
  </r>
  <r>
    <x v="24"/>
    <s v="Shipping"/>
    <d v="2015-09-28T00:00:00"/>
    <d v="2015-09-30T00:00:00"/>
    <n v="100030607"/>
    <s v="1830774_1"/>
    <m/>
    <d v="2015-09-28T00:00:00"/>
    <n v="1830774"/>
    <s v="WCX"/>
    <n v="846296315585972"/>
    <m/>
    <x v="3"/>
    <n v="10010"/>
    <n v="6"/>
    <n v="4500"/>
    <x v="0"/>
    <n v="0"/>
    <n v="36.04"/>
    <n v="0"/>
    <n v="36.04"/>
    <x v="0"/>
  </r>
  <r>
    <x v="24"/>
    <s v="Shipping"/>
    <d v="2015-09-28T00:00:00"/>
    <d v="2015-09-30T00:00:00"/>
    <n v="100030378"/>
    <s v="1830627_1"/>
    <m/>
    <d v="2015-09-27T00:00:00"/>
    <n v="1830627"/>
    <s v="WCX"/>
    <n v="846296315584364"/>
    <m/>
    <x v="1"/>
    <n v="92845"/>
    <n v="3"/>
    <n v="2250"/>
    <x v="1"/>
    <n v="0"/>
    <n v="20.81"/>
    <n v="0"/>
    <n v="20.81"/>
    <x v="0"/>
  </r>
  <r>
    <x v="24"/>
    <s v="Shipping"/>
    <d v="2015-09-28T00:00:00"/>
    <d v="2015-09-30T00:00:00"/>
    <n v="100030720"/>
    <s v="1830799_1"/>
    <m/>
    <d v="2015-09-28T00:00:00"/>
    <n v="1830799"/>
    <s v="WCX"/>
    <n v="846296315584845"/>
    <m/>
    <x v="22"/>
    <n v="45415"/>
    <n v="3"/>
    <n v="2250"/>
    <x v="0"/>
    <n v="0"/>
    <n v="24.56"/>
    <n v="0"/>
    <n v="24.56"/>
    <x v="0"/>
  </r>
  <r>
    <x v="24"/>
    <s v="Shipping"/>
    <d v="2015-09-28T00:00:00"/>
    <d v="2015-09-30T00:00:00"/>
    <n v="100030386"/>
    <s v="1830633_1"/>
    <m/>
    <d v="2015-09-27T00:00:00"/>
    <n v="1830633"/>
    <s v="WCX"/>
    <n v="846296315585156"/>
    <m/>
    <x v="18"/>
    <n v="80211"/>
    <n v="3"/>
    <n v="2250"/>
    <x v="5"/>
    <n v="0"/>
    <n v="21.31"/>
    <n v="0"/>
    <n v="21.31"/>
    <x v="0"/>
  </r>
  <r>
    <x v="24"/>
    <s v="Shipping"/>
    <d v="2015-09-29T00:00:00"/>
    <d v="2015-09-30T00:00:00"/>
    <n v="100030734"/>
    <s v="1830964_1"/>
    <m/>
    <d v="2015-09-28T00:00:00"/>
    <n v="1830964"/>
    <s v="WCX"/>
    <n v="846296315585415"/>
    <m/>
    <x v="20"/>
    <n v="66617"/>
    <n v="3"/>
    <n v="2250"/>
    <x v="3"/>
    <n v="0"/>
    <n v="23.06"/>
    <n v="0"/>
    <n v="23.06"/>
    <x v="0"/>
  </r>
  <r>
    <x v="24"/>
    <s v="Shipping"/>
    <d v="2015-09-29T00:00:00"/>
    <d v="2015-09-30T00:00:00"/>
    <n v="100030803"/>
    <s v="1830942_1"/>
    <m/>
    <d v="2015-09-29T00:00:00"/>
    <n v="1830942"/>
    <s v="WCX"/>
    <n v="846296315585552"/>
    <m/>
    <x v="1"/>
    <n v="92612"/>
    <n v="3"/>
    <n v="2250"/>
    <x v="1"/>
    <n v="0"/>
    <n v="20.81"/>
    <n v="0"/>
    <n v="20.81"/>
    <x v="0"/>
  </r>
  <r>
    <x v="24"/>
    <s v="Shipping"/>
    <d v="2015-09-28T00:00:00"/>
    <d v="2015-09-30T00:00:00"/>
    <n v="100030399"/>
    <s v="1830585_1"/>
    <m/>
    <d v="2015-09-28T00:00:00"/>
    <n v="1830585"/>
    <s v="WCX"/>
    <n v="846296315585101"/>
    <m/>
    <x v="35"/>
    <n v="72701"/>
    <n v="3"/>
    <n v="2250"/>
    <x v="3"/>
    <n v="0"/>
    <n v="23.06"/>
    <n v="0"/>
    <n v="23.06"/>
    <x v="0"/>
  </r>
  <r>
    <x v="24"/>
    <s v="Shipping"/>
    <d v="2015-09-29T00:00:00"/>
    <d v="2015-09-30T00:00:00"/>
    <n v="100030813"/>
    <s v="1830948_1"/>
    <m/>
    <d v="2015-09-29T00:00:00"/>
    <n v="1830948"/>
    <s v="WCX"/>
    <n v="846296315585521"/>
    <m/>
    <x v="18"/>
    <n v="80134"/>
    <n v="3"/>
    <n v="2250"/>
    <x v="5"/>
    <n v="0"/>
    <n v="21.31"/>
    <n v="0"/>
    <n v="21.31"/>
    <x v="0"/>
  </r>
  <r>
    <x v="24"/>
    <s v="Shipping"/>
    <d v="2015-09-29T00:00:00"/>
    <d v="2015-09-30T00:00:00"/>
    <n v="100030821"/>
    <s v="1830983_1"/>
    <m/>
    <d v="2015-09-29T00:00:00"/>
    <n v="1830983"/>
    <s v="WCX"/>
    <n v="846296315584029"/>
    <m/>
    <x v="5"/>
    <n v="89015"/>
    <n v="3"/>
    <n v="2250"/>
    <x v="1"/>
    <n v="0"/>
    <n v="20.81"/>
    <n v="0"/>
    <n v="20.81"/>
    <x v="0"/>
  </r>
  <r>
    <x v="24"/>
    <s v="Shipping"/>
    <d v="2015-09-29T00:00:00"/>
    <d v="2015-09-30T00:00:00"/>
    <n v="100030730"/>
    <s v="1830968_1"/>
    <m/>
    <d v="2015-09-28T00:00:00"/>
    <n v="1830968"/>
    <s v="WCX"/>
    <n v="846296315585392"/>
    <m/>
    <x v="34"/>
    <n v="40206"/>
    <n v="3"/>
    <n v="2250"/>
    <x v="0"/>
    <n v="0"/>
    <n v="24.56"/>
    <n v="0"/>
    <n v="24.56"/>
    <x v="0"/>
  </r>
  <r>
    <x v="24"/>
    <s v="Shipping"/>
    <d v="2015-09-29T00:00:00"/>
    <d v="2015-09-30T00:00:00"/>
    <n v="100030732"/>
    <s v="1830984_1"/>
    <m/>
    <d v="2015-09-28T00:00:00"/>
    <n v="1830984"/>
    <s v="WCX"/>
    <n v="846296315585262"/>
    <m/>
    <x v="3"/>
    <n v="10010"/>
    <n v="3"/>
    <n v="2250"/>
    <x v="0"/>
    <n v="0"/>
    <n v="24.56"/>
    <n v="0"/>
    <n v="24.56"/>
    <x v="0"/>
  </r>
  <r>
    <x v="24"/>
    <s v="Shipping"/>
    <d v="2015-09-23T00:00:00"/>
    <d v="2015-09-30T00:00:00"/>
    <n v="100030191"/>
    <s v="1830944_1"/>
    <m/>
    <d v="2015-09-22T00:00:00"/>
    <n v="1830944"/>
    <s v="WCX"/>
    <n v="846296315585842"/>
    <m/>
    <x v="1"/>
    <n v="93433"/>
    <n v="3"/>
    <n v="2250"/>
    <x v="2"/>
    <n v="0"/>
    <n v="13.06"/>
    <n v="0"/>
    <n v="13.06"/>
    <x v="0"/>
  </r>
  <r>
    <x v="24"/>
    <s v="Shipping"/>
    <d v="2015-09-28T00:00:00"/>
    <d v="2015-09-30T00:00:00"/>
    <n v="100030360"/>
    <s v="1830784_1"/>
    <m/>
    <d v="2015-09-26T00:00:00"/>
    <n v="1830784"/>
    <s v="WCX"/>
    <n v="846296315585064"/>
    <m/>
    <x v="3"/>
    <n v="14031"/>
    <n v="3"/>
    <n v="2250"/>
    <x v="0"/>
    <n v="0"/>
    <n v="24.56"/>
    <n v="0"/>
    <n v="24.56"/>
    <x v="0"/>
  </r>
  <r>
    <x v="24"/>
    <s v="Shipping"/>
    <d v="2015-09-29T00:00:00"/>
    <d v="2015-09-30T00:00:00"/>
    <n v="100030812"/>
    <s v="1830943_1"/>
    <m/>
    <d v="2015-09-29T00:00:00"/>
    <n v="1830943"/>
    <s v="WCX"/>
    <n v="846296315584425"/>
    <m/>
    <x v="1"/>
    <n v="92870"/>
    <n v="3"/>
    <n v="2250"/>
    <x v="1"/>
    <n v="0"/>
    <n v="20.81"/>
    <n v="0"/>
    <n v="20.81"/>
    <x v="0"/>
  </r>
  <r>
    <x v="24"/>
    <s v="Shipping"/>
    <d v="2015-09-29T00:00:00"/>
    <d v="2015-09-30T00:00:00"/>
    <n v="100030762"/>
    <s v="1831012_1"/>
    <m/>
    <d v="2015-09-29T00:00:00"/>
    <n v="1831012"/>
    <s v="WCX"/>
    <s v="1Z202857A897083976"/>
    <m/>
    <x v="16"/>
    <n v="22314"/>
    <n v="3"/>
    <n v="2250"/>
    <x v="0"/>
    <n v="0"/>
    <n v="24.56"/>
    <n v="0"/>
    <n v="24.56"/>
    <x v="0"/>
  </r>
  <r>
    <x v="24"/>
    <s v="Shipping"/>
    <d v="2015-09-28T00:00:00"/>
    <d v="2015-09-30T00:00:00"/>
    <n v="100030387"/>
    <s v="1830656_1"/>
    <m/>
    <d v="2015-09-27T00:00:00"/>
    <n v="1830656"/>
    <s v="WCX"/>
    <n v="846296315585118"/>
    <m/>
    <x v="17"/>
    <n v="33196"/>
    <n v="3"/>
    <n v="2250"/>
    <x v="0"/>
    <n v="0"/>
    <n v="24.56"/>
    <n v="0"/>
    <n v="24.56"/>
    <x v="0"/>
  </r>
  <r>
    <x v="24"/>
    <s v="Shipping"/>
    <d v="2015-09-29T00:00:00"/>
    <d v="2015-09-30T00:00:00"/>
    <n v="100030822"/>
    <s v="1830977_1"/>
    <m/>
    <d v="2015-09-29T00:00:00"/>
    <n v="1830977"/>
    <s v="WCX"/>
    <n v="846296315585330"/>
    <m/>
    <x v="6"/>
    <n v="27607"/>
    <n v="3"/>
    <n v="2250"/>
    <x v="0"/>
    <n v="0"/>
    <n v="24.56"/>
    <n v="0"/>
    <n v="24.56"/>
    <x v="0"/>
  </r>
  <r>
    <x v="24"/>
    <s v="Shipping"/>
    <d v="2015-09-29T00:00:00"/>
    <d v="2015-09-30T00:00:00"/>
    <n v="100030750"/>
    <s v="1830933_1"/>
    <m/>
    <d v="2015-09-28T00:00:00"/>
    <n v="1830933"/>
    <s v="WCX"/>
    <n v="846296315585576"/>
    <m/>
    <x v="1"/>
    <n v="95110"/>
    <n v="3"/>
    <n v="2250"/>
    <x v="4"/>
    <n v="0"/>
    <n v="12.81"/>
    <n v="0"/>
    <n v="12.81"/>
    <x v="0"/>
  </r>
  <r>
    <x v="24"/>
    <s v="Shipping"/>
    <d v="2015-09-28T00:00:00"/>
    <d v="2015-09-30T00:00:00"/>
    <n v="100030354"/>
    <s v="1830658_1"/>
    <m/>
    <d v="2015-09-26T00:00:00"/>
    <n v="1830658"/>
    <s v="WCX"/>
    <n v="846296315585170"/>
    <m/>
    <x v="17"/>
    <n v="33993"/>
    <n v="3"/>
    <n v="2250"/>
    <x v="0"/>
    <n v="0"/>
    <n v="24.56"/>
    <n v="0"/>
    <n v="24.56"/>
    <x v="0"/>
  </r>
  <r>
    <x v="24"/>
    <s v="Shipping"/>
    <d v="2015-09-29T00:00:00"/>
    <d v="2015-09-30T00:00:00"/>
    <n v="100030751"/>
    <s v="1830924_1"/>
    <m/>
    <d v="2015-09-28T00:00:00"/>
    <n v="1830924"/>
    <s v="WCX"/>
    <n v="846296315585606"/>
    <m/>
    <x v="36"/>
    <n v="36604"/>
    <n v="3"/>
    <n v="2250"/>
    <x v="0"/>
    <n v="0"/>
    <n v="24.56"/>
    <n v="0"/>
    <n v="24.56"/>
    <x v="0"/>
  </r>
  <r>
    <x v="24"/>
    <s v="Shipping"/>
    <d v="2015-09-28T00:00:00"/>
    <d v="2015-09-30T00:00:00"/>
    <n v="100030349"/>
    <s v="1830808_1"/>
    <m/>
    <d v="2015-09-26T00:00:00"/>
    <n v="1830808"/>
    <s v="WCX"/>
    <n v="846296315584852"/>
    <m/>
    <x v="28"/>
    <n v="97330"/>
    <n v="3"/>
    <n v="2250"/>
    <x v="1"/>
    <n v="0"/>
    <n v="20.81"/>
    <n v="0"/>
    <n v="20.81"/>
    <x v="0"/>
  </r>
  <r>
    <x v="24"/>
    <s v="Shipping"/>
    <d v="2015-09-29T00:00:00"/>
    <d v="2015-09-30T00:00:00"/>
    <n v="100030815"/>
    <s v="1830981_1"/>
    <m/>
    <d v="2015-09-29T00:00:00"/>
    <n v="1830981"/>
    <s v="WCX"/>
    <n v="846296315584975"/>
    <m/>
    <x v="9"/>
    <n v="8831"/>
    <n v="3"/>
    <n v="2250"/>
    <x v="0"/>
    <n v="0"/>
    <n v="24.56"/>
    <n v="0"/>
    <n v="24.56"/>
    <x v="0"/>
  </r>
  <r>
    <x v="24"/>
    <s v="Shipping"/>
    <d v="2015-09-29T00:00:00"/>
    <d v="2015-09-30T00:00:00"/>
    <n v="100030729"/>
    <s v="1831002_1"/>
    <m/>
    <d v="2015-09-28T00:00:00"/>
    <n v="1831002"/>
    <s v="WCX"/>
    <n v="846296315585309"/>
    <m/>
    <x v="30"/>
    <n v="37216"/>
    <n v="3"/>
    <n v="2250"/>
    <x v="0"/>
    <n v="0"/>
    <n v="24.56"/>
    <n v="0"/>
    <n v="24.56"/>
    <x v="0"/>
  </r>
  <r>
    <x v="24"/>
    <s v="Shipping"/>
    <d v="2015-09-25T00:00:00"/>
    <d v="2015-09-30T00:00:00"/>
    <n v="100030306"/>
    <s v="1830973_1"/>
    <m/>
    <d v="2015-09-24T00:00:00"/>
    <n v="1830973"/>
    <s v="WCX"/>
    <n v="846296315585835"/>
    <m/>
    <x v="8"/>
    <n v="55122"/>
    <n v="3"/>
    <n v="2250"/>
    <x v="3"/>
    <n v="0"/>
    <n v="23.06"/>
    <n v="0"/>
    <n v="23.06"/>
    <x v="0"/>
  </r>
  <r>
    <x v="24"/>
    <s v="Shipping"/>
    <d v="2015-09-28T00:00:00"/>
    <d v="2015-09-30T00:00:00"/>
    <n v="100030361"/>
    <s v="1830798_1"/>
    <m/>
    <d v="2015-09-26T00:00:00"/>
    <n v="1830798"/>
    <s v="WCX"/>
    <n v="846296315584180"/>
    <m/>
    <x v="22"/>
    <n v="45249"/>
    <n v="3"/>
    <n v="2250"/>
    <x v="0"/>
    <n v="0"/>
    <n v="24.56"/>
    <n v="0"/>
    <n v="24.56"/>
    <x v="0"/>
  </r>
  <r>
    <x v="24"/>
    <s v="Shipping"/>
    <d v="2015-09-28T00:00:00"/>
    <d v="2015-09-30T00:00:00"/>
    <n v="100030369"/>
    <s v="1830624_1"/>
    <m/>
    <d v="2015-09-27T00:00:00"/>
    <n v="1830624"/>
    <s v="WCX"/>
    <n v="846296315584456"/>
    <m/>
    <x v="1"/>
    <n v="90232"/>
    <n v="6"/>
    <n v="4500"/>
    <x v="1"/>
    <n v="0"/>
    <n v="24.04"/>
    <n v="0"/>
    <n v="24.04"/>
    <x v="0"/>
  </r>
  <r>
    <x v="24"/>
    <s v="Shipping"/>
    <d v="2015-09-28T00:00:00"/>
    <d v="2015-09-30T00:00:00"/>
    <n v="100030574"/>
    <s v="1830716_1"/>
    <m/>
    <d v="2015-09-28T00:00:00"/>
    <n v="1830716"/>
    <s v="WCX"/>
    <s v="1Z202857A890240746"/>
    <m/>
    <x v="31"/>
    <n v="49685"/>
    <n v="12"/>
    <n v="9000"/>
    <x v="0"/>
    <n v="0"/>
    <n v="52.75"/>
    <n v="0"/>
    <n v="52.75"/>
    <x v="0"/>
  </r>
  <r>
    <x v="24"/>
    <s v="Shipping"/>
    <d v="2015-09-28T00:00:00"/>
    <d v="2015-09-30T00:00:00"/>
    <n v="100030383"/>
    <s v="1830791_1"/>
    <m/>
    <d v="2015-09-27T00:00:00"/>
    <n v="1830791"/>
    <s v="WCX"/>
    <n v="846296315584166"/>
    <m/>
    <x v="3"/>
    <n v="10005"/>
    <n v="3"/>
    <n v="2250"/>
    <x v="0"/>
    <n v="0"/>
    <n v="24.56"/>
    <n v="0"/>
    <n v="24.56"/>
    <x v="0"/>
  </r>
  <r>
    <x v="24"/>
    <s v="Shipping"/>
    <d v="2015-09-29T00:00:00"/>
    <d v="2015-09-30T00:00:00"/>
    <n v="100030747"/>
    <s v="1830949_1"/>
    <m/>
    <d v="2015-09-28T00:00:00"/>
    <n v="1830949"/>
    <s v="WCX"/>
    <n v="846296315585514"/>
    <m/>
    <x v="23"/>
    <n v="6705"/>
    <n v="3"/>
    <n v="2250"/>
    <x v="0"/>
    <n v="0"/>
    <n v="24.56"/>
    <n v="0"/>
    <n v="24.56"/>
    <x v="0"/>
  </r>
  <r>
    <x v="24"/>
    <s v="Shipping"/>
    <d v="2015-09-29T00:00:00"/>
    <d v="2015-09-30T00:00:00"/>
    <n v="100030819"/>
    <s v="1830974_1"/>
    <m/>
    <d v="2015-09-29T00:00:00"/>
    <n v="1830974"/>
    <s v="WCX"/>
    <n v="846296315584036"/>
    <m/>
    <x v="13"/>
    <n v="64081"/>
    <n v="3"/>
    <n v="2250"/>
    <x v="3"/>
    <n v="0"/>
    <n v="23.06"/>
    <n v="0"/>
    <n v="23.06"/>
    <x v="0"/>
  </r>
  <r>
    <x v="24"/>
    <s v="Shipping"/>
    <d v="2015-09-29T00:00:00"/>
    <d v="2015-09-30T00:00:00"/>
    <n v="100030805"/>
    <s v="1830969_1"/>
    <m/>
    <d v="2015-09-29T00:00:00"/>
    <n v="1830969"/>
    <s v="WCX"/>
    <n v="846296315585361"/>
    <m/>
    <x v="11"/>
    <n v="70118"/>
    <n v="3"/>
    <n v="2250"/>
    <x v="0"/>
    <n v="0"/>
    <n v="24.56"/>
    <n v="0"/>
    <n v="24.56"/>
    <x v="0"/>
  </r>
  <r>
    <x v="24"/>
    <s v="Shipping"/>
    <d v="2015-09-29T00:00:00"/>
    <d v="2015-09-30T00:00:00"/>
    <n v="100030799"/>
    <s v="1830992_1"/>
    <m/>
    <d v="2015-09-29T00:00:00"/>
    <n v="1830992"/>
    <s v="WCX"/>
    <n v="846296315585255"/>
    <m/>
    <x v="3"/>
    <n v="10023"/>
    <n v="3"/>
    <n v="2250"/>
    <x v="0"/>
    <n v="0"/>
    <n v="24.56"/>
    <n v="0"/>
    <n v="24.56"/>
    <x v="0"/>
  </r>
  <r>
    <x v="24"/>
    <s v="Shipping"/>
    <d v="2015-09-28T00:00:00"/>
    <d v="2015-09-30T00:00:00"/>
    <n v="100030355"/>
    <s v="1830783_1"/>
    <m/>
    <d v="2015-09-26T00:00:00"/>
    <n v="1830783"/>
    <s v="WCX"/>
    <n v="846296315583978"/>
    <m/>
    <x v="3"/>
    <n v="12572"/>
    <n v="12"/>
    <n v="9000"/>
    <x v="0"/>
    <n v="0"/>
    <n v="52.75"/>
    <n v="0"/>
    <n v="52.75"/>
    <x v="0"/>
  </r>
  <r>
    <x v="24"/>
    <s v="Shipping"/>
    <d v="2015-09-28T00:00:00"/>
    <d v="2015-09-30T00:00:00"/>
    <n v="100030684"/>
    <s v="1830655_1"/>
    <m/>
    <d v="2015-09-28T00:00:00"/>
    <n v="1830655"/>
    <s v="WCX"/>
    <n v="846296315585071"/>
    <m/>
    <x v="17"/>
    <n v="33436"/>
    <n v="3"/>
    <n v="2250"/>
    <x v="0"/>
    <n v="0"/>
    <n v="24.56"/>
    <n v="0"/>
    <n v="24.56"/>
    <x v="0"/>
  </r>
  <r>
    <x v="24"/>
    <s v="Shipping"/>
    <d v="2015-09-28T00:00:00"/>
    <d v="2015-09-30T00:00:00"/>
    <n v="100030346"/>
    <s v="1830905_1"/>
    <m/>
    <d v="2015-09-26T00:00:00"/>
    <n v="1830905"/>
    <s v="WCX"/>
    <n v="846296315584395"/>
    <m/>
    <x v="19"/>
    <n v="98258"/>
    <n v="3"/>
    <n v="2250"/>
    <x v="5"/>
    <n v="0"/>
    <n v="21.31"/>
    <n v="0"/>
    <n v="21.31"/>
    <x v="0"/>
  </r>
  <r>
    <x v="24"/>
    <s v="Shipping"/>
    <d v="2015-09-30T00:00:00"/>
    <d v="2015-09-30T00:00:00"/>
    <n v="100030893"/>
    <s v="1832385_1"/>
    <m/>
    <d v="2015-09-30T00:00:00"/>
    <n v="1832385"/>
    <s v="WCX"/>
    <s v="1Z202857A897573651"/>
    <m/>
    <x v="42"/>
    <n v="38654"/>
    <n v="3"/>
    <n v="2250"/>
    <x v="3"/>
    <n v="0"/>
    <n v="23.06"/>
    <n v="0"/>
    <n v="23.06"/>
    <x v="0"/>
  </r>
  <r>
    <x v="24"/>
    <s v="Shipping"/>
    <d v="2015-09-28T00:00:00"/>
    <d v="2015-09-30T00:00:00"/>
    <n v="100030345"/>
    <s v="1830657_1"/>
    <m/>
    <d v="2015-09-26T00:00:00"/>
    <n v="1830657"/>
    <s v="WCX"/>
    <n v="846296315585149"/>
    <m/>
    <x v="17"/>
    <n v="33908"/>
    <n v="3"/>
    <n v="2250"/>
    <x v="0"/>
    <n v="0"/>
    <n v="24.56"/>
    <n v="0"/>
    <n v="24.56"/>
    <x v="0"/>
  </r>
  <r>
    <x v="24"/>
    <s v="Shipping"/>
    <d v="2015-09-29T00:00:00"/>
    <d v="2015-09-30T00:00:00"/>
    <n v="100030801"/>
    <s v="1830955_1"/>
    <m/>
    <d v="2015-09-29T00:00:00"/>
    <n v="1830955"/>
    <s v="WCX"/>
    <n v="846296315585422"/>
    <m/>
    <x v="17"/>
    <n v="33126"/>
    <n v="3"/>
    <n v="2250"/>
    <x v="0"/>
    <n v="0"/>
    <n v="24.56"/>
    <n v="0"/>
    <n v="24.56"/>
    <x v="0"/>
  </r>
  <r>
    <x v="24"/>
    <s v="Shipping"/>
    <d v="2015-09-29T00:00:00"/>
    <d v="2015-09-30T00:00:00"/>
    <n v="100030749"/>
    <s v="1830932_1"/>
    <m/>
    <d v="2015-09-28T00:00:00"/>
    <n v="1830932"/>
    <s v="WCX"/>
    <n v="846296315585583"/>
    <m/>
    <x v="1"/>
    <n v="91750"/>
    <n v="3"/>
    <n v="2250"/>
    <x v="1"/>
    <n v="0"/>
    <n v="20.81"/>
    <n v="0"/>
    <n v="20.81"/>
    <x v="0"/>
  </r>
  <r>
    <x v="24"/>
    <s v="Shipping"/>
    <d v="2015-09-28T00:00:00"/>
    <d v="2015-09-30T00:00:00"/>
    <n v="100030347"/>
    <s v="1830632_1"/>
    <m/>
    <d v="2015-09-26T00:00:00"/>
    <n v="1830632"/>
    <s v="WCX"/>
    <n v="846296315585194"/>
    <m/>
    <x v="18"/>
    <n v="80435"/>
    <n v="3"/>
    <n v="2250"/>
    <x v="5"/>
    <n v="0"/>
    <n v="21.31"/>
    <n v="0"/>
    <n v="21.31"/>
    <x v="0"/>
  </r>
  <r>
    <x v="24"/>
    <s v="Shipping"/>
    <d v="2015-09-29T00:00:00"/>
    <d v="2015-09-30T00:00:00"/>
    <n v="100030736"/>
    <s v="1830927_1"/>
    <m/>
    <d v="2015-09-28T00:00:00"/>
    <n v="1830927"/>
    <s v="WCX"/>
    <n v="846296315585613"/>
    <m/>
    <x v="1"/>
    <n v="94710"/>
    <n v="3"/>
    <n v="2250"/>
    <x v="4"/>
    <n v="0"/>
    <n v="12.81"/>
    <n v="0"/>
    <n v="12.81"/>
    <x v="0"/>
  </r>
  <r>
    <x v="24"/>
    <s v="Shipping"/>
    <d v="2015-09-28T00:00:00"/>
    <d v="2015-09-30T00:00:00"/>
    <n v="100030371"/>
    <s v="1830786_1"/>
    <m/>
    <d v="2015-09-27T00:00:00"/>
    <n v="1830786"/>
    <s v="WCX"/>
    <n v="846296315583992"/>
    <m/>
    <x v="3"/>
    <n v="10036"/>
    <n v="6"/>
    <n v="4500"/>
    <x v="0"/>
    <n v="0"/>
    <n v="36.04"/>
    <n v="0"/>
    <n v="36.04"/>
    <x v="0"/>
  </r>
  <r>
    <x v="24"/>
    <s v="Shipping"/>
    <d v="2015-09-28T00:00:00"/>
    <d v="2015-09-30T00:00:00"/>
    <n v="100030385"/>
    <s v="1830687_1"/>
    <m/>
    <d v="2015-09-27T00:00:00"/>
    <n v="1830687"/>
    <s v="WCX"/>
    <n v="846296315584289"/>
    <m/>
    <x v="34"/>
    <n v="41051"/>
    <n v="6"/>
    <n v="4500"/>
    <x v="0"/>
    <n v="0"/>
    <n v="36.04"/>
    <n v="0"/>
    <n v="36.04"/>
    <x v="0"/>
  </r>
  <r>
    <x v="24"/>
    <s v="Shipping"/>
    <d v="2015-09-28T00:00:00"/>
    <d v="2015-09-30T00:00:00"/>
    <n v="100030718"/>
    <s v="1830904_1"/>
    <m/>
    <d v="2015-09-28T00:00:00"/>
    <n v="1830904"/>
    <s v="WCX"/>
    <n v="846296315585293"/>
    <m/>
    <x v="19"/>
    <n v="98109"/>
    <n v="3"/>
    <n v="2250"/>
    <x v="5"/>
    <n v="0"/>
    <n v="21.31"/>
    <n v="0"/>
    <n v="21.31"/>
    <x v="0"/>
  </r>
  <r>
    <x v="24"/>
    <s v="Shipping"/>
    <d v="2015-09-28T00:00:00"/>
    <d v="2015-09-30T00:00:00"/>
    <n v="100030356"/>
    <s v="1830628_1"/>
    <m/>
    <d v="2015-09-26T00:00:00"/>
    <n v="1830628"/>
    <s v="WCX"/>
    <n v="846296315584838"/>
    <m/>
    <x v="1"/>
    <n v="94920"/>
    <n v="3"/>
    <n v="2250"/>
    <x v="4"/>
    <n v="0"/>
    <n v="12.81"/>
    <n v="0"/>
    <n v="12.81"/>
    <x v="0"/>
  </r>
  <r>
    <x v="24"/>
    <s v="Shipping"/>
    <d v="2015-09-29T00:00:00"/>
    <d v="2015-09-30T00:00:00"/>
    <n v="100030754"/>
    <s v="1830970_1"/>
    <m/>
    <d v="2015-09-28T00:00:00"/>
    <n v="1830970"/>
    <s v="WCX"/>
    <n v="846296315585019"/>
    <m/>
    <x v="0"/>
    <n v="2126"/>
    <n v="3"/>
    <n v="2250"/>
    <x v="0"/>
    <n v="0"/>
    <n v="24.56"/>
    <n v="0"/>
    <n v="24.56"/>
    <x v="0"/>
  </r>
  <r>
    <x v="24"/>
    <s v="Shipping"/>
    <d v="2015-09-28T00:00:00"/>
    <d v="2015-09-30T00:00:00"/>
    <n v="100030350"/>
    <s v="1830683_1"/>
    <m/>
    <d v="2015-09-26T00:00:00"/>
    <n v="1830683"/>
    <s v="WCX"/>
    <n v="846296315585224"/>
    <m/>
    <x v="25"/>
    <n v="46220"/>
    <n v="3"/>
    <n v="2250"/>
    <x v="0"/>
    <n v="0"/>
    <n v="24.56"/>
    <n v="0"/>
    <n v="24.56"/>
    <x v="0"/>
  </r>
  <r>
    <x v="24"/>
    <s v="Shipping"/>
    <d v="2015-09-28T00:00:00"/>
    <d v="2015-09-30T00:00:00"/>
    <n v="100030574"/>
    <s v="1830716_2"/>
    <m/>
    <d v="2015-09-28T00:00:00"/>
    <n v="1830716"/>
    <s v="WCX"/>
    <s v="1Z202857A892852555"/>
    <m/>
    <x v="31"/>
    <n v="49685"/>
    <n v="12"/>
    <n v="9000"/>
    <x v="0"/>
    <n v="0"/>
    <n v="52.75"/>
    <n v="0"/>
    <n v="52.75"/>
    <x v="0"/>
  </r>
  <r>
    <x v="24"/>
    <s v="Shipping"/>
    <d v="2015-09-28T00:00:00"/>
    <d v="2015-09-30T00:00:00"/>
    <n v="100030708"/>
    <s v="1830659_1"/>
    <m/>
    <d v="2015-09-28T00:00:00"/>
    <n v="1830659"/>
    <s v="WCX"/>
    <n v="846296315585095"/>
    <m/>
    <x v="7"/>
    <n v="30319"/>
    <n v="3"/>
    <n v="2250"/>
    <x v="0"/>
    <n v="0"/>
    <n v="24.56"/>
    <n v="0"/>
    <n v="24.56"/>
    <x v="0"/>
  </r>
  <r>
    <x v="24"/>
    <s v="Shipping"/>
    <d v="2015-09-28T00:00:00"/>
    <d v="2015-09-30T00:00:00"/>
    <n v="100030359"/>
    <s v="1830911_1"/>
    <m/>
    <d v="2015-09-26T00:00:00"/>
    <n v="1830911"/>
    <s v="WCX"/>
    <n v="846296315584555"/>
    <m/>
    <x v="27"/>
    <n v="82716"/>
    <n v="3"/>
    <n v="2250"/>
    <x v="5"/>
    <n v="0"/>
    <n v="21.31"/>
    <n v="0"/>
    <n v="21.31"/>
    <x v="0"/>
  </r>
  <r>
    <x v="24"/>
    <s v="Shipping"/>
    <d v="2015-09-29T00:00:00"/>
    <d v="2015-09-30T00:00:00"/>
    <n v="100030753"/>
    <s v="1830960_1"/>
    <m/>
    <d v="2015-09-28T00:00:00"/>
    <n v="1830960"/>
    <s v="WCX"/>
    <n v="846296315584043"/>
    <m/>
    <x v="46"/>
    <n v="50602"/>
    <n v="3"/>
    <n v="2250"/>
    <x v="3"/>
    <n v="0"/>
    <n v="23.06"/>
    <n v="0"/>
    <n v="23.06"/>
    <x v="0"/>
  </r>
  <r>
    <x v="24"/>
    <s v="Shipping"/>
    <d v="2015-09-29T00:00:00"/>
    <d v="2015-09-30T00:00:00"/>
    <n v="100030737"/>
    <s v="1831010_1"/>
    <m/>
    <d v="2015-09-28T00:00:00"/>
    <n v="1831010"/>
    <s v="WCX"/>
    <n v="846296315585347"/>
    <m/>
    <x v="16"/>
    <n v="23112"/>
    <n v="3"/>
    <n v="2250"/>
    <x v="0"/>
    <n v="0"/>
    <n v="24.56"/>
    <n v="0"/>
    <n v="24.56"/>
    <x v="0"/>
  </r>
  <r>
    <x v="24"/>
    <s v="Shipping"/>
    <d v="2015-09-28T00:00:00"/>
    <d v="2015-09-30T00:00:00"/>
    <n v="100030719"/>
    <s v="1830629_1"/>
    <m/>
    <d v="2015-09-28T00:00:00"/>
    <n v="1830629"/>
    <s v="WCX"/>
    <n v="846296315585248"/>
    <m/>
    <x v="1"/>
    <n v="90068"/>
    <n v="3"/>
    <n v="2250"/>
    <x v="1"/>
    <n v="0"/>
    <n v="20.81"/>
    <n v="0"/>
    <n v="20.81"/>
    <x v="0"/>
  </r>
  <r>
    <x v="24"/>
    <s v="Shipping"/>
    <d v="2015-09-28T00:00:00"/>
    <d v="2015-09-30T00:00:00"/>
    <n v="100030355"/>
    <s v="1830783_2"/>
    <m/>
    <d v="2015-09-26T00:00:00"/>
    <n v="1830783"/>
    <s v="WCX"/>
    <n v="846296315583985"/>
    <m/>
    <x v="3"/>
    <n v="12572"/>
    <n v="12"/>
    <n v="9000"/>
    <x v="0"/>
    <n v="0"/>
    <n v="52.75"/>
    <n v="0"/>
    <n v="52.75"/>
    <x v="0"/>
  </r>
  <r>
    <x v="24"/>
    <s v="Shipping"/>
    <d v="2015-09-29T00:00:00"/>
    <d v="2015-09-30T00:00:00"/>
    <n v="100030824"/>
    <s v="1830994_1"/>
    <m/>
    <d v="2015-09-29T00:00:00"/>
    <n v="1830994"/>
    <s v="WCX"/>
    <n v="846296315584944"/>
    <m/>
    <x v="3"/>
    <n v="10280"/>
    <n v="3"/>
    <n v="2250"/>
    <x v="0"/>
    <n v="0"/>
    <n v="24.56"/>
    <n v="0"/>
    <n v="24.56"/>
    <x v="0"/>
  </r>
  <r>
    <x v="24"/>
    <s v="Shipping"/>
    <d v="2015-09-29T00:00:00"/>
    <d v="2015-09-30T00:00:00"/>
    <n v="100030745"/>
    <s v="1830945_1"/>
    <m/>
    <d v="2015-09-28T00:00:00"/>
    <n v="1830945"/>
    <s v="WCX"/>
    <n v="846296315584401"/>
    <m/>
    <x v="18"/>
    <n v="80134"/>
    <n v="3"/>
    <n v="2250"/>
    <x v="5"/>
    <n v="0"/>
    <n v="21.31"/>
    <n v="0"/>
    <n v="21.31"/>
    <x v="0"/>
  </r>
  <r>
    <x v="24"/>
    <s v="Shipping"/>
    <d v="2015-09-29T00:00:00"/>
    <d v="2015-09-30T00:00:00"/>
    <n v="100030796"/>
    <s v="1831013_1"/>
    <m/>
    <d v="2015-09-29T00:00:00"/>
    <n v="1831013"/>
    <s v="WCX"/>
    <n v="846296315584890"/>
    <m/>
    <x v="16"/>
    <n v="23805"/>
    <n v="3"/>
    <n v="2250"/>
    <x v="0"/>
    <n v="0"/>
    <n v="24.56"/>
    <n v="0"/>
    <n v="24.56"/>
    <x v="0"/>
  </r>
  <r>
    <x v="24"/>
    <s v="Shipping"/>
    <d v="2015-08-25T00:00:00"/>
    <d v="2015-09-30T00:00:00"/>
    <n v="100028199"/>
    <s v="1746010_1"/>
    <m/>
    <d v="2015-08-24T00:00:00"/>
    <n v="1746010"/>
    <s v="LSO"/>
    <s v="ZS959754"/>
    <m/>
    <x v="10"/>
    <n v="77601"/>
    <n v="6"/>
    <n v="4500"/>
    <x v="3"/>
    <n v="0"/>
    <n v="35.54"/>
    <n v="0"/>
    <n v="35.54"/>
    <x v="0"/>
  </r>
  <r>
    <x v="24"/>
    <s v="Shipping"/>
    <d v="2015-09-28T00:00:00"/>
    <d v="2015-09-30T00:00:00"/>
    <n v="100030377"/>
    <s v="1830792_1"/>
    <m/>
    <d v="2015-09-27T00:00:00"/>
    <n v="1830792"/>
    <s v="WCX"/>
    <n v="846296315584210"/>
    <m/>
    <x v="3"/>
    <n v="10022"/>
    <n v="3"/>
    <n v="2250"/>
    <x v="0"/>
    <n v="0"/>
    <n v="24.56"/>
    <n v="0"/>
    <n v="24.56"/>
    <x v="0"/>
  </r>
  <r>
    <x v="24"/>
    <s v="Shipping"/>
    <d v="2015-09-29T00:00:00"/>
    <d v="2015-09-30T00:00:00"/>
    <n v="100030724"/>
    <s v="1830953_1"/>
    <m/>
    <d v="2015-09-28T00:00:00"/>
    <n v="1830953"/>
    <s v="WCX"/>
    <n v="846296315585439"/>
    <m/>
    <x v="17"/>
    <n v="33603"/>
    <n v="3"/>
    <n v="2250"/>
    <x v="0"/>
    <n v="0"/>
    <n v="24.56"/>
    <n v="0"/>
    <n v="24.56"/>
    <x v="0"/>
  </r>
  <r>
    <x v="24"/>
    <s v="Shipping"/>
    <d v="2015-09-29T00:00:00"/>
    <d v="2015-09-30T00:00:00"/>
    <n v="100030746"/>
    <s v="1830930_1"/>
    <m/>
    <d v="2015-09-28T00:00:00"/>
    <n v="1830930"/>
    <s v="WCX"/>
    <n v="846296315585545"/>
    <m/>
    <x v="1"/>
    <n v="90042"/>
    <n v="3"/>
    <n v="2250"/>
    <x v="1"/>
    <n v="0"/>
    <n v="20.81"/>
    <n v="0"/>
    <n v="20.81"/>
    <x v="0"/>
  </r>
  <r>
    <x v="24"/>
    <s v="Shipping"/>
    <d v="2015-09-29T00:00:00"/>
    <d v="2015-09-30T00:00:00"/>
    <n v="100030735"/>
    <s v="1830954_1"/>
    <m/>
    <d v="2015-09-28T00:00:00"/>
    <n v="1830954"/>
    <s v="WCX"/>
    <n v="846296315584135"/>
    <m/>
    <x v="17"/>
    <n v="33301"/>
    <n v="3"/>
    <n v="2250"/>
    <x v="0"/>
    <n v="0"/>
    <n v="24.56"/>
    <n v="0"/>
    <n v="24.56"/>
    <x v="0"/>
  </r>
  <r>
    <x v="24"/>
    <s v="Shipping"/>
    <d v="2015-09-29T00:00:00"/>
    <d v="2015-09-30T00:00:00"/>
    <n v="100030797"/>
    <s v="1830925_1"/>
    <m/>
    <d v="2015-09-29T00:00:00"/>
    <n v="1830925"/>
    <s v="WCX"/>
    <n v="846296315585620"/>
    <m/>
    <x v="35"/>
    <n v="71701"/>
    <n v="3"/>
    <n v="2250"/>
    <x v="3"/>
    <n v="0"/>
    <n v="23.06"/>
    <n v="0"/>
    <n v="23.06"/>
    <x v="0"/>
  </r>
  <r>
    <x v="24"/>
    <s v="Shipping"/>
    <d v="2015-09-28T00:00:00"/>
    <d v="2015-09-30T00:00:00"/>
    <n v="100030384"/>
    <s v="1830787_1"/>
    <m/>
    <d v="2015-09-27T00:00:00"/>
    <n v="1830787"/>
    <s v="WCX"/>
    <n v="846296315584005"/>
    <m/>
    <x v="3"/>
    <n v="10012"/>
    <n v="6"/>
    <n v="4500"/>
    <x v="0"/>
    <n v="0"/>
    <n v="36.04"/>
    <n v="0"/>
    <n v="36.04"/>
    <x v="0"/>
  </r>
  <r>
    <x v="24"/>
    <s v="Shipping"/>
    <d v="2015-09-29T00:00:00"/>
    <d v="2015-09-30T00:00:00"/>
    <n v="100030800"/>
    <s v="1830980_1"/>
    <m/>
    <d v="2015-09-29T00:00:00"/>
    <n v="1830980"/>
    <s v="WCX"/>
    <n v="846296315584999"/>
    <m/>
    <x v="9"/>
    <n v="8110"/>
    <n v="3"/>
    <n v="2250"/>
    <x v="0"/>
    <n v="0"/>
    <n v="24.56"/>
    <n v="0"/>
    <n v="24.56"/>
    <x v="0"/>
  </r>
  <r>
    <x v="24"/>
    <s v="Shipping"/>
    <d v="2015-09-28T00:00:00"/>
    <d v="2015-09-30T00:00:00"/>
    <n v="100030348"/>
    <s v="1830625_1"/>
    <m/>
    <d v="2015-09-26T00:00:00"/>
    <n v="1830625"/>
    <s v="WCX"/>
    <n v="846296315584357"/>
    <m/>
    <x v="1"/>
    <n v="90071"/>
    <n v="3"/>
    <n v="2250"/>
    <x v="1"/>
    <n v="0"/>
    <n v="20.81"/>
    <n v="0"/>
    <n v="20.81"/>
    <x v="0"/>
  </r>
  <r>
    <x v="24"/>
    <s v="Shipping"/>
    <d v="2015-09-28T00:00:00"/>
    <d v="2015-09-30T00:00:00"/>
    <n v="100030364"/>
    <s v="1831016_1"/>
    <m/>
    <d v="2015-09-26T00:00:00"/>
    <n v="1831016"/>
    <s v="WCX"/>
    <n v="846296315585811"/>
    <m/>
    <x v="19"/>
    <n v="98682"/>
    <n v="3"/>
    <n v="2250"/>
    <x v="1"/>
    <n v="0"/>
    <n v="20.81"/>
    <n v="0"/>
    <n v="20.81"/>
    <x v="0"/>
  </r>
  <r>
    <x v="24"/>
    <s v="Shipping"/>
    <d v="2015-09-29T00:00:00"/>
    <d v="2015-09-30T00:00:00"/>
    <n v="100030811"/>
    <s v="1830978_1"/>
    <m/>
    <d v="2015-09-29T00:00:00"/>
    <n v="1830978"/>
    <s v="WCX"/>
    <n v="846296315585026"/>
    <m/>
    <x v="47"/>
    <n v="68901"/>
    <n v="3"/>
    <n v="2250"/>
    <x v="6"/>
    <n v="0"/>
    <n v="21.81"/>
    <n v="0"/>
    <n v="21.81"/>
    <x v="0"/>
  </r>
  <r>
    <x v="24"/>
    <s v="Shipping"/>
    <d v="2015-09-28T00:00:00"/>
    <d v="2015-09-30T00:00:00"/>
    <n v="100030362"/>
    <s v="1830701_1"/>
    <m/>
    <d v="2015-09-26T00:00:00"/>
    <n v="1830701"/>
    <s v="WCX"/>
    <n v="846296315584449"/>
    <m/>
    <x v="0"/>
    <n v="2138"/>
    <n v="3"/>
    <n v="2250"/>
    <x v="0"/>
    <n v="0"/>
    <n v="24.56"/>
    <n v="0"/>
    <n v="24.56"/>
    <x v="0"/>
  </r>
  <r>
    <x v="24"/>
    <s v="Shipping"/>
    <d v="2015-09-28T00:00:00"/>
    <d v="2015-09-30T00:00:00"/>
    <n v="100030574"/>
    <s v="1830716_3"/>
    <m/>
    <d v="2015-09-28T00:00:00"/>
    <n v="1830716"/>
    <s v="WCX"/>
    <s v="1Z202857A893588376"/>
    <m/>
    <x v="31"/>
    <n v="49685"/>
    <n v="3"/>
    <n v="2250"/>
    <x v="0"/>
    <n v="0"/>
    <n v="24.56"/>
    <n v="0"/>
    <n v="24.56"/>
    <x v="0"/>
  </r>
  <r>
    <x v="24"/>
    <s v="Shipping"/>
    <d v="2015-09-29T00:00:00"/>
    <d v="2015-09-30T00:00:00"/>
    <n v="100030733"/>
    <s v="1830950_1"/>
    <m/>
    <d v="2015-09-28T00:00:00"/>
    <n v="1830950"/>
    <s v="WCX"/>
    <n v="846296315584159"/>
    <m/>
    <x v="29"/>
    <n v="20012"/>
    <n v="3"/>
    <n v="2250"/>
    <x v="0"/>
    <n v="0"/>
    <n v="24.56"/>
    <n v="0"/>
    <n v="24.56"/>
    <x v="0"/>
  </r>
  <r>
    <x v="24"/>
    <s v="Shipping"/>
    <d v="2015-09-28T00:00:00"/>
    <d v="2015-09-30T00:00:00"/>
    <n v="100030343"/>
    <s v="1830789_1"/>
    <m/>
    <d v="2015-09-26T00:00:00"/>
    <n v="1830789"/>
    <s v="WCX"/>
    <n v="846296315584579"/>
    <m/>
    <x v="3"/>
    <n v="10010"/>
    <n v="3"/>
    <n v="2250"/>
    <x v="0"/>
    <n v="0"/>
    <n v="24.56"/>
    <n v="0"/>
    <n v="24.56"/>
    <x v="0"/>
  </r>
  <r>
    <x v="24"/>
    <s v="Shipping"/>
    <d v="2015-09-29T00:00:00"/>
    <d v="2015-09-30T00:00:00"/>
    <n v="100030802"/>
    <s v="1830956_1"/>
    <m/>
    <d v="2015-09-29T00:00:00"/>
    <n v="1830956"/>
    <s v="WCX"/>
    <n v="846296315584050"/>
    <m/>
    <x v="17"/>
    <n v="32904"/>
    <n v="3"/>
    <n v="2250"/>
    <x v="0"/>
    <n v="0"/>
    <n v="24.56"/>
    <n v="0"/>
    <n v="24.56"/>
    <x v="0"/>
  </r>
  <r>
    <x v="24"/>
    <s v="Shipping"/>
    <d v="2015-09-29T00:00:00"/>
    <d v="2015-09-30T00:00:00"/>
    <n v="100030798"/>
    <s v="1830997_1"/>
    <m/>
    <d v="2015-09-29T00:00:00"/>
    <n v="1830997"/>
    <s v="WCX"/>
    <n v="846296315585354"/>
    <m/>
    <x v="22"/>
    <n v="45424"/>
    <n v="3"/>
    <n v="2250"/>
    <x v="0"/>
    <n v="0"/>
    <n v="24.56"/>
    <n v="0"/>
    <n v="24.56"/>
    <x v="0"/>
  </r>
  <r>
    <x v="24"/>
    <s v="Shipping"/>
    <d v="2015-09-29T00:00:00"/>
    <d v="2015-09-30T00:00:00"/>
    <n v="100030742"/>
    <s v="1830929_1"/>
    <m/>
    <d v="2015-09-28T00:00:00"/>
    <n v="1830929"/>
    <s v="WCX"/>
    <n v="846296315585644"/>
    <m/>
    <x v="1"/>
    <n v="90034"/>
    <n v="3"/>
    <n v="2250"/>
    <x v="1"/>
    <n v="0"/>
    <n v="20.81"/>
    <n v="0"/>
    <n v="20.81"/>
    <x v="0"/>
  </r>
  <r>
    <x v="24"/>
    <s v="Shipping"/>
    <d v="2015-09-29T00:00:00"/>
    <d v="2015-09-30T00:00:00"/>
    <n v="100030756"/>
    <s v="1831011_1"/>
    <m/>
    <d v="2015-09-29T00:00:00"/>
    <n v="1831011"/>
    <s v="WCX"/>
    <n v="846296315584869"/>
    <m/>
    <x v="16"/>
    <n v="24557"/>
    <n v="3"/>
    <n v="2250"/>
    <x v="0"/>
    <n v="0"/>
    <n v="24.56"/>
    <n v="0"/>
    <n v="24.56"/>
    <x v="0"/>
  </r>
  <r>
    <x v="24"/>
    <s v="Shipping"/>
    <d v="2015-09-29T00:00:00"/>
    <d v="2015-09-30T00:00:00"/>
    <n v="100030795"/>
    <s v="1830982_1"/>
    <m/>
    <d v="2015-09-29T00:00:00"/>
    <n v="1830982"/>
    <s v="WCX"/>
    <n v="846296315584951"/>
    <m/>
    <x v="5"/>
    <n v="89121"/>
    <n v="3"/>
    <n v="2250"/>
    <x v="1"/>
    <n v="0"/>
    <n v="20.81"/>
    <n v="0"/>
    <n v="20.81"/>
    <x v="0"/>
  </r>
  <r>
    <x v="25"/>
    <s v="Shipping"/>
    <d v="2015-09-30T00:00:00"/>
    <d v="2015-10-01T00:00:00"/>
    <n v="100030849"/>
    <s v="1832367_1"/>
    <m/>
    <d v="2015-09-29T00:00:00"/>
    <n v="1832367"/>
    <s v="WCX"/>
    <n v="846296315592598"/>
    <m/>
    <x v="18"/>
    <n v="80915"/>
    <n v="3"/>
    <n v="2250"/>
    <x v="5"/>
    <n v="0"/>
    <n v="21.31"/>
    <n v="0"/>
    <n v="21.31"/>
    <x v="0"/>
  </r>
  <r>
    <x v="25"/>
    <s v="Shipping"/>
    <d v="2015-10-01T00:00:00"/>
    <d v="2015-10-01T00:00:00"/>
    <n v="100031006"/>
    <s v="1836971_1"/>
    <m/>
    <d v="2015-10-01T00:00:00"/>
    <n v="1836971"/>
    <s v="WCX"/>
    <n v="846296315614634"/>
    <m/>
    <x v="3"/>
    <n v="10024"/>
    <n v="3"/>
    <n v="2250"/>
    <x v="0"/>
    <n v="0"/>
    <n v="24.56"/>
    <n v="0"/>
    <n v="24.56"/>
    <x v="0"/>
  </r>
  <r>
    <x v="25"/>
    <s v="Shipping"/>
    <d v="2015-10-01T00:00:00"/>
    <d v="2015-10-01T00:00:00"/>
    <n v="100031007"/>
    <s v="1837010_1"/>
    <m/>
    <d v="2015-10-01T00:00:00"/>
    <n v="1837010"/>
    <s v="WCX"/>
    <n v="846296315614511"/>
    <m/>
    <x v="19"/>
    <n v="98122"/>
    <n v="3"/>
    <n v="2250"/>
    <x v="5"/>
    <n v="0"/>
    <n v="21.31"/>
    <n v="0"/>
    <n v="21.31"/>
    <x v="0"/>
  </r>
  <r>
    <x v="25"/>
    <s v="Shipping"/>
    <d v="2015-09-28T00:00:00"/>
    <d v="2015-10-01T00:00:00"/>
    <n v="100030617"/>
    <s v="1830795_1"/>
    <m/>
    <d v="2015-09-28T00:00:00"/>
    <n v="1830795"/>
    <s v="WCX"/>
    <n v="846296315592963"/>
    <m/>
    <x v="22"/>
    <n v="44022"/>
    <n v="12"/>
    <n v="9000"/>
    <x v="0"/>
    <n v="0"/>
    <n v="52.75"/>
    <n v="0"/>
    <n v="52.75"/>
    <x v="0"/>
  </r>
  <r>
    <x v="25"/>
    <s v="Shipping"/>
    <d v="2015-10-01T00:00:00"/>
    <d v="2015-10-01T00:00:00"/>
    <n v="100030968"/>
    <s v="1836963_1"/>
    <m/>
    <d v="2015-10-01T00:00:00"/>
    <n v="1836963"/>
    <s v="WCX"/>
    <n v="846296315614320"/>
    <m/>
    <x v="3"/>
    <n v="10010"/>
    <n v="3"/>
    <n v="2250"/>
    <x v="0"/>
    <n v="0"/>
    <n v="24.56"/>
    <n v="0"/>
    <n v="24.56"/>
    <x v="0"/>
  </r>
  <r>
    <x v="25"/>
    <s v="Shipping"/>
    <d v="2015-09-30T00:00:00"/>
    <d v="2015-10-01T00:00:00"/>
    <n v="100030844"/>
    <s v="1832400_1"/>
    <m/>
    <d v="2015-09-29T00:00:00"/>
    <n v="1832400"/>
    <s v="WCX"/>
    <n v="846296315592765"/>
    <m/>
    <x v="28"/>
    <n v="97224"/>
    <n v="3"/>
    <n v="2250"/>
    <x v="1"/>
    <n v="0"/>
    <n v="20.81"/>
    <n v="0"/>
    <n v="20.81"/>
    <x v="0"/>
  </r>
  <r>
    <x v="25"/>
    <s v="Shipping"/>
    <d v="2015-10-01T00:00:00"/>
    <d v="2015-10-01T00:00:00"/>
    <n v="100031003"/>
    <s v="1836929_1"/>
    <m/>
    <d v="2015-10-01T00:00:00"/>
    <n v="1836929"/>
    <s v="WCX"/>
    <n v="846296315614559"/>
    <m/>
    <x v="29"/>
    <n v="20036"/>
    <n v="3"/>
    <n v="2250"/>
    <x v="0"/>
    <n v="0"/>
    <n v="24.56"/>
    <n v="0"/>
    <n v="24.56"/>
    <x v="0"/>
  </r>
  <r>
    <x v="25"/>
    <s v="Shipping"/>
    <d v="2015-10-01T00:00:00"/>
    <d v="2015-10-01T00:00:00"/>
    <n v="100030932"/>
    <s v="1836927_1"/>
    <m/>
    <d v="2015-10-01T00:00:00"/>
    <n v="1836927"/>
    <s v="WCX"/>
    <n v="846296315612029"/>
    <m/>
    <x v="18"/>
    <n v="80601"/>
    <n v="3"/>
    <n v="2250"/>
    <x v="5"/>
    <n v="0"/>
    <n v="21.31"/>
    <n v="0"/>
    <n v="21.31"/>
    <x v="0"/>
  </r>
  <r>
    <x v="25"/>
    <s v="Shipping"/>
    <d v="2015-10-01T00:00:00"/>
    <d v="2015-10-01T00:00:00"/>
    <n v="100030961"/>
    <s v="1836973_1"/>
    <m/>
    <d v="2015-10-01T00:00:00"/>
    <n v="1836973"/>
    <s v="WCX"/>
    <n v="846296315614054"/>
    <m/>
    <x v="3"/>
    <n v="11243"/>
    <n v="6"/>
    <n v="4500"/>
    <x v="0"/>
    <n v="0"/>
    <n v="36.04"/>
    <n v="0"/>
    <n v="36.04"/>
    <x v="0"/>
  </r>
  <r>
    <x v="25"/>
    <s v="Shipping"/>
    <d v="2015-09-30T00:00:00"/>
    <d v="2015-10-01T00:00:00"/>
    <n v="100030890"/>
    <s v="1832387_1"/>
    <m/>
    <d v="2015-09-30T00:00:00"/>
    <n v="1832387"/>
    <s v="WCX"/>
    <n v="846296315592574"/>
    <m/>
    <x v="6"/>
    <n v="28202"/>
    <n v="3"/>
    <n v="2250"/>
    <x v="0"/>
    <n v="0"/>
    <n v="24.56"/>
    <n v="0"/>
    <n v="24.56"/>
    <x v="0"/>
  </r>
  <r>
    <x v="25"/>
    <s v="Shipping"/>
    <d v="2015-10-01T00:00:00"/>
    <d v="2015-10-01T00:00:00"/>
    <n v="100031002"/>
    <s v="1836970_1"/>
    <m/>
    <d v="2015-10-01T00:00:00"/>
    <n v="1836970"/>
    <s v="WCX"/>
    <n v="846296315614689"/>
    <m/>
    <x v="3"/>
    <n v="10014"/>
    <n v="3"/>
    <n v="2250"/>
    <x v="0"/>
    <n v="0"/>
    <n v="24.56"/>
    <n v="0"/>
    <n v="24.56"/>
    <x v="0"/>
  </r>
  <r>
    <x v="25"/>
    <s v="Shipping"/>
    <d v="2015-10-01T00:00:00"/>
    <d v="2015-10-01T00:00:00"/>
    <n v="100030987"/>
    <s v="1836944_1"/>
    <m/>
    <d v="2015-10-01T00:00:00"/>
    <n v="1836944"/>
    <s v="WCX"/>
    <n v="846296315614474"/>
    <m/>
    <x v="0"/>
    <n v="2139"/>
    <n v="3"/>
    <n v="2250"/>
    <x v="0"/>
    <n v="0"/>
    <n v="24.56"/>
    <n v="0"/>
    <n v="24.56"/>
    <x v="0"/>
  </r>
  <r>
    <x v="25"/>
    <s v="Shipping"/>
    <d v="2015-10-01T00:00:00"/>
    <d v="2015-10-01T00:00:00"/>
    <n v="100030947"/>
    <s v="1836920_1"/>
    <m/>
    <d v="2015-10-01T00:00:00"/>
    <n v="1836920"/>
    <s v="WCX"/>
    <n v="846296315610742"/>
    <m/>
    <x v="1"/>
    <n v="94403"/>
    <n v="3"/>
    <n v="2250"/>
    <x v="4"/>
    <n v="0"/>
    <n v="12.81"/>
    <n v="0"/>
    <n v="12.81"/>
    <x v="0"/>
  </r>
  <r>
    <x v="25"/>
    <s v="Shipping"/>
    <d v="2015-10-01T00:00:00"/>
    <d v="2015-10-01T00:00:00"/>
    <n v="100030914"/>
    <s v="1836994_1"/>
    <m/>
    <d v="2015-10-01T00:00:00"/>
    <n v="1836994"/>
    <s v="WCX"/>
    <n v="846296315610094"/>
    <m/>
    <x v="4"/>
    <n v="29403"/>
    <n v="3"/>
    <n v="2250"/>
    <x v="0"/>
    <n v="0"/>
    <n v="24.56"/>
    <n v="0"/>
    <n v="24.56"/>
    <x v="0"/>
  </r>
  <r>
    <x v="25"/>
    <s v="Shipping"/>
    <d v="2015-09-30T00:00:00"/>
    <d v="2015-10-01T00:00:00"/>
    <n v="100030881"/>
    <s v="1832369_1"/>
    <m/>
    <d v="2015-09-30T00:00:00"/>
    <n v="1832369"/>
    <s v="WCX"/>
    <n v="846296315592659"/>
    <m/>
    <x v="29"/>
    <n v="20001"/>
    <n v="3"/>
    <n v="2250"/>
    <x v="0"/>
    <n v="0"/>
    <n v="24.56"/>
    <n v="0"/>
    <n v="24.56"/>
    <x v="0"/>
  </r>
  <r>
    <x v="25"/>
    <s v="Shipping"/>
    <d v="2015-10-01T00:00:00"/>
    <d v="2015-10-01T00:00:00"/>
    <n v="100030988"/>
    <s v="1836998_1"/>
    <m/>
    <d v="2015-10-01T00:00:00"/>
    <n v="1836998"/>
    <s v="WCX"/>
    <n v="846296315614375"/>
    <m/>
    <x v="30"/>
    <n v="38120"/>
    <n v="3"/>
    <n v="2250"/>
    <x v="3"/>
    <n v="0"/>
    <n v="23.06"/>
    <n v="0"/>
    <n v="23.06"/>
    <x v="0"/>
  </r>
  <r>
    <x v="25"/>
    <s v="Shipping"/>
    <d v="2015-10-01T00:00:00"/>
    <d v="2015-10-01T00:00:00"/>
    <n v="100030906"/>
    <s v="1836911_1"/>
    <m/>
    <d v="2015-09-30T00:00:00"/>
    <n v="1836911"/>
    <s v="GSO"/>
    <n v="1032002225982"/>
    <m/>
    <x v="15"/>
    <n v="85022"/>
    <n v="3"/>
    <n v="2250"/>
    <x v="5"/>
    <n v="0"/>
    <n v="21.31"/>
    <n v="0"/>
    <n v="21.31"/>
    <x v="0"/>
  </r>
  <r>
    <x v="25"/>
    <s v="Shipping"/>
    <d v="2015-09-28T00:00:00"/>
    <d v="2015-10-01T00:00:00"/>
    <n v="100030353"/>
    <s v="1830623_1"/>
    <m/>
    <d v="2015-09-26T00:00:00"/>
    <n v="1830623"/>
    <s v="WCX"/>
    <n v="846296315592529"/>
    <m/>
    <x v="1"/>
    <n v="91361"/>
    <n v="3"/>
    <n v="2250"/>
    <x v="1"/>
    <n v="0"/>
    <n v="20.81"/>
    <n v="0"/>
    <n v="20.81"/>
    <x v="0"/>
  </r>
  <r>
    <x v="25"/>
    <s v="Shipping"/>
    <d v="2015-09-30T00:00:00"/>
    <d v="2015-10-01T00:00:00"/>
    <n v="100030892"/>
    <s v="1832407_1"/>
    <m/>
    <d v="2015-09-30T00:00:00"/>
    <n v="1832407"/>
    <s v="WCX"/>
    <n v="846296315592734"/>
    <m/>
    <x v="30"/>
    <n v="38104"/>
    <n v="3"/>
    <n v="2250"/>
    <x v="3"/>
    <n v="0"/>
    <n v="23.06"/>
    <n v="0"/>
    <n v="23.06"/>
    <x v="0"/>
  </r>
  <r>
    <x v="25"/>
    <s v="Shipping"/>
    <d v="2015-10-01T00:00:00"/>
    <d v="2015-10-01T00:00:00"/>
    <n v="100030991"/>
    <s v="1836945_1"/>
    <m/>
    <d v="2015-10-01T00:00:00"/>
    <n v="1836945"/>
    <s v="WCX"/>
    <n v="846296315614603"/>
    <m/>
    <x v="0"/>
    <n v="2142"/>
    <n v="3"/>
    <n v="2250"/>
    <x v="0"/>
    <n v="0"/>
    <n v="24.56"/>
    <n v="0"/>
    <n v="24.56"/>
    <x v="0"/>
  </r>
  <r>
    <x v="25"/>
    <s v="Shipping"/>
    <d v="2015-10-01T00:00:00"/>
    <d v="2015-10-01T00:00:00"/>
    <n v="100030948"/>
    <s v="1836980_1"/>
    <m/>
    <d v="2015-10-01T00:00:00"/>
    <n v="1836980"/>
    <s v="WCX"/>
    <n v="846296315610339"/>
    <m/>
    <x v="3"/>
    <n v="10007"/>
    <n v="3"/>
    <n v="2250"/>
    <x v="0"/>
    <n v="0"/>
    <n v="24.56"/>
    <n v="0"/>
    <n v="24.56"/>
    <x v="0"/>
  </r>
  <r>
    <x v="25"/>
    <s v="Shipping"/>
    <d v="2015-09-30T00:00:00"/>
    <d v="2015-10-01T00:00:00"/>
    <n v="100030833"/>
    <s v="1832389_1"/>
    <m/>
    <d v="2015-09-29T00:00:00"/>
    <n v="1832389"/>
    <s v="WCX"/>
    <n v="846296315592796"/>
    <m/>
    <x v="3"/>
    <n v="10573"/>
    <n v="3"/>
    <n v="2250"/>
    <x v="0"/>
    <n v="0"/>
    <n v="24.56"/>
    <n v="0"/>
    <n v="24.56"/>
    <x v="0"/>
  </r>
  <r>
    <x v="25"/>
    <s v="Shipping"/>
    <d v="2015-10-01T00:00:00"/>
    <d v="2015-10-01T00:00:00"/>
    <n v="100030999"/>
    <s v="1836949_1"/>
    <m/>
    <d v="2015-10-01T00:00:00"/>
    <n v="1836949"/>
    <s v="WCX"/>
    <n v="846296315614498"/>
    <m/>
    <x v="0"/>
    <n v="2139"/>
    <n v="3"/>
    <n v="2250"/>
    <x v="0"/>
    <n v="0"/>
    <n v="24.56"/>
    <n v="0"/>
    <n v="24.56"/>
    <x v="0"/>
  </r>
  <r>
    <x v="25"/>
    <s v="Shipping"/>
    <d v="2015-10-01T00:00:00"/>
    <d v="2015-10-01T00:00:00"/>
    <n v="100030958"/>
    <s v="1836951_1"/>
    <m/>
    <d v="2015-10-01T00:00:00"/>
    <n v="1836951"/>
    <s v="WCX"/>
    <n v="846296315611985"/>
    <m/>
    <x v="26"/>
    <n v="20744"/>
    <n v="3"/>
    <n v="2250"/>
    <x v="0"/>
    <n v="0"/>
    <n v="24.56"/>
    <n v="0"/>
    <n v="24.56"/>
    <x v="0"/>
  </r>
  <r>
    <x v="25"/>
    <s v="Shipping"/>
    <d v="2015-10-01T00:00:00"/>
    <d v="2015-10-01T00:00:00"/>
    <n v="100031011"/>
    <s v="1836948_1"/>
    <m/>
    <d v="2015-10-01T00:00:00"/>
    <n v="1836948"/>
    <s v="WCX"/>
    <n v="846296315614290"/>
    <m/>
    <x v="0"/>
    <n v="2139"/>
    <n v="3"/>
    <n v="2250"/>
    <x v="0"/>
    <n v="0"/>
    <n v="24.56"/>
    <n v="0"/>
    <n v="24.56"/>
    <x v="0"/>
  </r>
  <r>
    <x v="25"/>
    <s v="Shipping"/>
    <d v="2015-10-01T00:00:00"/>
    <d v="2015-10-01T00:00:00"/>
    <n v="100030925"/>
    <s v="1836999_1"/>
    <m/>
    <d v="2015-10-01T00:00:00"/>
    <n v="1836999"/>
    <s v="WCX"/>
    <n v="846296315609234"/>
    <m/>
    <x v="30"/>
    <n v="37208"/>
    <n v="3"/>
    <n v="2250"/>
    <x v="0"/>
    <n v="0"/>
    <n v="24.56"/>
    <n v="0"/>
    <n v="24.56"/>
    <x v="0"/>
  </r>
  <r>
    <x v="25"/>
    <s v="Shipping"/>
    <d v="2015-10-01T00:00:00"/>
    <d v="2015-10-01T00:00:00"/>
    <n v="100030902"/>
    <s v="1836922_1"/>
    <m/>
    <d v="2015-09-30T00:00:00"/>
    <n v="1836922"/>
    <s v="WCX"/>
    <n v="846296315614412"/>
    <m/>
    <x v="18"/>
    <n v="80210"/>
    <n v="3"/>
    <n v="2250"/>
    <x v="5"/>
    <n v="0"/>
    <n v="21.31"/>
    <n v="0"/>
    <n v="21.31"/>
    <x v="0"/>
  </r>
  <r>
    <x v="25"/>
    <s v="Shipping"/>
    <d v="2015-10-01T00:00:00"/>
    <d v="2015-10-01T00:00:00"/>
    <n v="100030949"/>
    <s v="1836950_1"/>
    <m/>
    <d v="2015-10-01T00:00:00"/>
    <n v="1836950"/>
    <s v="WCX"/>
    <n v="846296315613040"/>
    <m/>
    <x v="26"/>
    <n v="21042"/>
    <n v="6"/>
    <n v="4500"/>
    <x v="0"/>
    <n v="0"/>
    <n v="36.04"/>
    <n v="0"/>
    <n v="36.04"/>
    <x v="0"/>
  </r>
  <r>
    <x v="25"/>
    <s v="Shipping"/>
    <d v="2015-09-30T00:00:00"/>
    <d v="2015-10-01T00:00:00"/>
    <n v="100030846"/>
    <s v="1832357_1"/>
    <m/>
    <d v="2015-09-29T00:00:00"/>
    <n v="1832357"/>
    <s v="WCX"/>
    <n v="846296315592680"/>
    <m/>
    <x v="1"/>
    <n v="94044"/>
    <n v="3"/>
    <n v="2250"/>
    <x v="4"/>
    <n v="0"/>
    <n v="12.81"/>
    <n v="0"/>
    <n v="12.81"/>
    <x v="0"/>
  </r>
  <r>
    <x v="25"/>
    <s v="Shipping"/>
    <d v="2015-09-30T00:00:00"/>
    <d v="2015-10-01T00:00:00"/>
    <n v="100030880"/>
    <s v="1832366_1"/>
    <m/>
    <d v="2015-09-30T00:00:00"/>
    <n v="1832366"/>
    <s v="WCX"/>
    <n v="846296315592888"/>
    <m/>
    <x v="1"/>
    <n v="92660"/>
    <n v="3"/>
    <n v="2250"/>
    <x v="1"/>
    <n v="0"/>
    <n v="20.81"/>
    <n v="0"/>
    <n v="20.81"/>
    <x v="0"/>
  </r>
  <r>
    <x v="25"/>
    <s v="Shipping"/>
    <d v="2015-10-01T00:00:00"/>
    <d v="2015-10-01T00:00:00"/>
    <n v="100031008"/>
    <s v="1836947_1"/>
    <m/>
    <d v="2015-10-01T00:00:00"/>
    <n v="1836947"/>
    <s v="WCX"/>
    <n v="846296315614641"/>
    <m/>
    <x v="0"/>
    <n v="2142"/>
    <n v="3"/>
    <n v="2250"/>
    <x v="0"/>
    <n v="0"/>
    <n v="24.56"/>
    <n v="0"/>
    <n v="24.56"/>
    <x v="0"/>
  </r>
  <r>
    <x v="25"/>
    <s v="Shipping"/>
    <d v="2015-10-01T00:00:00"/>
    <d v="2015-10-01T00:00:00"/>
    <n v="100030989"/>
    <s v="1836928_1"/>
    <m/>
    <d v="2015-10-01T00:00:00"/>
    <n v="1836928"/>
    <s v="WCX"/>
    <n v="846296315614504"/>
    <m/>
    <x v="29"/>
    <n v="20004"/>
    <n v="3"/>
    <n v="2250"/>
    <x v="0"/>
    <n v="0"/>
    <n v="24.56"/>
    <n v="0"/>
    <n v="24.56"/>
    <x v="0"/>
  </r>
  <r>
    <x v="25"/>
    <s v="Shipping"/>
    <d v="2015-09-28T00:00:00"/>
    <d v="2015-10-01T00:00:00"/>
    <n v="100030617"/>
    <s v="1830795_2"/>
    <m/>
    <d v="2015-09-28T00:00:00"/>
    <n v="1830795"/>
    <s v="WCX"/>
    <n v="846296315592970"/>
    <m/>
    <x v="22"/>
    <n v="44022"/>
    <n v="6"/>
    <n v="4500"/>
    <x v="0"/>
    <n v="0"/>
    <n v="36.04"/>
    <n v="0"/>
    <n v="36.04"/>
    <x v="0"/>
  </r>
  <r>
    <x v="25"/>
    <s v="Shipping"/>
    <d v="2015-10-01T00:00:00"/>
    <d v="2015-10-01T00:00:00"/>
    <n v="100030910"/>
    <s v="1836932_1"/>
    <m/>
    <d v="2015-10-01T00:00:00"/>
    <n v="1836932"/>
    <s v="WCX"/>
    <n v="846296315610315"/>
    <m/>
    <x v="17"/>
    <n v="33129"/>
    <n v="3"/>
    <n v="2250"/>
    <x v="0"/>
    <n v="0"/>
    <n v="24.56"/>
    <n v="0"/>
    <n v="24.56"/>
    <x v="0"/>
  </r>
  <r>
    <x v="25"/>
    <s v="Shipping"/>
    <d v="2015-09-30T00:00:00"/>
    <d v="2015-10-01T00:00:00"/>
    <n v="100030850"/>
    <s v="1832375_1"/>
    <m/>
    <d v="2015-09-29T00:00:00"/>
    <n v="1832375"/>
    <s v="WCX"/>
    <n v="846296315592642"/>
    <m/>
    <x v="7"/>
    <n v="30033"/>
    <n v="3"/>
    <n v="2250"/>
    <x v="0"/>
    <n v="0"/>
    <n v="24.56"/>
    <n v="0"/>
    <n v="24.56"/>
    <x v="0"/>
  </r>
  <r>
    <x v="25"/>
    <s v="Shipping"/>
    <d v="2015-10-01T00:00:00"/>
    <d v="2015-10-01T00:00:00"/>
    <n v="100030977"/>
    <s v="1836914_1"/>
    <m/>
    <d v="2015-10-01T00:00:00"/>
    <n v="1836914"/>
    <s v="WCX"/>
    <n v="846296315614542"/>
    <m/>
    <x v="1"/>
    <n v="90069"/>
    <n v="3"/>
    <n v="2250"/>
    <x v="1"/>
    <n v="0"/>
    <n v="20.81"/>
    <n v="0"/>
    <n v="20.81"/>
    <x v="0"/>
  </r>
  <r>
    <x v="25"/>
    <s v="Shipping"/>
    <d v="2015-09-28T00:00:00"/>
    <d v="2015-10-01T00:00:00"/>
    <n v="100030563"/>
    <s v="1830645_1"/>
    <m/>
    <d v="2015-09-28T00:00:00"/>
    <n v="1830645"/>
    <s v="WCX"/>
    <n v="846296315593014"/>
    <m/>
    <x v="17"/>
    <n v="33157"/>
    <n v="6"/>
    <n v="4500"/>
    <x v="0"/>
    <n v="0"/>
    <n v="36.04"/>
    <n v="0"/>
    <n v="36.04"/>
    <x v="0"/>
  </r>
  <r>
    <x v="25"/>
    <s v="Shipping"/>
    <d v="2015-10-01T00:00:00"/>
    <d v="2015-10-01T00:00:00"/>
    <n v="100030942"/>
    <s v="1836979_1"/>
    <m/>
    <d v="2015-10-01T00:00:00"/>
    <n v="1836979"/>
    <s v="WCX"/>
    <n v="846296315610346"/>
    <m/>
    <x v="3"/>
    <n v="10012"/>
    <n v="3"/>
    <n v="2250"/>
    <x v="0"/>
    <n v="0"/>
    <n v="24.56"/>
    <n v="0"/>
    <n v="24.56"/>
    <x v="0"/>
  </r>
  <r>
    <x v="25"/>
    <s v="Shipping"/>
    <d v="2015-09-30T00:00:00"/>
    <d v="2015-10-01T00:00:00"/>
    <n v="100030877"/>
    <s v="1832384_1"/>
    <m/>
    <d v="2015-09-30T00:00:00"/>
    <n v="1832384"/>
    <s v="WCX"/>
    <n v="846296315592819"/>
    <m/>
    <x v="8"/>
    <n v="55401"/>
    <n v="3"/>
    <n v="2250"/>
    <x v="3"/>
    <n v="0"/>
    <n v="23.06"/>
    <n v="0"/>
    <n v="23.06"/>
    <x v="0"/>
  </r>
  <r>
    <x v="25"/>
    <s v="Shipping"/>
    <d v="2015-10-01T00:00:00"/>
    <d v="2015-10-01T00:00:00"/>
    <n v="100030956"/>
    <s v="1836953_1"/>
    <m/>
    <d v="2015-10-01T00:00:00"/>
    <n v="1836953"/>
    <s v="WCX"/>
    <n v="846296315609210"/>
    <m/>
    <x v="13"/>
    <n v="64114"/>
    <n v="3"/>
    <n v="2250"/>
    <x v="3"/>
    <n v="0"/>
    <n v="23.06"/>
    <n v="0"/>
    <n v="23.06"/>
    <x v="0"/>
  </r>
  <r>
    <x v="25"/>
    <s v="Shipping"/>
    <d v="2015-10-01T00:00:00"/>
    <d v="2015-10-01T00:00:00"/>
    <n v="100030904"/>
    <s v="1836913_1"/>
    <m/>
    <d v="2015-09-30T00:00:00"/>
    <n v="1836913"/>
    <s v="WCX"/>
    <n v="846296315614443"/>
    <m/>
    <x v="1"/>
    <n v="90049"/>
    <n v="3"/>
    <n v="2250"/>
    <x v="1"/>
    <n v="0"/>
    <n v="20.81"/>
    <n v="0"/>
    <n v="20.81"/>
    <x v="0"/>
  </r>
  <r>
    <x v="25"/>
    <s v="Shipping"/>
    <d v="2015-10-01T00:00:00"/>
    <d v="2015-10-01T00:00:00"/>
    <n v="100031005"/>
    <s v="1836916_1"/>
    <m/>
    <d v="2015-10-01T00:00:00"/>
    <n v="1836916"/>
    <s v="WCX"/>
    <n v="846296315614108"/>
    <m/>
    <x v="1"/>
    <n v="92660"/>
    <n v="3"/>
    <n v="2250"/>
    <x v="1"/>
    <n v="0"/>
    <n v="20.81"/>
    <n v="0"/>
    <n v="20.81"/>
    <x v="0"/>
  </r>
  <r>
    <x v="25"/>
    <s v="Shipping"/>
    <d v="2015-10-01T00:00:00"/>
    <d v="2015-10-01T00:00:00"/>
    <n v="100030937"/>
    <s v="1836956_1"/>
    <m/>
    <d v="2015-10-01T00:00:00"/>
    <n v="1836956"/>
    <s v="WCX"/>
    <n v="846296315610261"/>
    <m/>
    <x v="6"/>
    <n v="28205"/>
    <n v="3"/>
    <n v="2250"/>
    <x v="0"/>
    <n v="0"/>
    <n v="24.56"/>
    <n v="0"/>
    <n v="24.56"/>
    <x v="0"/>
  </r>
  <r>
    <x v="25"/>
    <s v="Shipping"/>
    <d v="2015-09-30T00:00:00"/>
    <d v="2015-10-01T00:00:00"/>
    <n v="100030884"/>
    <s v="1832381_1"/>
    <m/>
    <d v="2015-09-30T00:00:00"/>
    <n v="1832381"/>
    <s v="WCX"/>
    <n v="846296315592826"/>
    <m/>
    <x v="0"/>
    <n v="2108"/>
    <n v="3"/>
    <n v="2250"/>
    <x v="0"/>
    <n v="0"/>
    <n v="24.56"/>
    <n v="0"/>
    <n v="24.56"/>
    <x v="0"/>
  </r>
  <r>
    <x v="25"/>
    <s v="Shipping"/>
    <d v="2015-10-01T00:00:00"/>
    <d v="2015-10-01T00:00:00"/>
    <n v="100030979"/>
    <s v="1836965_1"/>
    <m/>
    <d v="2015-10-01T00:00:00"/>
    <n v="1836965"/>
    <s v="WCX"/>
    <n v="846296315614368"/>
    <m/>
    <x v="3"/>
    <n v="10004"/>
    <n v="3"/>
    <n v="2250"/>
    <x v="0"/>
    <n v="0"/>
    <n v="24.56"/>
    <n v="0"/>
    <n v="24.56"/>
    <x v="0"/>
  </r>
  <r>
    <x v="25"/>
    <s v="Shipping"/>
    <d v="2015-10-01T00:00:00"/>
    <d v="2015-10-01T00:00:00"/>
    <n v="100030953"/>
    <s v="1836937_1"/>
    <m/>
    <d v="2015-10-01T00:00:00"/>
    <n v="1836937"/>
    <s v="WCX"/>
    <n v="846296315611961"/>
    <m/>
    <x v="7"/>
    <n v="31569"/>
    <n v="3"/>
    <n v="2250"/>
    <x v="0"/>
    <n v="0"/>
    <n v="24.56"/>
    <n v="0"/>
    <n v="24.56"/>
    <x v="0"/>
  </r>
  <r>
    <x v="25"/>
    <s v="Shipping"/>
    <d v="2015-09-29T00:00:00"/>
    <d v="2015-10-01T00:00:00"/>
    <n v="100030738"/>
    <s v="1830965_1"/>
    <m/>
    <d v="2015-09-28T00:00:00"/>
    <n v="1830965"/>
    <s v="WCX"/>
    <n v="846296315592536"/>
    <m/>
    <x v="20"/>
    <n v="66203"/>
    <n v="3"/>
    <n v="2250"/>
    <x v="3"/>
    <n v="0"/>
    <n v="23.06"/>
    <n v="0"/>
    <n v="23.06"/>
    <x v="0"/>
  </r>
  <r>
    <x v="25"/>
    <s v="Shipping"/>
    <d v="2015-09-30T00:00:00"/>
    <d v="2015-10-01T00:00:00"/>
    <n v="100030828"/>
    <s v="1832412_1"/>
    <m/>
    <d v="2015-09-29T00:00:00"/>
    <n v="1832412"/>
    <s v="WCX"/>
    <n v="846296315592727"/>
    <m/>
    <x v="19"/>
    <n v="98607"/>
    <n v="3"/>
    <n v="2250"/>
    <x v="1"/>
    <n v="0"/>
    <n v="20.81"/>
    <n v="0"/>
    <n v="20.81"/>
    <x v="0"/>
  </r>
  <r>
    <x v="25"/>
    <s v="Shipping"/>
    <d v="2015-10-01T00:00:00"/>
    <d v="2015-10-01T00:00:00"/>
    <n v="100030972"/>
    <s v="1836993_1"/>
    <m/>
    <d v="2015-10-01T00:00:00"/>
    <n v="1836993"/>
    <s v="WCX"/>
    <n v="846296315614597"/>
    <m/>
    <x v="4"/>
    <n v="29063"/>
    <n v="3"/>
    <n v="2250"/>
    <x v="0"/>
    <n v="0"/>
    <n v="24.56"/>
    <n v="0"/>
    <n v="24.56"/>
    <x v="0"/>
  </r>
  <r>
    <x v="25"/>
    <s v="Shipping"/>
    <d v="2015-10-01T00:00:00"/>
    <d v="2015-10-01T00:00:00"/>
    <n v="100030998"/>
    <s v="1836974_1"/>
    <m/>
    <d v="2015-10-01T00:00:00"/>
    <n v="1836974"/>
    <s v="WCX"/>
    <n v="846296315614344"/>
    <m/>
    <x v="3"/>
    <n v="11237"/>
    <n v="9"/>
    <n v="6750"/>
    <x v="0"/>
    <n v="0"/>
    <n v="43.25"/>
    <n v="0"/>
    <n v="43.25"/>
    <x v="0"/>
  </r>
  <r>
    <x v="25"/>
    <s v="Shipping"/>
    <d v="2015-09-30T00:00:00"/>
    <d v="2015-10-01T00:00:00"/>
    <n v="100030898"/>
    <s v="1832402_1"/>
    <m/>
    <d v="2015-09-30T00:00:00"/>
    <n v="1832402"/>
    <s v="WCX"/>
    <n v="846296315592604"/>
    <m/>
    <x v="28"/>
    <n v="97478"/>
    <n v="3"/>
    <n v="2250"/>
    <x v="1"/>
    <n v="0"/>
    <n v="20.81"/>
    <n v="0"/>
    <n v="20.81"/>
    <x v="0"/>
  </r>
  <r>
    <x v="25"/>
    <s v="Shipping"/>
    <d v="2015-10-01T00:00:00"/>
    <d v="2015-10-01T00:00:00"/>
    <n v="100030969"/>
    <s v="1836943_1"/>
    <m/>
    <d v="2015-10-01T00:00:00"/>
    <n v="1836943"/>
    <s v="WCX"/>
    <n v="846296315614481"/>
    <m/>
    <x v="0"/>
    <n v="2563"/>
    <n v="3"/>
    <n v="2250"/>
    <x v="0"/>
    <n v="0"/>
    <n v="24.56"/>
    <n v="0"/>
    <n v="24.56"/>
    <x v="0"/>
  </r>
  <r>
    <x v="25"/>
    <s v="Shipping"/>
    <d v="2015-10-01T00:00:00"/>
    <d v="2015-10-01T00:00:00"/>
    <n v="100030957"/>
    <s v="1836996_1"/>
    <m/>
    <d v="2015-10-01T00:00:00"/>
    <n v="1836996"/>
    <s v="WCX"/>
    <n v="846296315611992"/>
    <m/>
    <x v="4"/>
    <n v="29403"/>
    <n v="3"/>
    <n v="2250"/>
    <x v="0"/>
    <n v="0"/>
    <n v="24.56"/>
    <n v="0"/>
    <n v="24.56"/>
    <x v="0"/>
  </r>
  <r>
    <x v="25"/>
    <s v="Shipping"/>
    <d v="2015-10-01T00:00:00"/>
    <d v="2015-10-01T00:00:00"/>
    <n v="100030912"/>
    <s v="1836918_1"/>
    <m/>
    <d v="2015-10-01T00:00:00"/>
    <n v="1836918"/>
    <s v="WCX"/>
    <n v="846296315610681"/>
    <m/>
    <x v="1"/>
    <n v="94501"/>
    <n v="3"/>
    <n v="2250"/>
    <x v="4"/>
    <n v="0"/>
    <n v="12.81"/>
    <n v="0"/>
    <n v="12.81"/>
    <x v="0"/>
  </r>
  <r>
    <x v="25"/>
    <s v="Shipping"/>
    <d v="2015-10-01T00:00:00"/>
    <d v="2015-10-01T00:00:00"/>
    <n v="100030962"/>
    <s v="1837001_1"/>
    <m/>
    <d v="2015-10-01T00:00:00"/>
    <n v="1837001"/>
    <s v="WCX"/>
    <n v="846296315609227"/>
    <m/>
    <x v="30"/>
    <n v="38401"/>
    <n v="3"/>
    <n v="2250"/>
    <x v="0"/>
    <n v="0"/>
    <n v="24.56"/>
    <n v="0"/>
    <n v="24.56"/>
    <x v="0"/>
  </r>
  <r>
    <x v="25"/>
    <s v="Shipping"/>
    <d v="2015-10-01T00:00:00"/>
    <d v="2015-10-01T00:00:00"/>
    <n v="100030975"/>
    <s v="1836910_1"/>
    <m/>
    <d v="2015-10-01T00:00:00"/>
    <n v="1836910"/>
    <s v="WCX"/>
    <n v="846296315614436"/>
    <m/>
    <x v="35"/>
    <n v="71701"/>
    <n v="3"/>
    <n v="2250"/>
    <x v="3"/>
    <n v="0"/>
    <n v="23.06"/>
    <n v="0"/>
    <n v="23.06"/>
    <x v="0"/>
  </r>
  <r>
    <x v="25"/>
    <s v="Shipping"/>
    <d v="2015-10-01T00:00:00"/>
    <d v="2015-10-01T00:00:00"/>
    <n v="100030944"/>
    <s v="1836952_1"/>
    <m/>
    <d v="2015-10-01T00:00:00"/>
    <n v="1836952"/>
    <s v="WCX"/>
    <n v="846296315611589"/>
    <m/>
    <x v="26"/>
    <n v="20816"/>
    <n v="3"/>
    <n v="2250"/>
    <x v="0"/>
    <n v="0"/>
    <n v="24.56"/>
    <n v="0"/>
    <n v="24.56"/>
    <x v="0"/>
  </r>
  <r>
    <x v="25"/>
    <s v="Shipping"/>
    <d v="2015-09-30T00:00:00"/>
    <d v="2015-10-01T00:00:00"/>
    <n v="100030830"/>
    <s v="1832356_1"/>
    <m/>
    <d v="2015-09-29T00:00:00"/>
    <n v="1832356"/>
    <s v="WCX"/>
    <n v="846296315592697"/>
    <m/>
    <x v="1"/>
    <n v="94104"/>
    <n v="3"/>
    <n v="2250"/>
    <x v="4"/>
    <n v="0"/>
    <n v="12.81"/>
    <n v="0"/>
    <n v="12.81"/>
    <x v="0"/>
  </r>
  <r>
    <x v="25"/>
    <s v="Shipping"/>
    <d v="2015-09-30T00:00:00"/>
    <d v="2015-10-01T00:00:00"/>
    <n v="100030879"/>
    <s v="1832372_1"/>
    <m/>
    <d v="2015-09-30T00:00:00"/>
    <n v="1832372"/>
    <s v="WCX"/>
    <n v="846296315592864"/>
    <m/>
    <x v="17"/>
    <n v="34994"/>
    <n v="3"/>
    <n v="2250"/>
    <x v="0"/>
    <n v="0"/>
    <n v="24.56"/>
    <n v="0"/>
    <n v="24.56"/>
    <x v="0"/>
  </r>
  <r>
    <x v="25"/>
    <s v="Shipping"/>
    <d v="2015-10-01T00:00:00"/>
    <d v="2015-10-01T00:00:00"/>
    <n v="100030996"/>
    <s v="1836946_1"/>
    <m/>
    <d v="2015-10-01T00:00:00"/>
    <n v="1836946"/>
    <s v="WCX"/>
    <n v="846296315614658"/>
    <m/>
    <x v="0"/>
    <n v="2215"/>
    <n v="3"/>
    <n v="2250"/>
    <x v="0"/>
    <n v="0"/>
    <n v="24.56"/>
    <n v="0"/>
    <n v="24.56"/>
    <x v="0"/>
  </r>
  <r>
    <x v="25"/>
    <s v="Shipping"/>
    <d v="2015-10-01T00:00:00"/>
    <d v="2015-10-01T00:00:00"/>
    <n v="100030978"/>
    <s v="1836955_1"/>
    <m/>
    <d v="2015-10-01T00:00:00"/>
    <n v="1836955"/>
    <s v="WCX"/>
    <n v="846296315614351"/>
    <m/>
    <x v="37"/>
    <n v="59715"/>
    <n v="3"/>
    <n v="2250"/>
    <x v="5"/>
    <n v="0"/>
    <n v="21.31"/>
    <n v="0"/>
    <n v="21.31"/>
    <x v="0"/>
  </r>
  <r>
    <x v="25"/>
    <s v="Shipping"/>
    <d v="2015-09-30T00:00:00"/>
    <d v="2015-10-01T00:00:00"/>
    <n v="100030842"/>
    <s v="1832390_1"/>
    <m/>
    <d v="2015-09-29T00:00:00"/>
    <n v="1832390"/>
    <s v="WCX"/>
    <n v="846296315592994"/>
    <m/>
    <x v="3"/>
    <n v="11023"/>
    <n v="3"/>
    <n v="2250"/>
    <x v="0"/>
    <n v="0"/>
    <n v="24.56"/>
    <n v="0"/>
    <n v="24.56"/>
    <x v="0"/>
  </r>
  <r>
    <x v="25"/>
    <s v="Shipping"/>
    <d v="2015-10-01T00:00:00"/>
    <d v="2015-10-01T00:00:00"/>
    <n v="100030971"/>
    <s v="1836964_1"/>
    <m/>
    <d v="2015-10-01T00:00:00"/>
    <n v="1836964"/>
    <s v="WCX"/>
    <n v="846296315614337"/>
    <m/>
    <x v="3"/>
    <n v="10010"/>
    <n v="3"/>
    <n v="2250"/>
    <x v="0"/>
    <n v="0"/>
    <n v="24.56"/>
    <n v="0"/>
    <n v="24.56"/>
    <x v="0"/>
  </r>
  <r>
    <x v="25"/>
    <s v="Shipping"/>
    <d v="2015-09-30T00:00:00"/>
    <d v="2015-10-01T00:00:00"/>
    <n v="100030827"/>
    <s v="1832405_1"/>
    <m/>
    <d v="2015-09-29T00:00:00"/>
    <n v="1832405"/>
    <s v="WCX"/>
    <n v="846296315592758"/>
    <m/>
    <x v="4"/>
    <n v="29153"/>
    <n v="3"/>
    <n v="2250"/>
    <x v="0"/>
    <n v="0"/>
    <n v="24.56"/>
    <n v="0"/>
    <n v="24.56"/>
    <x v="0"/>
  </r>
  <r>
    <x v="25"/>
    <s v="Shipping"/>
    <d v="2015-10-01T00:00:00"/>
    <d v="2015-10-01T00:00:00"/>
    <n v="100030980"/>
    <s v="1836923_1"/>
    <m/>
    <d v="2015-10-01T00:00:00"/>
    <n v="1836923"/>
    <s v="WCX"/>
    <n v="846296315614573"/>
    <m/>
    <x v="18"/>
    <n v="80014"/>
    <n v="3"/>
    <n v="2250"/>
    <x v="5"/>
    <n v="0"/>
    <n v="21.31"/>
    <n v="0"/>
    <n v="21.31"/>
    <x v="0"/>
  </r>
  <r>
    <x v="25"/>
    <s v="Shipping"/>
    <d v="2015-09-30T00:00:00"/>
    <d v="2015-10-01T00:00:00"/>
    <n v="100030832"/>
    <s v="1832382_1"/>
    <m/>
    <d v="2015-09-29T00:00:00"/>
    <n v="1832382"/>
    <s v="WCX"/>
    <n v="846296315593007"/>
    <m/>
    <x v="26"/>
    <n v="21202"/>
    <n v="3"/>
    <n v="2250"/>
    <x v="0"/>
    <n v="0"/>
    <n v="24.56"/>
    <n v="0"/>
    <n v="24.56"/>
    <x v="0"/>
  </r>
  <r>
    <x v="25"/>
    <s v="Shipping"/>
    <d v="2015-10-01T00:00:00"/>
    <d v="2015-10-01T00:00:00"/>
    <n v="100030943"/>
    <s v="1837000_1"/>
    <m/>
    <d v="2015-10-01T00:00:00"/>
    <n v="1837000"/>
    <s v="WCX"/>
    <n v="846296315614061"/>
    <m/>
    <x v="30"/>
    <n v="37210"/>
    <n v="6"/>
    <n v="4500"/>
    <x v="0"/>
    <n v="0"/>
    <n v="36.04"/>
    <n v="0"/>
    <n v="36.04"/>
    <x v="0"/>
  </r>
  <r>
    <x v="25"/>
    <s v="Shipping"/>
    <d v="2015-09-30T00:00:00"/>
    <d v="2015-10-01T00:00:00"/>
    <n v="100030891"/>
    <s v="1832396_1"/>
    <m/>
    <d v="2015-09-30T00:00:00"/>
    <n v="1832396"/>
    <s v="WCX"/>
    <n v="846296315592628"/>
    <m/>
    <x v="3"/>
    <n v="11102"/>
    <n v="3"/>
    <n v="2250"/>
    <x v="0"/>
    <n v="0"/>
    <n v="24.56"/>
    <n v="0"/>
    <n v="24.56"/>
    <x v="0"/>
  </r>
  <r>
    <x v="25"/>
    <s v="Shipping"/>
    <d v="2015-10-01T00:00:00"/>
    <d v="2015-10-01T00:00:00"/>
    <n v="100030982"/>
    <s v="1836958_1"/>
    <m/>
    <d v="2015-10-01T00:00:00"/>
    <n v="1836958"/>
    <s v="WCX"/>
    <n v="846296315614696"/>
    <m/>
    <x v="9"/>
    <n v="7040"/>
    <n v="3"/>
    <n v="2250"/>
    <x v="0"/>
    <n v="0"/>
    <n v="24.56"/>
    <n v="0"/>
    <n v="24.56"/>
    <x v="0"/>
  </r>
  <r>
    <x v="25"/>
    <s v="Shipping"/>
    <d v="2015-09-30T00:00:00"/>
    <d v="2015-10-01T00:00:00"/>
    <n v="100030895"/>
    <s v="1832376_1"/>
    <m/>
    <d v="2015-09-30T00:00:00"/>
    <n v="1832376"/>
    <s v="WCX"/>
    <n v="846296315607698"/>
    <m/>
    <x v="7"/>
    <n v="31030"/>
    <n v="3"/>
    <n v="2250"/>
    <x v="0"/>
    <n v="0"/>
    <n v="24.56"/>
    <n v="0"/>
    <n v="24.56"/>
    <x v="0"/>
  </r>
  <r>
    <x v="25"/>
    <s v="Shipping"/>
    <d v="2015-10-01T00:00:00"/>
    <d v="2015-10-01T00:00:00"/>
    <n v="100030926"/>
    <s v="1836919_1"/>
    <m/>
    <d v="2015-10-01T00:00:00"/>
    <n v="1836919"/>
    <s v="WCX"/>
    <n v="846296315610841"/>
    <m/>
    <x v="1"/>
    <n v="94115"/>
    <n v="3"/>
    <n v="2250"/>
    <x v="4"/>
    <n v="0"/>
    <n v="12.81"/>
    <n v="0"/>
    <n v="12.81"/>
    <x v="0"/>
  </r>
  <r>
    <x v="25"/>
    <s v="Shipping"/>
    <d v="2015-10-01T00:00:00"/>
    <d v="2015-10-01T00:00:00"/>
    <n v="100030963"/>
    <s v="1836942_1"/>
    <m/>
    <d v="2015-10-01T00:00:00"/>
    <n v="1836942"/>
    <s v="WCX"/>
    <n v="846296315610001"/>
    <m/>
    <x v="34"/>
    <n v="40965"/>
    <n v="3"/>
    <n v="2250"/>
    <x v="0"/>
    <n v="0"/>
    <n v="24.56"/>
    <n v="0"/>
    <n v="24.56"/>
    <x v="0"/>
  </r>
  <r>
    <x v="25"/>
    <s v="Shipping"/>
    <d v="2015-10-01T00:00:00"/>
    <d v="2015-10-01T00:00:00"/>
    <n v="100030993"/>
    <s v="1836915_1"/>
    <m/>
    <d v="2015-10-01T00:00:00"/>
    <n v="1836915"/>
    <s v="WCX"/>
    <n v="846296315614405"/>
    <m/>
    <x v="1"/>
    <n v="90019"/>
    <n v="3"/>
    <n v="2250"/>
    <x v="1"/>
    <n v="0"/>
    <n v="20.81"/>
    <n v="0"/>
    <n v="20.81"/>
    <x v="0"/>
  </r>
  <r>
    <x v="25"/>
    <s v="Shipping"/>
    <d v="2015-10-01T00:00:00"/>
    <d v="2015-10-01T00:00:00"/>
    <n v="100030924"/>
    <s v="1836933_1"/>
    <m/>
    <d v="2015-10-01T00:00:00"/>
    <n v="1836933"/>
    <s v="WCX"/>
    <n v="846296315611855"/>
    <m/>
    <x v="17"/>
    <n v="32701"/>
    <n v="3"/>
    <n v="2250"/>
    <x v="0"/>
    <n v="0"/>
    <n v="24.56"/>
    <n v="0"/>
    <n v="24.56"/>
    <x v="0"/>
  </r>
  <r>
    <x v="25"/>
    <s v="Shipping"/>
    <d v="2015-09-30T00:00:00"/>
    <d v="2015-10-01T00:00:00"/>
    <n v="100030854"/>
    <s v="1832359_1"/>
    <m/>
    <d v="2015-09-29T00:00:00"/>
    <n v="1832359"/>
    <s v="WCX"/>
    <n v="846296315592666"/>
    <m/>
    <x v="1"/>
    <n v="90290"/>
    <n v="3"/>
    <n v="2250"/>
    <x v="1"/>
    <n v="0"/>
    <n v="20.81"/>
    <n v="0"/>
    <n v="20.81"/>
    <x v="0"/>
  </r>
  <r>
    <x v="25"/>
    <s v="Shipping"/>
    <d v="2015-09-30T00:00:00"/>
    <d v="2015-10-01T00:00:00"/>
    <n v="100030834"/>
    <s v="1832370_1"/>
    <m/>
    <d v="2015-09-29T00:00:00"/>
    <n v="1832370"/>
    <s v="WCX"/>
    <n v="846296315592581"/>
    <m/>
    <x v="17"/>
    <n v="34772"/>
    <n v="2"/>
    <n v="1500"/>
    <x v="0"/>
    <n v="0"/>
    <n v="21.5"/>
    <n v="0"/>
    <n v="21.5"/>
    <x v="0"/>
  </r>
  <r>
    <x v="25"/>
    <s v="Shipping"/>
    <d v="2015-10-01T00:00:00"/>
    <d v="2015-10-01T00:00:00"/>
    <n v="100030985"/>
    <s v="1836967_1"/>
    <m/>
    <d v="2015-10-01T00:00:00"/>
    <n v="1836967"/>
    <s v="WCX"/>
    <n v="846296315614610"/>
    <m/>
    <x v="3"/>
    <n v="10024"/>
    <n v="3"/>
    <n v="2250"/>
    <x v="0"/>
    <n v="0"/>
    <n v="24.56"/>
    <n v="0"/>
    <n v="24.56"/>
    <x v="0"/>
  </r>
  <r>
    <x v="25"/>
    <s v="Shipping"/>
    <d v="2015-10-01T00:00:00"/>
    <d v="2015-10-01T00:00:00"/>
    <n v="100030918"/>
    <s v="1836975_1"/>
    <m/>
    <d v="2015-10-01T00:00:00"/>
    <n v="1836975"/>
    <s v="WCX"/>
    <n v="846296315610322"/>
    <m/>
    <x v="3"/>
    <n v="11201"/>
    <n v="3"/>
    <n v="2250"/>
    <x v="0"/>
    <n v="0"/>
    <n v="24.56"/>
    <n v="0"/>
    <n v="24.56"/>
    <x v="0"/>
  </r>
  <r>
    <x v="25"/>
    <s v="Shipping"/>
    <d v="2015-09-30T00:00:00"/>
    <d v="2015-10-01T00:00:00"/>
    <n v="100030899"/>
    <s v="1832398_1"/>
    <m/>
    <d v="2015-09-30T00:00:00"/>
    <n v="1832398"/>
    <s v="WCX"/>
    <n v="846296315592789"/>
    <m/>
    <x v="3"/>
    <n v="14047"/>
    <n v="3"/>
    <n v="2250"/>
    <x v="0"/>
    <n v="0"/>
    <n v="24.56"/>
    <n v="0"/>
    <n v="24.56"/>
    <x v="0"/>
  </r>
  <r>
    <x v="25"/>
    <s v="Shipping"/>
    <d v="2015-10-01T00:00:00"/>
    <d v="2015-10-01T00:00:00"/>
    <n v="100030992"/>
    <s v="1836968_1"/>
    <m/>
    <d v="2015-10-01T00:00:00"/>
    <n v="1836968"/>
    <s v="WCX"/>
    <n v="846296315614535"/>
    <m/>
    <x v="3"/>
    <n v="10029"/>
    <n v="3"/>
    <n v="2250"/>
    <x v="0"/>
    <n v="0"/>
    <n v="24.56"/>
    <n v="0"/>
    <n v="24.56"/>
    <x v="0"/>
  </r>
  <r>
    <x v="25"/>
    <s v="Shipping"/>
    <d v="2015-10-01T00:00:00"/>
    <d v="2015-10-01T00:00:00"/>
    <n v="100030919"/>
    <s v="1836982_1"/>
    <m/>
    <d v="2015-10-01T00:00:00"/>
    <n v="1836982"/>
    <s v="WCX"/>
    <n v="846296315612005"/>
    <m/>
    <x v="3"/>
    <n v="10025"/>
    <n v="3"/>
    <n v="2250"/>
    <x v="0"/>
    <n v="0"/>
    <n v="24.56"/>
    <n v="0"/>
    <n v="24.56"/>
    <x v="0"/>
  </r>
  <r>
    <x v="25"/>
    <s v="Shipping"/>
    <d v="2015-10-01T00:00:00"/>
    <d v="2015-10-01T00:00:00"/>
    <n v="100031009"/>
    <s v="1836959_1"/>
    <m/>
    <d v="2015-10-01T00:00:00"/>
    <n v="1836959"/>
    <s v="WCX"/>
    <n v="846296315614313"/>
    <m/>
    <x v="9"/>
    <n v="7042"/>
    <n v="3"/>
    <n v="2250"/>
    <x v="0"/>
    <n v="0"/>
    <n v="24.56"/>
    <n v="0"/>
    <n v="24.56"/>
    <x v="0"/>
  </r>
  <r>
    <x v="25"/>
    <s v="Shipping"/>
    <d v="2015-10-01T00:00:00"/>
    <d v="2015-10-01T00:00:00"/>
    <n v="100030928"/>
    <s v="1836936_1"/>
    <m/>
    <d v="2015-10-01T00:00:00"/>
    <n v="1836936"/>
    <s v="WCX"/>
    <n v="846296315609241"/>
    <m/>
    <x v="7"/>
    <n v="30324"/>
    <n v="3"/>
    <n v="2250"/>
    <x v="0"/>
    <n v="0"/>
    <n v="24.56"/>
    <n v="0"/>
    <n v="24.56"/>
    <x v="0"/>
  </r>
  <r>
    <x v="25"/>
    <s v="Shipping"/>
    <d v="2015-10-01T00:00:00"/>
    <d v="2015-10-01T00:00:00"/>
    <n v="100030905"/>
    <s v="1836907_1"/>
    <m/>
    <d v="2015-09-30T00:00:00"/>
    <n v="1836907"/>
    <s v="WCX"/>
    <n v="846296315614429"/>
    <m/>
    <x v="36"/>
    <n v="36801"/>
    <n v="3"/>
    <n v="2250"/>
    <x v="0"/>
    <n v="0"/>
    <n v="24.56"/>
    <n v="0"/>
    <n v="24.56"/>
    <x v="0"/>
  </r>
  <r>
    <x v="25"/>
    <s v="Shipping"/>
    <d v="2015-10-01T00:00:00"/>
    <d v="2015-10-01T00:00:00"/>
    <n v="100030922"/>
    <s v="1837012_1"/>
    <m/>
    <d v="2015-10-01T00:00:00"/>
    <n v="1837012"/>
    <s v="WCX"/>
    <n v="846296315611497"/>
    <m/>
    <x v="19"/>
    <n v="98101"/>
    <n v="3"/>
    <n v="2250"/>
    <x v="5"/>
    <n v="0"/>
    <n v="21.31"/>
    <n v="0"/>
    <n v="21.31"/>
    <x v="0"/>
  </r>
  <r>
    <x v="25"/>
    <s v="Shipping"/>
    <d v="2015-09-30T00:00:00"/>
    <d v="2015-10-01T00:00:00"/>
    <n v="100030852"/>
    <s v="1832392_1"/>
    <m/>
    <d v="2015-09-29T00:00:00"/>
    <n v="1832392"/>
    <s v="WCX"/>
    <n v="846296315592567"/>
    <m/>
    <x v="3"/>
    <n v="11203"/>
    <n v="3"/>
    <n v="2250"/>
    <x v="0"/>
    <n v="0"/>
    <n v="24.56"/>
    <n v="0"/>
    <n v="24.56"/>
    <x v="0"/>
  </r>
  <r>
    <x v="25"/>
    <s v="Shipping"/>
    <d v="2015-10-01T00:00:00"/>
    <d v="2015-10-01T00:00:00"/>
    <n v="100030935"/>
    <s v="1836977_1"/>
    <m/>
    <d v="2015-10-01T00:00:00"/>
    <n v="1836977"/>
    <s v="WCX"/>
    <n v="846296315610292"/>
    <m/>
    <x v="3"/>
    <n v="10001"/>
    <n v="3"/>
    <n v="2250"/>
    <x v="0"/>
    <n v="0"/>
    <n v="24.56"/>
    <n v="0"/>
    <n v="24.56"/>
    <x v="0"/>
  </r>
  <r>
    <x v="25"/>
    <s v="Shipping"/>
    <d v="2015-09-30T00:00:00"/>
    <d v="2015-10-01T00:00:00"/>
    <n v="100030889"/>
    <s v="1832374_1"/>
    <m/>
    <d v="2015-09-30T00:00:00"/>
    <n v="1832374"/>
    <s v="WCX"/>
    <n v="846296315592833"/>
    <m/>
    <x v="17"/>
    <n v="33137"/>
    <n v="3"/>
    <n v="2250"/>
    <x v="0"/>
    <n v="0"/>
    <n v="24.56"/>
    <n v="0"/>
    <n v="24.56"/>
    <x v="0"/>
  </r>
  <r>
    <x v="25"/>
    <s v="Shipping"/>
    <d v="2015-10-01T00:00:00"/>
    <d v="2015-10-01T00:00:00"/>
    <n v="100030908"/>
    <s v="1836962_1"/>
    <m/>
    <d v="2015-09-30T00:00:00"/>
    <n v="1836962"/>
    <s v="WCX"/>
    <n v="846296315614665"/>
    <m/>
    <x v="3"/>
    <n v="10970"/>
    <n v="3"/>
    <n v="2250"/>
    <x v="0"/>
    <n v="0"/>
    <n v="24.56"/>
    <n v="0"/>
    <n v="24.56"/>
    <x v="0"/>
  </r>
  <r>
    <x v="25"/>
    <s v="Shipping"/>
    <d v="2015-10-01T00:00:00"/>
    <d v="2015-10-01T00:00:00"/>
    <n v="100030909"/>
    <s v="1836954_1"/>
    <m/>
    <d v="2015-10-01T00:00:00"/>
    <n v="1836954"/>
    <s v="WCX"/>
    <s v="1Z202857A890957919"/>
    <m/>
    <x v="42"/>
    <n v="39773"/>
    <n v="5"/>
    <n v="3750"/>
    <x v="0"/>
    <n v="0"/>
    <n v="31.75"/>
    <n v="0"/>
    <n v="31.75"/>
    <x v="0"/>
  </r>
  <r>
    <x v="25"/>
    <s v="Shipping"/>
    <d v="2015-09-29T00:00:00"/>
    <d v="2015-10-01T00:00:00"/>
    <n v="100030771"/>
    <s v="1830959_1"/>
    <m/>
    <d v="2015-09-29T00:00:00"/>
    <n v="1830959"/>
    <s v="WCX"/>
    <n v="846296315592987"/>
    <m/>
    <x v="7"/>
    <n v="30004"/>
    <n v="12"/>
    <n v="9000"/>
    <x v="0"/>
    <n v="0"/>
    <n v="52.75"/>
    <n v="0"/>
    <n v="52.75"/>
    <x v="0"/>
  </r>
  <r>
    <x v="25"/>
    <s v="Shipping"/>
    <d v="2015-09-30T00:00:00"/>
    <d v="2015-10-01T00:00:00"/>
    <n v="100030826"/>
    <s v="1832383_1"/>
    <m/>
    <d v="2015-09-29T00:00:00"/>
    <n v="1832383"/>
    <s v="WCX"/>
    <n v="846296315592635"/>
    <m/>
    <x v="8"/>
    <n v="55412"/>
    <n v="3"/>
    <n v="2250"/>
    <x v="3"/>
    <n v="0"/>
    <n v="23.06"/>
    <n v="0"/>
    <n v="23.06"/>
    <x v="0"/>
  </r>
  <r>
    <x v="25"/>
    <s v="Shipping"/>
    <d v="2015-10-01T00:00:00"/>
    <d v="2015-10-01T00:00:00"/>
    <n v="100030967"/>
    <s v="1836992_1"/>
    <m/>
    <d v="2015-10-01T00:00:00"/>
    <n v="1836992"/>
    <s v="WCX"/>
    <n v="846296315614566"/>
    <m/>
    <x v="4"/>
    <n v="29403"/>
    <n v="3"/>
    <n v="2250"/>
    <x v="0"/>
    <n v="0"/>
    <n v="24.56"/>
    <n v="0"/>
    <n v="24.56"/>
    <x v="0"/>
  </r>
  <r>
    <x v="25"/>
    <s v="Shipping"/>
    <d v="2015-10-01T00:00:00"/>
    <d v="2015-10-01T00:00:00"/>
    <n v="100030984"/>
    <s v="1836986_1"/>
    <m/>
    <d v="2015-10-01T00:00:00"/>
    <n v="1836986"/>
    <s v="WCX"/>
    <n v="846296315610407"/>
    <m/>
    <x v="28"/>
    <n v="97702"/>
    <n v="3"/>
    <n v="2250"/>
    <x v="1"/>
    <n v="0"/>
    <n v="20.81"/>
    <n v="0"/>
    <n v="20.81"/>
    <x v="0"/>
  </r>
  <r>
    <x v="25"/>
    <s v="Shipping"/>
    <d v="2015-09-30T00:00:00"/>
    <d v="2015-10-01T00:00:00"/>
    <n v="100030831"/>
    <s v="1832388_1"/>
    <m/>
    <d v="2015-09-29T00:00:00"/>
    <n v="1832388"/>
    <s v="WCX"/>
    <n v="846296315592802"/>
    <m/>
    <x v="9"/>
    <n v="7030"/>
    <n v="3"/>
    <n v="2250"/>
    <x v="0"/>
    <n v="0"/>
    <n v="24.56"/>
    <n v="0"/>
    <n v="24.56"/>
    <x v="0"/>
  </r>
  <r>
    <x v="25"/>
    <s v="Shipping"/>
    <d v="2015-10-01T00:00:00"/>
    <d v="2015-10-01T00:00:00"/>
    <n v="100030900"/>
    <s v="1836960_1"/>
    <m/>
    <d v="2015-09-30T00:00:00"/>
    <n v="1836960"/>
    <s v="WCX"/>
    <n v="846296315614733"/>
    <m/>
    <x v="9"/>
    <n v="7065"/>
    <n v="6"/>
    <n v="4500"/>
    <x v="0"/>
    <n v="0"/>
    <n v="36.04"/>
    <n v="0"/>
    <n v="36.04"/>
    <x v="0"/>
  </r>
  <r>
    <x v="25"/>
    <s v="Shipping"/>
    <d v="2015-10-01T00:00:00"/>
    <d v="2015-10-01T00:00:00"/>
    <n v="100030994"/>
    <s v="1836931_1"/>
    <m/>
    <d v="2015-10-01T00:00:00"/>
    <n v="1836931"/>
    <s v="WCX"/>
    <n v="846296315614450"/>
    <m/>
    <x v="17"/>
    <n v="33701"/>
    <n v="3"/>
    <n v="2250"/>
    <x v="0"/>
    <n v="0"/>
    <n v="24.56"/>
    <n v="0"/>
    <n v="24.56"/>
    <x v="0"/>
  </r>
  <r>
    <x v="25"/>
    <s v="Shipping"/>
    <d v="2015-10-01T00:00:00"/>
    <d v="2015-10-01T00:00:00"/>
    <n v="100031014"/>
    <s v="1836925_1"/>
    <m/>
    <d v="2015-10-01T00:00:00"/>
    <n v="1836925"/>
    <s v="WCX"/>
    <n v="846296315614191"/>
    <m/>
    <x v="18"/>
    <n v="80206"/>
    <n v="3"/>
    <n v="2250"/>
    <x v="5"/>
    <n v="0"/>
    <n v="21.31"/>
    <n v="0"/>
    <n v="21.31"/>
    <x v="0"/>
  </r>
  <r>
    <x v="25"/>
    <s v="Shipping"/>
    <d v="2015-10-01T00:00:00"/>
    <d v="2015-10-01T00:00:00"/>
    <n v="100030901"/>
    <s v="1836961_1"/>
    <m/>
    <d v="2015-09-30T00:00:00"/>
    <n v="1836961"/>
    <s v="WCX"/>
    <n v="846296315614726"/>
    <m/>
    <x v="9"/>
    <n v="7065"/>
    <n v="6"/>
    <n v="4500"/>
    <x v="0"/>
    <n v="0"/>
    <n v="36.04"/>
    <n v="0"/>
    <n v="36.04"/>
    <x v="0"/>
  </r>
  <r>
    <x v="25"/>
    <s v="Shipping"/>
    <d v="2015-10-01T00:00:00"/>
    <d v="2015-10-01T00:00:00"/>
    <n v="100030973"/>
    <s v="1836909_1"/>
    <m/>
    <d v="2015-10-01T00:00:00"/>
    <n v="1836909"/>
    <s v="WCX"/>
    <n v="846296315614399"/>
    <m/>
    <x v="35"/>
    <n v="72801"/>
    <n v="3"/>
    <n v="2250"/>
    <x v="3"/>
    <n v="0"/>
    <n v="23.06"/>
    <n v="0"/>
    <n v="23.06"/>
    <x v="0"/>
  </r>
  <r>
    <x v="25"/>
    <s v="Shipping"/>
    <d v="2015-10-01T00:00:00"/>
    <d v="2015-10-01T00:00:00"/>
    <n v="100030934"/>
    <s v="1836934_1"/>
    <m/>
    <d v="2015-10-01T00:00:00"/>
    <n v="1836934"/>
    <s v="WCX"/>
    <n v="846296315611749"/>
    <m/>
    <x v="17"/>
    <n v="33602"/>
    <n v="3"/>
    <n v="2250"/>
    <x v="0"/>
    <n v="0"/>
    <n v="24.56"/>
    <n v="0"/>
    <n v="24.56"/>
    <x v="0"/>
  </r>
  <r>
    <x v="25"/>
    <s v="Shipping"/>
    <d v="2015-09-29T00:00:00"/>
    <d v="2015-10-01T00:00:00"/>
    <n v="100030816"/>
    <s v="1830976_1"/>
    <m/>
    <d v="2015-09-29T00:00:00"/>
    <n v="1830976"/>
    <s v="WCX"/>
    <n v="846296315592543"/>
    <m/>
    <x v="6"/>
    <n v="27954"/>
    <n v="3"/>
    <n v="2250"/>
    <x v="0"/>
    <n v="0"/>
    <n v="24.56"/>
    <n v="0"/>
    <n v="24.56"/>
    <x v="0"/>
  </r>
  <r>
    <x v="25"/>
    <s v="Shipping"/>
    <d v="2015-09-30T00:00:00"/>
    <d v="2015-10-01T00:00:00"/>
    <n v="100030886"/>
    <s v="1832354_1"/>
    <m/>
    <d v="2015-09-30T00:00:00"/>
    <n v="1832354"/>
    <s v="WCX"/>
    <n v="846296315592710"/>
    <m/>
    <x v="35"/>
    <n v="71701"/>
    <n v="3"/>
    <n v="2250"/>
    <x v="3"/>
    <n v="0"/>
    <n v="23.06"/>
    <n v="0"/>
    <n v="23.06"/>
    <x v="0"/>
  </r>
  <r>
    <x v="25"/>
    <s v="Shipping"/>
    <d v="2015-10-01T00:00:00"/>
    <d v="2015-10-01T00:00:00"/>
    <n v="100031015"/>
    <s v="1836930_1"/>
    <m/>
    <d v="2015-10-01T00:00:00"/>
    <n v="1836930"/>
    <s v="WCX"/>
    <n v="846296315614627"/>
    <m/>
    <x v="29"/>
    <n v="20001"/>
    <n v="3"/>
    <n v="2250"/>
    <x v="0"/>
    <n v="0"/>
    <n v="24.56"/>
    <n v="0"/>
    <n v="24.56"/>
    <x v="0"/>
  </r>
  <r>
    <x v="25"/>
    <s v="Shipping"/>
    <d v="2015-10-01T00:00:00"/>
    <d v="2015-10-01T00:00:00"/>
    <n v="100030939"/>
    <s v="1836985_1"/>
    <m/>
    <d v="2015-10-01T00:00:00"/>
    <n v="1836985"/>
    <s v="WCX"/>
    <n v="846296315610308"/>
    <m/>
    <x v="28"/>
    <n v="97201"/>
    <n v="3"/>
    <n v="2250"/>
    <x v="1"/>
    <n v="0"/>
    <n v="20.81"/>
    <n v="0"/>
    <n v="20.81"/>
    <x v="0"/>
  </r>
  <r>
    <x v="25"/>
    <s v="Shipping"/>
    <d v="2015-09-30T00:00:00"/>
    <d v="2015-10-01T00:00:00"/>
    <n v="100030838"/>
    <s v="1832399_1"/>
    <m/>
    <d v="2015-09-29T00:00:00"/>
    <n v="1832399"/>
    <s v="WCX"/>
    <n v="846296315592772"/>
    <m/>
    <x v="22"/>
    <n v="44307"/>
    <n v="3"/>
    <n v="2250"/>
    <x v="0"/>
    <n v="0"/>
    <n v="24.56"/>
    <n v="0"/>
    <n v="24.56"/>
    <x v="0"/>
  </r>
  <r>
    <x v="25"/>
    <s v="Shipping"/>
    <d v="2015-10-01T00:00:00"/>
    <d v="2015-10-01T00:00:00"/>
    <n v="100031013"/>
    <s v="1837011_1"/>
    <m/>
    <d v="2015-10-01T00:00:00"/>
    <n v="1837011"/>
    <s v="WCX"/>
    <n v="846296315614528"/>
    <m/>
    <x v="19"/>
    <n v="98033"/>
    <n v="3"/>
    <n v="2250"/>
    <x v="5"/>
    <n v="0"/>
    <n v="21.31"/>
    <n v="0"/>
    <n v="21.31"/>
    <x v="0"/>
  </r>
  <r>
    <x v="25"/>
    <s v="Shipping"/>
    <d v="2015-10-01T00:00:00"/>
    <d v="2015-10-01T00:00:00"/>
    <n v="100030915"/>
    <s v="1836935_1"/>
    <m/>
    <d v="2015-10-01T00:00:00"/>
    <n v="1836935"/>
    <s v="WCX"/>
    <n v="846296315612012"/>
    <m/>
    <x v="17"/>
    <n v="33912"/>
    <n v="3"/>
    <n v="2250"/>
    <x v="0"/>
    <n v="0"/>
    <n v="24.56"/>
    <n v="0"/>
    <n v="24.56"/>
    <x v="0"/>
  </r>
  <r>
    <x v="25"/>
    <s v="Shipping"/>
    <d v="2015-10-01T00:00:00"/>
    <d v="2015-10-01T00:00:00"/>
    <n v="100030933"/>
    <s v="1836976_1"/>
    <m/>
    <d v="2015-10-01T00:00:00"/>
    <n v="1836976"/>
    <s v="WCX"/>
    <n v="846296315610490"/>
    <m/>
    <x v="3"/>
    <n v="11109"/>
    <n v="3"/>
    <n v="2250"/>
    <x v="0"/>
    <n v="0"/>
    <n v="24.56"/>
    <n v="0"/>
    <n v="24.56"/>
    <x v="0"/>
  </r>
  <r>
    <x v="25"/>
    <s v="Shipping"/>
    <d v="2015-10-01T00:00:00"/>
    <d v="2015-10-01T00:00:00"/>
    <n v="100030952"/>
    <s v="1836938_1"/>
    <m/>
    <d v="2015-10-01T00:00:00"/>
    <n v="1836938"/>
    <s v="WCX"/>
    <n v="846296315608701"/>
    <m/>
    <x v="46"/>
    <n v="50450"/>
    <n v="3"/>
    <n v="2250"/>
    <x v="3"/>
    <n v="0"/>
    <n v="23.06"/>
    <n v="0"/>
    <n v="23.06"/>
    <x v="0"/>
  </r>
  <r>
    <x v="25"/>
    <s v="Shipping"/>
    <d v="2015-10-01T00:00:00"/>
    <d v="2015-10-01T00:00:00"/>
    <n v="100030981"/>
    <s v="1836924_1"/>
    <m/>
    <d v="2015-10-01T00:00:00"/>
    <n v="1836924"/>
    <s v="WCX"/>
    <n v="846296315614467"/>
    <m/>
    <x v="18"/>
    <n v="80524"/>
    <n v="3"/>
    <n v="2250"/>
    <x v="5"/>
    <n v="0"/>
    <n v="21.31"/>
    <n v="0"/>
    <n v="21.31"/>
    <x v="0"/>
  </r>
  <r>
    <x v="25"/>
    <s v="Shipping"/>
    <d v="2015-10-01T00:00:00"/>
    <d v="2015-10-01T00:00:00"/>
    <n v="100031004"/>
    <s v="1836981_1"/>
    <m/>
    <d v="2015-10-01T00:00:00"/>
    <n v="1836981"/>
    <s v="WCX"/>
    <n v="846296315619301"/>
    <m/>
    <x v="3"/>
    <n v="11201"/>
    <n v="6"/>
    <n v="4500"/>
    <x v="0"/>
    <n v="0"/>
    <n v="36.04"/>
    <n v="0"/>
    <n v="36.04"/>
    <x v="0"/>
  </r>
  <r>
    <x v="25"/>
    <s v="Shipping"/>
    <d v="2015-09-30T00:00:00"/>
    <d v="2015-10-01T00:00:00"/>
    <n v="100030845"/>
    <s v="1832391_1"/>
    <m/>
    <d v="2015-09-29T00:00:00"/>
    <n v="1832391"/>
    <s v="WCX"/>
    <n v="846296315592550"/>
    <m/>
    <x v="3"/>
    <n v="11436"/>
    <n v="3"/>
    <n v="2250"/>
    <x v="0"/>
    <n v="0"/>
    <n v="24.56"/>
    <n v="0"/>
    <n v="24.56"/>
    <x v="0"/>
  </r>
  <r>
    <x v="25"/>
    <s v="Shipping"/>
    <d v="2015-10-01T00:00:00"/>
    <d v="2015-10-01T00:00:00"/>
    <n v="100030950"/>
    <s v="1836995_1"/>
    <m/>
    <d v="2015-10-01T00:00:00"/>
    <n v="1836995"/>
    <s v="WCX"/>
    <n v="846296315610179"/>
    <m/>
    <x v="4"/>
    <n v="29492"/>
    <n v="3"/>
    <n v="2250"/>
    <x v="0"/>
    <n v="0"/>
    <n v="24.56"/>
    <n v="0"/>
    <n v="24.56"/>
    <x v="0"/>
  </r>
  <r>
    <x v="25"/>
    <s v="Shipping"/>
    <d v="2015-09-30T00:00:00"/>
    <d v="2015-10-01T00:00:00"/>
    <n v="100030887"/>
    <s v="1832373_1"/>
    <m/>
    <d v="2015-09-30T00:00:00"/>
    <n v="1832373"/>
    <s v="WCX"/>
    <n v="846296315592840"/>
    <m/>
    <x v="17"/>
    <n v="33483"/>
    <n v="3"/>
    <n v="2250"/>
    <x v="0"/>
    <n v="0"/>
    <n v="24.56"/>
    <n v="0"/>
    <n v="24.56"/>
    <x v="0"/>
  </r>
  <r>
    <x v="25"/>
    <s v="Shipping"/>
    <d v="2015-10-01T00:00:00"/>
    <d v="2015-10-01T00:00:00"/>
    <n v="100031000"/>
    <s v="1836969_1"/>
    <m/>
    <d v="2015-10-01T00:00:00"/>
    <n v="1836969"/>
    <s v="WCX"/>
    <n v="846296315614672"/>
    <m/>
    <x v="3"/>
    <n v="10009"/>
    <n v="3"/>
    <n v="2250"/>
    <x v="0"/>
    <n v="0"/>
    <n v="24.56"/>
    <n v="0"/>
    <n v="24.56"/>
    <x v="0"/>
  </r>
  <r>
    <x v="25"/>
    <s v="Shipping"/>
    <d v="2015-10-01T00:00:00"/>
    <d v="2015-10-01T00:00:00"/>
    <n v="100030923"/>
    <s v="1836912_1"/>
    <m/>
    <d v="2015-10-01T00:00:00"/>
    <n v="1836912"/>
    <s v="GSO"/>
    <n v="1032002225983"/>
    <m/>
    <x v="15"/>
    <n v="85364"/>
    <n v="3"/>
    <n v="2250"/>
    <x v="5"/>
    <n v="0"/>
    <n v="21.31"/>
    <n v="0"/>
    <n v="21.31"/>
    <x v="0"/>
  </r>
  <r>
    <x v="25"/>
    <s v="Shipping"/>
    <d v="2015-09-29T00:00:00"/>
    <d v="2015-10-01T00:00:00"/>
    <n v="100030771"/>
    <s v="1830959_2"/>
    <m/>
    <d v="2015-09-29T00:00:00"/>
    <n v="1830959"/>
    <s v="WCX"/>
    <n v="846296315593663"/>
    <m/>
    <x v="7"/>
    <n v="30004"/>
    <n v="3"/>
    <n v="2250"/>
    <x v="0"/>
    <n v="0"/>
    <n v="24.56"/>
    <n v="0"/>
    <n v="24.56"/>
    <x v="0"/>
  </r>
  <r>
    <x v="25"/>
    <s v="Shipping"/>
    <d v="2015-09-30T00:00:00"/>
    <d v="2015-10-01T00:00:00"/>
    <n v="100030835"/>
    <s v="1832406_1"/>
    <m/>
    <d v="2015-09-29T00:00:00"/>
    <n v="1832406"/>
    <s v="WCX"/>
    <n v="846296315592741"/>
    <m/>
    <x v="4"/>
    <n v="29642"/>
    <n v="3"/>
    <n v="2250"/>
    <x v="0"/>
    <n v="0"/>
    <n v="24.56"/>
    <n v="0"/>
    <n v="24.56"/>
    <x v="0"/>
  </r>
  <r>
    <x v="25"/>
    <s v="Shipping"/>
    <d v="2015-10-01T00:00:00"/>
    <d v="2015-10-01T00:00:00"/>
    <n v="100030903"/>
    <s v="1836997_1"/>
    <m/>
    <d v="2015-09-30T00:00:00"/>
    <n v="1836997"/>
    <s v="WCX"/>
    <n v="846296315614580"/>
    <m/>
    <x v="30"/>
    <n v="38128"/>
    <n v="3"/>
    <n v="2250"/>
    <x v="3"/>
    <n v="0"/>
    <n v="23.06"/>
    <n v="0"/>
    <n v="23.06"/>
    <x v="0"/>
  </r>
  <r>
    <x v="25"/>
    <s v="Shipping"/>
    <d v="2015-10-01T00:00:00"/>
    <d v="2015-10-01T00:00:00"/>
    <n v="100030974"/>
    <s v="1836957_1"/>
    <m/>
    <d v="2015-10-01T00:00:00"/>
    <n v="1836957"/>
    <s v="WCX"/>
    <n v="846296315614078"/>
    <m/>
    <x v="6"/>
    <n v="27523"/>
    <n v="6"/>
    <n v="4500"/>
    <x v="0"/>
    <n v="0"/>
    <n v="36.04"/>
    <n v="0"/>
    <n v="36.04"/>
    <x v="0"/>
  </r>
  <r>
    <x v="25"/>
    <s v="Shipping"/>
    <d v="2015-09-30T00:00:00"/>
    <d v="2015-10-01T00:00:00"/>
    <n v="100030894"/>
    <s v="1832397_1"/>
    <m/>
    <d v="2015-09-30T00:00:00"/>
    <n v="1832397"/>
    <s v="WCX"/>
    <n v="846296315592611"/>
    <m/>
    <x v="3"/>
    <n v="10016"/>
    <n v="3"/>
    <n v="2250"/>
    <x v="0"/>
    <n v="0"/>
    <n v="24.56"/>
    <n v="0"/>
    <n v="24.56"/>
    <x v="0"/>
  </r>
  <r>
    <x v="25"/>
    <s v="Shipping"/>
    <d v="2015-10-01T00:00:00"/>
    <d v="2015-10-01T00:00:00"/>
    <n v="100030946"/>
    <s v="1836926_1"/>
    <m/>
    <d v="2015-10-01T00:00:00"/>
    <n v="1836926"/>
    <s v="WCX"/>
    <n v="846296315613033"/>
    <m/>
    <x v="18"/>
    <n v="80516"/>
    <n v="6"/>
    <n v="4500"/>
    <x v="5"/>
    <n v="0"/>
    <n v="26.54"/>
    <n v="0"/>
    <n v="26.54"/>
    <x v="0"/>
  </r>
  <r>
    <x v="25"/>
    <s v="Shipping"/>
    <d v="2015-10-01T00:00:00"/>
    <d v="2015-10-01T00:00:00"/>
    <n v="100030955"/>
    <s v="1836921_1"/>
    <m/>
    <d v="2015-10-01T00:00:00"/>
    <n v="1836921"/>
    <s v="WCX"/>
    <n v="846296315611978"/>
    <m/>
    <x v="1"/>
    <n v="95355"/>
    <n v="3"/>
    <n v="2250"/>
    <x v="4"/>
    <n v="0"/>
    <n v="12.81"/>
    <n v="0"/>
    <n v="12.81"/>
    <x v="0"/>
  </r>
  <r>
    <x v="25"/>
    <s v="Shipping"/>
    <d v="2015-10-01T00:00:00"/>
    <d v="2015-10-01T00:00:00"/>
    <n v="100030940"/>
    <s v="1836978_1"/>
    <m/>
    <d v="2015-10-01T00:00:00"/>
    <n v="1836978"/>
    <s v="WCX"/>
    <n v="846296315610568"/>
    <m/>
    <x v="3"/>
    <n v="10018"/>
    <n v="3"/>
    <n v="2250"/>
    <x v="0"/>
    <n v="0"/>
    <n v="24.56"/>
    <n v="0"/>
    <n v="24.56"/>
    <x v="0"/>
  </r>
  <r>
    <x v="25"/>
    <s v="Shipping"/>
    <d v="2015-10-01T00:00:00"/>
    <d v="2015-10-01T00:00:00"/>
    <n v="100031010"/>
    <s v="1836972_1"/>
    <m/>
    <d v="2015-10-01T00:00:00"/>
    <n v="1836972"/>
    <s v="WCX"/>
    <n v="846296315614719"/>
    <m/>
    <x v="3"/>
    <n v="10018"/>
    <n v="6"/>
    <n v="4500"/>
    <x v="0"/>
    <n v="0"/>
    <n v="36.04"/>
    <n v="0"/>
    <n v="36.04"/>
    <x v="0"/>
  </r>
  <r>
    <x v="25"/>
    <s v="Shipping"/>
    <d v="2015-10-01T00:00:00"/>
    <d v="2015-10-01T00:00:00"/>
    <n v="100030966"/>
    <s v="1836908_1"/>
    <m/>
    <d v="2015-10-01T00:00:00"/>
    <n v="1836908"/>
    <s v="WCX"/>
    <n v="846296315614382"/>
    <m/>
    <x v="36"/>
    <n v="36726"/>
    <n v="3"/>
    <n v="2250"/>
    <x v="0"/>
    <n v="0"/>
    <n v="24.56"/>
    <n v="0"/>
    <n v="24.56"/>
    <x v="0"/>
  </r>
  <r>
    <x v="25"/>
    <s v="Shipping"/>
    <d v="2015-10-01T00:00:00"/>
    <d v="2015-10-01T00:00:00"/>
    <n v="100030911"/>
    <s v="1836917_1"/>
    <m/>
    <d v="2015-10-01T00:00:00"/>
    <n v="1836917"/>
    <s v="WCX"/>
    <n v="846296315611657"/>
    <m/>
    <x v="1"/>
    <n v="94110"/>
    <n v="3"/>
    <n v="2250"/>
    <x v="4"/>
    <n v="0"/>
    <n v="12.81"/>
    <n v="0"/>
    <n v="12.81"/>
    <x v="0"/>
  </r>
  <r>
    <x v="25"/>
    <s v="Shipping"/>
    <d v="2015-09-30T00:00:00"/>
    <d v="2015-10-01T00:00:00"/>
    <n v="100030848"/>
    <s v="1832358_1"/>
    <m/>
    <d v="2015-09-29T00:00:00"/>
    <n v="1832358"/>
    <s v="WCX"/>
    <n v="846296315592673"/>
    <m/>
    <x v="1"/>
    <n v="90704"/>
    <n v="3"/>
    <n v="2250"/>
    <x v="1"/>
    <n v="0"/>
    <n v="20.81"/>
    <n v="0"/>
    <n v="20.81"/>
    <x v="0"/>
  </r>
  <r>
    <x v="26"/>
    <s v="Shipping"/>
    <d v="2015-09-03T00:00:00"/>
    <d v="2015-10-02T00:00:00"/>
    <n v="100029085"/>
    <s v="1759089_1"/>
    <m/>
    <d v="2015-09-03T00:00:00"/>
    <n v="1759089"/>
    <s v="WCX"/>
    <n v="846296315581936"/>
    <m/>
    <x v="14"/>
    <n v="60654"/>
    <n v="3"/>
    <n v="2250"/>
    <x v="0"/>
    <n v="0"/>
    <n v="24.56"/>
    <n v="0"/>
    <n v="24.56"/>
    <x v="0"/>
  </r>
  <r>
    <x v="27"/>
    <s v="Shipping"/>
    <d v="2015-09-29T00:00:00"/>
    <d v="2015-10-03T00:00:00"/>
    <n v="100030806"/>
    <s v="1830963_1"/>
    <m/>
    <d v="2015-09-29T00:00:00"/>
    <n v="1830963"/>
    <s v="WCX"/>
    <n v="846296315594257"/>
    <m/>
    <x v="14"/>
    <n v="60610"/>
    <n v="3"/>
    <n v="2250"/>
    <x v="0"/>
    <n v="0"/>
    <n v="24.56"/>
    <n v="0"/>
    <n v="24.56"/>
    <x v="0"/>
  </r>
  <r>
    <x v="27"/>
    <s v="Shipping"/>
    <d v="2015-09-28T00:00:00"/>
    <d v="2015-10-03T00:00:00"/>
    <n v="100030642"/>
    <s v="1830689_1"/>
    <m/>
    <d v="2015-09-28T00:00:00"/>
    <n v="1830689"/>
    <s v="WCX"/>
    <n v="846296315593847"/>
    <m/>
    <x v="11"/>
    <n v="70125"/>
    <n v="6"/>
    <n v="4500"/>
    <x v="0"/>
    <n v="0"/>
    <n v="36.04"/>
    <n v="0"/>
    <n v="36.04"/>
    <x v="0"/>
  </r>
  <r>
    <x v="27"/>
    <s v="Shipping"/>
    <d v="2015-09-28T00:00:00"/>
    <d v="2015-10-03T00:00:00"/>
    <n v="100030434"/>
    <s v="1830660_1"/>
    <m/>
    <d v="2015-09-28T00:00:00"/>
    <n v="1830660"/>
    <s v="WCX"/>
    <n v="846296315593618"/>
    <m/>
    <x v="7"/>
    <n v="31410"/>
    <n v="3"/>
    <n v="2250"/>
    <x v="0"/>
    <n v="0"/>
    <n v="24.56"/>
    <n v="0"/>
    <n v="24.56"/>
    <x v="0"/>
  </r>
  <r>
    <x v="27"/>
    <s v="Shipping"/>
    <d v="2015-09-28T00:00:00"/>
    <d v="2015-10-03T00:00:00"/>
    <n v="100030717"/>
    <s v="1830809_1"/>
    <m/>
    <d v="2015-09-28T00:00:00"/>
    <n v="1830809"/>
    <s v="WCX"/>
    <s v="1Z19W958A895988731"/>
    <m/>
    <x v="2"/>
    <n v="18067"/>
    <n v="3"/>
    <n v="2250"/>
    <x v="0"/>
    <n v="0"/>
    <n v="24.56"/>
    <n v="0"/>
    <n v="24.56"/>
    <x v="0"/>
  </r>
  <r>
    <x v="27"/>
    <s v="Shipping"/>
    <d v="2015-09-28T00:00:00"/>
    <d v="2015-10-03T00:00:00"/>
    <n v="100030456"/>
    <s v="1830595_1"/>
    <m/>
    <d v="2015-09-28T00:00:00"/>
    <n v="1830595"/>
    <s v="WCX"/>
    <n v="846296315593922"/>
    <m/>
    <x v="1"/>
    <n v="94104"/>
    <n v="6"/>
    <n v="4500"/>
    <x v="4"/>
    <n v="0"/>
    <n v="16.29"/>
    <n v="0"/>
    <n v="16.29"/>
    <x v="0"/>
  </r>
  <r>
    <x v="27"/>
    <s v="Shipping"/>
    <d v="2015-09-28T00:00:00"/>
    <d v="2015-10-03T00:00:00"/>
    <n v="100030416"/>
    <s v="1830910_1"/>
    <m/>
    <d v="2015-09-28T00:00:00"/>
    <n v="1830910"/>
    <s v="WCX"/>
    <n v="846296315593106"/>
    <m/>
    <x v="32"/>
    <n v="25704"/>
    <n v="3"/>
    <n v="2250"/>
    <x v="0"/>
    <n v="0"/>
    <n v="24.56"/>
    <n v="0"/>
    <n v="24.56"/>
    <x v="0"/>
  </r>
  <r>
    <x v="27"/>
    <s v="Shipping"/>
    <d v="2015-09-28T00:00:00"/>
    <d v="2015-10-03T00:00:00"/>
    <n v="100030484"/>
    <s v="1830743_1"/>
    <m/>
    <d v="2015-09-28T00:00:00"/>
    <n v="1830743"/>
    <s v="WCX"/>
    <n v="846296315593403"/>
    <m/>
    <x v="3"/>
    <n v="10036"/>
    <n v="3"/>
    <n v="2250"/>
    <x v="0"/>
    <n v="0"/>
    <n v="24.56"/>
    <n v="0"/>
    <n v="24.56"/>
    <x v="0"/>
  </r>
  <r>
    <x v="27"/>
    <s v="Shipping"/>
    <d v="2015-09-29T00:00:00"/>
    <d v="2015-10-03T00:00:00"/>
    <n v="100030760"/>
    <s v="1831015_1"/>
    <m/>
    <d v="2015-09-29T00:00:00"/>
    <n v="1831015"/>
    <s v="WCX"/>
    <n v="846296315593632"/>
    <m/>
    <x v="19"/>
    <n v="98106"/>
    <n v="3"/>
    <n v="2250"/>
    <x v="5"/>
    <n v="0"/>
    <n v="21.31"/>
    <n v="0"/>
    <n v="21.31"/>
    <x v="0"/>
  </r>
  <r>
    <x v="27"/>
    <s v="Shipping"/>
    <d v="2015-10-01T00:00:00"/>
    <d v="2015-10-03T00:00:00"/>
    <n v="100030965"/>
    <s v="1837006_1"/>
    <m/>
    <d v="2015-10-01T00:00:00"/>
    <n v="1837006"/>
    <s v="LSO"/>
    <s v="ZS978973"/>
    <m/>
    <x v="10"/>
    <n v="77030"/>
    <n v="3"/>
    <n v="2250"/>
    <x v="3"/>
    <n v="0"/>
    <n v="24.56"/>
    <n v="0"/>
    <n v="24.56"/>
    <x v="0"/>
  </r>
  <r>
    <x v="27"/>
    <s v="Shipping"/>
    <d v="2015-09-28T00:00:00"/>
    <d v="2015-10-03T00:00:00"/>
    <n v="100030505"/>
    <s v="1830711_1"/>
    <m/>
    <d v="2015-09-28T00:00:00"/>
    <n v="1830711"/>
    <s v="WCX"/>
    <n v="846296315594042"/>
    <m/>
    <x v="26"/>
    <n v="20910"/>
    <n v="3"/>
    <n v="2250"/>
    <x v="0"/>
    <n v="0"/>
    <n v="24.56"/>
    <n v="0"/>
    <n v="24.56"/>
    <x v="0"/>
  </r>
  <r>
    <x v="27"/>
    <s v="Shipping"/>
    <d v="2015-09-28T00:00:00"/>
    <d v="2015-10-03T00:00:00"/>
    <n v="100030514"/>
    <s v="1830692_1"/>
    <m/>
    <d v="2015-09-28T00:00:00"/>
    <n v="1830692"/>
    <s v="WCX"/>
    <n v="846296315593137"/>
    <m/>
    <x v="0"/>
    <n v="2143"/>
    <n v="3"/>
    <n v="2250"/>
    <x v="0"/>
    <n v="0"/>
    <n v="24.56"/>
    <n v="0"/>
    <n v="24.56"/>
    <x v="0"/>
  </r>
  <r>
    <x v="27"/>
    <s v="Shipping"/>
    <d v="2015-09-28T00:00:00"/>
    <d v="2015-10-03T00:00:00"/>
    <n v="100030437"/>
    <s v="1830868_1"/>
    <m/>
    <d v="2015-09-28T00:00:00"/>
    <n v="1830868"/>
    <s v="LSO"/>
    <s v="ZS969233"/>
    <m/>
    <x v="10"/>
    <n v="77389"/>
    <n v="3"/>
    <n v="2250"/>
    <x v="3"/>
    <n v="0"/>
    <n v="24.56"/>
    <n v="0"/>
    <n v="24.56"/>
    <x v="0"/>
  </r>
  <r>
    <x v="27"/>
    <s v="Shipping"/>
    <d v="2015-09-28T00:00:00"/>
    <d v="2015-10-03T00:00:00"/>
    <n v="100030475"/>
    <s v="1830584_1"/>
    <m/>
    <d v="2015-09-28T00:00:00"/>
    <n v="1830584"/>
    <s v="WCX"/>
    <n v="846296315593496"/>
    <m/>
    <x v="35"/>
    <n v="72764"/>
    <n v="3"/>
    <n v="2250"/>
    <x v="3"/>
    <n v="0"/>
    <n v="23.06"/>
    <n v="0"/>
    <n v="23.06"/>
    <x v="0"/>
  </r>
  <r>
    <x v="27"/>
    <s v="Shipping"/>
    <d v="2015-09-29T00:00:00"/>
    <d v="2015-10-03T00:00:00"/>
    <n v="100030772"/>
    <s v="1830988_1"/>
    <m/>
    <d v="2015-09-29T00:00:00"/>
    <n v="1830988"/>
    <s v="WCX"/>
    <n v="846296315593724"/>
    <m/>
    <x v="3"/>
    <n v="10065"/>
    <n v="6"/>
    <n v="4500"/>
    <x v="0"/>
    <n v="0"/>
    <n v="36.04"/>
    <n v="0"/>
    <n v="36.04"/>
    <x v="0"/>
  </r>
  <r>
    <x v="27"/>
    <s v="Shipping"/>
    <d v="2015-09-28T00:00:00"/>
    <d v="2015-10-03T00:00:00"/>
    <n v="100030406"/>
    <s v="1830853_1"/>
    <m/>
    <d v="2015-09-28T00:00:00"/>
    <n v="1830853"/>
    <s v="LSO"/>
    <s v="ZS978962"/>
    <m/>
    <x v="10"/>
    <n v="75201"/>
    <n v="3"/>
    <n v="2250"/>
    <x v="3"/>
    <n v="0"/>
    <n v="24.56"/>
    <n v="0"/>
    <n v="24.56"/>
    <x v="0"/>
  </r>
  <r>
    <x v="27"/>
    <s v="Shipping"/>
    <d v="2015-09-28T00:00:00"/>
    <d v="2015-10-03T00:00:00"/>
    <n v="100030400"/>
    <s v="1830780_1"/>
    <m/>
    <d v="2015-09-28T00:00:00"/>
    <n v="1830780"/>
    <s v="WCX"/>
    <n v="846296315594028"/>
    <m/>
    <x v="3"/>
    <n v="10012"/>
    <n v="3"/>
    <n v="2250"/>
    <x v="0"/>
    <n v="0"/>
    <n v="24.56"/>
    <n v="0"/>
    <n v="24.56"/>
    <x v="0"/>
  </r>
  <r>
    <x v="27"/>
    <s v="Shipping"/>
    <d v="2015-09-28T00:00:00"/>
    <d v="2015-10-03T00:00:00"/>
    <n v="100030415"/>
    <s v="1830802_1"/>
    <m/>
    <d v="2015-09-28T00:00:00"/>
    <n v="1830802"/>
    <s v="WCX"/>
    <n v="846296315593298"/>
    <m/>
    <x v="28"/>
    <n v="97124"/>
    <n v="3"/>
    <n v="2250"/>
    <x v="1"/>
    <n v="0"/>
    <n v="20.81"/>
    <n v="0"/>
    <n v="20.81"/>
    <x v="0"/>
  </r>
  <r>
    <x v="27"/>
    <s v="Shipping"/>
    <d v="2015-09-29T00:00:00"/>
    <d v="2015-10-03T00:00:00"/>
    <n v="100030809"/>
    <s v="1831004_1"/>
    <m/>
    <d v="2015-09-29T00:00:00"/>
    <n v="1831004"/>
    <s v="LSO"/>
    <s v="ZS969222"/>
    <m/>
    <x v="10"/>
    <n v="75479"/>
    <n v="3"/>
    <n v="2250"/>
    <x v="3"/>
    <n v="0"/>
    <n v="24.56"/>
    <n v="0"/>
    <n v="24.56"/>
    <x v="0"/>
  </r>
  <r>
    <x v="27"/>
    <s v="Shipping"/>
    <d v="2015-09-29T00:00:00"/>
    <d v="2015-10-03T00:00:00"/>
    <n v="100030761"/>
    <s v="1830971_1"/>
    <m/>
    <d v="2015-09-29T00:00:00"/>
    <n v="1830971"/>
    <s v="WCX"/>
    <n v="846296315594219"/>
    <m/>
    <x v="26"/>
    <n v="20910"/>
    <n v="3"/>
    <n v="2250"/>
    <x v="0"/>
    <n v="0"/>
    <n v="24.56"/>
    <n v="0"/>
    <n v="24.56"/>
    <x v="0"/>
  </r>
  <r>
    <x v="27"/>
    <s v="Shipping"/>
    <d v="2015-09-28T00:00:00"/>
    <d v="2015-10-03T00:00:00"/>
    <n v="100030421"/>
    <s v="1830673_1"/>
    <m/>
    <d v="2015-09-28T00:00:00"/>
    <n v="1830673"/>
    <s v="WCX"/>
    <n v="846296315594301"/>
    <m/>
    <x v="14"/>
    <n v="60654"/>
    <n v="3"/>
    <n v="2250"/>
    <x v="0"/>
    <n v="0"/>
    <n v="24.56"/>
    <n v="0"/>
    <n v="24.56"/>
    <x v="0"/>
  </r>
  <r>
    <x v="27"/>
    <s v="Shipping"/>
    <d v="2015-09-28T00:00:00"/>
    <d v="2015-10-03T00:00:00"/>
    <n v="100030695"/>
    <s v="1830704_1"/>
    <m/>
    <d v="2015-09-28T00:00:00"/>
    <n v="1830704"/>
    <s v="WCX"/>
    <n v="846296315593830"/>
    <m/>
    <x v="26"/>
    <n v="20814"/>
    <n v="6"/>
    <n v="4500"/>
    <x v="0"/>
    <n v="0"/>
    <n v="36.04"/>
    <n v="0"/>
    <n v="36.04"/>
    <x v="0"/>
  </r>
  <r>
    <x v="27"/>
    <s v="Shipping"/>
    <d v="2015-09-28T00:00:00"/>
    <d v="2015-10-03T00:00:00"/>
    <n v="100030671"/>
    <s v="1830600_2"/>
    <m/>
    <d v="2015-09-28T00:00:00"/>
    <n v="1830600"/>
    <s v="WCX"/>
    <n v="846296315593090"/>
    <m/>
    <x v="1"/>
    <n v="94110"/>
    <n v="12"/>
    <n v="9000"/>
    <x v="4"/>
    <n v="0"/>
    <n v="20.5"/>
    <n v="0"/>
    <n v="20.5"/>
    <x v="0"/>
  </r>
  <r>
    <x v="27"/>
    <s v="Shipping"/>
    <d v="2015-09-28T00:00:00"/>
    <d v="2015-10-03T00:00:00"/>
    <n v="100030408"/>
    <s v="1830810_1"/>
    <m/>
    <d v="2015-09-28T00:00:00"/>
    <n v="1830810"/>
    <s v="WCX"/>
    <s v="1Z19W958A894878816"/>
    <m/>
    <x v="2"/>
    <n v="19106"/>
    <n v="3"/>
    <n v="2250"/>
    <x v="0"/>
    <n v="0"/>
    <n v="24.56"/>
    <n v="0"/>
    <n v="24.56"/>
    <x v="0"/>
  </r>
  <r>
    <x v="27"/>
    <s v="Shipping"/>
    <d v="2015-09-28T00:00:00"/>
    <d v="2015-10-03T00:00:00"/>
    <n v="100030433"/>
    <s v="1830842_1"/>
    <m/>
    <d v="2015-09-28T00:00:00"/>
    <n v="1830842"/>
    <s v="WCX"/>
    <n v="846296315594172"/>
    <m/>
    <x v="4"/>
    <n v="29455"/>
    <n v="3"/>
    <n v="2250"/>
    <x v="0"/>
    <n v="0"/>
    <n v="24.56"/>
    <n v="0"/>
    <n v="24.56"/>
    <x v="0"/>
  </r>
  <r>
    <x v="27"/>
    <s v="Shipping"/>
    <d v="2015-09-28T00:00:00"/>
    <d v="2015-10-03T00:00:00"/>
    <n v="100030438"/>
    <s v="1830882_1"/>
    <m/>
    <d v="2015-09-28T00:00:00"/>
    <n v="1830882"/>
    <s v="WCX"/>
    <n v="846296315593069"/>
    <m/>
    <x v="16"/>
    <n v="23221"/>
    <n v="3"/>
    <n v="2250"/>
    <x v="0"/>
    <n v="0"/>
    <n v="24.56"/>
    <n v="0"/>
    <n v="24.56"/>
    <x v="0"/>
  </r>
  <r>
    <x v="27"/>
    <s v="Shipping"/>
    <d v="2015-09-28T00:00:00"/>
    <d v="2015-10-03T00:00:00"/>
    <n v="100030592"/>
    <s v="1830728_1"/>
    <m/>
    <d v="2015-09-28T00:00:00"/>
    <n v="1830728"/>
    <s v="WCX"/>
    <n v="846296315593366"/>
    <m/>
    <x v="9"/>
    <n v="8540"/>
    <n v="3"/>
    <n v="2250"/>
    <x v="0"/>
    <n v="0"/>
    <n v="24.56"/>
    <n v="0"/>
    <n v="24.56"/>
    <x v="0"/>
  </r>
  <r>
    <x v="27"/>
    <s v="Shipping"/>
    <d v="2015-09-28T00:00:00"/>
    <d v="2015-10-03T00:00:00"/>
    <n v="100030678"/>
    <s v="1830601_1"/>
    <m/>
    <d v="2015-09-28T00:00:00"/>
    <n v="1830601"/>
    <s v="WCX"/>
    <n v="846296315593571"/>
    <m/>
    <x v="1"/>
    <n v="95816"/>
    <n v="3"/>
    <n v="2250"/>
    <x v="4"/>
    <n v="0"/>
    <n v="12.81"/>
    <n v="0"/>
    <n v="12.81"/>
    <x v="0"/>
  </r>
  <r>
    <x v="27"/>
    <s v="Shipping"/>
    <d v="2015-10-01T00:00:00"/>
    <d v="2015-10-03T00:00:00"/>
    <n v="100030917"/>
    <s v="1836983_1"/>
    <m/>
    <d v="2015-10-01T00:00:00"/>
    <n v="1836983"/>
    <s v="LSO"/>
    <s v="ZS978983"/>
    <m/>
    <x v="12"/>
    <n v="73134"/>
    <n v="3"/>
    <n v="2250"/>
    <x v="6"/>
    <n v="0"/>
    <n v="23.31"/>
    <n v="0"/>
    <n v="23.31"/>
    <x v="0"/>
  </r>
  <r>
    <x v="27"/>
    <s v="Shipping"/>
    <d v="2015-09-28T00:00:00"/>
    <d v="2015-10-03T00:00:00"/>
    <n v="100030636"/>
    <s v="1830635_1"/>
    <m/>
    <d v="2015-09-28T00:00:00"/>
    <n v="1830635"/>
    <s v="WCX"/>
    <n v="846296315593892"/>
    <m/>
    <x v="23"/>
    <n v="6897"/>
    <n v="6"/>
    <n v="4500"/>
    <x v="0"/>
    <n v="0"/>
    <n v="36.04"/>
    <n v="0"/>
    <n v="36.04"/>
    <x v="0"/>
  </r>
  <r>
    <x v="27"/>
    <s v="Shipping"/>
    <d v="2015-09-28T00:00:00"/>
    <d v="2015-10-03T00:00:00"/>
    <n v="100030559"/>
    <s v="1830598_1"/>
    <m/>
    <d v="2015-09-28T00:00:00"/>
    <n v="1830598"/>
    <s v="WCX"/>
    <n v="846296315593212"/>
    <m/>
    <x v="1"/>
    <n v="94103"/>
    <n v="3"/>
    <n v="2250"/>
    <x v="4"/>
    <n v="0"/>
    <n v="12.81"/>
    <n v="0"/>
    <n v="12.81"/>
    <x v="0"/>
  </r>
  <r>
    <x v="27"/>
    <s v="Shipping"/>
    <d v="2015-09-28T00:00:00"/>
    <d v="2015-10-03T00:00:00"/>
    <n v="100030517"/>
    <s v="1830869_1"/>
    <m/>
    <d v="2015-09-28T00:00:00"/>
    <n v="1830869"/>
    <s v="LSO"/>
    <s v="ZS969238"/>
    <m/>
    <x v="10"/>
    <n v="75203"/>
    <n v="3"/>
    <n v="2250"/>
    <x v="3"/>
    <n v="0"/>
    <n v="24.56"/>
    <n v="0"/>
    <n v="24.56"/>
    <x v="0"/>
  </r>
  <r>
    <x v="27"/>
    <s v="Shipping"/>
    <d v="2015-09-30T00:00:00"/>
    <d v="2015-10-03T00:00:00"/>
    <n v="100030868"/>
    <s v="1832414_1"/>
    <m/>
    <d v="2015-09-30T00:00:00"/>
    <n v="1832414"/>
    <s v="WCX"/>
    <n v="846296315592857"/>
    <m/>
    <x v="19"/>
    <n v="98290"/>
    <n v="3"/>
    <n v="2250"/>
    <x v="5"/>
    <n v="0"/>
    <n v="21.31"/>
    <n v="0"/>
    <n v="21.31"/>
    <x v="0"/>
  </r>
  <r>
    <x v="27"/>
    <s v="Shipping"/>
    <d v="2015-09-28T00:00:00"/>
    <d v="2015-10-03T00:00:00"/>
    <n v="100030637"/>
    <s v="1830636_1"/>
    <m/>
    <d v="2015-09-28T00:00:00"/>
    <n v="1830636"/>
    <s v="WCX"/>
    <n v="846296315593694"/>
    <m/>
    <x v="23"/>
    <n v="6489"/>
    <n v="3"/>
    <n v="2250"/>
    <x v="0"/>
    <n v="0"/>
    <n v="24.56"/>
    <n v="0"/>
    <n v="24.56"/>
    <x v="0"/>
  </r>
  <r>
    <x v="27"/>
    <s v="Shipping"/>
    <d v="2015-09-28T00:00:00"/>
    <d v="2015-10-03T00:00:00"/>
    <n v="100030657"/>
    <s v="1830865_1"/>
    <m/>
    <d v="2015-09-28T00:00:00"/>
    <n v="1830865"/>
    <s v="LSO"/>
    <s v="ZS978969"/>
    <m/>
    <x v="10"/>
    <n v="75201"/>
    <n v="3"/>
    <n v="2250"/>
    <x v="3"/>
    <n v="0"/>
    <n v="24.56"/>
    <n v="0"/>
    <n v="24.56"/>
    <x v="0"/>
  </r>
  <r>
    <x v="27"/>
    <s v="Shipping"/>
    <d v="2015-09-28T00:00:00"/>
    <d v="2015-10-03T00:00:00"/>
    <n v="100030435"/>
    <s v="1830652_1"/>
    <m/>
    <d v="2015-09-28T00:00:00"/>
    <n v="1830652"/>
    <s v="WCX"/>
    <n v="846296315594080"/>
    <m/>
    <x v="17"/>
    <n v="32507"/>
    <n v="3"/>
    <n v="2250"/>
    <x v="0"/>
    <n v="0"/>
    <n v="24.56"/>
    <n v="0"/>
    <n v="24.56"/>
    <x v="0"/>
  </r>
  <r>
    <x v="27"/>
    <s v="Shipping"/>
    <d v="2015-09-28T00:00:00"/>
    <d v="2015-10-03T00:00:00"/>
    <n v="100030422"/>
    <s v="1830593_1"/>
    <m/>
    <d v="2015-09-28T00:00:00"/>
    <n v="1830593"/>
    <s v="WCX"/>
    <n v="846296315593274"/>
    <m/>
    <x v="1"/>
    <n v="92649"/>
    <n v="3"/>
    <n v="2250"/>
    <x v="1"/>
    <n v="0"/>
    <n v="20.81"/>
    <n v="0"/>
    <n v="20.81"/>
    <x v="0"/>
  </r>
  <r>
    <x v="27"/>
    <s v="Shipping"/>
    <d v="2015-09-28T00:00:00"/>
    <d v="2015-10-03T00:00:00"/>
    <n v="100030344"/>
    <s v="1830879_1"/>
    <m/>
    <d v="2015-09-26T00:00:00"/>
    <n v="1830879"/>
    <s v="LSO"/>
    <s v="ZS969229"/>
    <m/>
    <x v="10"/>
    <n v="77550"/>
    <n v="3"/>
    <n v="2250"/>
    <x v="3"/>
    <n v="0"/>
    <n v="24.56"/>
    <n v="0"/>
    <n v="24.56"/>
    <x v="0"/>
  </r>
  <r>
    <x v="27"/>
    <s v="Shipping"/>
    <d v="2015-09-28T00:00:00"/>
    <d v="2015-10-03T00:00:00"/>
    <n v="100030411"/>
    <s v="1830672_1"/>
    <m/>
    <d v="2015-09-28T00:00:00"/>
    <n v="1830672"/>
    <s v="WCX"/>
    <n v="846296315594356"/>
    <m/>
    <x v="14"/>
    <n v="60654"/>
    <n v="3"/>
    <n v="2250"/>
    <x v="0"/>
    <n v="0"/>
    <n v="24.56"/>
    <n v="0"/>
    <n v="24.56"/>
    <x v="0"/>
  </r>
  <r>
    <x v="27"/>
    <s v="Shipping"/>
    <d v="2015-09-28T00:00:00"/>
    <d v="2015-10-03T00:00:00"/>
    <n v="100030655"/>
    <s v="1830864_1"/>
    <m/>
    <d v="2015-09-28T00:00:00"/>
    <n v="1830864"/>
    <s v="LSO"/>
    <s v="ZS978957"/>
    <m/>
    <x v="10"/>
    <n v="76557"/>
    <n v="6"/>
    <n v="4500"/>
    <x v="3"/>
    <n v="0"/>
    <n v="35.54"/>
    <n v="0"/>
    <n v="35.54"/>
    <x v="0"/>
  </r>
  <r>
    <x v="27"/>
    <s v="Shipping"/>
    <d v="2015-09-28T00:00:00"/>
    <d v="2015-10-03T00:00:00"/>
    <n v="100030686"/>
    <s v="1830736_1"/>
    <m/>
    <d v="2015-09-28T00:00:00"/>
    <n v="1830736"/>
    <s v="WCX"/>
    <n v="846296315593786"/>
    <m/>
    <x v="40"/>
    <n v="87124"/>
    <n v="6"/>
    <n v="4500"/>
    <x v="5"/>
    <n v="0"/>
    <n v="26.54"/>
    <n v="0"/>
    <n v="26.54"/>
    <x v="0"/>
  </r>
  <r>
    <x v="27"/>
    <s v="Shipping"/>
    <d v="2015-09-30T00:00:00"/>
    <d v="2015-10-03T00:00:00"/>
    <n v="100030865"/>
    <s v="1832361_1"/>
    <m/>
    <d v="2015-09-30T00:00:00"/>
    <n v="1832361"/>
    <s v="WCX"/>
    <n v="846296315592925"/>
    <m/>
    <x v="1"/>
    <n v="90266"/>
    <n v="3"/>
    <n v="2250"/>
    <x v="1"/>
    <n v="0"/>
    <n v="20.81"/>
    <n v="0"/>
    <n v="20.81"/>
    <x v="0"/>
  </r>
  <r>
    <x v="27"/>
    <s v="Shipping"/>
    <d v="2015-09-29T00:00:00"/>
    <d v="2015-10-03T00:00:00"/>
    <n v="100030823"/>
    <s v="1831008_1"/>
    <m/>
    <d v="2015-09-29T00:00:00"/>
    <n v="1831008"/>
    <s v="LSO"/>
    <s v="ZS969218"/>
    <m/>
    <x v="10"/>
    <n v="76450"/>
    <n v="3"/>
    <n v="2250"/>
    <x v="3"/>
    <n v="0"/>
    <n v="24.56"/>
    <n v="0"/>
    <n v="24.56"/>
    <x v="0"/>
  </r>
  <r>
    <x v="27"/>
    <s v="Shipping"/>
    <d v="2015-09-28T00:00:00"/>
    <d v="2015-10-03T00:00:00"/>
    <n v="100030631"/>
    <s v="1830583_1"/>
    <m/>
    <d v="2015-09-28T00:00:00"/>
    <n v="1830583"/>
    <s v="WCX"/>
    <n v="846296315594127"/>
    <m/>
    <x v="36"/>
    <n v="35057"/>
    <n v="3"/>
    <n v="2250"/>
    <x v="0"/>
    <n v="0"/>
    <n v="24.56"/>
    <n v="0"/>
    <n v="24.56"/>
    <x v="0"/>
  </r>
  <r>
    <x v="27"/>
    <s v="Shipping"/>
    <d v="2015-09-28T00:00:00"/>
    <d v="2015-10-03T00:00:00"/>
    <n v="100030509"/>
    <s v="1830703_1"/>
    <m/>
    <d v="2015-09-28T00:00:00"/>
    <n v="1830703"/>
    <s v="WCX"/>
    <n v="846296315593533"/>
    <m/>
    <x v="26"/>
    <n v="20903"/>
    <n v="3"/>
    <n v="2250"/>
    <x v="0"/>
    <n v="0"/>
    <n v="24.56"/>
    <n v="0"/>
    <n v="24.56"/>
    <x v="0"/>
  </r>
  <r>
    <x v="27"/>
    <s v="Shipping"/>
    <d v="2015-09-28T00:00:00"/>
    <d v="2015-10-03T00:00:00"/>
    <n v="100030550"/>
    <s v="1830674_1"/>
    <m/>
    <d v="2015-09-28T00:00:00"/>
    <n v="1830674"/>
    <s v="WCX"/>
    <n v="846296315594264"/>
    <m/>
    <x v="14"/>
    <n v="60606"/>
    <n v="3"/>
    <n v="2250"/>
    <x v="0"/>
    <n v="0"/>
    <n v="24.56"/>
    <n v="0"/>
    <n v="24.56"/>
    <x v="0"/>
  </r>
  <r>
    <x v="27"/>
    <s v="Shipping"/>
    <d v="2015-09-28T00:00:00"/>
    <d v="2015-10-03T00:00:00"/>
    <n v="100030462"/>
    <s v="1830827_1"/>
    <m/>
    <d v="2015-09-28T00:00:00"/>
    <n v="1830827"/>
    <s v="WCX"/>
    <n v="846296315593885"/>
    <m/>
    <x v="4"/>
    <n v="29464"/>
    <n v="6"/>
    <n v="4500"/>
    <x v="0"/>
    <n v="0"/>
    <n v="36.04"/>
    <n v="0"/>
    <n v="36.04"/>
    <x v="0"/>
  </r>
  <r>
    <x v="27"/>
    <s v="Shipping"/>
    <d v="2015-09-28T00:00:00"/>
    <d v="2015-10-03T00:00:00"/>
    <n v="100030591"/>
    <s v="1830749_1"/>
    <m/>
    <d v="2015-09-28T00:00:00"/>
    <n v="1830749"/>
    <s v="WCX"/>
    <n v="846296315593328"/>
    <m/>
    <x v="3"/>
    <n v="10055"/>
    <n v="3"/>
    <n v="2250"/>
    <x v="0"/>
    <n v="0"/>
    <n v="24.56"/>
    <n v="0"/>
    <n v="24.56"/>
    <x v="0"/>
  </r>
  <r>
    <x v="27"/>
    <s v="Shipping"/>
    <d v="2015-09-28T00:00:00"/>
    <d v="2015-10-03T00:00:00"/>
    <n v="100030572"/>
    <s v="1830818_1"/>
    <m/>
    <d v="2015-09-28T00:00:00"/>
    <n v="1830818"/>
    <s v="WCX"/>
    <s v="1Z19W958A897932948"/>
    <m/>
    <x v="2"/>
    <n v="19428"/>
    <n v="3"/>
    <n v="2250"/>
    <x v="0"/>
    <n v="0"/>
    <n v="24.56"/>
    <n v="0"/>
    <n v="24.56"/>
    <x v="0"/>
  </r>
  <r>
    <x v="27"/>
    <s v="Shipping"/>
    <d v="2015-09-30T00:00:00"/>
    <d v="2015-10-03T00:00:00"/>
    <n v="100030858"/>
    <s v="1832415_1"/>
    <m/>
    <d v="2015-09-30T00:00:00"/>
    <n v="1832415"/>
    <s v="WCX"/>
    <n v="846296315593946"/>
    <m/>
    <x v="41"/>
    <n v="53215"/>
    <n v="6"/>
    <n v="4500"/>
    <x v="0"/>
    <n v="0"/>
    <n v="36.04"/>
    <n v="0"/>
    <n v="36.04"/>
    <x v="0"/>
  </r>
  <r>
    <x v="27"/>
    <s v="Shipping"/>
    <d v="2015-09-29T00:00:00"/>
    <d v="2015-10-03T00:00:00"/>
    <n v="100030764"/>
    <s v="1830935_1"/>
    <m/>
    <d v="2015-09-29T00:00:00"/>
    <n v="1830935"/>
    <s v="WCX"/>
    <n v="846296315593199"/>
    <m/>
    <x v="1"/>
    <n v="94103"/>
    <n v="3"/>
    <n v="2250"/>
    <x v="4"/>
    <n v="0"/>
    <n v="12.81"/>
    <n v="0"/>
    <n v="12.81"/>
    <x v="0"/>
  </r>
  <r>
    <x v="27"/>
    <s v="Shipping"/>
    <d v="2015-09-28T00:00:00"/>
    <d v="2015-10-03T00:00:00"/>
    <n v="100030554"/>
    <s v="1830727_1"/>
    <m/>
    <d v="2015-09-28T00:00:00"/>
    <n v="1830727"/>
    <s v="WCX"/>
    <n v="846296315593410"/>
    <m/>
    <x v="9"/>
    <n v="7876"/>
    <n v="3"/>
    <n v="2250"/>
    <x v="0"/>
    <n v="0"/>
    <n v="24.56"/>
    <n v="0"/>
    <n v="24.56"/>
    <x v="0"/>
  </r>
  <r>
    <x v="27"/>
    <s v="Shipping"/>
    <d v="2015-09-30T00:00:00"/>
    <d v="2015-10-03T00:00:00"/>
    <n v="100030863"/>
    <s v="1832416_1"/>
    <m/>
    <d v="2015-09-30T00:00:00"/>
    <n v="1832416"/>
    <s v="WCX"/>
    <n v="846296315592703"/>
    <m/>
    <x v="41"/>
    <n v="53703"/>
    <n v="3"/>
    <n v="2250"/>
    <x v="3"/>
    <n v="0"/>
    <n v="23.06"/>
    <n v="0"/>
    <n v="23.06"/>
    <x v="0"/>
  </r>
  <r>
    <x v="27"/>
    <s v="Shipping"/>
    <d v="2015-10-01T00:00:00"/>
    <d v="2015-10-03T00:00:00"/>
    <n v="100030913"/>
    <s v="1837008_1"/>
    <m/>
    <d v="2015-10-01T00:00:00"/>
    <n v="1837008"/>
    <s v="LSO"/>
    <s v="ZS978975"/>
    <m/>
    <x v="10"/>
    <n v="78758"/>
    <n v="3"/>
    <n v="2250"/>
    <x v="3"/>
    <n v="0"/>
    <n v="24.56"/>
    <n v="0"/>
    <n v="24.56"/>
    <x v="0"/>
  </r>
  <r>
    <x v="27"/>
    <s v="Shipping"/>
    <d v="2015-09-28T00:00:00"/>
    <d v="2015-10-03T00:00:00"/>
    <n v="100030540"/>
    <s v="1830699_1"/>
    <m/>
    <d v="2015-09-28T00:00:00"/>
    <n v="1830699"/>
    <s v="WCX"/>
    <n v="846296315594059"/>
    <m/>
    <x v="0"/>
    <n v="1887"/>
    <n v="3"/>
    <n v="2250"/>
    <x v="0"/>
    <n v="0"/>
    <n v="24.56"/>
    <n v="0"/>
    <n v="24.56"/>
    <x v="0"/>
  </r>
  <r>
    <x v="27"/>
    <s v="Shipping"/>
    <d v="2015-09-28T00:00:00"/>
    <d v="2015-10-03T00:00:00"/>
    <n v="100030508"/>
    <s v="1830684_1"/>
    <m/>
    <d v="2015-09-28T00:00:00"/>
    <n v="1830684"/>
    <s v="WCX"/>
    <n v="846296315593229"/>
    <m/>
    <x v="20"/>
    <n v="66049"/>
    <n v="3"/>
    <n v="2250"/>
    <x v="3"/>
    <n v="0"/>
    <n v="23.06"/>
    <n v="0"/>
    <n v="23.06"/>
    <x v="0"/>
  </r>
  <r>
    <x v="27"/>
    <s v="Shipping"/>
    <d v="2015-09-28T00:00:00"/>
    <d v="2015-10-03T00:00:00"/>
    <n v="100030682"/>
    <s v="1830873_1"/>
    <m/>
    <d v="2015-09-28T00:00:00"/>
    <n v="1830873"/>
    <s v="LSO"/>
    <s v="ZS969234"/>
    <m/>
    <x v="10"/>
    <n v="75248"/>
    <n v="3"/>
    <n v="2250"/>
    <x v="3"/>
    <n v="0"/>
    <n v="24.56"/>
    <n v="0"/>
    <n v="24.56"/>
    <x v="0"/>
  </r>
  <r>
    <x v="27"/>
    <s v="Shipping"/>
    <d v="2015-09-28T00:00:00"/>
    <d v="2015-10-03T00:00:00"/>
    <n v="100030460"/>
    <s v="1830686_1"/>
    <m/>
    <d v="2015-09-28T00:00:00"/>
    <n v="1830686"/>
    <s v="WCX"/>
    <n v="846296315593472"/>
    <m/>
    <x v="34"/>
    <n v="40502"/>
    <n v="3"/>
    <n v="2250"/>
    <x v="0"/>
    <n v="0"/>
    <n v="24.56"/>
    <n v="0"/>
    <n v="24.56"/>
    <x v="0"/>
  </r>
  <r>
    <x v="27"/>
    <s v="Shipping"/>
    <d v="2015-09-30T00:00:00"/>
    <d v="2015-10-03T00:00:00"/>
    <n v="100030876"/>
    <s v="1832365_1"/>
    <m/>
    <d v="2015-09-30T00:00:00"/>
    <n v="1832365"/>
    <s v="WCX"/>
    <n v="846296315593731"/>
    <m/>
    <x v="1"/>
    <n v="90067"/>
    <n v="6"/>
    <n v="4500"/>
    <x v="1"/>
    <n v="0"/>
    <n v="24.04"/>
    <n v="0"/>
    <n v="24.04"/>
    <x v="0"/>
  </r>
  <r>
    <x v="27"/>
    <s v="Shipping"/>
    <d v="2015-09-28T00:00:00"/>
    <d v="2015-10-03T00:00:00"/>
    <n v="100030588"/>
    <s v="1830859_1"/>
    <m/>
    <d v="2015-09-28T00:00:00"/>
    <n v="1830859"/>
    <s v="LSO"/>
    <s v="ZS978964"/>
    <m/>
    <x v="10"/>
    <n v="75219"/>
    <n v="3"/>
    <n v="2250"/>
    <x v="3"/>
    <n v="0"/>
    <n v="24.56"/>
    <n v="0"/>
    <n v="24.56"/>
    <x v="0"/>
  </r>
  <r>
    <x v="27"/>
    <s v="Shipping"/>
    <d v="2015-09-28T00:00:00"/>
    <d v="2015-10-03T00:00:00"/>
    <n v="100030461"/>
    <s v="1830733_1"/>
    <m/>
    <d v="2015-09-28T00:00:00"/>
    <n v="1830733"/>
    <s v="WCX"/>
    <n v="846296315594035"/>
    <m/>
    <x v="9"/>
    <n v="7304"/>
    <n v="3"/>
    <n v="2250"/>
    <x v="0"/>
    <n v="0"/>
    <n v="24.56"/>
    <n v="0"/>
    <n v="24.56"/>
    <x v="0"/>
  </r>
  <r>
    <x v="27"/>
    <s v="Shipping"/>
    <d v="2015-09-30T00:00:00"/>
    <d v="2015-10-03T00:00:00"/>
    <n v="100030857"/>
    <s v="1832393_1"/>
    <m/>
    <d v="2015-09-30T00:00:00"/>
    <n v="1832393"/>
    <s v="WCX"/>
    <n v="846296315592901"/>
    <m/>
    <x v="3"/>
    <n v="10012"/>
    <n v="3"/>
    <n v="2250"/>
    <x v="0"/>
    <n v="0"/>
    <n v="24.56"/>
    <n v="0"/>
    <n v="24.56"/>
    <x v="0"/>
  </r>
  <r>
    <x v="27"/>
    <s v="Shipping"/>
    <d v="2015-09-28T00:00:00"/>
    <d v="2015-10-03T00:00:00"/>
    <n v="100030639"/>
    <s v="1830872_1"/>
    <m/>
    <d v="2015-09-28T00:00:00"/>
    <n v="1830872"/>
    <s v="LSO"/>
    <s v="ZS969223"/>
    <m/>
    <x v="10"/>
    <n v="77356"/>
    <n v="3"/>
    <n v="2250"/>
    <x v="3"/>
    <n v="0"/>
    <n v="24.56"/>
    <n v="0"/>
    <n v="24.56"/>
    <x v="0"/>
  </r>
  <r>
    <x v="27"/>
    <s v="Shipping"/>
    <d v="2015-09-28T00:00:00"/>
    <d v="2015-10-03T00:00:00"/>
    <n v="100030465"/>
    <s v="1830741_1"/>
    <m/>
    <d v="2015-09-28T00:00:00"/>
    <n v="1830741"/>
    <s v="WCX"/>
    <n v="846296315594202"/>
    <m/>
    <x v="3"/>
    <n v="11106"/>
    <n v="6"/>
    <n v="4500"/>
    <x v="0"/>
    <n v="0"/>
    <n v="36.04"/>
    <n v="0"/>
    <n v="36.04"/>
    <x v="0"/>
  </r>
  <r>
    <x v="27"/>
    <s v="Shipping"/>
    <d v="2015-09-28T00:00:00"/>
    <d v="2015-10-03T00:00:00"/>
    <n v="100030528"/>
    <s v="1830668_1"/>
    <m/>
    <d v="2015-09-28T00:00:00"/>
    <n v="1830668"/>
    <s v="WCX"/>
    <n v="846296315594318"/>
    <m/>
    <x v="14"/>
    <n v="60654"/>
    <n v="3"/>
    <n v="2250"/>
    <x v="0"/>
    <n v="0"/>
    <n v="24.56"/>
    <n v="0"/>
    <n v="24.56"/>
    <x v="0"/>
  </r>
  <r>
    <x v="27"/>
    <s v="Shipping"/>
    <d v="2015-09-28T00:00:00"/>
    <d v="2015-10-03T00:00:00"/>
    <n v="100030396"/>
    <s v="1830738_1"/>
    <m/>
    <d v="2015-09-28T00:00:00"/>
    <n v="1830738"/>
    <s v="WCX"/>
    <n v="846296315593793"/>
    <m/>
    <x v="3"/>
    <n v="11103"/>
    <n v="12"/>
    <n v="9000"/>
    <x v="0"/>
    <n v="0"/>
    <n v="52.75"/>
    <n v="0"/>
    <n v="52.75"/>
    <x v="0"/>
  </r>
  <r>
    <x v="27"/>
    <s v="Shipping"/>
    <d v="2015-09-28T00:00:00"/>
    <d v="2015-10-03T00:00:00"/>
    <n v="100030671"/>
    <s v="1830600_3"/>
    <m/>
    <d v="2015-09-28T00:00:00"/>
    <n v="1830600"/>
    <s v="WCX"/>
    <n v="846296315593021"/>
    <m/>
    <x v="1"/>
    <n v="94110"/>
    <n v="3"/>
    <n v="2250"/>
    <x v="4"/>
    <n v="0"/>
    <n v="12.81"/>
    <n v="0"/>
    <n v="12.81"/>
    <x v="0"/>
  </r>
  <r>
    <x v="27"/>
    <s v="Shipping"/>
    <d v="2015-09-28T00:00:00"/>
    <d v="2015-10-03T00:00:00"/>
    <n v="100030534"/>
    <s v="1830812_1"/>
    <m/>
    <d v="2015-09-28T00:00:00"/>
    <n v="1830812"/>
    <s v="WCX"/>
    <s v="1Z19W958A893703827"/>
    <m/>
    <x v="2"/>
    <n v="15102"/>
    <n v="3"/>
    <n v="2250"/>
    <x v="0"/>
    <n v="0"/>
    <n v="24.56"/>
    <n v="0"/>
    <n v="24.56"/>
    <x v="0"/>
  </r>
  <r>
    <x v="27"/>
    <s v="Shipping"/>
    <d v="2015-09-28T00:00:00"/>
    <d v="2015-10-03T00:00:00"/>
    <n v="100030414"/>
    <s v="1830841_1"/>
    <m/>
    <d v="2015-09-28T00:00:00"/>
    <n v="1830841"/>
    <s v="WCX"/>
    <n v="846296315594165"/>
    <m/>
    <x v="4"/>
    <n v="29403"/>
    <n v="3"/>
    <n v="2250"/>
    <x v="0"/>
    <n v="0"/>
    <n v="24.56"/>
    <n v="0"/>
    <n v="24.56"/>
    <x v="0"/>
  </r>
  <r>
    <x v="27"/>
    <s v="Shipping"/>
    <d v="2015-09-28T00:00:00"/>
    <d v="2015-10-03T00:00:00"/>
    <n v="100030407"/>
    <s v="1830881_1"/>
    <m/>
    <d v="2015-09-28T00:00:00"/>
    <n v="1830881"/>
    <s v="WCX"/>
    <n v="846296315593175"/>
    <m/>
    <x v="16"/>
    <n v="23455"/>
    <n v="3"/>
    <n v="2250"/>
    <x v="0"/>
    <n v="0"/>
    <n v="24.56"/>
    <n v="0"/>
    <n v="24.56"/>
    <x v="0"/>
  </r>
  <r>
    <x v="27"/>
    <s v="Shipping"/>
    <d v="2015-09-28T00:00:00"/>
    <d v="2015-10-03T00:00:00"/>
    <n v="100030702"/>
    <s v="1830755_1"/>
    <m/>
    <d v="2015-09-28T00:00:00"/>
    <n v="1830755"/>
    <s v="WCX"/>
    <n v="846296315593342"/>
    <m/>
    <x v="3"/>
    <n v="12211"/>
    <n v="3"/>
    <n v="2250"/>
    <x v="0"/>
    <n v="0"/>
    <n v="24.56"/>
    <n v="0"/>
    <n v="24.56"/>
    <x v="0"/>
  </r>
  <r>
    <x v="27"/>
    <s v="Shipping"/>
    <d v="2015-09-29T00:00:00"/>
    <d v="2015-10-03T00:00:00"/>
    <n v="100030763"/>
    <s v="1830996_1"/>
    <m/>
    <d v="2015-09-29T00:00:00"/>
    <n v="1830996"/>
    <s v="WCX"/>
    <n v="846296315593588"/>
    <m/>
    <x v="22"/>
    <n v="45241"/>
    <n v="3"/>
    <n v="2250"/>
    <x v="0"/>
    <n v="0"/>
    <n v="24.56"/>
    <n v="0"/>
    <n v="24.56"/>
    <x v="0"/>
  </r>
  <r>
    <x v="27"/>
    <s v="Shipping"/>
    <d v="2015-10-01T00:00:00"/>
    <d v="2015-10-03T00:00:00"/>
    <n v="100030931"/>
    <s v="1836984_1"/>
    <m/>
    <d v="2015-10-01T00:00:00"/>
    <n v="1836984"/>
    <s v="LSO"/>
    <s v="ZS978985"/>
    <m/>
    <x v="12"/>
    <n v="73111"/>
    <n v="3"/>
    <n v="2250"/>
    <x v="6"/>
    <n v="0"/>
    <n v="23.31"/>
    <n v="0"/>
    <n v="23.31"/>
    <x v="0"/>
  </r>
  <r>
    <x v="27"/>
    <s v="Shipping"/>
    <d v="2015-09-28T00:00:00"/>
    <d v="2015-10-03T00:00:00"/>
    <n v="100030606"/>
    <s v="1830630_1"/>
    <m/>
    <d v="2015-09-28T00:00:00"/>
    <n v="1830630"/>
    <s v="WCX"/>
    <n v="846296315593908"/>
    <m/>
    <x v="18"/>
    <n v="80128"/>
    <n v="6"/>
    <n v="4500"/>
    <x v="5"/>
    <n v="0"/>
    <n v="26.54"/>
    <n v="0"/>
    <n v="26.54"/>
    <x v="0"/>
  </r>
  <r>
    <x v="27"/>
    <s v="Shipping"/>
    <d v="2015-09-28T00:00:00"/>
    <d v="2015-10-03T00:00:00"/>
    <n v="100030561"/>
    <s v="1830884_1"/>
    <m/>
    <d v="2015-09-28T00:00:00"/>
    <n v="1830884"/>
    <s v="WCX"/>
    <n v="846296315593113"/>
    <m/>
    <x v="16"/>
    <n v="23435"/>
    <n v="3"/>
    <n v="2250"/>
    <x v="0"/>
    <n v="0"/>
    <n v="24.56"/>
    <n v="0"/>
    <n v="24.56"/>
    <x v="0"/>
  </r>
  <r>
    <x v="27"/>
    <s v="Shipping"/>
    <d v="2015-09-28T00:00:00"/>
    <d v="2015-10-03T00:00:00"/>
    <n v="100030372"/>
    <s v="1830880_1"/>
    <m/>
    <d v="2015-09-27T00:00:00"/>
    <n v="1830880"/>
    <s v="LSO"/>
    <s v="ZS972911"/>
    <m/>
    <x v="10"/>
    <n v="78701"/>
    <n v="4"/>
    <n v="3000"/>
    <x v="3"/>
    <n v="0"/>
    <n v="28.25"/>
    <n v="0"/>
    <n v="28.25"/>
    <x v="0"/>
  </r>
  <r>
    <x v="27"/>
    <s v="Shipping"/>
    <d v="2015-09-28T00:00:00"/>
    <d v="2015-10-03T00:00:00"/>
    <n v="100030688"/>
    <s v="1830662_1"/>
    <m/>
    <d v="2015-09-28T00:00:00"/>
    <n v="1830662"/>
    <s v="WCX"/>
    <n v="846296315593458"/>
    <m/>
    <x v="7"/>
    <n v="30033"/>
    <n v="3"/>
    <n v="2250"/>
    <x v="0"/>
    <n v="0"/>
    <n v="24.56"/>
    <n v="0"/>
    <n v="24.56"/>
    <x v="0"/>
  </r>
  <r>
    <x v="27"/>
    <s v="Shipping"/>
    <d v="2015-09-28T00:00:00"/>
    <d v="2015-10-03T00:00:00"/>
    <n v="100030672"/>
    <s v="1830646_1"/>
    <m/>
    <d v="2015-09-28T00:00:00"/>
    <n v="1830646"/>
    <s v="WCX"/>
    <n v="846296315593687"/>
    <m/>
    <x v="17"/>
    <n v="32940"/>
    <n v="3"/>
    <n v="2250"/>
    <x v="0"/>
    <n v="0"/>
    <n v="24.56"/>
    <n v="0"/>
    <n v="24.56"/>
    <x v="0"/>
  </r>
  <r>
    <x v="27"/>
    <s v="Shipping"/>
    <d v="2015-09-28T00:00:00"/>
    <d v="2015-10-03T00:00:00"/>
    <n v="100030618"/>
    <s v="1830862_1"/>
    <m/>
    <d v="2015-09-28T00:00:00"/>
    <n v="1830862"/>
    <s v="LSO"/>
    <s v="ZS978970"/>
    <m/>
    <x v="10"/>
    <n v="75235"/>
    <n v="3"/>
    <n v="2250"/>
    <x v="3"/>
    <n v="0"/>
    <n v="24.56"/>
    <n v="0"/>
    <n v="24.56"/>
    <x v="0"/>
  </r>
  <r>
    <x v="27"/>
    <s v="Shipping"/>
    <d v="2015-09-28T00:00:00"/>
    <d v="2015-10-03T00:00:00"/>
    <n v="100030653"/>
    <s v="1830622_1"/>
    <m/>
    <d v="2015-09-28T00:00:00"/>
    <n v="1830622"/>
    <s v="WCX"/>
    <n v="846296315594097"/>
    <m/>
    <x v="1"/>
    <n v="95126"/>
    <n v="3"/>
    <n v="2250"/>
    <x v="4"/>
    <n v="0"/>
    <n v="12.81"/>
    <n v="0"/>
    <n v="12.81"/>
    <x v="0"/>
  </r>
  <r>
    <x v="27"/>
    <s v="Shipping"/>
    <d v="2015-09-30T00:00:00"/>
    <d v="2015-10-03T00:00:00"/>
    <n v="100030873"/>
    <s v="1832362_1"/>
    <m/>
    <d v="2015-09-30T00:00:00"/>
    <n v="1832362"/>
    <s v="WCX"/>
    <n v="846296315592918"/>
    <m/>
    <x v="1"/>
    <n v="94591"/>
    <n v="3"/>
    <n v="2250"/>
    <x v="4"/>
    <n v="0"/>
    <n v="12.81"/>
    <n v="0"/>
    <n v="12.81"/>
    <x v="0"/>
  </r>
  <r>
    <x v="27"/>
    <s v="Shipping"/>
    <d v="2015-09-28T00:00:00"/>
    <d v="2015-10-03T00:00:00"/>
    <n v="100030403"/>
    <s v="1830867_1"/>
    <m/>
    <d v="2015-09-28T00:00:00"/>
    <n v="1830867"/>
    <s v="LSO"/>
    <s v="ZS969230"/>
    <m/>
    <x v="10"/>
    <n v="75202"/>
    <n v="3"/>
    <n v="2250"/>
    <x v="3"/>
    <n v="0"/>
    <n v="24.56"/>
    <n v="0"/>
    <n v="24.56"/>
    <x v="0"/>
  </r>
  <r>
    <x v="27"/>
    <s v="Shipping"/>
    <d v="2015-09-28T00:00:00"/>
    <d v="2015-10-03T00:00:00"/>
    <n v="100030562"/>
    <s v="1830675_1"/>
    <m/>
    <d v="2015-09-28T00:00:00"/>
    <n v="1830675"/>
    <s v="WCX"/>
    <n v="846296315594363"/>
    <m/>
    <x v="14"/>
    <n v="60606"/>
    <n v="3"/>
    <n v="2250"/>
    <x v="0"/>
    <n v="0"/>
    <n v="24.56"/>
    <n v="0"/>
    <n v="24.56"/>
    <x v="0"/>
  </r>
  <r>
    <x v="27"/>
    <s v="Shipping"/>
    <d v="2015-09-28T00:00:00"/>
    <d v="2015-10-03T00:00:00"/>
    <n v="100030516"/>
    <s v="1830856_1"/>
    <m/>
    <d v="2015-09-28T00:00:00"/>
    <n v="1830856"/>
    <s v="LSO"/>
    <s v="ZS978958"/>
    <m/>
    <x v="10"/>
    <n v="75219"/>
    <n v="6"/>
    <n v="4500"/>
    <x v="3"/>
    <n v="0"/>
    <n v="35.54"/>
    <n v="0"/>
    <n v="35.54"/>
    <x v="0"/>
  </r>
  <r>
    <x v="27"/>
    <s v="Shipping"/>
    <d v="2015-09-28T00:00:00"/>
    <d v="2015-10-03T00:00:00"/>
    <n v="100030413"/>
    <s v="1830739_1"/>
    <m/>
    <d v="2015-09-28T00:00:00"/>
    <n v="1830739"/>
    <s v="WCX"/>
    <n v="846296315593762"/>
    <m/>
    <x v="3"/>
    <n v="10025"/>
    <n v="6"/>
    <n v="4500"/>
    <x v="0"/>
    <n v="0"/>
    <n v="36.04"/>
    <n v="0"/>
    <n v="36.04"/>
    <x v="0"/>
  </r>
  <r>
    <x v="27"/>
    <s v="Shipping"/>
    <d v="2015-09-28T00:00:00"/>
    <d v="2015-10-03T00:00:00"/>
    <n v="100030611"/>
    <s v="1830751_1"/>
    <m/>
    <d v="2015-09-28T00:00:00"/>
    <n v="1830751"/>
    <s v="WCX"/>
    <n v="846296315593281"/>
    <m/>
    <x v="3"/>
    <n v="10001"/>
    <n v="3"/>
    <n v="2250"/>
    <x v="0"/>
    <n v="0"/>
    <n v="24.56"/>
    <n v="0"/>
    <n v="24.56"/>
    <x v="0"/>
  </r>
  <r>
    <x v="27"/>
    <s v="Shipping"/>
    <d v="2015-09-28T00:00:00"/>
    <d v="2015-10-03T00:00:00"/>
    <n v="100030597"/>
    <s v="1830800_1"/>
    <m/>
    <d v="2015-09-28T00:00:00"/>
    <n v="1830800"/>
    <s v="LSO"/>
    <s v="ZS969219"/>
    <m/>
    <x v="12"/>
    <n v="74120"/>
    <n v="3"/>
    <n v="2250"/>
    <x v="3"/>
    <n v="0"/>
    <n v="24.56"/>
    <n v="0"/>
    <n v="24.56"/>
    <x v="0"/>
  </r>
  <r>
    <x v="27"/>
    <s v="Shipping"/>
    <d v="2015-09-28T00:00:00"/>
    <d v="2015-10-03T00:00:00"/>
    <n v="100030444"/>
    <s v="1830740_1"/>
    <m/>
    <d v="2015-09-28T00:00:00"/>
    <n v="1830740"/>
    <s v="WCX"/>
    <n v="846296315594240"/>
    <m/>
    <x v="3"/>
    <n v="11211"/>
    <n v="6"/>
    <n v="4500"/>
    <x v="0"/>
    <n v="0"/>
    <n v="36.04"/>
    <n v="0"/>
    <n v="36.04"/>
    <x v="0"/>
  </r>
  <r>
    <x v="27"/>
    <s v="Shipping"/>
    <d v="2015-09-28T00:00:00"/>
    <d v="2015-10-03T00:00:00"/>
    <n v="100030489"/>
    <s v="1830596_1"/>
    <m/>
    <d v="2015-09-28T00:00:00"/>
    <n v="1830596"/>
    <s v="WCX"/>
    <n v="846296315593526"/>
    <m/>
    <x v="1"/>
    <n v="90069"/>
    <n v="3"/>
    <n v="2250"/>
    <x v="1"/>
    <n v="0"/>
    <n v="20.81"/>
    <n v="0"/>
    <n v="20.81"/>
    <x v="0"/>
  </r>
  <r>
    <x v="27"/>
    <s v="Shipping"/>
    <d v="2015-09-28T00:00:00"/>
    <d v="2015-10-03T00:00:00"/>
    <n v="100030627"/>
    <s v="1830676_1"/>
    <m/>
    <d v="2015-09-28T00:00:00"/>
    <n v="1830676"/>
    <s v="WCX"/>
    <n v="846296315594271"/>
    <m/>
    <x v="14"/>
    <n v="60606"/>
    <n v="3"/>
    <n v="2250"/>
    <x v="0"/>
    <n v="0"/>
    <n v="24.56"/>
    <n v="0"/>
    <n v="24.56"/>
    <x v="0"/>
  </r>
  <r>
    <x v="27"/>
    <s v="Shipping"/>
    <d v="2015-09-28T00:00:00"/>
    <d v="2015-10-03T00:00:00"/>
    <n v="100030443"/>
    <s v="1830720_1"/>
    <m/>
    <d v="2015-09-28T00:00:00"/>
    <n v="1830720"/>
    <s v="WCX"/>
    <n v="846296315593878"/>
    <m/>
    <x v="6"/>
    <n v="27517"/>
    <n v="6"/>
    <n v="4500"/>
    <x v="0"/>
    <n v="0"/>
    <n v="36.04"/>
    <n v="0"/>
    <n v="36.04"/>
    <x v="0"/>
  </r>
  <r>
    <x v="27"/>
    <s v="Shipping"/>
    <d v="2015-09-28T00:00:00"/>
    <d v="2015-10-03T00:00:00"/>
    <n v="100030476"/>
    <s v="1830846_1"/>
    <m/>
    <d v="2015-09-28T00:00:00"/>
    <n v="1830846"/>
    <s v="WCX"/>
    <n v="846296315593038"/>
    <m/>
    <x v="30"/>
    <n v="37204"/>
    <n v="3"/>
    <n v="2250"/>
    <x v="0"/>
    <n v="0"/>
    <n v="24.56"/>
    <n v="0"/>
    <n v="24.56"/>
    <x v="0"/>
  </r>
  <r>
    <x v="27"/>
    <s v="Shipping"/>
    <d v="2015-09-28T00:00:00"/>
    <d v="2015-10-03T00:00:00"/>
    <n v="100030651"/>
    <s v="1830819_1"/>
    <m/>
    <d v="2015-09-28T00:00:00"/>
    <n v="1830819"/>
    <s v="WCX"/>
    <s v="1Z19W958A895160759"/>
    <m/>
    <x v="2"/>
    <n v="19055"/>
    <n v="3"/>
    <n v="2250"/>
    <x v="0"/>
    <n v="0"/>
    <n v="24.56"/>
    <n v="0"/>
    <n v="24.56"/>
    <x v="0"/>
  </r>
  <r>
    <x v="27"/>
    <s v="Shipping"/>
    <d v="2015-09-28T00:00:00"/>
    <d v="2015-10-03T00:00:00"/>
    <n v="100030402"/>
    <s v="1830592_1"/>
    <m/>
    <d v="2015-09-28T00:00:00"/>
    <n v="1830592"/>
    <s v="WCX"/>
    <n v="846296315593939"/>
    <m/>
    <x v="1"/>
    <n v="94115"/>
    <n v="6"/>
    <n v="4500"/>
    <x v="4"/>
    <n v="0"/>
    <n v="16.29"/>
    <n v="0"/>
    <n v="16.29"/>
    <x v="0"/>
  </r>
  <r>
    <x v="27"/>
    <s v="Shipping"/>
    <d v="2015-09-28T00:00:00"/>
    <d v="2015-10-03T00:00:00"/>
    <n v="100030633"/>
    <s v="1830844_1"/>
    <m/>
    <d v="2015-09-28T00:00:00"/>
    <n v="1830844"/>
    <s v="WCX"/>
    <n v="846296315593151"/>
    <m/>
    <x v="39"/>
    <n v="57783"/>
    <n v="3"/>
    <n v="2250"/>
    <x v="6"/>
    <n v="0"/>
    <n v="21.81"/>
    <n v="0"/>
    <n v="21.81"/>
    <x v="0"/>
  </r>
  <r>
    <x v="27"/>
    <s v="Shipping"/>
    <d v="2015-09-28T00:00:00"/>
    <d v="2015-10-03T00:00:00"/>
    <n v="100030515"/>
    <s v="1830746_1"/>
    <m/>
    <d v="2015-09-28T00:00:00"/>
    <n v="1830746"/>
    <s v="WCX"/>
    <n v="846296315593397"/>
    <m/>
    <x v="3"/>
    <n v="10173"/>
    <n v="3"/>
    <n v="2250"/>
    <x v="0"/>
    <n v="0"/>
    <n v="24.56"/>
    <n v="0"/>
    <n v="24.56"/>
    <x v="0"/>
  </r>
  <r>
    <x v="27"/>
    <s v="Shipping"/>
    <d v="2015-09-29T00:00:00"/>
    <d v="2015-10-03T00:00:00"/>
    <n v="100030769"/>
    <s v="1830966_1"/>
    <m/>
    <d v="2015-09-29T00:00:00"/>
    <n v="1830966"/>
    <s v="WCX"/>
    <n v="846296315593649"/>
    <m/>
    <x v="20"/>
    <n v="66223"/>
    <n v="3"/>
    <n v="2250"/>
    <x v="3"/>
    <n v="0"/>
    <n v="23.06"/>
    <n v="0"/>
    <n v="23.06"/>
    <x v="0"/>
  </r>
  <r>
    <x v="27"/>
    <s v="Shipping"/>
    <d v="2015-10-01T00:00:00"/>
    <d v="2015-10-03T00:00:00"/>
    <n v="100030936"/>
    <s v="1837004_1"/>
    <m/>
    <d v="2015-10-01T00:00:00"/>
    <n v="1837004"/>
    <s v="LSO"/>
    <s v="ZS978977"/>
    <m/>
    <x v="10"/>
    <n v="78759"/>
    <n v="6"/>
    <n v="4500"/>
    <x v="3"/>
    <n v="0"/>
    <n v="35.54"/>
    <n v="0"/>
    <n v="35.54"/>
    <x v="0"/>
  </r>
  <r>
    <x v="27"/>
    <s v="Shipping"/>
    <d v="2015-09-28T00:00:00"/>
    <d v="2015-10-03T00:00:00"/>
    <n v="100030645"/>
    <s v="1830654_1"/>
    <m/>
    <d v="2015-09-28T00:00:00"/>
    <n v="1830654"/>
    <s v="WCX"/>
    <n v="846296315594066"/>
    <m/>
    <x v="17"/>
    <n v="33025"/>
    <n v="3"/>
    <n v="2250"/>
    <x v="0"/>
    <n v="0"/>
    <n v="24.56"/>
    <n v="0"/>
    <n v="24.56"/>
    <x v="0"/>
  </r>
  <r>
    <x v="27"/>
    <s v="Shipping"/>
    <d v="2015-09-28T00:00:00"/>
    <d v="2015-10-03T00:00:00"/>
    <n v="100030464"/>
    <s v="1830828_1"/>
    <m/>
    <d v="2015-09-28T00:00:00"/>
    <n v="1830828"/>
    <s v="WCX"/>
    <n v="846296315593144"/>
    <m/>
    <x v="4"/>
    <n v="29464"/>
    <n v="3"/>
    <n v="2250"/>
    <x v="0"/>
    <n v="0"/>
    <n v="24.56"/>
    <n v="0"/>
    <n v="24.56"/>
    <x v="0"/>
  </r>
  <r>
    <x v="27"/>
    <s v="Shipping"/>
    <d v="2015-09-29T00:00:00"/>
    <d v="2015-10-03T00:00:00"/>
    <n v="100030818"/>
    <s v="1831007_1"/>
    <m/>
    <d v="2015-09-29T00:00:00"/>
    <n v="1831007"/>
    <s v="LSO"/>
    <s v="ZS969235"/>
    <m/>
    <x v="10"/>
    <n v="75033"/>
    <n v="3"/>
    <n v="2250"/>
    <x v="3"/>
    <n v="0"/>
    <n v="24.56"/>
    <n v="0"/>
    <n v="24.56"/>
    <x v="0"/>
  </r>
  <r>
    <x v="27"/>
    <s v="Shipping"/>
    <d v="2015-09-28T00:00:00"/>
    <d v="2015-10-03T00:00:00"/>
    <n v="100030504"/>
    <s v="1830744_1"/>
    <m/>
    <d v="2015-09-28T00:00:00"/>
    <n v="1830744"/>
    <s v="WCX"/>
    <n v="846296315593465"/>
    <m/>
    <x v="3"/>
    <n v="14202"/>
    <n v="3"/>
    <n v="2250"/>
    <x v="0"/>
    <n v="0"/>
    <n v="24.56"/>
    <n v="0"/>
    <n v="24.56"/>
    <x v="0"/>
  </r>
  <r>
    <x v="27"/>
    <s v="Shipping"/>
    <d v="2015-09-28T00:00:00"/>
    <d v="2015-10-03T00:00:00"/>
    <n v="100030458"/>
    <s v="1830794_1"/>
    <m/>
    <d v="2015-09-28T00:00:00"/>
    <n v="1830794"/>
    <s v="WCX"/>
    <n v="846296315593755"/>
    <m/>
    <x v="22"/>
    <n v="44118"/>
    <n v="12"/>
    <n v="9000"/>
    <x v="0"/>
    <n v="0"/>
    <n v="52.75"/>
    <n v="0"/>
    <n v="52.75"/>
    <x v="0"/>
  </r>
  <r>
    <x v="27"/>
    <s v="Shipping"/>
    <d v="2015-09-28T00:00:00"/>
    <d v="2015-10-03T00:00:00"/>
    <n v="100030609"/>
    <s v="1830860_1"/>
    <m/>
    <d v="2015-09-28T00:00:00"/>
    <n v="1830860"/>
    <s v="LSO"/>
    <s v="ZS978965"/>
    <m/>
    <x v="10"/>
    <n v="77006"/>
    <n v="3"/>
    <n v="2250"/>
    <x v="3"/>
    <n v="0"/>
    <n v="24.56"/>
    <n v="0"/>
    <n v="24.56"/>
    <x v="0"/>
  </r>
  <r>
    <x v="27"/>
    <s v="Shipping"/>
    <d v="2015-09-28T00:00:00"/>
    <d v="2015-10-03T00:00:00"/>
    <n v="100030391"/>
    <s v="1830734_1"/>
    <m/>
    <d v="2015-09-28T00:00:00"/>
    <n v="1830734"/>
    <s v="WCX"/>
    <n v="846296315593977"/>
    <m/>
    <x v="9"/>
    <n v="7302"/>
    <n v="6"/>
    <n v="4500"/>
    <x v="0"/>
    <n v="0"/>
    <n v="36.04"/>
    <n v="0"/>
    <n v="36.04"/>
    <x v="0"/>
  </r>
  <r>
    <x v="27"/>
    <s v="Shipping"/>
    <d v="2015-09-28T00:00:00"/>
    <d v="2015-10-03T00:00:00"/>
    <n v="100030539"/>
    <s v="1830804_1"/>
    <m/>
    <d v="2015-09-28T00:00:00"/>
    <n v="1830804"/>
    <s v="WCX"/>
    <n v="846296315593250"/>
    <m/>
    <x v="28"/>
    <n v="97217"/>
    <n v="3"/>
    <n v="2250"/>
    <x v="1"/>
    <n v="0"/>
    <n v="20.81"/>
    <n v="0"/>
    <n v="20.81"/>
    <x v="0"/>
  </r>
  <r>
    <x v="27"/>
    <s v="Shipping"/>
    <d v="2015-09-28T00:00:00"/>
    <d v="2015-10-03T00:00:00"/>
    <n v="100030714"/>
    <s v="1830877_1"/>
    <m/>
    <d v="2015-09-28T00:00:00"/>
    <n v="1830877"/>
    <s v="LSO"/>
    <s v="ZS969224"/>
    <m/>
    <x v="10"/>
    <n v="75482"/>
    <n v="3"/>
    <n v="2250"/>
    <x v="3"/>
    <n v="0"/>
    <n v="24.56"/>
    <n v="0"/>
    <n v="24.56"/>
    <x v="0"/>
  </r>
  <r>
    <x v="27"/>
    <s v="Shipping"/>
    <d v="2015-09-28T00:00:00"/>
    <d v="2015-10-03T00:00:00"/>
    <n v="100030664"/>
    <s v="1830586_1"/>
    <m/>
    <d v="2015-09-28T00:00:00"/>
    <n v="1830586"/>
    <s v="GSO"/>
    <n v="1032002223079"/>
    <m/>
    <x v="15"/>
    <n v="85286"/>
    <n v="3"/>
    <n v="2250"/>
    <x v="5"/>
    <n v="0"/>
    <n v="21.31"/>
    <n v="0"/>
    <n v="21.31"/>
    <x v="0"/>
  </r>
  <r>
    <x v="27"/>
    <s v="Shipping"/>
    <d v="2015-09-28T00:00:00"/>
    <d v="2015-10-03T00:00:00"/>
    <n v="100030363"/>
    <s v="1830679_1"/>
    <m/>
    <d v="2015-09-26T00:00:00"/>
    <n v="1830679"/>
    <s v="WCX"/>
    <n v="846296315594325"/>
    <m/>
    <x v="14"/>
    <n v="60016"/>
    <n v="3"/>
    <n v="2250"/>
    <x v="0"/>
    <n v="0"/>
    <n v="24.56"/>
    <n v="0"/>
    <n v="24.56"/>
    <x v="0"/>
  </r>
  <r>
    <x v="27"/>
    <s v="Shipping"/>
    <d v="2015-09-28T00:00:00"/>
    <d v="2015-10-03T00:00:00"/>
    <n v="100030535"/>
    <s v="1830725_1"/>
    <m/>
    <d v="2015-09-28T00:00:00"/>
    <n v="1830725"/>
    <s v="WCX"/>
    <n v="846296315593809"/>
    <m/>
    <x v="43"/>
    <n v="3301"/>
    <n v="6"/>
    <n v="4500"/>
    <x v="0"/>
    <n v="0"/>
    <n v="36.04"/>
    <n v="0"/>
    <n v="36.04"/>
    <x v="0"/>
  </r>
  <r>
    <x v="27"/>
    <s v="Shipping"/>
    <d v="2015-09-28T00:00:00"/>
    <d v="2015-10-03T00:00:00"/>
    <n v="100030427"/>
    <s v="1830793_1"/>
    <m/>
    <d v="2015-09-28T00:00:00"/>
    <n v="1830793"/>
    <s v="WCX"/>
    <n v="846296315593304"/>
    <m/>
    <x v="22"/>
    <n v="45202"/>
    <n v="3"/>
    <n v="2250"/>
    <x v="0"/>
    <n v="0"/>
    <n v="24.56"/>
    <n v="0"/>
    <n v="24.56"/>
    <x v="0"/>
  </r>
  <r>
    <x v="27"/>
    <s v="Shipping"/>
    <d v="2015-09-28T00:00:00"/>
    <d v="2015-10-03T00:00:00"/>
    <n v="100030621"/>
    <s v="1830816_1"/>
    <m/>
    <d v="2015-09-28T00:00:00"/>
    <n v="1830816"/>
    <s v="WCX"/>
    <s v="1Z19W958A892538839"/>
    <m/>
    <x v="2"/>
    <n v="18702"/>
    <n v="3"/>
    <n v="2250"/>
    <x v="0"/>
    <n v="0"/>
    <n v="24.56"/>
    <n v="0"/>
    <n v="24.56"/>
    <x v="0"/>
  </r>
  <r>
    <x v="27"/>
    <s v="Shipping"/>
    <d v="2015-09-30T00:00:00"/>
    <d v="2015-10-03T00:00:00"/>
    <n v="100030870"/>
    <s v="1832395_1"/>
    <m/>
    <d v="2015-09-30T00:00:00"/>
    <n v="1832395"/>
    <s v="WCX"/>
    <n v="846296315594158"/>
    <m/>
    <x v="3"/>
    <n v="13669"/>
    <n v="3"/>
    <n v="2250"/>
    <x v="0"/>
    <n v="0"/>
    <n v="24.56"/>
    <n v="0"/>
    <n v="24.56"/>
    <x v="0"/>
  </r>
  <r>
    <x v="27"/>
    <s v="Shipping"/>
    <d v="2015-09-28T00:00:00"/>
    <d v="2015-10-03T00:00:00"/>
    <n v="100030392"/>
    <s v="1830885_1"/>
    <m/>
    <d v="2015-09-28T00:00:00"/>
    <n v="1830885"/>
    <s v="WCX"/>
    <n v="846296315593076"/>
    <m/>
    <x v="16"/>
    <n v="22554"/>
    <n v="6"/>
    <n v="4500"/>
    <x v="0"/>
    <n v="0"/>
    <n v="36.04"/>
    <n v="0"/>
    <n v="36.04"/>
    <x v="0"/>
  </r>
  <r>
    <x v="27"/>
    <s v="Shipping"/>
    <d v="2015-09-28T00:00:00"/>
    <d v="2015-10-03T00:00:00"/>
    <n v="100030537"/>
    <s v="1830857_1"/>
    <m/>
    <d v="2015-09-28T00:00:00"/>
    <n v="1830857"/>
    <s v="LSO"/>
    <s v="ZS973201"/>
    <m/>
    <x v="10"/>
    <n v="78654"/>
    <n v="3"/>
    <n v="2250"/>
    <x v="3"/>
    <n v="0"/>
    <n v="24.56"/>
    <n v="0"/>
    <n v="24.56"/>
    <x v="0"/>
  </r>
  <r>
    <x v="27"/>
    <s v="Shipping"/>
    <d v="2015-09-28T00:00:00"/>
    <d v="2015-10-03T00:00:00"/>
    <n v="100030410"/>
    <s v="1830718_1"/>
    <m/>
    <d v="2015-09-28T00:00:00"/>
    <n v="1830718"/>
    <s v="WCX"/>
    <n v="846296315593359"/>
    <m/>
    <x v="37"/>
    <n v="59758"/>
    <n v="3"/>
    <n v="2250"/>
    <x v="5"/>
    <n v="0"/>
    <n v="21.31"/>
    <n v="0"/>
    <n v="21.31"/>
    <x v="0"/>
  </r>
  <r>
    <x v="27"/>
    <s v="Shipping"/>
    <d v="2015-09-30T00:00:00"/>
    <d v="2015-10-03T00:00:00"/>
    <n v="100030861"/>
    <s v="1832360_1"/>
    <m/>
    <d v="2015-09-30T00:00:00"/>
    <n v="1832360"/>
    <s v="WCX"/>
    <n v="846296315593595"/>
    <m/>
    <x v="1"/>
    <n v="91202"/>
    <n v="3"/>
    <n v="2250"/>
    <x v="1"/>
    <n v="0"/>
    <n v="20.81"/>
    <n v="0"/>
    <n v="20.81"/>
    <x v="0"/>
  </r>
  <r>
    <x v="27"/>
    <s v="Shipping"/>
    <d v="2015-10-01T00:00:00"/>
    <d v="2015-10-03T00:00:00"/>
    <n v="100031001"/>
    <s v="1837002_1"/>
    <m/>
    <d v="2015-10-01T00:00:00"/>
    <n v="1837002"/>
    <s v="LSO"/>
    <s v="ZS978987"/>
    <m/>
    <x v="10"/>
    <n v="77041"/>
    <n v="3"/>
    <n v="2250"/>
    <x v="3"/>
    <n v="0"/>
    <n v="24.56"/>
    <n v="0"/>
    <n v="24.56"/>
    <x v="0"/>
  </r>
  <r>
    <x v="27"/>
    <s v="Shipping"/>
    <d v="2015-09-29T00:00:00"/>
    <d v="2015-10-03T00:00:00"/>
    <n v="100030788"/>
    <s v="1830941_1"/>
    <m/>
    <d v="2015-09-29T00:00:00"/>
    <n v="1830941"/>
    <s v="WCX"/>
    <n v="846296315593953"/>
    <m/>
    <x v="1"/>
    <n v="92675"/>
    <n v="6"/>
    <n v="4500"/>
    <x v="1"/>
    <n v="0"/>
    <n v="24.04"/>
    <n v="0"/>
    <n v="24.04"/>
    <x v="0"/>
  </r>
  <r>
    <x v="27"/>
    <s v="Shipping"/>
    <d v="2015-09-28T00:00:00"/>
    <d v="2015-10-03T00:00:00"/>
    <n v="100030473"/>
    <s v="1830883_1"/>
    <m/>
    <d v="2015-09-28T00:00:00"/>
    <n v="1830883"/>
    <s v="WCX"/>
    <n v="846296315593083"/>
    <m/>
    <x v="16"/>
    <n v="22302"/>
    <n v="3"/>
    <n v="2250"/>
    <x v="0"/>
    <n v="0"/>
    <n v="24.56"/>
    <n v="0"/>
    <n v="24.56"/>
    <x v="0"/>
  </r>
  <r>
    <x v="27"/>
    <s v="Shipping"/>
    <d v="2015-09-28T00:00:00"/>
    <d v="2015-10-03T00:00:00"/>
    <n v="100030632"/>
    <s v="1830713_1"/>
    <m/>
    <d v="2015-09-28T00:00:00"/>
    <n v="1830713"/>
    <s v="WCX"/>
    <n v="846296315593427"/>
    <m/>
    <x v="31"/>
    <n v="48309"/>
    <n v="3"/>
    <n v="2250"/>
    <x v="0"/>
    <n v="0"/>
    <n v="24.56"/>
    <n v="0"/>
    <n v="24.56"/>
    <x v="0"/>
  </r>
  <r>
    <x v="27"/>
    <s v="Shipping"/>
    <d v="2015-09-28T00:00:00"/>
    <d v="2015-10-03T00:00:00"/>
    <n v="100030641"/>
    <s v="1830752_1"/>
    <m/>
    <d v="2015-09-28T00:00:00"/>
    <n v="1830752"/>
    <s v="WCX"/>
    <n v="846296315593700"/>
    <m/>
    <x v="3"/>
    <n v="10282"/>
    <n v="3"/>
    <n v="2250"/>
    <x v="0"/>
    <n v="0"/>
    <n v="24.56"/>
    <n v="0"/>
    <n v="24.56"/>
    <x v="0"/>
  </r>
  <r>
    <x v="27"/>
    <s v="Shipping"/>
    <d v="2015-09-28T00:00:00"/>
    <d v="2015-10-03T00:00:00"/>
    <n v="100030693"/>
    <s v="1830866_1"/>
    <m/>
    <d v="2015-09-28T00:00:00"/>
    <n v="1830866"/>
    <s v="LSO"/>
    <s v="ZS978971"/>
    <m/>
    <x v="10"/>
    <n v="78750"/>
    <n v="3"/>
    <n v="2250"/>
    <x v="3"/>
    <n v="0"/>
    <n v="24.56"/>
    <n v="0"/>
    <n v="24.56"/>
    <x v="0"/>
  </r>
  <r>
    <x v="27"/>
    <s v="Shipping"/>
    <d v="2015-09-28T00:00:00"/>
    <d v="2015-10-03T00:00:00"/>
    <n v="100030523"/>
    <s v="1830621_1"/>
    <m/>
    <d v="2015-09-28T00:00:00"/>
    <n v="1830621"/>
    <s v="WCX"/>
    <n v="846296315594103"/>
    <m/>
    <x v="1"/>
    <n v="92106"/>
    <n v="3"/>
    <n v="2250"/>
    <x v="1"/>
    <n v="0"/>
    <n v="20.81"/>
    <n v="0"/>
    <n v="20.81"/>
    <x v="0"/>
  </r>
  <r>
    <x v="27"/>
    <s v="Shipping"/>
    <d v="2015-09-28T00:00:00"/>
    <d v="2015-10-03T00:00:00"/>
    <n v="100030503"/>
    <s v="1830803_1"/>
    <m/>
    <d v="2015-09-28T00:00:00"/>
    <n v="1830803"/>
    <s v="WCX"/>
    <n v="846296315593267"/>
    <m/>
    <x v="28"/>
    <n v="97702"/>
    <n v="3"/>
    <n v="2250"/>
    <x v="1"/>
    <n v="0"/>
    <n v="20.81"/>
    <n v="0"/>
    <n v="20.81"/>
    <x v="0"/>
  </r>
  <r>
    <x v="27"/>
    <s v="Shipping"/>
    <d v="2015-09-28T00:00:00"/>
    <d v="2015-10-03T00:00:00"/>
    <n v="100030662"/>
    <s v="1830801_1"/>
    <m/>
    <d v="2015-09-28T00:00:00"/>
    <n v="1830801"/>
    <s v="LSO"/>
    <s v="ZS969231"/>
    <m/>
    <x v="12"/>
    <n v="73521"/>
    <n v="3"/>
    <n v="2250"/>
    <x v="6"/>
    <n v="0"/>
    <n v="23.31"/>
    <n v="0"/>
    <n v="23.31"/>
    <x v="0"/>
  </r>
  <r>
    <x v="27"/>
    <s v="Shipping"/>
    <d v="2015-09-29T00:00:00"/>
    <d v="2015-10-03T00:00:00"/>
    <n v="100030731"/>
    <s v="1830961_1"/>
    <m/>
    <d v="2015-09-28T00:00:00"/>
    <n v="1830961"/>
    <s v="WCX"/>
    <n v="846296315594370"/>
    <m/>
    <x v="14"/>
    <n v="62656"/>
    <n v="3"/>
    <n v="2250"/>
    <x v="3"/>
    <n v="0"/>
    <n v="23.06"/>
    <n v="0"/>
    <n v="23.06"/>
    <x v="0"/>
  </r>
  <r>
    <x v="27"/>
    <s v="Shipping"/>
    <d v="2015-09-28T00:00:00"/>
    <d v="2015-10-03T00:00:00"/>
    <n v="100030577"/>
    <s v="1830858_1"/>
    <m/>
    <d v="2015-09-28T00:00:00"/>
    <n v="1830858"/>
    <s v="LSO"/>
    <s v="ZS978960"/>
    <m/>
    <x v="10"/>
    <n v="77833"/>
    <n v="6"/>
    <n v="4500"/>
    <x v="3"/>
    <n v="0"/>
    <n v="35.54"/>
    <n v="0"/>
    <n v="35.54"/>
    <x v="0"/>
  </r>
  <r>
    <x v="27"/>
    <s v="Shipping"/>
    <d v="2015-09-28T00:00:00"/>
    <d v="2015-10-03T00:00:00"/>
    <n v="100030697"/>
    <s v="1830782_1"/>
    <m/>
    <d v="2015-09-28T00:00:00"/>
    <n v="1830782"/>
    <s v="WCX"/>
    <n v="846296315594004"/>
    <m/>
    <x v="3"/>
    <n v="10546"/>
    <n v="3"/>
    <n v="2250"/>
    <x v="0"/>
    <n v="0"/>
    <n v="24.56"/>
    <n v="0"/>
    <n v="24.56"/>
    <x v="0"/>
  </r>
  <r>
    <x v="27"/>
    <s v="Shipping"/>
    <d v="2015-09-30T00:00:00"/>
    <d v="2015-10-03T00:00:00"/>
    <n v="100030866"/>
    <s v="1832380_1"/>
    <m/>
    <d v="2015-09-30T00:00:00"/>
    <n v="1832380"/>
    <s v="WCX"/>
    <n v="846296315592956"/>
    <m/>
    <x v="0"/>
    <n v="1803"/>
    <n v="3"/>
    <n v="2250"/>
    <x v="0"/>
    <n v="0"/>
    <n v="24.56"/>
    <n v="0"/>
    <n v="24.56"/>
    <x v="0"/>
  </r>
  <r>
    <x v="27"/>
    <s v="Shipping"/>
    <d v="2015-09-23T00:00:00"/>
    <d v="2015-10-03T00:00:00"/>
    <n v="100030193"/>
    <s v="1831009_1"/>
    <m/>
    <d v="2015-09-22T00:00:00"/>
    <n v="1831009"/>
    <s v="LSO"/>
    <s v="ZS969220"/>
    <m/>
    <x v="10"/>
    <n v="78739"/>
    <n v="3"/>
    <n v="2250"/>
    <x v="3"/>
    <n v="0"/>
    <n v="24.56"/>
    <n v="0"/>
    <n v="24.56"/>
    <x v="0"/>
  </r>
  <r>
    <x v="27"/>
    <s v="Shipping"/>
    <d v="2015-09-28T00:00:00"/>
    <d v="2015-10-03T00:00:00"/>
    <n v="100030701"/>
    <s v="1830893_1"/>
    <m/>
    <d v="2015-09-28T00:00:00"/>
    <n v="1830893"/>
    <s v="WCX"/>
    <n v="846296315594233"/>
    <m/>
    <x v="16"/>
    <n v="23060"/>
    <n v="3"/>
    <n v="2250"/>
    <x v="0"/>
    <n v="0"/>
    <n v="24.56"/>
    <n v="0"/>
    <n v="24.56"/>
    <x v="0"/>
  </r>
  <r>
    <x v="27"/>
    <s v="Shipping"/>
    <d v="2015-09-28T00:00:00"/>
    <d v="2015-10-03T00:00:00"/>
    <n v="100030424"/>
    <s v="1830594_1"/>
    <m/>
    <d v="2015-09-28T00:00:00"/>
    <n v="1830594"/>
    <s v="WCX"/>
    <n v="846296315593519"/>
    <m/>
    <x v="1"/>
    <n v="94107"/>
    <n v="3"/>
    <n v="2250"/>
    <x v="4"/>
    <n v="0"/>
    <n v="12.81"/>
    <n v="0"/>
    <n v="12.81"/>
    <x v="0"/>
  </r>
  <r>
    <x v="27"/>
    <s v="Shipping"/>
    <d v="2015-09-28T00:00:00"/>
    <d v="2015-10-03T00:00:00"/>
    <n v="100030629"/>
    <s v="1830677_1"/>
    <m/>
    <d v="2015-09-28T00:00:00"/>
    <n v="1830677"/>
    <s v="WCX"/>
    <n v="846296315594288"/>
    <m/>
    <x v="14"/>
    <n v="60558"/>
    <n v="3"/>
    <n v="2250"/>
    <x v="0"/>
    <n v="0"/>
    <n v="24.56"/>
    <n v="0"/>
    <n v="24.56"/>
    <x v="0"/>
  </r>
  <r>
    <x v="27"/>
    <s v="Shipping"/>
    <d v="2015-09-28T00:00:00"/>
    <d v="2015-10-03T00:00:00"/>
    <n v="100030679"/>
    <s v="1830715_1"/>
    <m/>
    <d v="2015-09-28T00:00:00"/>
    <n v="1830715"/>
    <s v="WCX"/>
    <n v="846296315593861"/>
    <m/>
    <x v="31"/>
    <n v="48104"/>
    <n v="6"/>
    <n v="4500"/>
    <x v="0"/>
    <n v="0"/>
    <n v="36.04"/>
    <n v="0"/>
    <n v="36.04"/>
    <x v="0"/>
  </r>
  <r>
    <x v="27"/>
    <s v="Shipping"/>
    <d v="2015-09-28T00:00:00"/>
    <d v="2015-10-03T00:00:00"/>
    <n v="100030531"/>
    <s v="1830747_1"/>
    <m/>
    <d v="2015-09-28T00:00:00"/>
    <n v="1830747"/>
    <s v="WCX"/>
    <n v="846296315593335"/>
    <m/>
    <x v="3"/>
    <n v="10025"/>
    <n v="3"/>
    <n v="2250"/>
    <x v="0"/>
    <n v="0"/>
    <n v="24.56"/>
    <n v="0"/>
    <n v="24.56"/>
    <x v="0"/>
  </r>
  <r>
    <x v="27"/>
    <s v="Shipping"/>
    <d v="2015-09-28T00:00:00"/>
    <d v="2015-10-03T00:00:00"/>
    <n v="100030661"/>
    <s v="1830820_1"/>
    <m/>
    <d v="2015-09-28T00:00:00"/>
    <n v="1830820"/>
    <s v="WCX"/>
    <s v="1Z19W958A896648169"/>
    <m/>
    <x v="2"/>
    <n v="19401"/>
    <n v="3"/>
    <n v="2250"/>
    <x v="0"/>
    <n v="0"/>
    <n v="24.56"/>
    <n v="0"/>
    <n v="24.56"/>
    <x v="0"/>
  </r>
  <r>
    <x v="27"/>
    <s v="Shipping"/>
    <d v="2015-09-29T00:00:00"/>
    <d v="2015-10-03T00:00:00"/>
    <n v="100030787"/>
    <s v="1830991_1"/>
    <m/>
    <d v="2015-09-29T00:00:00"/>
    <n v="1830991"/>
    <s v="WCX"/>
    <n v="846296315594196"/>
    <m/>
    <x v="3"/>
    <n v="11040"/>
    <n v="3"/>
    <n v="2250"/>
    <x v="0"/>
    <n v="0"/>
    <n v="24.56"/>
    <n v="0"/>
    <n v="24.56"/>
    <x v="0"/>
  </r>
  <r>
    <x v="27"/>
    <s v="Shipping"/>
    <d v="2015-09-29T00:00:00"/>
    <d v="2015-10-03T00:00:00"/>
    <n v="100030783"/>
    <s v="1830947_1"/>
    <m/>
    <d v="2015-09-29T00:00:00"/>
    <n v="1830947"/>
    <s v="WCX"/>
    <n v="846296315593045"/>
    <m/>
    <x v="18"/>
    <n v="80202"/>
    <n v="3"/>
    <n v="2250"/>
    <x v="5"/>
    <n v="0"/>
    <n v="21.31"/>
    <n v="0"/>
    <n v="21.31"/>
    <x v="0"/>
  </r>
  <r>
    <x v="27"/>
    <s v="Shipping"/>
    <d v="2015-09-28T00:00:00"/>
    <d v="2015-10-03T00:00:00"/>
    <n v="100030404"/>
    <s v="1830726_1"/>
    <m/>
    <d v="2015-09-28T00:00:00"/>
    <n v="1830726"/>
    <s v="WCX"/>
    <n v="846296315593373"/>
    <m/>
    <x v="9"/>
    <n v="7095"/>
    <n v="3"/>
    <n v="2250"/>
    <x v="0"/>
    <n v="0"/>
    <n v="24.56"/>
    <n v="0"/>
    <n v="24.56"/>
    <x v="0"/>
  </r>
  <r>
    <x v="27"/>
    <s v="Shipping"/>
    <d v="2015-09-29T00:00:00"/>
    <d v="2015-10-03T00:00:00"/>
    <n v="100030779"/>
    <s v="1830972_1"/>
    <m/>
    <d v="2015-09-29T00:00:00"/>
    <n v="1830972"/>
    <s v="WCX"/>
    <n v="846296315593656"/>
    <m/>
    <x v="26"/>
    <n v="20606"/>
    <n v="3"/>
    <n v="2250"/>
    <x v="0"/>
    <n v="0"/>
    <n v="24.56"/>
    <n v="0"/>
    <n v="24.56"/>
    <x v="0"/>
  </r>
  <r>
    <x v="27"/>
    <s v="Shipping"/>
    <d v="2015-10-01T00:00:00"/>
    <d v="2015-10-03T00:00:00"/>
    <n v="100030929"/>
    <s v="1837003_1"/>
    <m/>
    <d v="2015-10-01T00:00:00"/>
    <n v="1837003"/>
    <s v="LSO"/>
    <s v="ZS978979"/>
    <m/>
    <x v="10"/>
    <n v="75204"/>
    <n v="6"/>
    <n v="4500"/>
    <x v="3"/>
    <n v="0"/>
    <n v="35.54"/>
    <n v="0"/>
    <n v="35.54"/>
    <x v="0"/>
  </r>
  <r>
    <x v="27"/>
    <s v="Shipping"/>
    <d v="2015-09-28T00:00:00"/>
    <d v="2015-10-03T00:00:00"/>
    <n v="100030457"/>
    <s v="1830653_1"/>
    <m/>
    <d v="2015-09-28T00:00:00"/>
    <n v="1830653"/>
    <s v="WCX"/>
    <n v="846296315594073"/>
    <m/>
    <x v="17"/>
    <n v="33016"/>
    <n v="3"/>
    <n v="2250"/>
    <x v="0"/>
    <n v="0"/>
    <n v="24.56"/>
    <n v="0"/>
    <n v="24.56"/>
    <x v="0"/>
  </r>
  <r>
    <x v="27"/>
    <s v="Shipping"/>
    <d v="2015-09-28T00:00:00"/>
    <d v="2015-10-03T00:00:00"/>
    <n v="100030468"/>
    <s v="1830829_1"/>
    <m/>
    <d v="2015-09-28T00:00:00"/>
    <n v="1830829"/>
    <s v="WCX"/>
    <n v="846296315593236"/>
    <m/>
    <x v="4"/>
    <n v="29492"/>
    <n v="3"/>
    <n v="2250"/>
    <x v="0"/>
    <n v="0"/>
    <n v="24.56"/>
    <n v="0"/>
    <n v="24.56"/>
    <x v="0"/>
  </r>
  <r>
    <x v="27"/>
    <s v="Shipping"/>
    <d v="2015-09-28T00:00:00"/>
    <d v="2015-10-03T00:00:00"/>
    <n v="100030552"/>
    <s v="1830870_1"/>
    <m/>
    <d v="2015-09-28T00:00:00"/>
    <n v="1830870"/>
    <s v="LSO"/>
    <s v="ZS969236"/>
    <m/>
    <x v="10"/>
    <n v="78746"/>
    <n v="3"/>
    <n v="2250"/>
    <x v="3"/>
    <n v="0"/>
    <n v="24.56"/>
    <n v="0"/>
    <n v="24.56"/>
    <x v="0"/>
  </r>
  <r>
    <x v="27"/>
    <s v="Shipping"/>
    <d v="2015-09-30T00:00:00"/>
    <d v="2015-10-03T00:00:00"/>
    <n v="100030867"/>
    <s v="1832413_1"/>
    <m/>
    <d v="2015-09-30T00:00:00"/>
    <n v="1832413"/>
    <s v="WCX"/>
    <n v="846296315592871"/>
    <m/>
    <x v="19"/>
    <n v="98370"/>
    <n v="3"/>
    <n v="2250"/>
    <x v="5"/>
    <n v="0"/>
    <n v="21.31"/>
    <n v="0"/>
    <n v="21.31"/>
    <x v="0"/>
  </r>
  <r>
    <x v="27"/>
    <s v="Shipping"/>
    <d v="2015-09-28T00:00:00"/>
    <d v="2015-10-03T00:00:00"/>
    <n v="100030458"/>
    <s v="1830794_2"/>
    <m/>
    <d v="2015-09-28T00:00:00"/>
    <n v="1830794"/>
    <s v="WCX"/>
    <n v="846296315593748"/>
    <m/>
    <x v="22"/>
    <n v="44118"/>
    <n v="6"/>
    <n v="4500"/>
    <x v="0"/>
    <n v="0"/>
    <n v="36.04"/>
    <n v="0"/>
    <n v="36.04"/>
    <x v="0"/>
  </r>
  <r>
    <x v="27"/>
    <s v="Shipping"/>
    <d v="2015-09-28T00:00:00"/>
    <d v="2015-10-03T00:00:00"/>
    <n v="100030610"/>
    <s v="1830861_1"/>
    <m/>
    <d v="2015-09-28T00:00:00"/>
    <n v="1830861"/>
    <s v="LSO"/>
    <s v="ZS978966"/>
    <m/>
    <x v="10"/>
    <n v="77401"/>
    <n v="3"/>
    <n v="2250"/>
    <x v="3"/>
    <n v="0"/>
    <n v="24.56"/>
    <n v="0"/>
    <n v="24.56"/>
    <x v="0"/>
  </r>
  <r>
    <x v="27"/>
    <s v="Shipping"/>
    <d v="2015-09-28T00:00:00"/>
    <d v="2015-10-03T00:00:00"/>
    <n v="100030601"/>
    <s v="1830852_1"/>
    <m/>
    <d v="2015-09-28T00:00:00"/>
    <n v="1830852"/>
    <s v="WCX"/>
    <n v="846296315593984"/>
    <m/>
    <x v="30"/>
    <n v="37215"/>
    <n v="3"/>
    <n v="2250"/>
    <x v="0"/>
    <n v="0"/>
    <n v="24.56"/>
    <n v="0"/>
    <n v="24.56"/>
    <x v="0"/>
  </r>
  <r>
    <x v="27"/>
    <s v="Shipping"/>
    <d v="2015-09-30T00:00:00"/>
    <d v="2015-10-03T00:00:00"/>
    <n v="100030859"/>
    <s v="1832394_1"/>
    <m/>
    <d v="2015-09-30T00:00:00"/>
    <n v="1832394"/>
    <s v="WCX"/>
    <n v="846296315592895"/>
    <m/>
    <x v="3"/>
    <n v="11238"/>
    <n v="3"/>
    <n v="2250"/>
    <x v="0"/>
    <n v="0"/>
    <n v="24.56"/>
    <n v="0"/>
    <n v="24.56"/>
    <x v="0"/>
  </r>
  <r>
    <x v="27"/>
    <s v="Shipping"/>
    <d v="2015-09-29T00:00:00"/>
    <d v="2015-10-03T00:00:00"/>
    <n v="100030808"/>
    <s v="1830998_1"/>
    <m/>
    <d v="2015-09-29T00:00:00"/>
    <n v="1830998"/>
    <s v="WCX"/>
    <s v="ZS969225"/>
    <m/>
    <x v="12"/>
    <n v="73114"/>
    <n v="3"/>
    <n v="2250"/>
    <x v="6"/>
    <n v="0"/>
    <n v="21.81"/>
    <n v="0"/>
    <n v="21.81"/>
    <x v="0"/>
  </r>
  <r>
    <x v="27"/>
    <s v="Shipping"/>
    <d v="2015-09-30T00:00:00"/>
    <d v="2015-10-03T00:00:00"/>
    <n v="100030853"/>
    <s v="1832355_1"/>
    <m/>
    <d v="2015-09-29T00:00:00"/>
    <n v="1832355"/>
    <s v="GSO"/>
    <n v="1032002222961"/>
    <m/>
    <x v="15"/>
    <n v="85053"/>
    <n v="3"/>
    <n v="2250"/>
    <x v="5"/>
    <n v="0"/>
    <n v="21.31"/>
    <n v="0"/>
    <n v="21.31"/>
    <x v="0"/>
  </r>
  <r>
    <x v="27"/>
    <s v="Shipping"/>
    <d v="2015-09-29T00:00:00"/>
    <d v="2015-10-03T00:00:00"/>
    <n v="100030791"/>
    <s v="1830962_1"/>
    <m/>
    <d v="2015-09-29T00:00:00"/>
    <n v="1830962"/>
    <s v="WCX"/>
    <n v="846296315594332"/>
    <m/>
    <x v="14"/>
    <n v="60657"/>
    <n v="3"/>
    <n v="2250"/>
    <x v="0"/>
    <n v="0"/>
    <n v="24.56"/>
    <n v="0"/>
    <n v="24.56"/>
    <x v="0"/>
  </r>
  <r>
    <x v="27"/>
    <s v="Shipping"/>
    <d v="2015-09-28T00:00:00"/>
    <d v="2015-10-03T00:00:00"/>
    <n v="100030646"/>
    <s v="1830875_1"/>
    <m/>
    <d v="2015-09-28T00:00:00"/>
    <n v="1830875"/>
    <s v="LSO"/>
    <s v="ZS978955"/>
    <m/>
    <x v="10"/>
    <n v="78731"/>
    <n v="3"/>
    <n v="2250"/>
    <x v="3"/>
    <n v="0"/>
    <n v="24.56"/>
    <n v="0"/>
    <n v="24.56"/>
    <x v="0"/>
  </r>
  <r>
    <x v="27"/>
    <s v="Shipping"/>
    <d v="2015-09-28T00:00:00"/>
    <d v="2015-10-03T00:00:00"/>
    <n v="100030459"/>
    <s v="1830826_1"/>
    <m/>
    <d v="2015-09-28T00:00:00"/>
    <n v="1830826"/>
    <s v="WCX"/>
    <n v="846296315593816"/>
    <m/>
    <x v="4"/>
    <n v="29492"/>
    <n v="6"/>
    <n v="4500"/>
    <x v="0"/>
    <n v="0"/>
    <n v="36.04"/>
    <n v="0"/>
    <n v="36.04"/>
    <x v="0"/>
  </r>
  <r>
    <x v="27"/>
    <s v="Shipping"/>
    <d v="2015-09-28T00:00:00"/>
    <d v="2015-10-03T00:00:00"/>
    <n v="100030593"/>
    <s v="1830750_1"/>
    <m/>
    <d v="2015-09-28T00:00:00"/>
    <n v="1830750"/>
    <s v="WCX"/>
    <n v="846296315593311"/>
    <m/>
    <x v="3"/>
    <n v="10011"/>
    <n v="3"/>
    <n v="2250"/>
    <x v="0"/>
    <n v="0"/>
    <n v="24.56"/>
    <n v="0"/>
    <n v="24.56"/>
    <x v="0"/>
  </r>
  <r>
    <x v="27"/>
    <s v="Shipping"/>
    <d v="2015-09-28T00:00:00"/>
    <d v="2015-10-03T00:00:00"/>
    <n v="100030556"/>
    <s v="1830814_1"/>
    <m/>
    <d v="2015-09-28T00:00:00"/>
    <n v="1830814"/>
    <s v="WCX"/>
    <s v="1Z19W958A891383847"/>
    <m/>
    <x v="2"/>
    <n v="19106"/>
    <n v="3"/>
    <n v="2250"/>
    <x v="0"/>
    <n v="0"/>
    <n v="24.56"/>
    <n v="0"/>
    <n v="24.56"/>
    <x v="0"/>
  </r>
  <r>
    <x v="27"/>
    <s v="Shipping"/>
    <d v="2015-09-28T00:00:00"/>
    <d v="2015-10-03T00:00:00"/>
    <n v="100030507"/>
    <s v="1830745_1"/>
    <m/>
    <d v="2015-09-28T00:00:00"/>
    <n v="1830745"/>
    <s v="WCX"/>
    <n v="846296315594141"/>
    <m/>
    <x v="3"/>
    <n v="10021"/>
    <n v="6"/>
    <n v="4500"/>
    <x v="0"/>
    <n v="0"/>
    <n v="36.04"/>
    <n v="0"/>
    <n v="36.04"/>
    <x v="0"/>
  </r>
  <r>
    <x v="27"/>
    <s v="Shipping"/>
    <d v="2015-09-28T00:00:00"/>
    <d v="2015-10-03T00:00:00"/>
    <n v="100030500"/>
    <s v="1830597_1"/>
    <m/>
    <d v="2015-09-28T00:00:00"/>
    <n v="1830597"/>
    <s v="WCX"/>
    <n v="846296315593557"/>
    <m/>
    <x v="1"/>
    <n v="90265"/>
    <n v="3"/>
    <n v="2250"/>
    <x v="1"/>
    <n v="0"/>
    <n v="20.81"/>
    <n v="0"/>
    <n v="20.81"/>
    <x v="0"/>
  </r>
  <r>
    <x v="27"/>
    <s v="Shipping"/>
    <d v="2015-09-28T00:00:00"/>
    <d v="2015-10-03T00:00:00"/>
    <n v="100030390"/>
    <s v="1830874_1"/>
    <m/>
    <d v="2015-09-27T00:00:00"/>
    <n v="1830874"/>
    <s v="LSO"/>
    <s v="ZS973753"/>
    <m/>
    <x v="10"/>
    <n v="76012"/>
    <n v="3"/>
    <n v="2250"/>
    <x v="3"/>
    <n v="0"/>
    <n v="24.56"/>
    <n v="0"/>
    <n v="24.56"/>
    <x v="0"/>
  </r>
  <r>
    <x v="27"/>
    <s v="Shipping"/>
    <d v="2015-09-28T00:00:00"/>
    <d v="2015-10-03T00:00:00"/>
    <n v="100030426"/>
    <s v="1830639_1"/>
    <m/>
    <d v="2015-09-28T00:00:00"/>
    <n v="1830639"/>
    <s v="WCX"/>
    <n v="846296315593854"/>
    <m/>
    <x v="29"/>
    <n v="20001"/>
    <n v="6"/>
    <n v="4500"/>
    <x v="0"/>
    <n v="0"/>
    <n v="36.04"/>
    <n v="0"/>
    <n v="36.04"/>
    <x v="0"/>
  </r>
  <r>
    <x v="27"/>
    <s v="Shipping"/>
    <d v="2015-09-28T00:00:00"/>
    <d v="2015-10-03T00:00:00"/>
    <n v="100030650"/>
    <s v="1830754_1"/>
    <m/>
    <d v="2015-09-28T00:00:00"/>
    <n v="1830754"/>
    <s v="WCX"/>
    <n v="846296315593601"/>
    <m/>
    <x v="3"/>
    <n v="11040"/>
    <n v="3"/>
    <n v="2250"/>
    <x v="0"/>
    <n v="0"/>
    <n v="24.56"/>
    <n v="0"/>
    <n v="24.56"/>
    <x v="0"/>
  </r>
  <r>
    <x v="27"/>
    <s v="Shipping"/>
    <d v="2015-09-29T00:00:00"/>
    <d v="2015-10-03T00:00:00"/>
    <n v="100030825"/>
    <s v="1831000_1"/>
    <m/>
    <d v="2015-09-29T00:00:00"/>
    <n v="1831000"/>
    <s v="WCX"/>
    <s v="1Z19W958A897912120"/>
    <m/>
    <x v="2"/>
    <n v="16803"/>
    <n v="3"/>
    <n v="2250"/>
    <x v="0"/>
    <n v="0"/>
    <n v="24.56"/>
    <n v="0"/>
    <n v="24.56"/>
    <x v="0"/>
  </r>
  <r>
    <x v="27"/>
    <s v="Shipping"/>
    <d v="2015-09-28T00:00:00"/>
    <d v="2015-10-03T00:00:00"/>
    <n v="100030401"/>
    <s v="1830895_1"/>
    <m/>
    <d v="2015-09-28T00:00:00"/>
    <n v="1830895"/>
    <s v="WCX"/>
    <n v="846296315593960"/>
    <m/>
    <x v="19"/>
    <n v="98121"/>
    <n v="6"/>
    <n v="4500"/>
    <x v="5"/>
    <n v="0"/>
    <n v="26.54"/>
    <n v="0"/>
    <n v="26.54"/>
    <x v="0"/>
  </r>
  <r>
    <x v="27"/>
    <s v="Shipping"/>
    <d v="2015-09-28T00:00:00"/>
    <d v="2015-10-03T00:00:00"/>
    <n v="100030454"/>
    <s v="1830825_1"/>
    <m/>
    <d v="2015-09-28T00:00:00"/>
    <n v="1830825"/>
    <s v="WCX"/>
    <n v="846296315593182"/>
    <m/>
    <x v="4"/>
    <n v="29412"/>
    <n v="3"/>
    <n v="2250"/>
    <x v="0"/>
    <n v="0"/>
    <n v="24.56"/>
    <n v="0"/>
    <n v="24.56"/>
    <x v="0"/>
  </r>
  <r>
    <x v="27"/>
    <s v="Shipping"/>
    <d v="2015-09-28T00:00:00"/>
    <d v="2015-10-03T00:00:00"/>
    <n v="100030570"/>
    <s v="1830721_1"/>
    <m/>
    <d v="2015-09-28T00:00:00"/>
    <n v="1830721"/>
    <s v="WCX"/>
    <n v="846296315593434"/>
    <m/>
    <x v="6"/>
    <n v="28202"/>
    <n v="3"/>
    <n v="2250"/>
    <x v="0"/>
    <n v="0"/>
    <n v="24.56"/>
    <n v="0"/>
    <n v="24.56"/>
    <x v="0"/>
  </r>
  <r>
    <x v="27"/>
    <s v="Shipping"/>
    <d v="2015-09-29T00:00:00"/>
    <d v="2015-10-03T00:00:00"/>
    <n v="100030782"/>
    <s v="1830999_1"/>
    <m/>
    <d v="2015-09-29T00:00:00"/>
    <n v="1830999"/>
    <s v="WCX"/>
    <n v="846296315593625"/>
    <m/>
    <x v="28"/>
    <n v="97202"/>
    <n v="3"/>
    <n v="2250"/>
    <x v="1"/>
    <n v="0"/>
    <n v="20.81"/>
    <n v="0"/>
    <n v="20.81"/>
    <x v="0"/>
  </r>
  <r>
    <x v="27"/>
    <s v="Shipping"/>
    <d v="2015-10-01T00:00:00"/>
    <d v="2015-10-03T00:00:00"/>
    <n v="100030959"/>
    <s v="1837005_1"/>
    <m/>
    <d v="2015-10-01T00:00:00"/>
    <n v="1837005"/>
    <s v="LSO"/>
    <s v="ZS978972"/>
    <m/>
    <x v="10"/>
    <n v="75050"/>
    <n v="3"/>
    <n v="2250"/>
    <x v="3"/>
    <n v="0"/>
    <n v="24.56"/>
    <n v="0"/>
    <n v="24.56"/>
    <x v="0"/>
  </r>
  <r>
    <x v="27"/>
    <s v="Shipping"/>
    <d v="2015-09-28T00:00:00"/>
    <d v="2015-10-03T00:00:00"/>
    <n v="100030568"/>
    <s v="1830748_1"/>
    <m/>
    <d v="2015-09-28T00:00:00"/>
    <n v="1830748"/>
    <s v="WCX"/>
    <n v="846296315594110"/>
    <m/>
    <x v="3"/>
    <n v="10013"/>
    <n v="6"/>
    <n v="4500"/>
    <x v="0"/>
    <n v="0"/>
    <n v="36.04"/>
    <n v="0"/>
    <n v="36.04"/>
    <x v="0"/>
  </r>
  <r>
    <x v="27"/>
    <s v="Shipping"/>
    <d v="2015-09-29T00:00:00"/>
    <d v="2015-10-03T00:00:00"/>
    <n v="100030781"/>
    <s v="1830940_1"/>
    <m/>
    <d v="2015-09-29T00:00:00"/>
    <n v="1830940"/>
    <s v="WCX"/>
    <n v="846296315593120"/>
    <m/>
    <x v="1"/>
    <n v="95614"/>
    <n v="3"/>
    <n v="2250"/>
    <x v="4"/>
    <n v="0"/>
    <n v="12.81"/>
    <n v="0"/>
    <n v="12.81"/>
    <x v="0"/>
  </r>
  <r>
    <x v="27"/>
    <s v="Shipping"/>
    <d v="2015-09-28T00:00:00"/>
    <d v="2015-10-03T00:00:00"/>
    <n v="100030616"/>
    <s v="1830871_1"/>
    <m/>
    <d v="2015-09-28T00:00:00"/>
    <n v="1830871"/>
    <s v="LSO"/>
    <s v="ZS969232"/>
    <m/>
    <x v="10"/>
    <n v="78753"/>
    <n v="3"/>
    <n v="2250"/>
    <x v="3"/>
    <n v="0"/>
    <n v="24.56"/>
    <n v="0"/>
    <n v="24.56"/>
    <x v="0"/>
  </r>
  <r>
    <x v="27"/>
    <s v="Shipping"/>
    <d v="2015-09-30T00:00:00"/>
    <d v="2015-10-03T00:00:00"/>
    <n v="100030869"/>
    <s v="1832401_1"/>
    <m/>
    <d v="2015-09-30T00:00:00"/>
    <n v="1832401"/>
    <s v="WCX"/>
    <n v="846296315593502"/>
    <m/>
    <x v="28"/>
    <n v="97223"/>
    <n v="3"/>
    <n v="2250"/>
    <x v="1"/>
    <n v="0"/>
    <n v="20.81"/>
    <n v="0"/>
    <n v="20.81"/>
    <x v="0"/>
  </r>
  <r>
    <x v="27"/>
    <s v="Shipping"/>
    <d v="2015-09-28T00:00:00"/>
    <d v="2015-10-03T00:00:00"/>
    <n v="100030395"/>
    <s v="1830647_1"/>
    <m/>
    <d v="2015-09-28T00:00:00"/>
    <n v="1830647"/>
    <s v="WCX"/>
    <n v="846296315593717"/>
    <m/>
    <x v="17"/>
    <n v="33432"/>
    <n v="6"/>
    <n v="4500"/>
    <x v="0"/>
    <n v="0"/>
    <n v="36.04"/>
    <n v="0"/>
    <n v="36.04"/>
    <x v="0"/>
  </r>
  <r>
    <x v="27"/>
    <s v="Shipping"/>
    <d v="2015-09-28T00:00:00"/>
    <d v="2015-10-03T00:00:00"/>
    <n v="100030425"/>
    <s v="1830854_1"/>
    <m/>
    <d v="2015-09-28T00:00:00"/>
    <n v="1830854"/>
    <s v="LSO"/>
    <s v="ZS978961"/>
    <m/>
    <x v="10"/>
    <n v="77095"/>
    <n v="3"/>
    <n v="2250"/>
    <x v="3"/>
    <n v="0"/>
    <n v="24.56"/>
    <n v="0"/>
    <n v="24.56"/>
    <x v="0"/>
  </r>
  <r>
    <x v="27"/>
    <s v="Shipping"/>
    <d v="2015-09-28T00:00:00"/>
    <d v="2015-10-03T00:00:00"/>
    <n v="100030620"/>
    <s v="1830781_1"/>
    <m/>
    <d v="2015-09-28T00:00:00"/>
    <n v="1830781"/>
    <s v="WCX"/>
    <n v="846296315594011"/>
    <m/>
    <x v="3"/>
    <n v="10017"/>
    <n v="3"/>
    <n v="2250"/>
    <x v="0"/>
    <n v="0"/>
    <n v="24.56"/>
    <n v="0"/>
    <n v="24.56"/>
    <x v="0"/>
  </r>
  <r>
    <x v="27"/>
    <s v="Shipping"/>
    <d v="2015-09-30T00:00:00"/>
    <d v="2015-10-03T00:00:00"/>
    <n v="100030875"/>
    <s v="1832364_1"/>
    <m/>
    <d v="2015-09-30T00:00:00"/>
    <n v="1832364"/>
    <s v="WCX"/>
    <n v="846296315592949"/>
    <m/>
    <x v="1"/>
    <n v="92107"/>
    <n v="3"/>
    <n v="2250"/>
    <x v="1"/>
    <n v="0"/>
    <n v="20.81"/>
    <n v="0"/>
    <n v="20.81"/>
    <x v="0"/>
  </r>
  <r>
    <x v="27"/>
    <s v="Shipping"/>
    <d v="2015-09-29T00:00:00"/>
    <d v="2015-10-03T00:00:00"/>
    <n v="100030810"/>
    <s v="1831005_1"/>
    <m/>
    <d v="2015-09-29T00:00:00"/>
    <n v="1831005"/>
    <s v="LSO"/>
    <s v="ZS969221"/>
    <m/>
    <x v="10"/>
    <n v="77521"/>
    <n v="3"/>
    <n v="2250"/>
    <x v="3"/>
    <n v="0"/>
    <n v="24.56"/>
    <n v="0"/>
    <n v="24.56"/>
    <x v="0"/>
  </r>
  <r>
    <x v="27"/>
    <s v="Shipping"/>
    <d v="2015-09-29T00:00:00"/>
    <d v="2015-10-03T00:00:00"/>
    <n v="100030767"/>
    <s v="1830936_1"/>
    <m/>
    <d v="2015-09-29T00:00:00"/>
    <n v="1830936"/>
    <s v="WCX"/>
    <n v="846296315594226"/>
    <m/>
    <x v="1"/>
    <n v="95747"/>
    <n v="3"/>
    <n v="2250"/>
    <x v="4"/>
    <n v="0"/>
    <n v="12.81"/>
    <n v="0"/>
    <n v="12.81"/>
    <x v="0"/>
  </r>
  <r>
    <x v="27"/>
    <s v="Shipping"/>
    <d v="2015-09-03T00:00:00"/>
    <d v="2015-10-03T00:00:00"/>
    <n v="100029067"/>
    <s v="1759086_1"/>
    <m/>
    <d v="2015-09-03T00:00:00"/>
    <n v="1759086"/>
    <s v="WCX"/>
    <n v="846296315594295"/>
    <m/>
    <x v="14"/>
    <n v="60654"/>
    <n v="3"/>
    <n v="2250"/>
    <x v="0"/>
    <n v="0"/>
    <n v="24.56"/>
    <n v="0"/>
    <n v="24.56"/>
    <x v="0"/>
  </r>
  <r>
    <x v="27"/>
    <s v="Shipping"/>
    <d v="2015-09-28T00:00:00"/>
    <d v="2015-10-03T00:00:00"/>
    <n v="100030667"/>
    <s v="1830714_1"/>
    <m/>
    <d v="2015-09-28T00:00:00"/>
    <n v="1830714"/>
    <s v="WCX"/>
    <n v="846296315593823"/>
    <m/>
    <x v="31"/>
    <n v="48034"/>
    <n v="6"/>
    <n v="4500"/>
    <x v="0"/>
    <n v="0"/>
    <n v="36.04"/>
    <n v="0"/>
    <n v="36.04"/>
    <x v="0"/>
  </r>
  <r>
    <x v="27"/>
    <s v="Shipping"/>
    <d v="2015-09-28T00:00:00"/>
    <d v="2015-10-03T00:00:00"/>
    <n v="100030671"/>
    <s v="1830600_1"/>
    <m/>
    <d v="2015-09-28T00:00:00"/>
    <n v="1830600"/>
    <s v="WCX"/>
    <n v="846296315593052"/>
    <m/>
    <x v="1"/>
    <n v="94110"/>
    <n v="12"/>
    <n v="9000"/>
    <x v="4"/>
    <n v="0"/>
    <n v="20.5"/>
    <n v="0"/>
    <n v="20.5"/>
    <x v="0"/>
  </r>
  <r>
    <x v="27"/>
    <s v="Shipping"/>
    <d v="2015-09-28T00:00:00"/>
    <d v="2015-10-03T00:00:00"/>
    <n v="100030706"/>
    <s v="1830822_1"/>
    <m/>
    <d v="2015-09-28T00:00:00"/>
    <n v="1830822"/>
    <s v="WCX"/>
    <s v="1Z19W958A892178719"/>
    <m/>
    <x v="2"/>
    <n v="19087"/>
    <n v="6"/>
    <n v="4500"/>
    <x v="0"/>
    <n v="0"/>
    <n v="36.04"/>
    <n v="0"/>
    <n v="36.04"/>
    <x v="0"/>
  </r>
  <r>
    <x v="27"/>
    <s v="Shipping"/>
    <d v="2015-09-28T00:00:00"/>
    <d v="2015-10-03T00:00:00"/>
    <n v="100030463"/>
    <s v="1830843_1"/>
    <m/>
    <d v="2015-09-28T00:00:00"/>
    <n v="1830843"/>
    <s v="WCX"/>
    <n v="846296315594189"/>
    <m/>
    <x v="4"/>
    <n v="29405"/>
    <n v="3"/>
    <n v="2250"/>
    <x v="0"/>
    <n v="0"/>
    <n v="24.56"/>
    <n v="0"/>
    <n v="24.56"/>
    <x v="0"/>
  </r>
  <r>
    <x v="27"/>
    <s v="Shipping"/>
    <d v="2015-09-28T00:00:00"/>
    <d v="2015-10-03T00:00:00"/>
    <n v="100030710"/>
    <s v="1830845_1"/>
    <m/>
    <d v="2015-09-28T00:00:00"/>
    <n v="1830845"/>
    <s v="WCX"/>
    <n v="846296315593168"/>
    <m/>
    <x v="39"/>
    <n v="57783"/>
    <n v="3"/>
    <n v="2250"/>
    <x v="6"/>
    <n v="0"/>
    <n v="21.81"/>
    <n v="0"/>
    <n v="21.81"/>
    <x v="0"/>
  </r>
  <r>
    <x v="27"/>
    <s v="Shipping"/>
    <d v="2015-09-28T00:00:00"/>
    <d v="2015-10-03T00:00:00"/>
    <n v="100030471"/>
    <s v="1830742_1"/>
    <m/>
    <d v="2015-09-28T00:00:00"/>
    <n v="1830742"/>
    <s v="WCX"/>
    <n v="846296315593380"/>
    <m/>
    <x v="3"/>
    <n v="11501"/>
    <n v="3"/>
    <n v="2250"/>
    <x v="0"/>
    <n v="0"/>
    <n v="24.56"/>
    <n v="0"/>
    <n v="24.56"/>
    <x v="0"/>
  </r>
  <r>
    <x v="27"/>
    <s v="Shipping"/>
    <d v="2015-09-28T00:00:00"/>
    <d v="2015-10-03T00:00:00"/>
    <n v="100030526"/>
    <s v="1830634_1"/>
    <m/>
    <d v="2015-09-28T00:00:00"/>
    <n v="1830634"/>
    <s v="WCX"/>
    <n v="846296315593564"/>
    <m/>
    <x v="23"/>
    <n v="6905"/>
    <n v="3"/>
    <n v="2250"/>
    <x v="0"/>
    <n v="0"/>
    <n v="24.56"/>
    <n v="0"/>
    <n v="24.56"/>
    <x v="0"/>
  </r>
  <r>
    <x v="27"/>
    <s v="Shipping"/>
    <d v="2015-10-01T00:00:00"/>
    <d v="2015-10-03T00:00:00"/>
    <n v="100030945"/>
    <s v="1837007_1"/>
    <m/>
    <d v="2015-10-01T00:00:00"/>
    <n v="1837007"/>
    <s v="LSO"/>
    <s v="ZS978981"/>
    <m/>
    <x v="10"/>
    <n v="78746"/>
    <n v="3"/>
    <n v="2250"/>
    <x v="3"/>
    <n v="0"/>
    <n v="24.56"/>
    <n v="0"/>
    <n v="24.56"/>
    <x v="0"/>
  </r>
  <r>
    <x v="27"/>
    <s v="Shipping"/>
    <d v="2015-09-28T00:00:00"/>
    <d v="2015-10-03T00:00:00"/>
    <n v="100030560"/>
    <s v="1830599_1"/>
    <m/>
    <d v="2015-09-28T00:00:00"/>
    <n v="1830599"/>
    <s v="WCX"/>
    <n v="846296315593915"/>
    <m/>
    <x v="1"/>
    <n v="93955"/>
    <n v="6"/>
    <n v="4500"/>
    <x v="4"/>
    <n v="0"/>
    <n v="16.29"/>
    <n v="0"/>
    <n v="16.29"/>
    <x v="0"/>
  </r>
  <r>
    <x v="27"/>
    <s v="Shipping"/>
    <d v="2015-09-28T00:00:00"/>
    <d v="2015-10-03T00:00:00"/>
    <n v="100030452"/>
    <s v="1830824_1"/>
    <m/>
    <d v="2015-09-28T00:00:00"/>
    <n v="1830824"/>
    <s v="WCX"/>
    <n v="846296315593205"/>
    <m/>
    <x v="4"/>
    <n v="29412"/>
    <n v="3"/>
    <n v="2250"/>
    <x v="0"/>
    <n v="0"/>
    <n v="24.56"/>
    <n v="0"/>
    <n v="24.56"/>
    <x v="0"/>
  </r>
  <r>
    <x v="27"/>
    <s v="Shipping"/>
    <d v="2015-09-28T00:00:00"/>
    <d v="2015-10-03T00:00:00"/>
    <n v="100030707"/>
    <s v="1830878_1"/>
    <m/>
    <d v="2015-09-28T00:00:00"/>
    <n v="1830878"/>
    <s v="LSO"/>
    <s v="ZS969237"/>
    <m/>
    <x v="10"/>
    <n v="75604"/>
    <n v="3"/>
    <n v="2250"/>
    <x v="3"/>
    <n v="0"/>
    <n v="24.56"/>
    <n v="0"/>
    <n v="24.56"/>
    <x v="0"/>
  </r>
  <r>
    <x v="27"/>
    <s v="Shipping"/>
    <d v="2015-09-28T00:00:00"/>
    <d v="2015-10-03T00:00:00"/>
    <n v="100030469"/>
    <s v="1830661_1"/>
    <m/>
    <d v="2015-09-28T00:00:00"/>
    <n v="1830661"/>
    <s v="WCX"/>
    <n v="846296315593441"/>
    <m/>
    <x v="7"/>
    <n v="30328"/>
    <n v="3"/>
    <n v="2250"/>
    <x v="0"/>
    <n v="0"/>
    <n v="24.56"/>
    <n v="0"/>
    <n v="24.56"/>
    <x v="0"/>
  </r>
  <r>
    <x v="27"/>
    <s v="Shipping"/>
    <d v="2015-09-29T00:00:00"/>
    <d v="2015-10-03T00:00:00"/>
    <n v="100030768"/>
    <s v="1830987_1"/>
    <m/>
    <d v="2015-09-29T00:00:00"/>
    <n v="1830987"/>
    <s v="WCX"/>
    <n v="846296315593670"/>
    <m/>
    <x v="3"/>
    <n v="10001"/>
    <n v="3"/>
    <n v="2250"/>
    <x v="0"/>
    <n v="0"/>
    <n v="24.56"/>
    <n v="0"/>
    <n v="24.56"/>
    <x v="0"/>
  </r>
  <r>
    <x v="27"/>
    <s v="Shipping"/>
    <d v="2015-09-28T00:00:00"/>
    <d v="2015-10-03T00:00:00"/>
    <n v="100030625"/>
    <s v="1830863_1"/>
    <m/>
    <d v="2015-09-28T00:00:00"/>
    <n v="1830863"/>
    <s v="LSO"/>
    <s v="ZS978968"/>
    <m/>
    <x v="10"/>
    <n v="78205"/>
    <n v="3"/>
    <n v="2250"/>
    <x v="3"/>
    <n v="0"/>
    <n v="24.56"/>
    <n v="0"/>
    <n v="24.56"/>
    <x v="0"/>
  </r>
  <r>
    <x v="27"/>
    <s v="Shipping"/>
    <d v="2015-09-28T00:00:00"/>
    <d v="2015-10-03T00:00:00"/>
    <n v="100030677"/>
    <s v="1830797_1"/>
    <m/>
    <d v="2015-09-28T00:00:00"/>
    <n v="1830797"/>
    <s v="WCX"/>
    <n v="846296315593991"/>
    <m/>
    <x v="22"/>
    <n v="43311"/>
    <n v="3"/>
    <n v="2250"/>
    <x v="0"/>
    <n v="0"/>
    <n v="24.56"/>
    <n v="0"/>
    <n v="24.56"/>
    <x v="0"/>
  </r>
  <r>
    <x v="27"/>
    <s v="Shipping"/>
    <d v="2015-09-28T00:00:00"/>
    <d v="2015-10-03T00:00:00"/>
    <n v="100030418"/>
    <s v="1830688_1"/>
    <m/>
    <d v="2015-09-28T00:00:00"/>
    <n v="1830688"/>
    <s v="WCX"/>
    <n v="846296315593243"/>
    <m/>
    <x v="11"/>
    <n v="70806"/>
    <n v="3"/>
    <n v="2250"/>
    <x v="0"/>
    <n v="0"/>
    <n v="24.56"/>
    <n v="0"/>
    <n v="24.56"/>
    <x v="0"/>
  </r>
  <r>
    <x v="27"/>
    <s v="Shipping"/>
    <d v="2015-09-29T00:00:00"/>
    <d v="2015-10-03T00:00:00"/>
    <n v="100030744"/>
    <s v="1831003_1"/>
    <m/>
    <d v="2015-09-28T00:00:00"/>
    <n v="1831003"/>
    <s v="LSO"/>
    <s v="ZS969228"/>
    <m/>
    <x v="10"/>
    <n v="75098"/>
    <n v="3"/>
    <n v="2250"/>
    <x v="3"/>
    <n v="0"/>
    <n v="24.56"/>
    <n v="0"/>
    <n v="24.56"/>
    <x v="0"/>
  </r>
  <r>
    <x v="27"/>
    <s v="Shipping"/>
    <d v="2015-09-28T00:00:00"/>
    <d v="2015-10-03T00:00:00"/>
    <n v="100030721"/>
    <s v="1830680_1"/>
    <m/>
    <d v="2015-09-28T00:00:00"/>
    <n v="1830680"/>
    <s v="WCX"/>
    <n v="846296315594349"/>
    <m/>
    <x v="14"/>
    <n v="60187"/>
    <n v="3"/>
    <n v="2250"/>
    <x v="0"/>
    <n v="0"/>
    <n v="24.56"/>
    <n v="0"/>
    <n v="24.56"/>
    <x v="0"/>
  </r>
  <r>
    <x v="27"/>
    <s v="Shipping"/>
    <d v="2015-09-28T00:00:00"/>
    <d v="2015-10-03T00:00:00"/>
    <n v="100030674"/>
    <s v="1830876_1"/>
    <m/>
    <d v="2015-09-28T00:00:00"/>
    <n v="1830876"/>
    <s v="LSO"/>
    <s v="ZS978956"/>
    <m/>
    <x v="10"/>
    <n v="75235"/>
    <n v="3"/>
    <n v="2250"/>
    <x v="3"/>
    <n v="0"/>
    <n v="24.56"/>
    <n v="0"/>
    <n v="24.56"/>
    <x v="0"/>
  </r>
  <r>
    <x v="27"/>
    <s v="Shipping"/>
    <d v="2015-09-28T00:00:00"/>
    <d v="2015-10-03T00:00:00"/>
    <n v="100030573"/>
    <s v="1830830_1"/>
    <m/>
    <d v="2015-09-28T00:00:00"/>
    <n v="1830830"/>
    <s v="WCX"/>
    <n v="846296315593779"/>
    <m/>
    <x v="4"/>
    <n v="29405"/>
    <n v="6"/>
    <n v="4500"/>
    <x v="0"/>
    <n v="0"/>
    <n v="36.04"/>
    <n v="0"/>
    <n v="36.04"/>
    <x v="0"/>
  </r>
  <r>
    <x v="27"/>
    <s v="Shipping"/>
    <d v="2015-09-30T00:00:00"/>
    <d v="2015-10-03T00:00:00"/>
    <n v="100030862"/>
    <s v="1832368_1"/>
    <m/>
    <d v="2015-09-30T00:00:00"/>
    <n v="1832368"/>
    <s v="WCX"/>
    <n v="846296315592932"/>
    <m/>
    <x v="29"/>
    <n v="20005"/>
    <n v="3"/>
    <n v="2250"/>
    <x v="0"/>
    <n v="0"/>
    <n v="24.56"/>
    <n v="0"/>
    <n v="24.56"/>
    <x v="0"/>
  </r>
  <r>
    <x v="27"/>
    <s v="Shipping"/>
    <d v="2015-09-28T00:00:00"/>
    <d v="2015-10-03T00:00:00"/>
    <n v="100030488"/>
    <s v="1830855_1"/>
    <m/>
    <d v="2015-09-28T00:00:00"/>
    <n v="1830855"/>
    <s v="LSO"/>
    <s v="ZS968795"/>
    <m/>
    <x v="10"/>
    <n v="75040"/>
    <n v="3"/>
    <n v="2250"/>
    <x v="3"/>
    <n v="0"/>
    <n v="24.56"/>
    <n v="0"/>
    <n v="24.56"/>
    <x v="0"/>
  </r>
  <r>
    <x v="27"/>
    <s v="Shipping"/>
    <d v="2015-09-28T00:00:00"/>
    <d v="2015-10-03T00:00:00"/>
    <n v="100030694"/>
    <s v="1830712_1"/>
    <m/>
    <d v="2015-09-28T00:00:00"/>
    <n v="1830712"/>
    <s v="WCX"/>
    <n v="846296315594134"/>
    <m/>
    <x v="24"/>
    <n v="3904"/>
    <n v="6"/>
    <n v="4500"/>
    <x v="0"/>
    <n v="0"/>
    <n v="36.04"/>
    <n v="0"/>
    <n v="36.04"/>
    <x v="0"/>
  </r>
  <r>
    <x v="27"/>
    <s v="Shipping"/>
    <d v="2015-09-28T00:00:00"/>
    <d v="2015-10-03T00:00:00"/>
    <n v="100030696"/>
    <s v="1830631_1"/>
    <m/>
    <d v="2015-09-28T00:00:00"/>
    <n v="1830631"/>
    <s v="WCX"/>
    <n v="846296315593540"/>
    <m/>
    <x v="18"/>
    <n v="81615"/>
    <n v="3"/>
    <n v="2250"/>
    <x v="5"/>
    <n v="0"/>
    <n v="21.31"/>
    <n v="0"/>
    <n v="21.31"/>
    <x v="0"/>
  </r>
  <r>
    <x v="28"/>
    <s v="Shipping"/>
    <d v="2015-10-01T00:00:00"/>
    <d v="2015-10-05T00:00:00"/>
    <n v="100031040"/>
    <s v="1840605_1"/>
    <m/>
    <d v="2015-10-01T00:00:00"/>
    <n v="1840605"/>
    <s v="WCX"/>
    <n v="846296315629850"/>
    <m/>
    <x v="1"/>
    <n v="94118"/>
    <n v="2"/>
    <n v="1500"/>
    <x v="4"/>
    <n v="0"/>
    <n v="11.75"/>
    <n v="0"/>
    <n v="11.75"/>
    <x v="0"/>
  </r>
  <r>
    <x v="28"/>
    <s v="Shipping"/>
    <d v="2015-10-01T00:00:00"/>
    <d v="2015-10-05T00:00:00"/>
    <n v="100031019"/>
    <s v="1840604_1"/>
    <m/>
    <d v="2015-10-01T00:00:00"/>
    <n v="1840604"/>
    <s v="WCX"/>
    <n v="846296315629843"/>
    <m/>
    <x v="1"/>
    <n v="95616"/>
    <n v="3"/>
    <n v="2250"/>
    <x v="4"/>
    <n v="0"/>
    <n v="12.81"/>
    <n v="0"/>
    <n v="12.81"/>
    <x v="0"/>
  </r>
  <r>
    <x v="28"/>
    <s v="Shipping"/>
    <d v="2015-10-01T00:00:00"/>
    <d v="2015-10-05T00:00:00"/>
    <n v="100031076"/>
    <s v="1840606_1"/>
    <m/>
    <d v="2015-10-01T00:00:00"/>
    <n v="1840606"/>
    <s v="WCX"/>
    <n v="846296315629867"/>
    <m/>
    <x v="1"/>
    <n v="90277"/>
    <n v="3"/>
    <n v="2250"/>
    <x v="1"/>
    <n v="0"/>
    <n v="20.81"/>
    <n v="0"/>
    <n v="20.81"/>
    <x v="0"/>
  </r>
  <r>
    <x v="28"/>
    <s v="Shipping"/>
    <d v="2015-10-01T00:00:00"/>
    <d v="2015-10-05T00:00:00"/>
    <n v="100031016"/>
    <s v="1840603_1"/>
    <m/>
    <d v="2015-10-01T00:00:00"/>
    <n v="1840603"/>
    <s v="WCX"/>
    <n v="846296315629836"/>
    <m/>
    <x v="1"/>
    <n v="90095"/>
    <n v="3"/>
    <n v="2250"/>
    <x v="1"/>
    <n v="0"/>
    <n v="20.81"/>
    <n v="0"/>
    <n v="20.81"/>
    <x v="0"/>
  </r>
  <r>
    <x v="28"/>
    <s v="Shipping"/>
    <d v="2015-09-30T00:00:00"/>
    <d v="2015-10-05T00:00:00"/>
    <n v="100030882"/>
    <s v="1832379_1"/>
    <m/>
    <d v="2015-09-30T00:00:00"/>
    <n v="1832379"/>
    <s v="WCX"/>
    <n v="846296315629812"/>
    <m/>
    <x v="14"/>
    <n v="62301"/>
    <n v="3"/>
    <n v="2250"/>
    <x v="3"/>
    <n v="0"/>
    <n v="23.06"/>
    <n v="0"/>
    <n v="23.06"/>
    <x v="0"/>
  </r>
  <r>
    <x v="28"/>
    <s v="Shipping"/>
    <d v="2015-09-30T00:00:00"/>
    <d v="2015-10-05T00:00:00"/>
    <n v="100030855"/>
    <s v="1832403_1"/>
    <m/>
    <d v="2015-09-29T00:00:00"/>
    <n v="1832403"/>
    <s v="WCX"/>
    <s v="1Z19W958A890388442"/>
    <m/>
    <x v="2"/>
    <n v="16148"/>
    <n v="3"/>
    <n v="2250"/>
    <x v="0"/>
    <n v="0"/>
    <n v="24.56"/>
    <n v="0"/>
    <n v="24.56"/>
    <x v="0"/>
  </r>
  <r>
    <x v="28"/>
    <s v="Shipping"/>
    <d v="2015-09-30T00:00:00"/>
    <d v="2015-10-05T00:00:00"/>
    <n v="100030851"/>
    <s v="1832378_1"/>
    <m/>
    <d v="2015-09-29T00:00:00"/>
    <n v="1832378"/>
    <s v="WCX"/>
    <n v="846296315629768"/>
    <m/>
    <x v="14"/>
    <n v="60654"/>
    <n v="3"/>
    <n v="2250"/>
    <x v="0"/>
    <n v="0"/>
    <n v="24.56"/>
    <n v="0"/>
    <n v="24.56"/>
    <x v="0"/>
  </r>
  <r>
    <x v="28"/>
    <s v="Shipping"/>
    <d v="2015-10-01T00:00:00"/>
    <d v="2015-10-05T00:00:00"/>
    <n v="100030976"/>
    <s v="1836987_1"/>
    <m/>
    <d v="2015-10-01T00:00:00"/>
    <n v="1836987"/>
    <s v="WCX"/>
    <s v="1Z19W958A892308462"/>
    <m/>
    <x v="2"/>
    <n v="19320"/>
    <n v="3"/>
    <n v="2250"/>
    <x v="0"/>
    <n v="0"/>
    <n v="24.56"/>
    <n v="0"/>
    <n v="24.56"/>
    <x v="0"/>
  </r>
  <r>
    <x v="28"/>
    <s v="Shipping"/>
    <d v="2015-10-01T00:00:00"/>
    <d v="2015-10-05T00:00:00"/>
    <n v="100030941"/>
    <s v="1836941_1"/>
    <m/>
    <d v="2015-10-01T00:00:00"/>
    <n v="1836941"/>
    <s v="WCX"/>
    <n v="846296315629829"/>
    <m/>
    <x v="14"/>
    <n v="60610"/>
    <n v="3"/>
    <n v="2250"/>
    <x v="0"/>
    <n v="0"/>
    <n v="24.56"/>
    <n v="0"/>
    <n v="24.56"/>
    <x v="0"/>
  </r>
  <r>
    <x v="28"/>
    <s v="Shipping"/>
    <d v="2015-09-28T00:00:00"/>
    <d v="2015-10-05T00:00:00"/>
    <n v="100030545"/>
    <s v="1830813_1"/>
    <m/>
    <d v="2015-09-28T00:00:00"/>
    <n v="1830813"/>
    <s v="WCX"/>
    <s v="1Z19W958A896791610"/>
    <m/>
    <x v="2"/>
    <n v="15202"/>
    <n v="3"/>
    <n v="2250"/>
    <x v="0"/>
    <n v="0"/>
    <n v="24.56"/>
    <n v="0"/>
    <n v="24.56"/>
    <x v="0"/>
  </r>
  <r>
    <x v="28"/>
    <s v="Shipping"/>
    <d v="2015-09-28T00:00:00"/>
    <d v="2015-10-05T00:00:00"/>
    <n v="100030612"/>
    <s v="1830671_1"/>
    <m/>
    <d v="2015-09-28T00:00:00"/>
    <n v="1830671"/>
    <s v="WCX"/>
    <n v="846296315629782"/>
    <m/>
    <x v="14"/>
    <n v="60610"/>
    <n v="3"/>
    <n v="2250"/>
    <x v="0"/>
    <n v="0"/>
    <n v="24.56"/>
    <n v="0"/>
    <n v="24.56"/>
    <x v="0"/>
  </r>
  <r>
    <x v="28"/>
    <s v="Shipping"/>
    <d v="2015-10-01T00:00:00"/>
    <d v="2015-10-05T00:00:00"/>
    <n v="100030930"/>
    <s v="1836989_1"/>
    <m/>
    <d v="2015-10-01T00:00:00"/>
    <n v="1836989"/>
    <s v="WCX"/>
    <s v="1Z19W958A890783470"/>
    <m/>
    <x v="2"/>
    <n v="18052"/>
    <n v="3"/>
    <n v="2250"/>
    <x v="0"/>
    <n v="0"/>
    <n v="24.56"/>
    <n v="0"/>
    <n v="24.56"/>
    <x v="0"/>
  </r>
  <r>
    <x v="28"/>
    <s v="Shipping"/>
    <d v="2015-10-01T00:00:00"/>
    <d v="2015-10-05T00:00:00"/>
    <n v="100030990"/>
    <s v="1836940_1"/>
    <m/>
    <d v="2015-10-01T00:00:00"/>
    <n v="1836940"/>
    <s v="WCX"/>
    <n v="846296315629744"/>
    <m/>
    <x v="14"/>
    <n v="60018"/>
    <n v="3"/>
    <n v="2250"/>
    <x v="0"/>
    <n v="0"/>
    <n v="24.56"/>
    <n v="0"/>
    <n v="24.56"/>
    <x v="0"/>
  </r>
  <r>
    <x v="28"/>
    <s v="Shipping"/>
    <d v="2015-09-30T00:00:00"/>
    <d v="2015-10-05T00:00:00"/>
    <n v="100030856"/>
    <s v="1832404_1"/>
    <m/>
    <d v="2015-09-29T00:00:00"/>
    <n v="1832404"/>
    <s v="WCX"/>
    <s v="1Z19W958A895076627"/>
    <m/>
    <x v="2"/>
    <n v="19057"/>
    <n v="3"/>
    <n v="2250"/>
    <x v="0"/>
    <n v="0"/>
    <n v="24.56"/>
    <n v="0"/>
    <n v="24.56"/>
    <x v="0"/>
  </r>
  <r>
    <x v="28"/>
    <s v="Shipping"/>
    <d v="2015-09-28T00:00:00"/>
    <d v="2015-10-05T00:00:00"/>
    <n v="100030586"/>
    <s v="1830670_1"/>
    <m/>
    <d v="2015-09-28T00:00:00"/>
    <n v="1830670"/>
    <s v="WCX"/>
    <n v="846296315629799"/>
    <m/>
    <x v="14"/>
    <n v="60606"/>
    <n v="3"/>
    <n v="2250"/>
    <x v="0"/>
    <n v="0"/>
    <n v="24.56"/>
    <n v="0"/>
    <n v="24.56"/>
    <x v="0"/>
  </r>
  <r>
    <x v="28"/>
    <s v="Shipping"/>
    <d v="2015-10-01T00:00:00"/>
    <d v="2015-10-05T00:00:00"/>
    <n v="100031012"/>
    <s v="1836988_1"/>
    <m/>
    <d v="2015-10-01T00:00:00"/>
    <n v="1836988"/>
    <s v="WCX"/>
    <s v="1Z19W958A894268485"/>
    <m/>
    <x v="2"/>
    <n v="17404"/>
    <n v="3"/>
    <n v="2250"/>
    <x v="0"/>
    <n v="0"/>
    <n v="24.56"/>
    <n v="0"/>
    <n v="24.56"/>
    <x v="0"/>
  </r>
  <r>
    <x v="28"/>
    <s v="Shipping"/>
    <d v="2015-10-01T00:00:00"/>
    <d v="2015-10-05T00:00:00"/>
    <n v="100030970"/>
    <s v="1836939_1"/>
    <m/>
    <d v="2015-10-01T00:00:00"/>
    <n v="1836939"/>
    <s v="WCX"/>
    <n v="846296315629751"/>
    <m/>
    <x v="14"/>
    <n v="60901"/>
    <n v="3"/>
    <n v="2250"/>
    <x v="0"/>
    <n v="0"/>
    <n v="24.56"/>
    <n v="0"/>
    <n v="24.56"/>
    <x v="0"/>
  </r>
  <r>
    <x v="28"/>
    <s v="Shipping"/>
    <d v="2015-10-01T00:00:00"/>
    <d v="2015-10-05T00:00:00"/>
    <n v="100030938"/>
    <s v="1836991_1"/>
    <m/>
    <d v="2015-10-01T00:00:00"/>
    <n v="1836991"/>
    <s v="WCX"/>
    <s v="1Z19W958A898973232"/>
    <m/>
    <x v="2"/>
    <n v="19123"/>
    <n v="3"/>
    <n v="2250"/>
    <x v="0"/>
    <n v="0"/>
    <n v="24.56"/>
    <n v="0"/>
    <n v="24.56"/>
    <x v="0"/>
  </r>
  <r>
    <x v="28"/>
    <s v="Shipping"/>
    <d v="2015-09-30T00:00:00"/>
    <d v="2015-10-05T00:00:00"/>
    <n v="100030839"/>
    <s v="1832377_1"/>
    <m/>
    <d v="2015-09-29T00:00:00"/>
    <n v="1832377"/>
    <s v="WCX"/>
    <n v="846296315629805"/>
    <m/>
    <x v="14"/>
    <n v="60005"/>
    <n v="3"/>
    <n v="2250"/>
    <x v="0"/>
    <n v="0"/>
    <n v="24.56"/>
    <n v="0"/>
    <n v="24.56"/>
    <x v="0"/>
  </r>
  <r>
    <x v="28"/>
    <s v="Shipping"/>
    <d v="2015-10-01T00:00:00"/>
    <d v="2015-10-05T00:00:00"/>
    <n v="100030921"/>
    <s v="1836990_1"/>
    <m/>
    <d v="2015-10-01T00:00:00"/>
    <n v="1836990"/>
    <s v="WCX"/>
    <s v="1Z19W958A892763498"/>
    <m/>
    <x v="2"/>
    <n v="19341"/>
    <n v="3"/>
    <n v="2250"/>
    <x v="0"/>
    <n v="0"/>
    <n v="24.56"/>
    <n v="0"/>
    <n v="24.56"/>
    <x v="0"/>
  </r>
  <r>
    <x v="28"/>
    <s v="Shipping"/>
    <d v="2015-09-28T00:00:00"/>
    <d v="2015-10-05T00:00:00"/>
    <n v="100030546"/>
    <s v="1830669_1"/>
    <m/>
    <d v="2015-09-28T00:00:00"/>
    <n v="1830669"/>
    <s v="WCX"/>
    <n v="846296315629775"/>
    <m/>
    <x v="14"/>
    <n v="60610"/>
    <n v="4"/>
    <n v="3000"/>
    <x v="0"/>
    <n v="0"/>
    <n v="28.25"/>
    <n v="0"/>
    <n v="28.25"/>
    <x v="0"/>
  </r>
  <r>
    <x v="28"/>
    <s v="Shipping"/>
    <d v="2015-09-28T00:00:00"/>
    <d v="2015-10-05T00:00:00"/>
    <n v="100030502"/>
    <s v="1830811_1"/>
    <m/>
    <d v="2015-09-28T00:00:00"/>
    <n v="1830811"/>
    <s v="WCX"/>
    <s v="1Z19W958A897937443"/>
    <m/>
    <x v="2"/>
    <n v="19047"/>
    <n v="6"/>
    <n v="4500"/>
    <x v="0"/>
    <n v="0"/>
    <n v="36.04"/>
    <n v="0"/>
    <n v="36.04"/>
    <x v="0"/>
  </r>
  <r>
    <x v="28"/>
    <s v="Shipping"/>
    <d v="2015-09-28T00:00:00"/>
    <d v="2015-10-05T00:00:00"/>
    <n v="100030525"/>
    <s v="1830821_1"/>
    <m/>
    <d v="2015-09-28T00:00:00"/>
    <n v="1830821"/>
    <s v="WCX"/>
    <s v="1Z19W958A891268507"/>
    <m/>
    <x v="2"/>
    <n v="19038"/>
    <n v="6"/>
    <n v="4500"/>
    <x v="0"/>
    <n v="0"/>
    <n v="36.04"/>
    <n v="0"/>
    <n v="36.04"/>
    <x v="0"/>
  </r>
  <r>
    <x v="28"/>
    <s v="Shipping"/>
    <d v="2015-09-28T00:00:00"/>
    <d v="2015-10-05T00:00:00"/>
    <n v="100030581"/>
    <s v="1830815_1"/>
    <m/>
    <d v="2015-09-28T00:00:00"/>
    <n v="1830815"/>
    <s v="WCX"/>
    <s v="1Z19W958A896022209"/>
    <m/>
    <x v="2"/>
    <n v="16801"/>
    <n v="6"/>
    <n v="4500"/>
    <x v="0"/>
    <n v="0"/>
    <n v="36.04"/>
    <n v="0"/>
    <n v="36.04"/>
    <x v="0"/>
  </r>
  <r>
    <x v="28"/>
    <s v="Shipping"/>
    <d v="2015-10-01T00:00:00"/>
    <d v="2015-10-05T00:00:00"/>
    <n v="100030920"/>
    <s v="1837009_1"/>
    <m/>
    <d v="2015-10-01T00:00:00"/>
    <n v="1837009"/>
    <s v="WCX"/>
    <n v="846296315629737"/>
    <m/>
    <x v="16"/>
    <n v="23462"/>
    <n v="6"/>
    <n v="4500"/>
    <x v="0"/>
    <n v="0"/>
    <n v="36.04"/>
    <n v="0"/>
    <n v="36.04"/>
    <x v="0"/>
  </r>
  <r>
    <x v="28"/>
    <s v="Shipping"/>
    <d v="2015-09-28T00:00:00"/>
    <d v="2015-10-05T00:00:00"/>
    <n v="100030656"/>
    <s v="1830817_1"/>
    <m/>
    <d v="2015-09-28T00:00:00"/>
    <n v="1830817"/>
    <s v="WCX"/>
    <s v="1Z19W958A893843453"/>
    <m/>
    <x v="2"/>
    <n v="18705"/>
    <n v="6"/>
    <n v="4500"/>
    <x v="0"/>
    <n v="0"/>
    <n v="36.04"/>
    <n v="0"/>
    <n v="36.04"/>
    <x v="0"/>
  </r>
  <r>
    <x v="29"/>
    <s v="Shipping"/>
    <d v="2015-10-05T00:00:00"/>
    <d v="2015-10-08T00:00:00"/>
    <n v="100031349"/>
    <s v="1846518_1"/>
    <m/>
    <d v="2015-10-05T00:00:00"/>
    <n v="1846518"/>
    <s v="WCX"/>
    <n v="846296315635448"/>
    <m/>
    <x v="1"/>
    <n v="94105"/>
    <n v="3"/>
    <n v="2250"/>
    <x v="4"/>
    <n v="0"/>
    <n v="12.81"/>
    <n v="0"/>
    <n v="12.81"/>
    <x v="0"/>
  </r>
  <r>
    <x v="29"/>
    <s v="Shipping"/>
    <d v="2015-10-05T00:00:00"/>
    <d v="2015-10-08T00:00:00"/>
    <n v="100031272"/>
    <s v="1846536_1"/>
    <m/>
    <d v="2015-10-04T00:00:00"/>
    <n v="1846536"/>
    <s v="WCX"/>
    <n v="846296315635806"/>
    <m/>
    <x v="1"/>
    <n v="94085"/>
    <n v="3"/>
    <n v="2250"/>
    <x v="4"/>
    <n v="0"/>
    <n v="12.81"/>
    <n v="0"/>
    <n v="12.81"/>
    <x v="0"/>
  </r>
  <r>
    <x v="29"/>
    <s v="Shipping"/>
    <d v="2015-10-05T00:00:00"/>
    <d v="2015-10-08T00:00:00"/>
    <n v="100031261"/>
    <s v="1846526_1"/>
    <m/>
    <d v="2015-10-04T00:00:00"/>
    <n v="1846526"/>
    <s v="WCX"/>
    <n v="846296315637510"/>
    <m/>
    <x v="1"/>
    <n v="94022"/>
    <n v="3"/>
    <n v="2250"/>
    <x v="4"/>
    <n v="0"/>
    <n v="12.81"/>
    <n v="0"/>
    <n v="12.81"/>
    <x v="0"/>
  </r>
  <r>
    <x v="29"/>
    <s v="Shipping"/>
    <d v="2015-10-06T00:00:00"/>
    <d v="2015-10-08T00:00:00"/>
    <n v="100031443"/>
    <s v="1846722_1"/>
    <m/>
    <d v="2015-10-06T00:00:00"/>
    <n v="1846722"/>
    <s v="WCX"/>
    <n v="846296315637015"/>
    <m/>
    <x v="1"/>
    <n v="95482"/>
    <n v="3"/>
    <n v="2250"/>
    <x v="4"/>
    <n v="0"/>
    <n v="12.81"/>
    <n v="0"/>
    <n v="12.81"/>
    <x v="0"/>
  </r>
  <r>
    <x v="29"/>
    <s v="Shipping"/>
    <d v="2015-10-05T00:00:00"/>
    <d v="2015-10-08T00:00:00"/>
    <n v="100031360"/>
    <s v="1846519_1"/>
    <m/>
    <d v="2015-10-05T00:00:00"/>
    <n v="1846519"/>
    <s v="WCX"/>
    <n v="846296315635431"/>
    <m/>
    <x v="1"/>
    <n v="94301"/>
    <n v="3"/>
    <n v="2250"/>
    <x v="4"/>
    <n v="0"/>
    <n v="12.81"/>
    <n v="0"/>
    <n v="12.81"/>
    <x v="0"/>
  </r>
  <r>
    <x v="29"/>
    <s v="Shipping"/>
    <d v="2015-10-06T00:00:00"/>
    <d v="2015-10-08T00:00:00"/>
    <n v="100031440"/>
    <s v="1846720_1"/>
    <m/>
    <d v="2015-10-06T00:00:00"/>
    <n v="1846720"/>
    <s v="WCX"/>
    <n v="846296315637039"/>
    <m/>
    <x v="1"/>
    <n v="95945"/>
    <n v="3"/>
    <n v="2250"/>
    <x v="4"/>
    <n v="0"/>
    <n v="12.81"/>
    <n v="0"/>
    <n v="12.81"/>
    <x v="0"/>
  </r>
  <r>
    <x v="29"/>
    <s v="Shipping"/>
    <d v="2015-10-05T00:00:00"/>
    <d v="2015-10-08T00:00:00"/>
    <n v="100031211"/>
    <s v="1846512_1"/>
    <m/>
    <d v="2015-10-04T00:00:00"/>
    <n v="1846512"/>
    <s v="WCX"/>
    <n v="846296315634748"/>
    <m/>
    <x v="1"/>
    <n v="94129"/>
    <n v="6"/>
    <n v="4500"/>
    <x v="4"/>
    <n v="0"/>
    <n v="16.29"/>
    <n v="0"/>
    <n v="16.29"/>
    <x v="0"/>
  </r>
  <r>
    <x v="29"/>
    <s v="Shipping"/>
    <d v="2015-10-05T00:00:00"/>
    <d v="2015-10-08T00:00:00"/>
    <n v="100031288"/>
    <s v="1846527_1"/>
    <m/>
    <d v="2015-10-04T00:00:00"/>
    <n v="1846527"/>
    <s v="WCX"/>
    <n v="846296315637503"/>
    <m/>
    <x v="1"/>
    <n v="94005"/>
    <n v="3"/>
    <n v="2250"/>
    <x v="4"/>
    <n v="0"/>
    <n v="12.81"/>
    <n v="0"/>
    <n v="12.81"/>
    <x v="0"/>
  </r>
  <r>
    <x v="29"/>
    <s v="Shipping"/>
    <d v="2015-10-07T00:00:00"/>
    <d v="2015-10-08T00:00:00"/>
    <n v="100031495"/>
    <s v="1846797_1"/>
    <m/>
    <d v="2015-10-06T00:00:00"/>
    <n v="1846797"/>
    <s v="WCX"/>
    <n v="846296315636858"/>
    <m/>
    <x v="1"/>
    <n v="95070"/>
    <n v="3"/>
    <n v="2250"/>
    <x v="4"/>
    <n v="0"/>
    <n v="12.81"/>
    <n v="0"/>
    <n v="12.81"/>
    <x v="0"/>
  </r>
  <r>
    <x v="29"/>
    <s v="Shipping"/>
    <d v="2015-10-05T00:00:00"/>
    <d v="2015-10-08T00:00:00"/>
    <n v="100031200"/>
    <s v="1846523_1"/>
    <m/>
    <d v="2015-10-03T00:00:00"/>
    <n v="1846523"/>
    <s v="WCX"/>
    <n v="846296315637886"/>
    <m/>
    <x v="1"/>
    <n v="94114"/>
    <n v="3"/>
    <n v="2250"/>
    <x v="4"/>
    <n v="0"/>
    <n v="12.81"/>
    <n v="0"/>
    <n v="12.81"/>
    <x v="0"/>
  </r>
  <r>
    <x v="29"/>
    <s v="Shipping"/>
    <d v="2015-10-05T00:00:00"/>
    <d v="2015-10-08T00:00:00"/>
    <n v="100031334"/>
    <s v="1846538_1"/>
    <m/>
    <d v="2015-10-04T00:00:00"/>
    <n v="1846538"/>
    <s v="WCX"/>
    <n v="846296315636537"/>
    <m/>
    <x v="1"/>
    <n v="95969"/>
    <n v="3"/>
    <n v="2250"/>
    <x v="4"/>
    <n v="0"/>
    <n v="12.81"/>
    <n v="0"/>
    <n v="12.81"/>
    <x v="0"/>
  </r>
  <r>
    <x v="29"/>
    <s v="Shipping"/>
    <d v="2015-10-06T00:00:00"/>
    <d v="2015-10-08T00:00:00"/>
    <n v="100031441"/>
    <s v="1846721_1"/>
    <m/>
    <d v="2015-10-06T00:00:00"/>
    <n v="1846721"/>
    <s v="WCX"/>
    <n v="846296315637022"/>
    <m/>
    <x v="1"/>
    <n v="93953"/>
    <n v="3"/>
    <n v="2250"/>
    <x v="4"/>
    <n v="0"/>
    <n v="12.81"/>
    <n v="0"/>
    <n v="12.81"/>
    <x v="0"/>
  </r>
  <r>
    <x v="29"/>
    <s v="Shipping"/>
    <d v="2015-10-05T00:00:00"/>
    <d v="2015-10-08T00:00:00"/>
    <n v="100031219"/>
    <s v="1846524_1"/>
    <m/>
    <d v="2015-10-04T00:00:00"/>
    <n v="1846524"/>
    <s v="WCX"/>
    <n v="846296315637534"/>
    <m/>
    <x v="1"/>
    <n v="94110"/>
    <n v="3"/>
    <n v="2250"/>
    <x v="4"/>
    <n v="0"/>
    <n v="12.81"/>
    <n v="0"/>
    <n v="12.81"/>
    <x v="0"/>
  </r>
  <r>
    <x v="29"/>
    <s v="Shipping"/>
    <d v="2015-10-07T00:00:00"/>
    <d v="2015-10-08T00:00:00"/>
    <n v="100031465"/>
    <s v="1846790_1"/>
    <m/>
    <d v="2015-10-06T00:00:00"/>
    <n v="1846790"/>
    <s v="WCX"/>
    <n v="846296315636926"/>
    <m/>
    <x v="1"/>
    <n v="94556"/>
    <n v="3"/>
    <n v="2250"/>
    <x v="4"/>
    <n v="0"/>
    <n v="12.81"/>
    <n v="0"/>
    <n v="12.81"/>
    <x v="0"/>
  </r>
  <r>
    <x v="29"/>
    <s v="Shipping"/>
    <d v="2015-10-06T00:00:00"/>
    <d v="2015-10-08T00:00:00"/>
    <n v="100031427"/>
    <s v="1846719_1"/>
    <m/>
    <d v="2015-10-06T00:00:00"/>
    <n v="1846719"/>
    <s v="WCX"/>
    <n v="846296315637046"/>
    <m/>
    <x v="1"/>
    <n v="94562"/>
    <n v="3"/>
    <n v="2250"/>
    <x v="4"/>
    <n v="0"/>
    <n v="12.81"/>
    <n v="0"/>
    <n v="12.81"/>
    <x v="0"/>
  </r>
  <r>
    <x v="29"/>
    <s v="Shipping"/>
    <d v="2015-10-05T00:00:00"/>
    <d v="2015-10-08T00:00:00"/>
    <n v="100031293"/>
    <s v="1846528_1"/>
    <m/>
    <d v="2015-10-04T00:00:00"/>
    <n v="1846528"/>
    <s v="WCX"/>
    <n v="846296315637497"/>
    <m/>
    <x v="1"/>
    <n v="94105"/>
    <n v="3"/>
    <n v="2250"/>
    <x v="4"/>
    <n v="0"/>
    <n v="12.81"/>
    <n v="0"/>
    <n v="12.81"/>
    <x v="0"/>
  </r>
  <r>
    <x v="29"/>
    <s v="Shipping"/>
    <d v="2015-10-05T00:00:00"/>
    <d v="2015-10-08T00:00:00"/>
    <n v="100031363"/>
    <s v="1846520_1"/>
    <m/>
    <d v="2015-10-05T00:00:00"/>
    <n v="1846520"/>
    <s v="WCX"/>
    <n v="846296315635424"/>
    <m/>
    <x v="1"/>
    <n v="94104"/>
    <n v="3"/>
    <n v="2250"/>
    <x v="4"/>
    <n v="0"/>
    <n v="12.81"/>
    <n v="0"/>
    <n v="12.81"/>
    <x v="0"/>
  </r>
  <r>
    <x v="29"/>
    <s v="Shipping"/>
    <d v="2015-10-08T00:00:00"/>
    <d v="2015-10-08T00:00:00"/>
    <n v="100031667"/>
    <s v="1849983_1"/>
    <m/>
    <d v="2015-10-08T00:00:00"/>
    <n v="1849983"/>
    <s v="WCX"/>
    <n v="846296315634472"/>
    <m/>
    <x v="1"/>
    <n v="94705"/>
    <n v="3"/>
    <n v="2250"/>
    <x v="4"/>
    <n v="0"/>
    <n v="12.81"/>
    <n v="0"/>
    <n v="12.81"/>
    <x v="0"/>
  </r>
  <r>
    <x v="29"/>
    <s v="Shipping"/>
    <d v="2015-10-05T00:00:00"/>
    <d v="2015-10-08T00:00:00"/>
    <n v="100031316"/>
    <s v="1846517_1"/>
    <m/>
    <d v="2015-10-04T00:00:00"/>
    <n v="1846517"/>
    <s v="WCX"/>
    <n v="846296315635103"/>
    <m/>
    <x v="1"/>
    <n v="94123"/>
    <n v="3"/>
    <n v="2250"/>
    <x v="4"/>
    <n v="0"/>
    <n v="12.81"/>
    <n v="0"/>
    <n v="12.81"/>
    <x v="0"/>
  </r>
  <r>
    <x v="29"/>
    <s v="Shipping"/>
    <d v="2015-10-05T00:00:00"/>
    <d v="2015-10-08T00:00:00"/>
    <n v="100031362"/>
    <s v="1846534_1"/>
    <m/>
    <d v="2015-10-05T00:00:00"/>
    <n v="1846534"/>
    <s v="WCX"/>
    <n v="846296315637848"/>
    <m/>
    <x v="1"/>
    <n v="95608"/>
    <n v="3"/>
    <n v="2250"/>
    <x v="4"/>
    <n v="0"/>
    <n v="12.81"/>
    <n v="0"/>
    <n v="12.81"/>
    <x v="0"/>
  </r>
  <r>
    <x v="29"/>
    <s v="Shipping"/>
    <d v="2015-10-06T00:00:00"/>
    <d v="2015-10-08T00:00:00"/>
    <n v="100031461"/>
    <s v="1846724_1"/>
    <m/>
    <d v="2015-10-06T00:00:00"/>
    <n v="1846724"/>
    <s v="WCX"/>
    <n v="846296315636995"/>
    <m/>
    <x v="1"/>
    <n v="94596"/>
    <n v="3"/>
    <n v="2250"/>
    <x v="4"/>
    <n v="0"/>
    <n v="12.81"/>
    <n v="0"/>
    <n v="12.81"/>
    <x v="0"/>
  </r>
  <r>
    <x v="29"/>
    <s v="Shipping"/>
    <d v="2015-10-05T00:00:00"/>
    <d v="2015-10-08T00:00:00"/>
    <n v="100031326"/>
    <s v="1846511_1"/>
    <m/>
    <d v="2015-10-04T00:00:00"/>
    <n v="1846511"/>
    <s v="WCX"/>
    <n v="846296315636377"/>
    <m/>
    <x v="1"/>
    <n v="95113"/>
    <n v="3"/>
    <n v="2250"/>
    <x v="4"/>
    <n v="0"/>
    <n v="12.81"/>
    <n v="0"/>
    <n v="12.81"/>
    <x v="0"/>
  </r>
  <r>
    <x v="29"/>
    <s v="Shipping"/>
    <d v="2015-10-05T00:00:00"/>
    <d v="2015-10-08T00:00:00"/>
    <n v="100031371"/>
    <s v="1846521_1"/>
    <m/>
    <d v="2015-10-05T00:00:00"/>
    <n v="1846521"/>
    <s v="WCX"/>
    <n v="846296315635417"/>
    <m/>
    <x v="1"/>
    <n v="94107"/>
    <n v="3"/>
    <n v="2250"/>
    <x v="4"/>
    <n v="0"/>
    <n v="12.81"/>
    <n v="0"/>
    <n v="12.81"/>
    <x v="0"/>
  </r>
  <r>
    <x v="29"/>
    <s v="Shipping"/>
    <d v="2015-10-08T00:00:00"/>
    <d v="2015-10-08T00:00:00"/>
    <n v="100031602"/>
    <s v="1849982_1"/>
    <m/>
    <d v="2015-10-07T00:00:00"/>
    <n v="1849982"/>
    <s v="WCX"/>
    <n v="846296315634489"/>
    <m/>
    <x v="1"/>
    <n v="94583"/>
    <n v="3"/>
    <n v="2250"/>
    <x v="4"/>
    <n v="0"/>
    <n v="12.81"/>
    <n v="0"/>
    <n v="12.81"/>
    <x v="0"/>
  </r>
  <r>
    <x v="29"/>
    <s v="Shipping"/>
    <d v="2015-10-08T00:00:00"/>
    <d v="2015-10-08T00:00:00"/>
    <n v="100031676"/>
    <s v="1849984_1"/>
    <m/>
    <d v="2015-10-08T00:00:00"/>
    <n v="1849984"/>
    <s v="WCX"/>
    <n v="846296315633994"/>
    <m/>
    <x v="1"/>
    <n v="94568"/>
    <n v="4"/>
    <n v="3000"/>
    <x v="4"/>
    <n v="0"/>
    <n v="14.25"/>
    <n v="0"/>
    <n v="14.25"/>
    <x v="0"/>
  </r>
  <r>
    <x v="29"/>
    <s v="Shipping"/>
    <d v="2015-10-06T00:00:00"/>
    <d v="2015-10-08T00:00:00"/>
    <n v="100031425"/>
    <s v="1846718_1"/>
    <m/>
    <d v="2015-10-06T00:00:00"/>
    <n v="1846718"/>
    <s v="WCX"/>
    <n v="846296315637053"/>
    <m/>
    <x v="1"/>
    <n v="94110"/>
    <n v="3"/>
    <n v="2250"/>
    <x v="4"/>
    <n v="0"/>
    <n v="12.81"/>
    <n v="0"/>
    <n v="12.81"/>
    <x v="0"/>
  </r>
  <r>
    <x v="29"/>
    <s v="Shipping"/>
    <d v="2015-10-08T00:00:00"/>
    <d v="2015-10-08T00:00:00"/>
    <n v="100031662"/>
    <s v="1849973_1"/>
    <m/>
    <d v="2015-10-07T00:00:00"/>
    <n v="1849973"/>
    <s v="WCX"/>
    <n v="846296315634571"/>
    <m/>
    <x v="1"/>
    <n v="94063"/>
    <n v="3"/>
    <n v="2250"/>
    <x v="4"/>
    <n v="0"/>
    <n v="12.81"/>
    <n v="0"/>
    <n v="12.81"/>
    <x v="0"/>
  </r>
  <r>
    <x v="29"/>
    <s v="Shipping"/>
    <d v="2015-10-05T00:00:00"/>
    <d v="2015-10-08T00:00:00"/>
    <n v="100031283"/>
    <s v="1846661_1"/>
    <m/>
    <d v="2015-10-04T00:00:00"/>
    <n v="1846661"/>
    <s v="WCX"/>
    <n v="846296315637138"/>
    <m/>
    <x v="3"/>
    <n v="10065"/>
    <n v="3"/>
    <n v="2250"/>
    <x v="0"/>
    <n v="0"/>
    <n v="24.56"/>
    <n v="0"/>
    <n v="24.56"/>
    <x v="0"/>
  </r>
  <r>
    <x v="29"/>
    <s v="Shipping"/>
    <d v="2015-10-07T00:00:00"/>
    <d v="2015-10-08T00:00:00"/>
    <n v="100031526"/>
    <s v="1846847_1"/>
    <m/>
    <d v="2015-10-07T00:00:00"/>
    <n v="1846847"/>
    <s v="WCX"/>
    <n v="846296315635950"/>
    <m/>
    <x v="3"/>
    <n v="10022"/>
    <n v="3"/>
    <n v="2250"/>
    <x v="0"/>
    <n v="0"/>
    <n v="24.56"/>
    <n v="0"/>
    <n v="24.56"/>
    <x v="0"/>
  </r>
  <r>
    <x v="29"/>
    <s v="Shipping"/>
    <d v="2015-10-07T00:00:00"/>
    <d v="2015-10-08T00:00:00"/>
    <n v="100031568"/>
    <s v="1846854_1"/>
    <m/>
    <d v="2015-10-07T00:00:00"/>
    <n v="1846854"/>
    <s v="WCX"/>
    <n v="846296315636728"/>
    <m/>
    <x v="3"/>
    <n v="10112"/>
    <n v="3"/>
    <n v="2250"/>
    <x v="0"/>
    <n v="0"/>
    <n v="24.56"/>
    <n v="0"/>
    <n v="24.56"/>
    <x v="0"/>
  </r>
  <r>
    <x v="29"/>
    <s v="Shipping"/>
    <d v="2015-10-05T00:00:00"/>
    <d v="2015-10-08T00:00:00"/>
    <n v="100031207"/>
    <s v="1846593_1"/>
    <m/>
    <d v="2015-10-03T00:00:00"/>
    <n v="1846593"/>
    <s v="WCX"/>
    <n v="846296315634229"/>
    <m/>
    <x v="0"/>
    <n v="2115"/>
    <n v="3"/>
    <n v="2250"/>
    <x v="0"/>
    <n v="0"/>
    <n v="24.56"/>
    <n v="0"/>
    <n v="24.56"/>
    <x v="0"/>
  </r>
  <r>
    <x v="29"/>
    <s v="Shipping"/>
    <d v="2015-10-08T00:00:00"/>
    <d v="2015-10-08T00:00:00"/>
    <n v="100031697"/>
    <s v="1849999_1"/>
    <m/>
    <d v="2015-10-08T00:00:00"/>
    <n v="1849999"/>
    <s v="WCX"/>
    <n v="846296315634335"/>
    <m/>
    <x v="3"/>
    <n v="10018"/>
    <n v="3"/>
    <n v="2250"/>
    <x v="0"/>
    <n v="0"/>
    <n v="24.56"/>
    <n v="0"/>
    <n v="24.56"/>
    <x v="0"/>
  </r>
  <r>
    <x v="29"/>
    <s v="Shipping"/>
    <d v="2015-10-07T00:00:00"/>
    <d v="2015-10-08T00:00:00"/>
    <n v="100031538"/>
    <s v="1846850_1"/>
    <m/>
    <d v="2015-10-07T00:00:00"/>
    <n v="1846850"/>
    <s v="WCX"/>
    <n v="846296315635936"/>
    <m/>
    <x v="3"/>
    <n v="10018"/>
    <n v="3"/>
    <n v="2250"/>
    <x v="0"/>
    <n v="0"/>
    <n v="24.56"/>
    <n v="0"/>
    <n v="24.56"/>
    <x v="0"/>
  </r>
  <r>
    <x v="29"/>
    <s v="Shipping"/>
    <d v="2015-10-05T00:00:00"/>
    <d v="2015-10-08T00:00:00"/>
    <n v="100031282"/>
    <s v="1846650_1"/>
    <m/>
    <d v="2015-10-04T00:00:00"/>
    <n v="1846650"/>
    <s v="WCX"/>
    <n v="846296315635257"/>
    <m/>
    <x v="3"/>
    <n v="10016"/>
    <n v="3"/>
    <n v="2250"/>
    <x v="0"/>
    <n v="0"/>
    <n v="24.56"/>
    <n v="0"/>
    <n v="24.56"/>
    <x v="0"/>
  </r>
  <r>
    <x v="29"/>
    <s v="Shipping"/>
    <d v="2015-10-07T00:00:00"/>
    <d v="2015-10-08T00:00:00"/>
    <n v="100031514"/>
    <s v="1846840_1"/>
    <m/>
    <d v="2015-10-07T00:00:00"/>
    <n v="1846840"/>
    <s v="WCX"/>
    <n v="846296315634861"/>
    <m/>
    <x v="9"/>
    <n v="8302"/>
    <n v="3"/>
    <n v="2250"/>
    <x v="0"/>
    <n v="0"/>
    <n v="24.56"/>
    <n v="0"/>
    <n v="24.56"/>
    <x v="0"/>
  </r>
  <r>
    <x v="29"/>
    <s v="Shipping"/>
    <d v="2015-10-05T00:00:00"/>
    <d v="2015-10-08T00:00:00"/>
    <n v="100031287"/>
    <s v="1846634_1"/>
    <m/>
    <d v="2015-10-04T00:00:00"/>
    <n v="1846634"/>
    <s v="WCX"/>
    <n v="846296315637176"/>
    <m/>
    <x v="9"/>
    <n v="7079"/>
    <n v="3"/>
    <n v="2250"/>
    <x v="0"/>
    <n v="0"/>
    <n v="24.56"/>
    <n v="0"/>
    <n v="24.56"/>
    <x v="0"/>
  </r>
  <r>
    <x v="29"/>
    <s v="Shipping"/>
    <d v="2015-10-05T00:00:00"/>
    <d v="2015-10-08T00:00:00"/>
    <n v="100031214"/>
    <s v="1846646_1"/>
    <m/>
    <d v="2015-10-04T00:00:00"/>
    <n v="1846646"/>
    <s v="WCX"/>
    <n v="846296315635608"/>
    <m/>
    <x v="3"/>
    <n v="10016"/>
    <n v="3"/>
    <n v="2250"/>
    <x v="0"/>
    <n v="0"/>
    <n v="24.56"/>
    <n v="0"/>
    <n v="24.56"/>
    <x v="0"/>
  </r>
  <r>
    <x v="29"/>
    <s v="Shipping"/>
    <d v="2015-10-05T00:00:00"/>
    <d v="2015-10-08T00:00:00"/>
    <n v="100031357"/>
    <s v="1846667_1"/>
    <m/>
    <d v="2015-10-05T00:00:00"/>
    <n v="1846667"/>
    <s v="WCX"/>
    <n v="846296315637107"/>
    <m/>
    <x v="3"/>
    <n v="10009"/>
    <n v="3"/>
    <n v="2250"/>
    <x v="0"/>
    <n v="0"/>
    <n v="24.56"/>
    <n v="0"/>
    <n v="24.56"/>
    <x v="0"/>
  </r>
  <r>
    <x v="29"/>
    <s v="Shipping"/>
    <d v="2015-10-08T00:00:00"/>
    <d v="2015-10-08T00:00:00"/>
    <n v="100031691"/>
    <s v="1849998_1"/>
    <m/>
    <d v="2015-10-08T00:00:00"/>
    <n v="1849998"/>
    <s v="WCX"/>
    <n v="846296315634328"/>
    <m/>
    <x v="3"/>
    <n v="10019"/>
    <n v="3"/>
    <n v="2250"/>
    <x v="0"/>
    <n v="0"/>
    <n v="24.56"/>
    <n v="0"/>
    <n v="24.56"/>
    <x v="0"/>
  </r>
  <r>
    <x v="29"/>
    <s v="Shipping"/>
    <d v="2015-10-05T00:00:00"/>
    <d v="2015-10-08T00:00:00"/>
    <n v="100031273"/>
    <s v="1846671_1"/>
    <m/>
    <d v="2015-10-04T00:00:00"/>
    <n v="1846671"/>
    <s v="WCX"/>
    <n v="846296315634830"/>
    <m/>
    <x v="3"/>
    <n v="10017"/>
    <n v="3"/>
    <n v="2250"/>
    <x v="0"/>
    <n v="0"/>
    <n v="24.56"/>
    <n v="0"/>
    <n v="24.56"/>
    <x v="0"/>
  </r>
  <r>
    <x v="29"/>
    <s v="Shipping"/>
    <d v="2015-10-06T00:00:00"/>
    <d v="2015-10-08T00:00:00"/>
    <n v="100031394"/>
    <s v="1846742_1"/>
    <m/>
    <d v="2015-10-06T00:00:00"/>
    <n v="1846742"/>
    <s v="WCX"/>
    <n v="846296315636124"/>
    <m/>
    <x v="0"/>
    <n v="2557"/>
    <n v="3"/>
    <n v="2250"/>
    <x v="0"/>
    <n v="0"/>
    <n v="24.56"/>
    <n v="0"/>
    <n v="24.56"/>
    <x v="0"/>
  </r>
  <r>
    <x v="29"/>
    <s v="Shipping"/>
    <d v="2015-10-05T00:00:00"/>
    <d v="2015-10-08T00:00:00"/>
    <n v="100031335"/>
    <s v="1846604_1"/>
    <m/>
    <d v="2015-10-04T00:00:00"/>
    <n v="1846604"/>
    <s v="WCX"/>
    <n v="846296315634168"/>
    <m/>
    <x v="0"/>
    <n v="2668"/>
    <n v="3"/>
    <n v="2250"/>
    <x v="0"/>
    <n v="0"/>
    <n v="24.56"/>
    <n v="0"/>
    <n v="24.56"/>
    <x v="0"/>
  </r>
  <r>
    <x v="29"/>
    <s v="Shipping"/>
    <d v="2015-10-05T00:00:00"/>
    <d v="2015-10-08T00:00:00"/>
    <n v="100031292"/>
    <s v="1846662_1"/>
    <m/>
    <d v="2015-10-04T00:00:00"/>
    <n v="1846662"/>
    <s v="WCX"/>
    <n v="846296315637121"/>
    <m/>
    <x v="3"/>
    <n v="10012"/>
    <n v="3"/>
    <n v="2250"/>
    <x v="0"/>
    <n v="0"/>
    <n v="24.56"/>
    <n v="0"/>
    <n v="24.56"/>
    <x v="0"/>
  </r>
  <r>
    <x v="29"/>
    <s v="Shipping"/>
    <d v="2015-10-06T00:00:00"/>
    <d v="2015-10-08T00:00:00"/>
    <n v="100031401"/>
    <s v="1846759_1"/>
    <m/>
    <d v="2015-10-06T00:00:00"/>
    <n v="1846759"/>
    <s v="WCX"/>
    <n v="846296315635158"/>
    <m/>
    <x v="3"/>
    <n v="11694"/>
    <n v="3"/>
    <n v="2250"/>
    <x v="0"/>
    <n v="0"/>
    <n v="24.56"/>
    <n v="0"/>
    <n v="24.56"/>
    <x v="0"/>
  </r>
  <r>
    <x v="29"/>
    <s v="Shipping"/>
    <d v="2015-10-08T00:00:00"/>
    <d v="2015-10-08T00:00:00"/>
    <n v="100031659"/>
    <s v="1849969_1"/>
    <m/>
    <d v="2015-10-07T00:00:00"/>
    <n v="1849969"/>
    <s v="WCX"/>
    <n v="846296315634083"/>
    <m/>
    <x v="3"/>
    <n v="11751"/>
    <n v="3"/>
    <n v="2250"/>
    <x v="0"/>
    <n v="0"/>
    <n v="24.56"/>
    <n v="0"/>
    <n v="24.56"/>
    <x v="0"/>
  </r>
  <r>
    <x v="29"/>
    <s v="Shipping"/>
    <d v="2015-10-05T00:00:00"/>
    <d v="2015-10-08T00:00:00"/>
    <n v="100031177"/>
    <s v="1846595_1"/>
    <m/>
    <d v="2015-10-03T00:00:00"/>
    <n v="1846595"/>
    <s v="WCX"/>
    <n v="846296315635721"/>
    <m/>
    <x v="0"/>
    <n v="2043"/>
    <n v="3"/>
    <n v="2250"/>
    <x v="0"/>
    <n v="0"/>
    <n v="24.56"/>
    <n v="0"/>
    <n v="24.56"/>
    <x v="0"/>
  </r>
  <r>
    <x v="29"/>
    <s v="Shipping"/>
    <d v="2015-10-05T00:00:00"/>
    <d v="2015-10-08T00:00:00"/>
    <n v="100031320"/>
    <s v="1846664_1"/>
    <m/>
    <d v="2015-10-04T00:00:00"/>
    <n v="1846664"/>
    <s v="WCX"/>
    <n v="846296315637633"/>
    <m/>
    <x v="3"/>
    <n v="14609"/>
    <n v="3"/>
    <n v="2250"/>
    <x v="0"/>
    <n v="0"/>
    <n v="24.56"/>
    <n v="0"/>
    <n v="24.56"/>
    <x v="0"/>
  </r>
  <r>
    <x v="29"/>
    <s v="Shipping"/>
    <d v="2015-10-07T00:00:00"/>
    <d v="2015-10-08T00:00:00"/>
    <n v="100031530"/>
    <s v="1846849_1"/>
    <m/>
    <d v="2015-10-07T00:00:00"/>
    <n v="1846849"/>
    <s v="WCX"/>
    <n v="846296315635943"/>
    <m/>
    <x v="3"/>
    <n v="10803"/>
    <n v="3"/>
    <n v="2250"/>
    <x v="0"/>
    <n v="0"/>
    <n v="24.56"/>
    <n v="0"/>
    <n v="24.56"/>
    <x v="0"/>
  </r>
  <r>
    <x v="29"/>
    <s v="Shipping"/>
    <d v="2015-10-07T00:00:00"/>
    <d v="2015-10-08T00:00:00"/>
    <n v="100031468"/>
    <s v="1846845_1"/>
    <m/>
    <d v="2015-10-06T00:00:00"/>
    <n v="1846845"/>
    <s v="WCX"/>
    <n v="846296315636735"/>
    <m/>
    <x v="3"/>
    <n v="11217"/>
    <n v="3"/>
    <n v="2250"/>
    <x v="0"/>
    <n v="0"/>
    <n v="24.56"/>
    <n v="0"/>
    <n v="24.56"/>
    <x v="0"/>
  </r>
  <r>
    <x v="29"/>
    <s v="Shipping"/>
    <d v="2015-10-06T00:00:00"/>
    <d v="2015-10-08T00:00:00"/>
    <n v="100031464"/>
    <s v="1846762_1"/>
    <m/>
    <d v="2015-10-06T00:00:00"/>
    <n v="1846762"/>
    <s v="WCX"/>
    <n v="846296315636568"/>
    <m/>
    <x v="3"/>
    <n v="10024"/>
    <n v="3"/>
    <n v="2250"/>
    <x v="0"/>
    <n v="0"/>
    <n v="24.56"/>
    <n v="0"/>
    <n v="24.56"/>
    <x v="0"/>
  </r>
  <r>
    <x v="29"/>
    <s v="Shipping"/>
    <d v="2015-10-05T00:00:00"/>
    <d v="2015-10-08T00:00:00"/>
    <n v="100031280"/>
    <s v="1846649_1"/>
    <m/>
    <d v="2015-10-04T00:00:00"/>
    <n v="1846649"/>
    <s v="WCX"/>
    <n v="846296315635264"/>
    <m/>
    <x v="3"/>
    <n v="10026"/>
    <n v="3"/>
    <n v="2250"/>
    <x v="0"/>
    <n v="0"/>
    <n v="24.56"/>
    <n v="0"/>
    <n v="24.56"/>
    <x v="0"/>
  </r>
  <r>
    <x v="29"/>
    <s v="Shipping"/>
    <d v="2015-10-06T00:00:00"/>
    <d v="2015-10-08T00:00:00"/>
    <n v="100031423"/>
    <s v="1846756_1"/>
    <m/>
    <d v="2015-10-06T00:00:00"/>
    <n v="1846756"/>
    <s v="WCX"/>
    <n v="846296315636391"/>
    <m/>
    <x v="3"/>
    <n v="10013"/>
    <n v="3"/>
    <n v="2250"/>
    <x v="0"/>
    <n v="0"/>
    <n v="24.56"/>
    <n v="0"/>
    <n v="24.56"/>
    <x v="0"/>
  </r>
  <r>
    <x v="29"/>
    <s v="Shipping"/>
    <d v="2015-10-05T00:00:00"/>
    <d v="2015-10-08T00:00:00"/>
    <n v="100031314"/>
    <s v="1846635_1"/>
    <m/>
    <d v="2015-10-04T00:00:00"/>
    <n v="1846635"/>
    <s v="WCX"/>
    <n v="846296315637169"/>
    <m/>
    <x v="9"/>
    <n v="7702"/>
    <n v="3"/>
    <n v="2250"/>
    <x v="0"/>
    <n v="0"/>
    <n v="24.56"/>
    <n v="0"/>
    <n v="24.56"/>
    <x v="0"/>
  </r>
  <r>
    <x v="29"/>
    <s v="Shipping"/>
    <d v="2015-10-05T00:00:00"/>
    <d v="2015-10-08T00:00:00"/>
    <n v="100031150"/>
    <s v="1846592_1"/>
    <m/>
    <d v="2015-10-02T00:00:00"/>
    <n v="1846592"/>
    <s v="WCX"/>
    <n v="846296315636322"/>
    <m/>
    <x v="0"/>
    <n v="2108"/>
    <n v="3"/>
    <n v="2250"/>
    <x v="0"/>
    <n v="0"/>
    <n v="24.56"/>
    <n v="0"/>
    <n v="24.56"/>
    <x v="0"/>
  </r>
  <r>
    <x v="29"/>
    <s v="Shipping"/>
    <d v="2015-10-05T00:00:00"/>
    <d v="2015-10-08T00:00:00"/>
    <n v="100031213"/>
    <s v="1846645_1"/>
    <m/>
    <d v="2015-10-04T00:00:00"/>
    <n v="1846645"/>
    <s v="WCX"/>
    <n v="846296315635615"/>
    <m/>
    <x v="3"/>
    <n v="12433"/>
    <n v="3"/>
    <n v="2250"/>
    <x v="0"/>
    <n v="0"/>
    <n v="24.56"/>
    <n v="0"/>
    <n v="24.56"/>
    <x v="0"/>
  </r>
  <r>
    <x v="29"/>
    <s v="Shipping"/>
    <d v="2015-10-05T00:00:00"/>
    <d v="2015-10-08T00:00:00"/>
    <n v="100031275"/>
    <s v="1846660_1"/>
    <m/>
    <d v="2015-10-04T00:00:00"/>
    <n v="1846660"/>
    <s v="WCX"/>
    <n v="846296315637657"/>
    <m/>
    <x v="3"/>
    <n v="10956"/>
    <n v="3"/>
    <n v="2250"/>
    <x v="0"/>
    <n v="0"/>
    <n v="24.56"/>
    <n v="0"/>
    <n v="24.56"/>
    <x v="0"/>
  </r>
  <r>
    <x v="29"/>
    <s v="Shipping"/>
    <d v="2015-10-08T00:00:00"/>
    <d v="2015-10-08T00:00:00"/>
    <n v="100031683"/>
    <s v="1849997_1"/>
    <m/>
    <d v="2015-10-08T00:00:00"/>
    <n v="1849997"/>
    <s v="WCX"/>
    <n v="846296315634311"/>
    <m/>
    <x v="3"/>
    <n v="10010"/>
    <n v="3"/>
    <n v="2250"/>
    <x v="0"/>
    <n v="0"/>
    <n v="24.56"/>
    <n v="0"/>
    <n v="24.56"/>
    <x v="0"/>
  </r>
  <r>
    <x v="29"/>
    <s v="Shipping"/>
    <d v="2015-10-05T00:00:00"/>
    <d v="2015-10-08T00:00:00"/>
    <n v="100031190"/>
    <s v="1846596_1"/>
    <m/>
    <d v="2015-10-03T00:00:00"/>
    <n v="1846596"/>
    <s v="WCX"/>
    <n v="846296315635318"/>
    <m/>
    <x v="0"/>
    <n v="2114"/>
    <n v="3"/>
    <n v="2250"/>
    <x v="0"/>
    <n v="0"/>
    <n v="24.56"/>
    <n v="0"/>
    <n v="24.56"/>
    <x v="0"/>
  </r>
  <r>
    <x v="29"/>
    <s v="Shipping"/>
    <d v="2015-10-06T00:00:00"/>
    <d v="2015-10-08T00:00:00"/>
    <n v="100031421"/>
    <s v="1846743_1"/>
    <m/>
    <d v="2015-10-06T00:00:00"/>
    <n v="1846743"/>
    <s v="WCX"/>
    <n v="846296315636117"/>
    <m/>
    <x v="0"/>
    <n v="2115"/>
    <n v="3"/>
    <n v="2250"/>
    <x v="0"/>
    <n v="0"/>
    <n v="24.56"/>
    <n v="0"/>
    <n v="24.56"/>
    <x v="0"/>
  </r>
  <r>
    <x v="29"/>
    <s v="Shipping"/>
    <d v="2015-10-07T00:00:00"/>
    <d v="2015-10-08T00:00:00"/>
    <n v="100031572"/>
    <s v="1846856_1"/>
    <m/>
    <d v="2015-10-07T00:00:00"/>
    <n v="1846856"/>
    <s v="WCX"/>
    <n v="846296315635905"/>
    <m/>
    <x v="3"/>
    <n v="10011"/>
    <n v="3"/>
    <n v="2250"/>
    <x v="0"/>
    <n v="0"/>
    <n v="24.56"/>
    <n v="0"/>
    <n v="24.56"/>
    <x v="0"/>
  </r>
  <r>
    <x v="29"/>
    <s v="Shipping"/>
    <d v="2015-10-05T00:00:00"/>
    <d v="2015-10-08T00:00:00"/>
    <n v="100031337"/>
    <s v="1846665_1"/>
    <m/>
    <d v="2015-10-05T00:00:00"/>
    <n v="1846665"/>
    <s v="WCX"/>
    <n v="846296315637114"/>
    <m/>
    <x v="3"/>
    <n v="10011"/>
    <n v="3"/>
    <n v="2250"/>
    <x v="0"/>
    <n v="0"/>
    <n v="24.56"/>
    <n v="0"/>
    <n v="24.56"/>
    <x v="0"/>
  </r>
  <r>
    <x v="29"/>
    <s v="Shipping"/>
    <d v="2015-10-05T00:00:00"/>
    <d v="2015-10-08T00:00:00"/>
    <n v="100031373"/>
    <s v="1846641_1"/>
    <m/>
    <d v="2015-10-05T00:00:00"/>
    <n v="1846641"/>
    <s v="WCX"/>
    <n v="846296315636216"/>
    <m/>
    <x v="3"/>
    <n v="11743"/>
    <n v="3"/>
    <n v="2250"/>
    <x v="0"/>
    <n v="0"/>
    <n v="24.56"/>
    <n v="0"/>
    <n v="24.56"/>
    <x v="0"/>
  </r>
  <r>
    <x v="29"/>
    <s v="Shipping"/>
    <d v="2015-10-06T00:00:00"/>
    <d v="2015-10-08T00:00:00"/>
    <n v="100031416"/>
    <s v="1846760_1"/>
    <m/>
    <d v="2015-10-06T00:00:00"/>
    <n v="1846760"/>
    <s v="WCX"/>
    <n v="846296315635141"/>
    <m/>
    <x v="3"/>
    <n v="10016"/>
    <n v="3"/>
    <n v="2250"/>
    <x v="0"/>
    <n v="0"/>
    <n v="24.56"/>
    <n v="0"/>
    <n v="24.56"/>
    <x v="0"/>
  </r>
  <r>
    <x v="29"/>
    <s v="Shipping"/>
    <d v="2015-10-05T00:00:00"/>
    <d v="2015-10-08T00:00:00"/>
    <n v="100031291"/>
    <s v="1846601_1"/>
    <m/>
    <d v="2015-10-04T00:00:00"/>
    <n v="1846601"/>
    <s v="WCX"/>
    <n v="846296315637282"/>
    <m/>
    <x v="0"/>
    <n v="2109"/>
    <n v="3"/>
    <n v="2250"/>
    <x v="0"/>
    <n v="0"/>
    <n v="24.56"/>
    <n v="0"/>
    <n v="24.56"/>
    <x v="0"/>
  </r>
  <r>
    <x v="29"/>
    <s v="Shipping"/>
    <d v="2015-10-08T00:00:00"/>
    <d v="2015-10-08T00:00:00"/>
    <n v="100031653"/>
    <s v="1849968_1"/>
    <m/>
    <d v="2015-10-07T00:00:00"/>
    <n v="1849968"/>
    <s v="WCX"/>
    <n v="846296315634090"/>
    <m/>
    <x v="9"/>
    <n v="7302"/>
    <n v="3"/>
    <n v="2250"/>
    <x v="0"/>
    <n v="0"/>
    <n v="24.56"/>
    <n v="0"/>
    <n v="24.56"/>
    <x v="0"/>
  </r>
  <r>
    <x v="29"/>
    <s v="Shipping"/>
    <d v="2015-10-05T00:00:00"/>
    <d v="2015-10-08T00:00:00"/>
    <n v="100031333"/>
    <s v="1846670_1"/>
    <m/>
    <d v="2015-10-04T00:00:00"/>
    <n v="1846670"/>
    <s v="WCX"/>
    <n v="846296315634250"/>
    <m/>
    <x v="3"/>
    <n v="10009"/>
    <n v="3"/>
    <n v="2250"/>
    <x v="0"/>
    <n v="0"/>
    <n v="24.56"/>
    <n v="0"/>
    <n v="24.56"/>
    <x v="0"/>
  </r>
  <r>
    <x v="29"/>
    <s v="Shipping"/>
    <d v="2015-10-05T00:00:00"/>
    <d v="2015-10-08T00:00:00"/>
    <n v="100031199"/>
    <s v="1846597_1"/>
    <m/>
    <d v="2015-10-03T00:00:00"/>
    <n v="1846597"/>
    <s v="WCX"/>
    <n v="846296315635714"/>
    <m/>
    <x v="0"/>
    <n v="2138"/>
    <n v="3"/>
    <n v="2250"/>
    <x v="0"/>
    <n v="0"/>
    <n v="24.56"/>
    <n v="0"/>
    <n v="24.56"/>
    <x v="0"/>
  </r>
  <r>
    <x v="29"/>
    <s v="Shipping"/>
    <d v="2015-10-07T00:00:00"/>
    <d v="2015-10-08T00:00:00"/>
    <n v="100031556"/>
    <s v="1846843_1"/>
    <m/>
    <d v="2015-10-07T00:00:00"/>
    <n v="1846843"/>
    <s v="WCX"/>
    <n v="846296315636742"/>
    <m/>
    <x v="9"/>
    <n v="7675"/>
    <n v="3"/>
    <n v="2250"/>
    <x v="0"/>
    <n v="0"/>
    <n v="24.56"/>
    <n v="0"/>
    <n v="24.56"/>
    <x v="0"/>
  </r>
  <r>
    <x v="29"/>
    <s v="Shipping"/>
    <d v="2015-10-05T00:00:00"/>
    <d v="2015-10-08T00:00:00"/>
    <n v="100031185"/>
    <s v="1846657_1"/>
    <m/>
    <d v="2015-10-03T00:00:00"/>
    <n v="1846657"/>
    <s v="WCX"/>
    <n v="846296315637671"/>
    <m/>
    <x v="3"/>
    <n v="10038"/>
    <n v="3"/>
    <n v="2250"/>
    <x v="0"/>
    <n v="0"/>
    <n v="24.56"/>
    <n v="0"/>
    <n v="24.56"/>
    <x v="0"/>
  </r>
  <r>
    <x v="29"/>
    <s v="Shipping"/>
    <d v="2015-10-06T00:00:00"/>
    <d v="2015-10-08T00:00:00"/>
    <n v="100031448"/>
    <s v="1846761_1"/>
    <m/>
    <d v="2015-10-06T00:00:00"/>
    <n v="1846761"/>
    <s v="WCX"/>
    <n v="846296315636575"/>
    <m/>
    <x v="3"/>
    <n v="14580"/>
    <n v="3"/>
    <n v="2250"/>
    <x v="0"/>
    <n v="0"/>
    <n v="24.56"/>
    <n v="0"/>
    <n v="24.56"/>
    <x v="0"/>
  </r>
  <r>
    <x v="29"/>
    <s v="Shipping"/>
    <d v="2015-10-05T00:00:00"/>
    <d v="2015-10-08T00:00:00"/>
    <n v="100031215"/>
    <s v="1846647_1"/>
    <m/>
    <d v="2015-10-04T00:00:00"/>
    <n v="1846647"/>
    <s v="WCX"/>
    <n v="846296315635271"/>
    <m/>
    <x v="3"/>
    <n v="10010"/>
    <n v="3"/>
    <n v="2250"/>
    <x v="0"/>
    <n v="0"/>
    <n v="24.56"/>
    <n v="0"/>
    <n v="24.56"/>
    <x v="0"/>
  </r>
  <r>
    <x v="29"/>
    <s v="Shipping"/>
    <d v="2015-10-06T00:00:00"/>
    <d v="2015-10-08T00:00:00"/>
    <n v="100031380"/>
    <s v="1846755_1"/>
    <m/>
    <d v="2015-10-05T00:00:00"/>
    <n v="1846755"/>
    <s v="WCX"/>
    <n v="846296315636407"/>
    <m/>
    <x v="3"/>
    <n v="10152"/>
    <n v="3"/>
    <n v="2250"/>
    <x v="0"/>
    <n v="0"/>
    <n v="24.56"/>
    <n v="0"/>
    <n v="24.56"/>
    <x v="0"/>
  </r>
  <r>
    <x v="29"/>
    <s v="Shipping"/>
    <d v="2015-10-06T00:00:00"/>
    <d v="2015-10-08T00:00:00"/>
    <n v="100031409"/>
    <s v="1846753_1"/>
    <m/>
    <d v="2015-10-06T00:00:00"/>
    <n v="1846753"/>
    <s v="WCX"/>
    <n v="846296315635172"/>
    <m/>
    <x v="9"/>
    <n v="7302"/>
    <n v="3"/>
    <n v="2250"/>
    <x v="0"/>
    <n v="0"/>
    <n v="24.56"/>
    <n v="0"/>
    <n v="24.56"/>
    <x v="0"/>
  </r>
  <r>
    <x v="29"/>
    <s v="Shipping"/>
    <d v="2015-10-05T00:00:00"/>
    <d v="2015-10-08T00:00:00"/>
    <n v="100031169"/>
    <s v="1846656_1"/>
    <m/>
    <d v="2015-10-03T00:00:00"/>
    <n v="1846656"/>
    <s v="WCX"/>
    <n v="846296315637152"/>
    <m/>
    <x v="3"/>
    <n v="11109"/>
    <n v="3"/>
    <n v="2250"/>
    <x v="0"/>
    <n v="0"/>
    <n v="24.56"/>
    <n v="0"/>
    <n v="24.56"/>
    <x v="0"/>
  </r>
  <r>
    <x v="29"/>
    <s v="Shipping"/>
    <d v="2015-10-05T00:00:00"/>
    <d v="2015-10-08T00:00:00"/>
    <n v="100031152"/>
    <s v="1846594_1"/>
    <m/>
    <d v="2015-10-02T00:00:00"/>
    <n v="1846594"/>
    <s v="WCX"/>
    <n v="846296315635325"/>
    <m/>
    <x v="0"/>
    <n v="2451"/>
    <n v="3"/>
    <n v="2250"/>
    <x v="0"/>
    <n v="0"/>
    <n v="24.56"/>
    <n v="0"/>
    <n v="24.56"/>
    <x v="0"/>
  </r>
  <r>
    <x v="29"/>
    <s v="Shipping"/>
    <d v="2015-10-05T00:00:00"/>
    <d v="2015-10-08T00:00:00"/>
    <n v="100031285"/>
    <s v="1846651_1"/>
    <m/>
    <d v="2015-10-04T00:00:00"/>
    <n v="1846651"/>
    <s v="WCX"/>
    <n v="846296315635585"/>
    <m/>
    <x v="3"/>
    <n v="10022"/>
    <n v="3"/>
    <n v="2250"/>
    <x v="0"/>
    <n v="0"/>
    <n v="24.56"/>
    <n v="0"/>
    <n v="24.56"/>
    <x v="0"/>
  </r>
  <r>
    <x v="29"/>
    <s v="Shipping"/>
    <d v="2015-10-05T00:00:00"/>
    <d v="2015-10-08T00:00:00"/>
    <n v="100031345"/>
    <s v="1846666_1"/>
    <m/>
    <d v="2015-10-05T00:00:00"/>
    <n v="1846666"/>
    <s v="WCX"/>
    <n v="846296315637626"/>
    <m/>
    <x v="3"/>
    <n v="11201"/>
    <n v="3"/>
    <n v="2250"/>
    <x v="0"/>
    <n v="0"/>
    <n v="24.56"/>
    <n v="0"/>
    <n v="24.56"/>
    <x v="0"/>
  </r>
  <r>
    <x v="29"/>
    <s v="Shipping"/>
    <d v="2015-10-08T00:00:00"/>
    <d v="2015-10-08T00:00:00"/>
    <n v="100031679"/>
    <s v="1849996_1"/>
    <m/>
    <d v="2015-10-08T00:00:00"/>
    <n v="1849996"/>
    <s v="WCX"/>
    <n v="846296315634304"/>
    <m/>
    <x v="3"/>
    <n v="10007"/>
    <n v="3"/>
    <n v="2250"/>
    <x v="0"/>
    <n v="0"/>
    <n v="24.56"/>
    <n v="0"/>
    <n v="24.56"/>
    <x v="0"/>
  </r>
  <r>
    <x v="29"/>
    <s v="Shipping"/>
    <d v="2015-10-07T00:00:00"/>
    <d v="2015-10-08T00:00:00"/>
    <n v="100031547"/>
    <s v="1846852_1"/>
    <m/>
    <d v="2015-10-07T00:00:00"/>
    <n v="1846852"/>
    <s v="WCX"/>
    <n v="846296315635912"/>
    <m/>
    <x v="3"/>
    <n v="10017"/>
    <n v="3"/>
    <n v="2250"/>
    <x v="0"/>
    <n v="0"/>
    <n v="24.56"/>
    <n v="0"/>
    <n v="24.56"/>
    <x v="0"/>
  </r>
  <r>
    <x v="29"/>
    <s v="Shipping"/>
    <d v="2015-10-07T00:00:00"/>
    <d v="2015-10-08T00:00:00"/>
    <n v="100031529"/>
    <s v="1846848_1"/>
    <m/>
    <d v="2015-10-07T00:00:00"/>
    <n v="1846848"/>
    <s v="WCX"/>
    <n v="846296315635202"/>
    <m/>
    <x v="3"/>
    <n v="11417"/>
    <n v="3"/>
    <n v="2250"/>
    <x v="0"/>
    <n v="0"/>
    <n v="24.56"/>
    <n v="0"/>
    <n v="24.56"/>
    <x v="0"/>
  </r>
  <r>
    <x v="29"/>
    <s v="Shipping"/>
    <d v="2015-10-07T00:00:00"/>
    <d v="2015-10-08T00:00:00"/>
    <n v="100031480"/>
    <s v="1846846_1"/>
    <m/>
    <d v="2015-10-06T00:00:00"/>
    <n v="1846846"/>
    <s v="WCX"/>
    <n v="846296315636421"/>
    <m/>
    <x v="3"/>
    <n v="14127"/>
    <n v="3"/>
    <n v="2250"/>
    <x v="0"/>
    <n v="0"/>
    <n v="24.56"/>
    <n v="0"/>
    <n v="24.56"/>
    <x v="0"/>
  </r>
  <r>
    <x v="29"/>
    <s v="Shipping"/>
    <d v="2015-10-06T00:00:00"/>
    <d v="2015-10-08T00:00:00"/>
    <n v="100031378"/>
    <s v="1846763_1"/>
    <m/>
    <d v="2015-10-05T00:00:00"/>
    <n v="1846763"/>
    <s v="WCX"/>
    <n v="846296315634267"/>
    <m/>
    <x v="3"/>
    <n v="11206"/>
    <n v="3"/>
    <n v="2250"/>
    <x v="0"/>
    <n v="0"/>
    <n v="24.56"/>
    <n v="0"/>
    <n v="24.56"/>
    <x v="0"/>
  </r>
  <r>
    <x v="29"/>
    <s v="Shipping"/>
    <d v="2015-10-05T00:00:00"/>
    <d v="2015-10-08T00:00:00"/>
    <n v="100031267"/>
    <s v="1846598_1"/>
    <m/>
    <d v="2015-10-04T00:00:00"/>
    <n v="1846598"/>
    <s v="WCX"/>
    <n v="846296315635707"/>
    <m/>
    <x v="0"/>
    <n v="2115"/>
    <n v="3"/>
    <n v="2250"/>
    <x v="0"/>
    <n v="0"/>
    <n v="24.56"/>
    <n v="0"/>
    <n v="24.56"/>
    <x v="0"/>
  </r>
  <r>
    <x v="29"/>
    <s v="Shipping"/>
    <d v="2015-10-07T00:00:00"/>
    <d v="2015-10-08T00:00:00"/>
    <n v="100031525"/>
    <s v="1846841_1"/>
    <m/>
    <d v="2015-10-07T00:00:00"/>
    <n v="1846841"/>
    <s v="WCX"/>
    <n v="846296315635967"/>
    <m/>
    <x v="9"/>
    <n v="7960"/>
    <n v="3"/>
    <n v="2250"/>
    <x v="0"/>
    <n v="0"/>
    <n v="24.56"/>
    <n v="0"/>
    <n v="24.56"/>
    <x v="0"/>
  </r>
  <r>
    <x v="29"/>
    <s v="Shipping"/>
    <d v="2015-10-05T00:00:00"/>
    <d v="2015-10-08T00:00:00"/>
    <n v="100031300"/>
    <s v="1846663_1"/>
    <m/>
    <d v="2015-10-04T00:00:00"/>
    <n v="1846663"/>
    <s v="WCX"/>
    <n v="846296315637640"/>
    <m/>
    <x v="3"/>
    <n v="10543"/>
    <n v="3"/>
    <n v="2250"/>
    <x v="0"/>
    <n v="0"/>
    <n v="24.56"/>
    <n v="0"/>
    <n v="24.56"/>
    <x v="0"/>
  </r>
  <r>
    <x v="29"/>
    <s v="Shipping"/>
    <d v="2015-10-05T00:00:00"/>
    <d v="2015-10-08T00:00:00"/>
    <n v="100031170"/>
    <s v="1846644_1"/>
    <m/>
    <d v="2015-10-03T00:00:00"/>
    <n v="1846644"/>
    <s v="WCX"/>
    <n v="846296315635288"/>
    <m/>
    <x v="3"/>
    <n v="10065"/>
    <n v="3"/>
    <n v="2250"/>
    <x v="0"/>
    <n v="0"/>
    <n v="24.56"/>
    <n v="0"/>
    <n v="24.56"/>
    <x v="0"/>
  </r>
  <r>
    <x v="29"/>
    <s v="Shipping"/>
    <d v="2015-10-06T00:00:00"/>
    <d v="2015-10-08T00:00:00"/>
    <n v="100031424"/>
    <s v="1846754_1"/>
    <m/>
    <d v="2015-10-06T00:00:00"/>
    <n v="1846754"/>
    <s v="WCX"/>
    <n v="846296315634854"/>
    <m/>
    <x v="9"/>
    <n v="8619"/>
    <n v="3"/>
    <n v="2250"/>
    <x v="0"/>
    <n v="0"/>
    <n v="24.56"/>
    <n v="0"/>
    <n v="24.56"/>
    <x v="0"/>
  </r>
  <r>
    <x v="29"/>
    <s v="Shipping"/>
    <d v="2015-10-08T00:00:00"/>
    <d v="2015-10-08T00:00:00"/>
    <n v="100031665"/>
    <s v="1849970_1"/>
    <m/>
    <d v="2015-10-08T00:00:00"/>
    <n v="1849970"/>
    <s v="WCX"/>
    <n v="846296315634076"/>
    <m/>
    <x v="3"/>
    <n v="10001"/>
    <n v="3"/>
    <n v="2250"/>
    <x v="0"/>
    <n v="0"/>
    <n v="24.56"/>
    <n v="0"/>
    <n v="24.56"/>
    <x v="0"/>
  </r>
  <r>
    <x v="29"/>
    <s v="Shipping"/>
    <d v="2015-10-05T00:00:00"/>
    <d v="2015-10-08T00:00:00"/>
    <n v="100031306"/>
    <s v="1846652_1"/>
    <m/>
    <d v="2015-10-04T00:00:00"/>
    <n v="1846652"/>
    <s v="WCX"/>
    <n v="846296315635578"/>
    <m/>
    <x v="3"/>
    <n v="10065"/>
    <n v="3"/>
    <n v="2250"/>
    <x v="0"/>
    <n v="0"/>
    <n v="24.56"/>
    <n v="0"/>
    <n v="24.56"/>
    <x v="0"/>
  </r>
  <r>
    <x v="29"/>
    <s v="Shipping"/>
    <d v="2015-10-05T00:00:00"/>
    <d v="2015-10-08T00:00:00"/>
    <n v="100031344"/>
    <s v="1846602_1"/>
    <m/>
    <d v="2015-10-05T00:00:00"/>
    <n v="1846602"/>
    <s v="WCX"/>
    <n v="846296315637732"/>
    <m/>
    <x v="0"/>
    <n v="1951"/>
    <n v="3"/>
    <n v="2250"/>
    <x v="0"/>
    <n v="0"/>
    <n v="24.56"/>
    <n v="0"/>
    <n v="24.56"/>
    <x v="0"/>
  </r>
  <r>
    <x v="29"/>
    <s v="Shipping"/>
    <d v="2015-10-08T00:00:00"/>
    <d v="2015-10-08T00:00:00"/>
    <n v="100031646"/>
    <s v="1849990_1"/>
    <m/>
    <d v="2015-10-07T00:00:00"/>
    <n v="1849990"/>
    <s v="WCX"/>
    <n v="846296315634458"/>
    <m/>
    <x v="0"/>
    <n v="1843"/>
    <n v="3"/>
    <n v="2250"/>
    <x v="0"/>
    <n v="0"/>
    <n v="24.56"/>
    <n v="0"/>
    <n v="24.56"/>
    <x v="0"/>
  </r>
  <r>
    <x v="29"/>
    <s v="Shipping"/>
    <d v="2015-10-06T00:00:00"/>
    <d v="2015-10-08T00:00:00"/>
    <n v="100031398"/>
    <s v="1846758_1"/>
    <m/>
    <d v="2015-10-06T00:00:00"/>
    <n v="1846758"/>
    <s v="WCX"/>
    <n v="846296315635165"/>
    <m/>
    <x v="3"/>
    <n v="11201"/>
    <n v="3"/>
    <n v="2250"/>
    <x v="0"/>
    <n v="0"/>
    <n v="24.56"/>
    <n v="0"/>
    <n v="24.56"/>
    <x v="0"/>
  </r>
  <r>
    <x v="29"/>
    <s v="Shipping"/>
    <d v="2015-10-05T00:00:00"/>
    <d v="2015-10-08T00:00:00"/>
    <n v="100031263"/>
    <s v="1846659_1"/>
    <m/>
    <d v="2015-10-04T00:00:00"/>
    <n v="1846659"/>
    <s v="WCX"/>
    <n v="846296315637145"/>
    <m/>
    <x v="3"/>
    <n v="10012"/>
    <n v="3"/>
    <n v="2250"/>
    <x v="0"/>
    <n v="0"/>
    <n v="24.56"/>
    <n v="0"/>
    <n v="24.56"/>
    <x v="0"/>
  </r>
  <r>
    <x v="29"/>
    <s v="Shipping"/>
    <d v="2015-10-07T00:00:00"/>
    <d v="2015-10-08T00:00:00"/>
    <n v="100031552"/>
    <s v="1846853_1"/>
    <m/>
    <d v="2015-10-07T00:00:00"/>
    <n v="1846853"/>
    <s v="WCX"/>
    <n v="846296315636278"/>
    <m/>
    <x v="3"/>
    <n v="11787"/>
    <n v="3"/>
    <n v="2250"/>
    <x v="0"/>
    <n v="0"/>
    <n v="24.56"/>
    <n v="0"/>
    <n v="24.56"/>
    <x v="0"/>
  </r>
  <r>
    <x v="29"/>
    <s v="Shipping"/>
    <d v="2015-10-08T00:00:00"/>
    <d v="2015-10-08T00:00:00"/>
    <n v="100031591"/>
    <s v="1849958_1"/>
    <m/>
    <d v="2015-10-07T00:00:00"/>
    <n v="1849958"/>
    <s v="WCX"/>
    <n v="846296315634632"/>
    <m/>
    <x v="3"/>
    <n v="10065"/>
    <n v="3"/>
    <n v="2250"/>
    <x v="0"/>
    <n v="0"/>
    <n v="24.56"/>
    <n v="0"/>
    <n v="24.56"/>
    <x v="0"/>
  </r>
  <r>
    <x v="29"/>
    <s v="Shipping"/>
    <d v="2015-10-05T00:00:00"/>
    <d v="2015-10-08T00:00:00"/>
    <n v="100031365"/>
    <s v="1846603_1"/>
    <m/>
    <d v="2015-10-05T00:00:00"/>
    <n v="1846603"/>
    <s v="WCX"/>
    <n v="846296315637275"/>
    <m/>
    <x v="0"/>
    <n v="2115"/>
    <n v="3"/>
    <n v="2250"/>
    <x v="0"/>
    <n v="0"/>
    <n v="24.56"/>
    <n v="0"/>
    <n v="24.56"/>
    <x v="0"/>
  </r>
  <r>
    <x v="29"/>
    <s v="Shipping"/>
    <d v="2015-10-05T00:00:00"/>
    <d v="2015-10-08T00:00:00"/>
    <n v="100031249"/>
    <s v="1846648_1"/>
    <m/>
    <d v="2015-10-04T00:00:00"/>
    <n v="1846648"/>
    <s v="WCX"/>
    <n v="846296315635592"/>
    <m/>
    <x v="3"/>
    <n v="10022"/>
    <n v="3"/>
    <n v="2250"/>
    <x v="0"/>
    <n v="0"/>
    <n v="24.56"/>
    <n v="0"/>
    <n v="24.56"/>
    <x v="0"/>
  </r>
  <r>
    <x v="29"/>
    <s v="Shipping"/>
    <d v="2015-10-07T00:00:00"/>
    <d v="2015-10-08T00:00:00"/>
    <n v="100031515"/>
    <s v="1846829_1"/>
    <m/>
    <d v="2015-10-07T00:00:00"/>
    <n v="1846829"/>
    <s v="WCX"/>
    <n v="846296315636001"/>
    <m/>
    <x v="0"/>
    <n v="2115"/>
    <n v="3"/>
    <n v="2250"/>
    <x v="0"/>
    <n v="0"/>
    <n v="24.56"/>
    <n v="0"/>
    <n v="24.56"/>
    <x v="0"/>
  </r>
  <r>
    <x v="29"/>
    <s v="Shipping"/>
    <d v="2015-10-07T00:00:00"/>
    <d v="2015-10-08T00:00:00"/>
    <n v="100031569"/>
    <s v="1846855_1"/>
    <m/>
    <d v="2015-10-07T00:00:00"/>
    <n v="1846855"/>
    <s v="WCX"/>
    <n v="846296315636711"/>
    <m/>
    <x v="3"/>
    <n v="11550"/>
    <n v="3"/>
    <n v="2250"/>
    <x v="0"/>
    <n v="0"/>
    <n v="24.56"/>
    <n v="0"/>
    <n v="24.56"/>
    <x v="0"/>
  </r>
  <r>
    <x v="29"/>
    <s v="Shipping"/>
    <d v="2015-10-05T00:00:00"/>
    <d v="2015-10-08T00:00:00"/>
    <n v="100031222"/>
    <s v="1846633_1"/>
    <m/>
    <d v="2015-10-04T00:00:00"/>
    <n v="1846633"/>
    <s v="WCX"/>
    <n v="846296315637688"/>
    <m/>
    <x v="9"/>
    <n v="8079"/>
    <n v="3"/>
    <n v="2250"/>
    <x v="0"/>
    <n v="0"/>
    <n v="24.56"/>
    <n v="0"/>
    <n v="24.56"/>
    <x v="0"/>
  </r>
  <r>
    <x v="29"/>
    <s v="Shipping"/>
    <d v="2015-10-07T00:00:00"/>
    <d v="2015-10-08T00:00:00"/>
    <n v="100031543"/>
    <s v="1846851_1"/>
    <m/>
    <d v="2015-10-07T00:00:00"/>
    <n v="1846851"/>
    <s v="WCX"/>
    <n v="846296315635929"/>
    <m/>
    <x v="3"/>
    <n v="10475"/>
    <n v="3"/>
    <n v="2250"/>
    <x v="0"/>
    <n v="0"/>
    <n v="24.56"/>
    <n v="0"/>
    <n v="24.56"/>
    <x v="0"/>
  </r>
  <r>
    <x v="29"/>
    <s v="Shipping"/>
    <d v="2015-10-05T00:00:00"/>
    <d v="2015-10-08T00:00:00"/>
    <n v="100031354"/>
    <s v="1846653_1"/>
    <m/>
    <d v="2015-10-05T00:00:00"/>
    <n v="1846653"/>
    <s v="WCX"/>
    <n v="846296315635240"/>
    <m/>
    <x v="3"/>
    <n v="14610"/>
    <n v="3"/>
    <n v="2250"/>
    <x v="0"/>
    <n v="0"/>
    <n v="24.56"/>
    <n v="0"/>
    <n v="24.56"/>
    <x v="0"/>
  </r>
  <r>
    <x v="29"/>
    <s v="Shipping"/>
    <d v="2015-10-05T00:00:00"/>
    <d v="2015-10-08T00:00:00"/>
    <n v="100031163"/>
    <s v="1846640_1"/>
    <m/>
    <d v="2015-10-02T00:00:00"/>
    <n v="1846640"/>
    <s v="WCX"/>
    <n v="846296315636223"/>
    <m/>
    <x v="3"/>
    <n v="10010"/>
    <n v="3"/>
    <n v="2250"/>
    <x v="0"/>
    <n v="0"/>
    <n v="24.56"/>
    <n v="0"/>
    <n v="24.56"/>
    <x v="0"/>
  </r>
  <r>
    <x v="29"/>
    <s v="Shipping"/>
    <d v="2015-10-08T00:00:00"/>
    <d v="2015-10-08T00:00:00"/>
    <n v="100031581"/>
    <s v="1849957_1"/>
    <m/>
    <d v="2015-10-07T00:00:00"/>
    <n v="1849957"/>
    <s v="WCX"/>
    <n v="846296315634625"/>
    <m/>
    <x v="3"/>
    <n v="11201"/>
    <n v="3"/>
    <n v="2250"/>
    <x v="0"/>
    <n v="0"/>
    <n v="24.56"/>
    <n v="0"/>
    <n v="24.56"/>
    <x v="0"/>
  </r>
  <r>
    <x v="29"/>
    <s v="Shipping"/>
    <d v="2015-10-05T00:00:00"/>
    <d v="2015-10-08T00:00:00"/>
    <n v="100031186"/>
    <s v="1846599_1"/>
    <m/>
    <d v="2015-10-03T00:00:00"/>
    <n v="1846599"/>
    <s v="WCX"/>
    <n v="846296315637299"/>
    <m/>
    <x v="0"/>
    <n v="1864"/>
    <n v="3"/>
    <n v="2250"/>
    <x v="0"/>
    <n v="0"/>
    <n v="24.56"/>
    <n v="0"/>
    <n v="24.56"/>
    <x v="0"/>
  </r>
  <r>
    <x v="29"/>
    <s v="Shipping"/>
    <d v="2015-10-05T00:00:00"/>
    <d v="2015-10-08T00:00:00"/>
    <n v="100031187"/>
    <s v="1846632_1"/>
    <m/>
    <d v="2015-10-03T00:00:00"/>
    <n v="1846632"/>
    <s v="WCX"/>
    <n v="846296315637183"/>
    <m/>
    <x v="9"/>
    <n v="7724"/>
    <n v="3"/>
    <n v="2250"/>
    <x v="0"/>
    <n v="0"/>
    <n v="24.56"/>
    <n v="0"/>
    <n v="24.56"/>
    <x v="0"/>
  </r>
  <r>
    <x v="29"/>
    <s v="Shipping"/>
    <d v="2015-10-05T00:00:00"/>
    <d v="2015-10-08T00:00:00"/>
    <n v="100031370"/>
    <s v="1846668_1"/>
    <m/>
    <d v="2015-10-05T00:00:00"/>
    <n v="1846668"/>
    <s v="WCX"/>
    <n v="846296315637091"/>
    <m/>
    <x v="3"/>
    <n v="10012"/>
    <n v="3"/>
    <n v="2250"/>
    <x v="0"/>
    <n v="0"/>
    <n v="24.56"/>
    <n v="0"/>
    <n v="24.56"/>
    <x v="0"/>
  </r>
  <r>
    <x v="29"/>
    <s v="Shipping"/>
    <d v="2015-10-05T00:00:00"/>
    <d v="2015-10-08T00:00:00"/>
    <n v="100031189"/>
    <s v="1846658_1"/>
    <m/>
    <d v="2015-10-03T00:00:00"/>
    <n v="1846658"/>
    <s v="WCX"/>
    <n v="846296315637664"/>
    <m/>
    <x v="3"/>
    <n v="11530"/>
    <n v="3"/>
    <n v="2250"/>
    <x v="0"/>
    <n v="0"/>
    <n v="24.56"/>
    <n v="0"/>
    <n v="24.56"/>
    <x v="0"/>
  </r>
  <r>
    <x v="29"/>
    <s v="Shipping"/>
    <d v="2015-10-08T00:00:00"/>
    <d v="2015-10-08T00:00:00"/>
    <n v="100031675"/>
    <s v="1849995_1"/>
    <m/>
    <d v="2015-10-08T00:00:00"/>
    <n v="1849995"/>
    <s v="WCX"/>
    <n v="846296315634298"/>
    <m/>
    <x v="9"/>
    <n v="8852"/>
    <n v="3"/>
    <n v="2250"/>
    <x v="0"/>
    <n v="0"/>
    <n v="24.56"/>
    <n v="0"/>
    <n v="24.56"/>
    <x v="0"/>
  </r>
  <r>
    <x v="29"/>
    <s v="Shipping"/>
    <d v="2015-10-06T00:00:00"/>
    <d v="2015-10-08T00:00:00"/>
    <n v="100031385"/>
    <s v="1846752_1"/>
    <m/>
    <d v="2015-10-06T00:00:00"/>
    <n v="1846752"/>
    <s v="WCX"/>
    <n v="846296315635899"/>
    <m/>
    <x v="9"/>
    <n v="7020"/>
    <n v="3"/>
    <n v="2250"/>
    <x v="0"/>
    <n v="0"/>
    <n v="24.56"/>
    <n v="0"/>
    <n v="24.56"/>
    <x v="0"/>
  </r>
  <r>
    <x v="29"/>
    <s v="Shipping"/>
    <d v="2015-10-07T00:00:00"/>
    <d v="2015-10-08T00:00:00"/>
    <n v="100031554"/>
    <s v="1846842_1"/>
    <m/>
    <d v="2015-10-07T00:00:00"/>
    <n v="1846842"/>
    <s v="WCX"/>
    <n v="846296315636759"/>
    <m/>
    <x v="9"/>
    <n v="8088"/>
    <n v="3"/>
    <n v="2250"/>
    <x v="0"/>
    <n v="0"/>
    <n v="24.56"/>
    <n v="0"/>
    <n v="24.56"/>
    <x v="0"/>
  </r>
  <r>
    <x v="29"/>
    <s v="Shipping"/>
    <d v="2015-10-05T00:00:00"/>
    <d v="2015-10-08T00:00:00"/>
    <n v="100031298"/>
    <s v="1846631_1"/>
    <m/>
    <d v="2015-10-04T00:00:00"/>
    <n v="1846631"/>
    <s v="WCX"/>
    <n v="846296315635295"/>
    <m/>
    <x v="9"/>
    <n v="7110"/>
    <n v="3"/>
    <n v="2250"/>
    <x v="0"/>
    <n v="0"/>
    <n v="24.56"/>
    <n v="0"/>
    <n v="24.56"/>
    <x v="0"/>
  </r>
  <r>
    <x v="29"/>
    <s v="Shipping"/>
    <d v="2015-10-05T00:00:00"/>
    <d v="2015-10-08T00:00:00"/>
    <n v="100031194"/>
    <s v="1846600_1"/>
    <m/>
    <d v="2015-10-03T00:00:00"/>
    <n v="1846600"/>
    <s v="WCX"/>
    <n v="846296315637749"/>
    <m/>
    <x v="0"/>
    <n v="2115"/>
    <n v="3"/>
    <n v="2250"/>
    <x v="0"/>
    <n v="0"/>
    <n v="24.56"/>
    <n v="0"/>
    <n v="24.56"/>
    <x v="0"/>
  </r>
  <r>
    <x v="29"/>
    <s v="Shipping"/>
    <d v="2015-10-05T00:00:00"/>
    <d v="2015-10-08T00:00:00"/>
    <n v="100031364"/>
    <s v="1846654_1"/>
    <m/>
    <d v="2015-10-05T00:00:00"/>
    <n v="1846654"/>
    <s v="WCX"/>
    <n v="846296315635233"/>
    <m/>
    <x v="3"/>
    <n v="10024"/>
    <n v="3"/>
    <n v="2250"/>
    <x v="0"/>
    <n v="0"/>
    <n v="24.56"/>
    <n v="0"/>
    <n v="24.56"/>
    <x v="0"/>
  </r>
  <r>
    <x v="29"/>
    <s v="Shipping"/>
    <d v="2015-10-05T00:00:00"/>
    <d v="2015-10-08T00:00:00"/>
    <n v="100031167"/>
    <s v="1846643_1"/>
    <m/>
    <d v="2015-10-03T00:00:00"/>
    <n v="1846643"/>
    <s v="WCX"/>
    <n v="846296315634687"/>
    <m/>
    <x v="3"/>
    <n v="12983"/>
    <n v="6"/>
    <n v="4500"/>
    <x v="0"/>
    <n v="0"/>
    <n v="36.04"/>
    <n v="0"/>
    <n v="36.04"/>
    <x v="0"/>
  </r>
  <r>
    <x v="29"/>
    <s v="Shipping"/>
    <d v="2015-10-05T00:00:00"/>
    <d v="2015-10-08T00:00:00"/>
    <n v="100031375"/>
    <s v="1846655_1"/>
    <m/>
    <d v="2015-10-05T00:00:00"/>
    <n v="1846655"/>
    <s v="WCX"/>
    <n v="846296315634670"/>
    <m/>
    <x v="3"/>
    <n v="11215"/>
    <n v="6"/>
    <n v="4500"/>
    <x v="0"/>
    <n v="0"/>
    <n v="36.04"/>
    <n v="0"/>
    <n v="36.04"/>
    <x v="0"/>
  </r>
  <r>
    <x v="29"/>
    <s v="Shipping"/>
    <d v="2015-10-06T00:00:00"/>
    <d v="2015-10-08T00:00:00"/>
    <n v="100031390"/>
    <s v="1846757_1"/>
    <m/>
    <d v="2015-10-06T00:00:00"/>
    <n v="1846757"/>
    <s v="WCX"/>
    <n v="846296315634212"/>
    <m/>
    <x v="3"/>
    <n v="10026"/>
    <n v="6"/>
    <n v="4500"/>
    <x v="0"/>
    <n v="0"/>
    <n v="36.04"/>
    <n v="0"/>
    <n v="36.04"/>
    <x v="0"/>
  </r>
  <r>
    <x v="29"/>
    <s v="Shipping"/>
    <d v="2015-10-05T00:00:00"/>
    <d v="2015-10-08T00:00:00"/>
    <n v="100031166"/>
    <s v="1846642_1"/>
    <m/>
    <d v="2015-10-03T00:00:00"/>
    <n v="1846642"/>
    <s v="WCX"/>
    <n v="846296315634694"/>
    <m/>
    <x v="3"/>
    <n v="10024"/>
    <n v="6"/>
    <n v="4500"/>
    <x v="0"/>
    <n v="0"/>
    <n v="36.04"/>
    <n v="0"/>
    <n v="36.04"/>
    <x v="0"/>
  </r>
  <r>
    <x v="29"/>
    <s v="Shipping"/>
    <d v="2015-10-07T00:00:00"/>
    <d v="2015-10-08T00:00:00"/>
    <n v="100031482"/>
    <s v="1846794_1"/>
    <m/>
    <d v="2015-10-06T00:00:00"/>
    <n v="1846794"/>
    <s v="WCX"/>
    <n v="846296315636889"/>
    <m/>
    <x v="1"/>
    <n v="96002"/>
    <n v="3"/>
    <n v="2250"/>
    <x v="2"/>
    <n v="0"/>
    <n v="13.06"/>
    <n v="0"/>
    <n v="13.06"/>
    <x v="0"/>
  </r>
  <r>
    <x v="29"/>
    <s v="Shipping"/>
    <d v="2015-10-07T00:00:00"/>
    <d v="2015-10-08T00:00:00"/>
    <n v="100031489"/>
    <s v="1846795_1"/>
    <m/>
    <d v="2015-10-06T00:00:00"/>
    <n v="1846795"/>
    <s v="WCX"/>
    <n v="846296315636872"/>
    <m/>
    <x v="1"/>
    <n v="95531"/>
    <n v="3"/>
    <n v="2250"/>
    <x v="2"/>
    <n v="0"/>
    <n v="13.06"/>
    <n v="0"/>
    <n v="13.06"/>
    <x v="0"/>
  </r>
  <r>
    <x v="29"/>
    <s v="Shipping"/>
    <d v="2015-10-07T00:00:00"/>
    <d v="2015-10-08T00:00:00"/>
    <n v="100031576"/>
    <s v="1846844_1"/>
    <m/>
    <d v="2015-10-07T00:00:00"/>
    <n v="1846844"/>
    <s v="GSO"/>
    <n v="1032002234732"/>
    <m/>
    <x v="5"/>
    <n v="89436"/>
    <n v="3"/>
    <n v="2250"/>
    <x v="2"/>
    <n v="0"/>
    <n v="13.06"/>
    <n v="0"/>
    <n v="13.06"/>
    <x v="0"/>
  </r>
  <r>
    <x v="29"/>
    <s v="Shipping"/>
    <d v="2015-10-05T00:00:00"/>
    <d v="2015-10-08T00:00:00"/>
    <n v="100031220"/>
    <s v="1846525_1"/>
    <m/>
    <d v="2015-10-04T00:00:00"/>
    <n v="1846525"/>
    <s v="WCX"/>
    <n v="846296315637527"/>
    <m/>
    <x v="1"/>
    <n v="93063"/>
    <n v="3"/>
    <n v="2250"/>
    <x v="2"/>
    <n v="0"/>
    <n v="13.06"/>
    <n v="0"/>
    <n v="13.06"/>
    <x v="0"/>
  </r>
  <r>
    <x v="29"/>
    <s v="Shipping"/>
    <d v="2015-10-06T00:00:00"/>
    <d v="2015-10-08T00:00:00"/>
    <n v="100031413"/>
    <s v="1846717_1"/>
    <m/>
    <d v="2015-10-06T00:00:00"/>
    <n v="1846717"/>
    <s v="WCX"/>
    <n v="846296315636179"/>
    <m/>
    <x v="1"/>
    <n v="96161"/>
    <n v="3"/>
    <n v="2250"/>
    <x v="2"/>
    <n v="0"/>
    <n v="13.06"/>
    <n v="0"/>
    <n v="13.06"/>
    <x v="0"/>
  </r>
  <r>
    <x v="29"/>
    <s v="Shipping"/>
    <d v="2015-10-05T00:00:00"/>
    <d v="2015-10-08T00:00:00"/>
    <n v="100031164"/>
    <s v="1846639_1"/>
    <m/>
    <d v="2015-10-03T00:00:00"/>
    <n v="1846639"/>
    <s v="GSO"/>
    <n v="1032002234386"/>
    <m/>
    <x v="5"/>
    <n v="89121"/>
    <n v="3"/>
    <n v="2250"/>
    <x v="1"/>
    <n v="0"/>
    <n v="20.81"/>
    <n v="0"/>
    <n v="20.81"/>
    <x v="0"/>
  </r>
  <r>
    <x v="29"/>
    <s v="Shipping"/>
    <d v="2015-10-05T00:00:00"/>
    <d v="2015-10-08T00:00:00"/>
    <n v="100031342"/>
    <s v="1846532_1"/>
    <m/>
    <d v="2015-10-05T00:00:00"/>
    <n v="1846532"/>
    <s v="WCX"/>
    <n v="846296315637480"/>
    <m/>
    <x v="1"/>
    <n v="90501"/>
    <n v="3"/>
    <n v="2250"/>
    <x v="1"/>
    <n v="0"/>
    <n v="20.81"/>
    <n v="0"/>
    <n v="20.81"/>
    <x v="0"/>
  </r>
  <r>
    <x v="29"/>
    <s v="Shipping"/>
    <d v="2015-10-05T00:00:00"/>
    <d v="2015-10-08T00:00:00"/>
    <n v="100031161"/>
    <s v="1846510_1"/>
    <m/>
    <d v="2015-10-02T00:00:00"/>
    <n v="1846510"/>
    <s v="WCX"/>
    <n v="846296315636254"/>
    <m/>
    <x v="1"/>
    <n v="90039"/>
    <n v="3"/>
    <n v="2250"/>
    <x v="1"/>
    <n v="0"/>
    <n v="20.81"/>
    <n v="0"/>
    <n v="20.81"/>
    <x v="0"/>
  </r>
  <r>
    <x v="29"/>
    <s v="Shipping"/>
    <d v="2015-10-08T00:00:00"/>
    <d v="2015-10-08T00:00:00"/>
    <n v="100031685"/>
    <s v="1849974_1"/>
    <m/>
    <d v="2015-10-08T00:00:00"/>
    <n v="1849974"/>
    <s v="WCX"/>
    <n v="846296315634496"/>
    <m/>
    <x v="1"/>
    <n v="90045"/>
    <n v="3"/>
    <n v="2250"/>
    <x v="1"/>
    <n v="0"/>
    <n v="20.81"/>
    <n v="0"/>
    <n v="20.81"/>
    <x v="0"/>
  </r>
  <r>
    <x v="29"/>
    <s v="Shipping"/>
    <d v="2015-10-07T00:00:00"/>
    <d v="2015-10-08T00:00:00"/>
    <n v="100031493"/>
    <s v="1846796_1"/>
    <m/>
    <d v="2015-10-06T00:00:00"/>
    <n v="1846796"/>
    <s v="WCX"/>
    <n v="846296315636865"/>
    <m/>
    <x v="1"/>
    <n v="92677"/>
    <n v="3"/>
    <n v="2250"/>
    <x v="1"/>
    <n v="0"/>
    <n v="20.81"/>
    <n v="0"/>
    <n v="20.81"/>
    <x v="0"/>
  </r>
  <r>
    <x v="29"/>
    <s v="Shipping"/>
    <d v="2015-10-07T00:00:00"/>
    <d v="2015-10-08T00:00:00"/>
    <n v="100031545"/>
    <s v="1846799_1"/>
    <m/>
    <d v="2015-10-07T00:00:00"/>
    <n v="1846799"/>
    <s v="WCX"/>
    <n v="846296315634960"/>
    <m/>
    <x v="1"/>
    <n v="91001"/>
    <n v="3"/>
    <n v="2250"/>
    <x v="1"/>
    <n v="0"/>
    <n v="20.81"/>
    <n v="0"/>
    <n v="20.81"/>
    <x v="0"/>
  </r>
  <r>
    <x v="29"/>
    <s v="Shipping"/>
    <d v="2015-10-05T00:00:00"/>
    <d v="2015-10-08T00:00:00"/>
    <n v="100031270"/>
    <s v="1846637_1"/>
    <m/>
    <d v="2015-10-04T00:00:00"/>
    <n v="1846637"/>
    <s v="GSO"/>
    <n v="1032002234384"/>
    <m/>
    <x v="5"/>
    <n v="89052"/>
    <n v="3"/>
    <n v="2250"/>
    <x v="1"/>
    <n v="0"/>
    <n v="20.81"/>
    <n v="0"/>
    <n v="20.81"/>
    <x v="0"/>
  </r>
  <r>
    <x v="29"/>
    <s v="Shipping"/>
    <d v="2015-10-05T00:00:00"/>
    <d v="2015-10-08T00:00:00"/>
    <n v="100031366"/>
    <s v="1846535_1"/>
    <m/>
    <d v="2015-10-05T00:00:00"/>
    <n v="1846535"/>
    <s v="WCX"/>
    <n v="846296315637473"/>
    <m/>
    <x v="1"/>
    <n v="90212"/>
    <n v="3"/>
    <n v="2250"/>
    <x v="1"/>
    <n v="0"/>
    <n v="20.81"/>
    <n v="0"/>
    <n v="20.81"/>
    <x v="0"/>
  </r>
  <r>
    <x v="29"/>
    <s v="Shipping"/>
    <d v="2015-10-05T00:00:00"/>
    <d v="2015-10-08T00:00:00"/>
    <n v="100031359"/>
    <s v="1846537_1"/>
    <m/>
    <d v="2015-10-05T00:00:00"/>
    <n v="1846537"/>
    <s v="WCX"/>
    <n v="846296315635790"/>
    <m/>
    <x v="1"/>
    <n v="91602"/>
    <n v="3"/>
    <n v="2250"/>
    <x v="1"/>
    <n v="0"/>
    <n v="20.81"/>
    <n v="0"/>
    <n v="20.81"/>
    <x v="0"/>
  </r>
  <r>
    <x v="29"/>
    <s v="Shipping"/>
    <d v="2015-10-07T00:00:00"/>
    <d v="2015-10-08T00:00:00"/>
    <n v="100031577"/>
    <s v="1846802_1"/>
    <m/>
    <d v="2015-10-07T00:00:00"/>
    <n v="1846802"/>
    <s v="WCX"/>
    <n v="846296315636469"/>
    <m/>
    <x v="1"/>
    <n v="92626"/>
    <n v="3"/>
    <n v="2250"/>
    <x v="1"/>
    <n v="0"/>
    <n v="20.81"/>
    <n v="0"/>
    <n v="20.81"/>
    <x v="0"/>
  </r>
  <r>
    <x v="29"/>
    <s v="Shipping"/>
    <d v="2015-10-05T00:00:00"/>
    <d v="2015-10-08T00:00:00"/>
    <n v="100031290"/>
    <s v="1846574_1"/>
    <m/>
    <d v="2015-10-04T00:00:00"/>
    <n v="1846574"/>
    <s v="WCX"/>
    <n v="846296315635356"/>
    <m/>
    <x v="21"/>
    <n v="83338"/>
    <n v="3"/>
    <n v="2250"/>
    <x v="1"/>
    <n v="0"/>
    <n v="20.81"/>
    <n v="0"/>
    <n v="20.81"/>
    <x v="0"/>
  </r>
  <r>
    <x v="29"/>
    <s v="Shipping"/>
    <d v="2015-10-05T00:00:00"/>
    <d v="2015-10-08T00:00:00"/>
    <n v="100031321"/>
    <s v="1846531_1"/>
    <m/>
    <d v="2015-10-04T00:00:00"/>
    <n v="1846531"/>
    <s v="WCX"/>
    <n v="846296315637862"/>
    <m/>
    <x v="1"/>
    <n v="90302"/>
    <n v="3"/>
    <n v="2250"/>
    <x v="1"/>
    <n v="0"/>
    <n v="20.81"/>
    <n v="0"/>
    <n v="20.81"/>
    <x v="0"/>
  </r>
  <r>
    <x v="29"/>
    <s v="Shipping"/>
    <d v="2015-10-06T00:00:00"/>
    <d v="2015-10-08T00:00:00"/>
    <n v="100031396"/>
    <s v="1846715_1"/>
    <m/>
    <d v="2015-10-06T00:00:00"/>
    <n v="1846715"/>
    <s v="WCX"/>
    <n v="846296315635011"/>
    <m/>
    <x v="1"/>
    <n v="92011"/>
    <n v="3"/>
    <n v="2250"/>
    <x v="1"/>
    <n v="0"/>
    <n v="20.81"/>
    <n v="0"/>
    <n v="20.81"/>
    <x v="0"/>
  </r>
  <r>
    <x v="29"/>
    <s v="Shipping"/>
    <d v="2015-10-07T00:00:00"/>
    <d v="2015-10-08T00:00:00"/>
    <n v="100031565"/>
    <s v="1846859_1"/>
    <m/>
    <d v="2015-10-07T00:00:00"/>
    <n v="1846859"/>
    <s v="WCX"/>
    <n v="846296315634199"/>
    <m/>
    <x v="28"/>
    <n v="97115"/>
    <n v="6"/>
    <n v="4500"/>
    <x v="1"/>
    <n v="0"/>
    <n v="24.04"/>
    <n v="0"/>
    <n v="24.04"/>
    <x v="0"/>
  </r>
  <r>
    <x v="29"/>
    <s v="Shipping"/>
    <d v="2015-10-08T00:00:00"/>
    <d v="2015-10-08T00:00:00"/>
    <n v="100031686"/>
    <s v="1849985_1"/>
    <m/>
    <d v="2015-10-08T00:00:00"/>
    <n v="1849985"/>
    <s v="WCX"/>
    <n v="846296315634403"/>
    <m/>
    <x v="1"/>
    <n v="90703"/>
    <n v="3"/>
    <n v="2250"/>
    <x v="1"/>
    <n v="0"/>
    <n v="20.81"/>
    <n v="0"/>
    <n v="20.81"/>
    <x v="0"/>
  </r>
  <r>
    <x v="29"/>
    <s v="Shipping"/>
    <d v="2015-10-05T00:00:00"/>
    <d v="2015-10-08T00:00:00"/>
    <n v="100031313"/>
    <s v="1846638_1"/>
    <m/>
    <d v="2015-10-04T00:00:00"/>
    <n v="1846638"/>
    <s v="GSO"/>
    <n v="1032002234385"/>
    <m/>
    <x v="5"/>
    <n v="89141"/>
    <n v="3"/>
    <n v="2250"/>
    <x v="1"/>
    <n v="0"/>
    <n v="20.81"/>
    <n v="0"/>
    <n v="20.81"/>
    <x v="0"/>
  </r>
  <r>
    <x v="29"/>
    <s v="Shipping"/>
    <d v="2015-10-07T00:00:00"/>
    <d v="2015-10-08T00:00:00"/>
    <n v="100031498"/>
    <s v="1846798_1"/>
    <m/>
    <d v="2015-10-07T00:00:00"/>
    <n v="1846798"/>
    <s v="WCX"/>
    <n v="846296315634977"/>
    <m/>
    <x v="1"/>
    <n v="90026"/>
    <n v="3"/>
    <n v="2250"/>
    <x v="1"/>
    <n v="0"/>
    <n v="20.81"/>
    <n v="0"/>
    <n v="20.81"/>
    <x v="0"/>
  </r>
  <r>
    <x v="29"/>
    <s v="Shipping"/>
    <d v="2015-10-05T00:00:00"/>
    <d v="2015-10-08T00:00:00"/>
    <n v="100031244"/>
    <s v="1846513_1"/>
    <m/>
    <d v="2015-10-04T00:00:00"/>
    <n v="1846513"/>
    <s v="WCX"/>
    <n v="846296315635462"/>
    <m/>
    <x v="1"/>
    <n v="90272"/>
    <n v="3"/>
    <n v="2250"/>
    <x v="1"/>
    <n v="0"/>
    <n v="20.81"/>
    <n v="0"/>
    <n v="20.81"/>
    <x v="0"/>
  </r>
  <r>
    <x v="29"/>
    <s v="Shipping"/>
    <d v="2015-10-06T00:00:00"/>
    <d v="2015-10-08T00:00:00"/>
    <n v="100031407"/>
    <s v="1846734_1"/>
    <m/>
    <d v="2015-10-06T00:00:00"/>
    <n v="1846734"/>
    <s v="WCX"/>
    <n v="846296315636148"/>
    <m/>
    <x v="21"/>
    <n v="83716"/>
    <n v="3"/>
    <n v="2250"/>
    <x v="1"/>
    <n v="0"/>
    <n v="20.81"/>
    <n v="0"/>
    <n v="20.81"/>
    <x v="0"/>
  </r>
  <r>
    <x v="29"/>
    <s v="Shipping"/>
    <d v="2015-10-07T00:00:00"/>
    <d v="2015-10-08T00:00:00"/>
    <n v="100031470"/>
    <s v="1846885_1"/>
    <m/>
    <d v="2015-10-06T00:00:00"/>
    <n v="1846885"/>
    <s v="WCX"/>
    <n v="846296315634182"/>
    <m/>
    <x v="19"/>
    <n v="99350"/>
    <n v="6"/>
    <n v="4500"/>
    <x v="1"/>
    <n v="0"/>
    <n v="24.04"/>
    <n v="0"/>
    <n v="24.04"/>
    <x v="0"/>
  </r>
  <r>
    <x v="29"/>
    <s v="Shipping"/>
    <d v="2015-10-08T00:00:00"/>
    <d v="2015-10-08T00:00:00"/>
    <n v="100031682"/>
    <s v="1850006_1"/>
    <m/>
    <d v="2015-10-08T00:00:00"/>
    <n v="1850006"/>
    <s v="WCX"/>
    <n v="846296315634380"/>
    <m/>
    <x v="21"/>
    <n v="83301"/>
    <n v="3"/>
    <n v="2250"/>
    <x v="1"/>
    <n v="0"/>
    <n v="20.81"/>
    <n v="0"/>
    <n v="20.81"/>
    <x v="0"/>
  </r>
  <r>
    <x v="29"/>
    <s v="Shipping"/>
    <d v="2015-10-06T00:00:00"/>
    <d v="2015-10-08T00:00:00"/>
    <n v="100031386"/>
    <s v="1846713_1"/>
    <m/>
    <d v="2015-10-06T00:00:00"/>
    <n v="1846713"/>
    <s v="WCX"/>
    <n v="846296315636193"/>
    <m/>
    <x v="1"/>
    <n v="92103"/>
    <n v="3"/>
    <n v="2250"/>
    <x v="1"/>
    <n v="0"/>
    <n v="20.81"/>
    <n v="0"/>
    <n v="20.81"/>
    <x v="0"/>
  </r>
  <r>
    <x v="29"/>
    <s v="Shipping"/>
    <d v="2015-10-05T00:00:00"/>
    <d v="2015-10-08T00:00:00"/>
    <n v="100031311"/>
    <s v="1846677_1"/>
    <m/>
    <d v="2015-10-04T00:00:00"/>
    <n v="1846677"/>
    <s v="WCX"/>
    <n v="846296315637084"/>
    <m/>
    <x v="28"/>
    <n v="97223"/>
    <n v="3"/>
    <n v="2250"/>
    <x v="1"/>
    <n v="0"/>
    <n v="20.81"/>
    <n v="0"/>
    <n v="20.81"/>
    <x v="0"/>
  </r>
  <r>
    <x v="29"/>
    <s v="Shipping"/>
    <d v="2015-10-06T00:00:00"/>
    <d v="2015-10-08T00:00:00"/>
    <n v="100031387"/>
    <s v="1846714_1"/>
    <m/>
    <d v="2015-10-06T00:00:00"/>
    <n v="1846714"/>
    <s v="WCX"/>
    <n v="846296315635028"/>
    <m/>
    <x v="1"/>
    <n v="92663"/>
    <n v="3"/>
    <n v="2250"/>
    <x v="1"/>
    <n v="0"/>
    <n v="20.81"/>
    <n v="0"/>
    <n v="20.81"/>
    <x v="0"/>
  </r>
  <r>
    <x v="29"/>
    <s v="Shipping"/>
    <d v="2015-10-06T00:00:00"/>
    <d v="2015-10-08T00:00:00"/>
    <n v="100031449"/>
    <s v="1846768_1"/>
    <m/>
    <d v="2015-10-06T00:00:00"/>
    <n v="1846768"/>
    <s v="WCX"/>
    <n v="846296315636544"/>
    <m/>
    <x v="28"/>
    <n v="97214"/>
    <n v="3"/>
    <n v="2250"/>
    <x v="1"/>
    <n v="0"/>
    <n v="20.81"/>
    <n v="0"/>
    <n v="20.81"/>
    <x v="0"/>
  </r>
  <r>
    <x v="29"/>
    <s v="Shipping"/>
    <d v="2015-10-05T00:00:00"/>
    <d v="2015-10-08T00:00:00"/>
    <n v="100031305"/>
    <s v="1846530_1"/>
    <m/>
    <d v="2015-10-04T00:00:00"/>
    <n v="1846530"/>
    <s v="WCX"/>
    <n v="846296315634144"/>
    <m/>
    <x v="1"/>
    <n v="92104"/>
    <n v="6"/>
    <n v="4500"/>
    <x v="1"/>
    <n v="0"/>
    <n v="24.04"/>
    <n v="0"/>
    <n v="24.04"/>
    <x v="0"/>
  </r>
  <r>
    <x v="29"/>
    <s v="Shipping"/>
    <d v="2015-10-07T00:00:00"/>
    <d v="2015-10-08T00:00:00"/>
    <n v="100031571"/>
    <s v="1846860_1"/>
    <m/>
    <d v="2015-10-07T00:00:00"/>
    <n v="1846860"/>
    <s v="WCX"/>
    <n v="846296315636698"/>
    <m/>
    <x v="28"/>
    <n v="97362"/>
    <n v="3"/>
    <n v="2250"/>
    <x v="1"/>
    <n v="0"/>
    <n v="20.81"/>
    <n v="0"/>
    <n v="20.81"/>
    <x v="0"/>
  </r>
  <r>
    <x v="29"/>
    <s v="Shipping"/>
    <d v="2015-10-07T00:00:00"/>
    <d v="2015-10-08T00:00:00"/>
    <n v="100031490"/>
    <s v="1846890_1"/>
    <m/>
    <d v="2015-10-06T00:00:00"/>
    <n v="1846890"/>
    <s v="WCX"/>
    <n v="846296315636612"/>
    <m/>
    <x v="19"/>
    <n v="98664"/>
    <n v="3"/>
    <n v="2250"/>
    <x v="1"/>
    <n v="0"/>
    <n v="20.81"/>
    <n v="0"/>
    <n v="20.81"/>
    <x v="0"/>
  </r>
  <r>
    <x v="29"/>
    <s v="Shipping"/>
    <d v="2015-10-05T00:00:00"/>
    <d v="2015-10-08T00:00:00"/>
    <n v="100031284"/>
    <s v="1846515_1"/>
    <m/>
    <d v="2015-10-04T00:00:00"/>
    <n v="1846515"/>
    <s v="WCX"/>
    <n v="846296315635455"/>
    <m/>
    <x v="1"/>
    <n v="90024"/>
    <n v="3"/>
    <n v="2250"/>
    <x v="1"/>
    <n v="0"/>
    <n v="20.81"/>
    <n v="0"/>
    <n v="20.81"/>
    <x v="0"/>
  </r>
  <r>
    <x v="29"/>
    <s v="Shipping"/>
    <d v="2015-10-05T00:00:00"/>
    <d v="2015-10-08T00:00:00"/>
    <n v="100031294"/>
    <s v="1846575_1"/>
    <m/>
    <d v="2015-10-04T00:00:00"/>
    <n v="1846575"/>
    <s v="WCX"/>
    <n v="846296315635776"/>
    <m/>
    <x v="21"/>
    <n v="83642"/>
    <n v="3"/>
    <n v="2250"/>
    <x v="1"/>
    <n v="0"/>
    <n v="20.81"/>
    <n v="0"/>
    <n v="20.81"/>
    <x v="0"/>
  </r>
  <r>
    <x v="29"/>
    <s v="Shipping"/>
    <d v="2015-10-07T00:00:00"/>
    <d v="2015-10-08T00:00:00"/>
    <n v="100031472"/>
    <s v="1846791_1"/>
    <m/>
    <d v="2015-10-06T00:00:00"/>
    <n v="1846791"/>
    <s v="WCX"/>
    <n v="846296315636919"/>
    <m/>
    <x v="1"/>
    <n v="92054"/>
    <n v="3"/>
    <n v="2250"/>
    <x v="1"/>
    <n v="0"/>
    <n v="20.81"/>
    <n v="0"/>
    <n v="20.81"/>
    <x v="0"/>
  </r>
  <r>
    <x v="29"/>
    <s v="Shipping"/>
    <d v="2015-10-06T00:00:00"/>
    <d v="2015-10-08T00:00:00"/>
    <n v="100031451"/>
    <s v="1846767_1"/>
    <m/>
    <d v="2015-10-06T00:00:00"/>
    <n v="1846767"/>
    <s v="WCX"/>
    <n v="846296315635134"/>
    <m/>
    <x v="28"/>
    <n v="97116"/>
    <n v="3"/>
    <n v="2250"/>
    <x v="1"/>
    <n v="0"/>
    <n v="20.81"/>
    <n v="0"/>
    <n v="20.81"/>
    <x v="0"/>
  </r>
  <r>
    <x v="29"/>
    <s v="Shipping"/>
    <d v="2015-10-05T00:00:00"/>
    <d v="2015-10-08T00:00:00"/>
    <n v="100031297"/>
    <s v="1846529_1"/>
    <m/>
    <d v="2015-10-04T00:00:00"/>
    <n v="1846529"/>
    <s v="WCX"/>
    <n v="846296315637879"/>
    <m/>
    <x v="1"/>
    <n v="92647"/>
    <n v="3"/>
    <n v="2250"/>
    <x v="1"/>
    <n v="0"/>
    <n v="20.81"/>
    <n v="0"/>
    <n v="20.81"/>
    <x v="0"/>
  </r>
  <r>
    <x v="29"/>
    <s v="Shipping"/>
    <d v="2015-10-07T00:00:00"/>
    <d v="2015-10-08T00:00:00"/>
    <n v="100031574"/>
    <s v="1846800_1"/>
    <m/>
    <d v="2015-10-07T00:00:00"/>
    <n v="1846800"/>
    <s v="WCX"/>
    <n v="846296315636841"/>
    <m/>
    <x v="1"/>
    <n v="92708"/>
    <n v="3"/>
    <n v="2250"/>
    <x v="1"/>
    <n v="0"/>
    <n v="20.81"/>
    <n v="0"/>
    <n v="20.81"/>
    <x v="0"/>
  </r>
  <r>
    <x v="29"/>
    <s v="Shipping"/>
    <d v="2015-10-07T00:00:00"/>
    <d v="2015-10-08T00:00:00"/>
    <n v="100031469"/>
    <s v="1846884_1"/>
    <m/>
    <d v="2015-10-06T00:00:00"/>
    <n v="1846884"/>
    <s v="WCX"/>
    <n v="846296315636582"/>
    <m/>
    <x v="19"/>
    <n v="99350"/>
    <n v="3"/>
    <n v="2250"/>
    <x v="1"/>
    <n v="0"/>
    <n v="20.81"/>
    <n v="0"/>
    <n v="20.81"/>
    <x v="0"/>
  </r>
  <r>
    <x v="29"/>
    <s v="Shipping"/>
    <d v="2015-10-06T00:00:00"/>
    <d v="2015-10-08T00:00:00"/>
    <n v="100031400"/>
    <s v="1846716_1"/>
    <m/>
    <d v="2015-10-06T00:00:00"/>
    <n v="1846716"/>
    <s v="WCX"/>
    <n v="846296315636186"/>
    <m/>
    <x v="1"/>
    <n v="91307"/>
    <n v="3"/>
    <n v="2250"/>
    <x v="1"/>
    <n v="0"/>
    <n v="20.81"/>
    <n v="0"/>
    <n v="20.81"/>
    <x v="0"/>
  </r>
  <r>
    <x v="29"/>
    <s v="Shipping"/>
    <d v="2015-10-07T00:00:00"/>
    <d v="2015-10-08T00:00:00"/>
    <n v="100031473"/>
    <s v="1846792_1"/>
    <m/>
    <d v="2015-10-06T00:00:00"/>
    <n v="1846792"/>
    <s v="WCX"/>
    <n v="846296315636902"/>
    <m/>
    <x v="1"/>
    <n v="92651"/>
    <n v="3"/>
    <n v="2250"/>
    <x v="1"/>
    <n v="0"/>
    <n v="20.81"/>
    <n v="0"/>
    <n v="20.81"/>
    <x v="0"/>
  </r>
  <r>
    <x v="29"/>
    <s v="Shipping"/>
    <d v="2015-10-05T00:00:00"/>
    <d v="2015-10-08T00:00:00"/>
    <n v="100031372"/>
    <s v="1846522_1"/>
    <m/>
    <d v="2015-10-05T00:00:00"/>
    <n v="1846522"/>
    <s v="WCX"/>
    <n v="846296315635097"/>
    <m/>
    <x v="1"/>
    <n v="91362"/>
    <n v="3"/>
    <n v="2250"/>
    <x v="1"/>
    <n v="0"/>
    <n v="20.81"/>
    <n v="0"/>
    <n v="20.81"/>
    <x v="0"/>
  </r>
  <r>
    <x v="29"/>
    <s v="Shipping"/>
    <d v="2015-10-05T00:00:00"/>
    <d v="2015-10-08T00:00:00"/>
    <n v="100031355"/>
    <s v="1846533_1"/>
    <m/>
    <d v="2015-10-05T00:00:00"/>
    <n v="1846533"/>
    <s v="WCX"/>
    <n v="846296315637855"/>
    <m/>
    <x v="1"/>
    <n v="92128"/>
    <n v="3"/>
    <n v="2250"/>
    <x v="1"/>
    <n v="0"/>
    <n v="20.81"/>
    <n v="0"/>
    <n v="20.81"/>
    <x v="0"/>
  </r>
  <r>
    <x v="29"/>
    <s v="Shipping"/>
    <d v="2015-10-06T00:00:00"/>
    <d v="2015-10-08T00:00:00"/>
    <n v="100031447"/>
    <s v="1846723_1"/>
    <m/>
    <d v="2015-10-06T00:00:00"/>
    <n v="1846723"/>
    <s v="WCX"/>
    <n v="846296315637008"/>
    <m/>
    <x v="1"/>
    <n v="92211"/>
    <n v="3"/>
    <n v="2250"/>
    <x v="1"/>
    <n v="0"/>
    <n v="20.81"/>
    <n v="0"/>
    <n v="20.81"/>
    <x v="0"/>
  </r>
  <r>
    <x v="29"/>
    <s v="Shipping"/>
    <d v="2015-10-07T00:00:00"/>
    <d v="2015-10-08T00:00:00"/>
    <n v="100031496"/>
    <s v="1846858_1"/>
    <m/>
    <d v="2015-10-06T00:00:00"/>
    <n v="1846858"/>
    <s v="WCX"/>
    <n v="846296315636704"/>
    <m/>
    <x v="28"/>
    <n v="97405"/>
    <n v="3"/>
    <n v="2250"/>
    <x v="1"/>
    <n v="0"/>
    <n v="20.81"/>
    <n v="0"/>
    <n v="20.81"/>
    <x v="0"/>
  </r>
  <r>
    <x v="29"/>
    <s v="Shipping"/>
    <d v="2015-10-07T00:00:00"/>
    <d v="2015-10-08T00:00:00"/>
    <n v="100031575"/>
    <s v="1846801_1"/>
    <m/>
    <d v="2015-10-07T00:00:00"/>
    <n v="1846801"/>
    <s v="WCX"/>
    <n v="846296315636834"/>
    <m/>
    <x v="1"/>
    <n v="92660"/>
    <n v="3"/>
    <n v="2250"/>
    <x v="1"/>
    <n v="0"/>
    <n v="20.81"/>
    <n v="0"/>
    <n v="20.81"/>
    <x v="0"/>
  </r>
  <r>
    <x v="29"/>
    <s v="Shipping"/>
    <d v="2015-10-05T00:00:00"/>
    <d v="2015-10-08T00:00:00"/>
    <n v="100031266"/>
    <s v="1846514_1"/>
    <m/>
    <d v="2015-10-04T00:00:00"/>
    <n v="1846514"/>
    <s v="WCX"/>
    <n v="846296315634069"/>
    <m/>
    <x v="1"/>
    <n v="91303"/>
    <n v="3"/>
    <n v="2250"/>
    <x v="1"/>
    <n v="0"/>
    <n v="20.81"/>
    <n v="0"/>
    <n v="20.81"/>
    <x v="0"/>
  </r>
  <r>
    <x v="29"/>
    <s v="Shipping"/>
    <d v="2015-10-07T00:00:00"/>
    <d v="2015-10-08T00:00:00"/>
    <n v="100031479"/>
    <s v="1846793_1"/>
    <m/>
    <d v="2015-10-06T00:00:00"/>
    <n v="1846793"/>
    <s v="WCX"/>
    <n v="846296315636896"/>
    <m/>
    <x v="1"/>
    <n v="92120"/>
    <n v="3"/>
    <n v="2250"/>
    <x v="1"/>
    <n v="0"/>
    <n v="20.81"/>
    <n v="0"/>
    <n v="20.81"/>
    <x v="0"/>
  </r>
  <r>
    <x v="29"/>
    <s v="Shipping"/>
    <d v="2015-10-05T00:00:00"/>
    <d v="2015-10-08T00:00:00"/>
    <n v="100031309"/>
    <s v="1846539_1"/>
    <m/>
    <d v="2015-10-04T00:00:00"/>
    <n v="1846539"/>
    <s v="WCX"/>
    <n v="846296315635080"/>
    <m/>
    <x v="18"/>
    <n v="80109"/>
    <n v="3"/>
    <n v="2250"/>
    <x v="5"/>
    <n v="0"/>
    <n v="21.31"/>
    <n v="0"/>
    <n v="21.31"/>
    <x v="0"/>
  </r>
  <r>
    <x v="29"/>
    <s v="Shipping"/>
    <d v="2015-10-07T00:00:00"/>
    <d v="2015-10-08T00:00:00"/>
    <n v="100031546"/>
    <s v="1846805_1"/>
    <m/>
    <d v="2015-10-07T00:00:00"/>
    <n v="1846805"/>
    <s v="WCX"/>
    <n v="846296315634786"/>
    <m/>
    <x v="18"/>
    <n v="80304"/>
    <n v="6"/>
    <n v="4500"/>
    <x v="5"/>
    <n v="0"/>
    <n v="26.54"/>
    <n v="0"/>
    <n v="26.54"/>
    <x v="0"/>
  </r>
  <r>
    <x v="29"/>
    <s v="Shipping"/>
    <d v="2015-10-05T00:00:00"/>
    <d v="2015-10-08T00:00:00"/>
    <n v="100031277"/>
    <s v="1846705_1"/>
    <m/>
    <d v="2015-10-04T00:00:00"/>
    <n v="1846705"/>
    <s v="WCX"/>
    <n v="846296315637060"/>
    <m/>
    <x v="19"/>
    <n v="98370"/>
    <n v="3"/>
    <n v="2250"/>
    <x v="5"/>
    <n v="0"/>
    <n v="21.31"/>
    <n v="0"/>
    <n v="21.31"/>
    <x v="0"/>
  </r>
  <r>
    <x v="29"/>
    <s v="Shipping"/>
    <d v="2015-10-06T00:00:00"/>
    <d v="2015-10-08T00:00:00"/>
    <n v="100031384"/>
    <s v="1846727_1"/>
    <m/>
    <d v="2015-10-06T00:00:00"/>
    <n v="1846727"/>
    <s v="WCX"/>
    <n v="846296315636292"/>
    <m/>
    <x v="18"/>
    <n v="80202"/>
    <n v="3"/>
    <n v="2250"/>
    <x v="5"/>
    <n v="0"/>
    <n v="21.31"/>
    <n v="0"/>
    <n v="21.31"/>
    <x v="0"/>
  </r>
  <r>
    <x v="29"/>
    <s v="Shipping"/>
    <d v="2015-10-06T00:00:00"/>
    <d v="2015-10-08T00:00:00"/>
    <n v="100031433"/>
    <s v="1846729_1"/>
    <m/>
    <d v="2015-10-06T00:00:00"/>
    <n v="1846729"/>
    <s v="WCX"/>
    <n v="846296315636971"/>
    <m/>
    <x v="18"/>
    <n v="80305"/>
    <n v="3"/>
    <n v="2250"/>
    <x v="5"/>
    <n v="0"/>
    <n v="21.31"/>
    <n v="0"/>
    <n v="21.31"/>
    <x v="0"/>
  </r>
  <r>
    <x v="29"/>
    <s v="Shipping"/>
    <d v="2015-10-07T00:00:00"/>
    <d v="2015-10-08T00:00:00"/>
    <n v="100031484"/>
    <s v="1846803_1"/>
    <m/>
    <d v="2015-10-06T00:00:00"/>
    <n v="1846803"/>
    <s v="WCX"/>
    <n v="846296315634953"/>
    <m/>
    <x v="18"/>
    <n v="80108"/>
    <n v="3"/>
    <n v="2250"/>
    <x v="5"/>
    <n v="0"/>
    <n v="21.31"/>
    <n v="0"/>
    <n v="21.31"/>
    <x v="0"/>
  </r>
  <r>
    <x v="29"/>
    <s v="Shipping"/>
    <d v="2015-10-07T00:00:00"/>
    <d v="2015-10-08T00:00:00"/>
    <n v="100031485"/>
    <s v="1846888_1"/>
    <m/>
    <d v="2015-10-06T00:00:00"/>
    <n v="1846888"/>
    <s v="WCX"/>
    <n v="846296315636636"/>
    <m/>
    <x v="19"/>
    <n v="98112"/>
    <n v="3"/>
    <n v="2250"/>
    <x v="5"/>
    <n v="0"/>
    <n v="21.31"/>
    <n v="0"/>
    <n v="21.31"/>
    <x v="0"/>
  </r>
  <r>
    <x v="29"/>
    <s v="Shipping"/>
    <d v="2015-10-05T00:00:00"/>
    <d v="2015-10-08T00:00:00"/>
    <n v="100031243"/>
    <s v="1846508_1"/>
    <m/>
    <d v="2015-10-04T00:00:00"/>
    <n v="1846508"/>
    <s v="GSO"/>
    <n v="1032002234382"/>
    <m/>
    <x v="15"/>
    <n v="85308"/>
    <n v="3"/>
    <n v="2250"/>
    <x v="5"/>
    <n v="0"/>
    <n v="21.31"/>
    <n v="0"/>
    <n v="21.31"/>
    <x v="0"/>
  </r>
  <r>
    <x v="29"/>
    <s v="Shipping"/>
    <d v="2015-10-05T00:00:00"/>
    <d v="2015-10-08T00:00:00"/>
    <n v="100031310"/>
    <s v="1846543_1"/>
    <m/>
    <d v="2015-10-04T00:00:00"/>
    <n v="1846543"/>
    <s v="WCX"/>
    <n v="846296315637817"/>
    <m/>
    <x v="18"/>
    <n v="81611"/>
    <n v="3"/>
    <n v="2250"/>
    <x v="5"/>
    <n v="0"/>
    <n v="21.31"/>
    <n v="0"/>
    <n v="21.31"/>
    <x v="0"/>
  </r>
  <r>
    <x v="29"/>
    <s v="Shipping"/>
    <d v="2015-10-06T00:00:00"/>
    <d v="2015-10-08T00:00:00"/>
    <n v="100031429"/>
    <s v="1846728_1"/>
    <m/>
    <d v="2015-10-06T00:00:00"/>
    <n v="1846728"/>
    <s v="WCX"/>
    <n v="846296315636988"/>
    <m/>
    <x v="18"/>
    <n v="80206"/>
    <n v="3"/>
    <n v="2250"/>
    <x v="5"/>
    <n v="0"/>
    <n v="21.31"/>
    <n v="0"/>
    <n v="21.31"/>
    <x v="0"/>
  </r>
  <r>
    <x v="29"/>
    <s v="Shipping"/>
    <d v="2015-10-05T00:00:00"/>
    <d v="2015-10-08T00:00:00"/>
    <n v="100031274"/>
    <s v="1846704_1"/>
    <m/>
    <d v="2015-10-04T00:00:00"/>
    <n v="1846704"/>
    <s v="WCX"/>
    <n v="846296315637572"/>
    <m/>
    <x v="19"/>
    <n v="98074"/>
    <n v="3"/>
    <n v="2250"/>
    <x v="5"/>
    <n v="0"/>
    <n v="21.31"/>
    <n v="0"/>
    <n v="21.31"/>
    <x v="0"/>
  </r>
  <r>
    <x v="29"/>
    <s v="Shipping"/>
    <d v="2015-10-07T00:00:00"/>
    <d v="2015-10-08T00:00:00"/>
    <n v="100031483"/>
    <s v="1846887_1"/>
    <m/>
    <d v="2015-10-06T00:00:00"/>
    <n v="1846887"/>
    <s v="WCX"/>
    <n v="846296315636643"/>
    <m/>
    <x v="19"/>
    <n v="98101"/>
    <n v="3"/>
    <n v="2250"/>
    <x v="5"/>
    <n v="0"/>
    <n v="21.31"/>
    <n v="0"/>
    <n v="21.31"/>
    <x v="0"/>
  </r>
  <r>
    <x v="29"/>
    <s v="Shipping"/>
    <d v="2015-10-08T00:00:00"/>
    <d v="2015-10-08T00:00:00"/>
    <n v="100031587"/>
    <s v="1849981_1"/>
    <m/>
    <d v="2015-10-07T00:00:00"/>
    <n v="1849981"/>
    <s v="WCX"/>
    <n v="846296315634564"/>
    <m/>
    <x v="19"/>
    <n v="98108"/>
    <n v="3"/>
    <n v="2250"/>
    <x v="5"/>
    <n v="0"/>
    <n v="21.31"/>
    <n v="0"/>
    <n v="21.31"/>
    <x v="0"/>
  </r>
  <r>
    <x v="29"/>
    <s v="Shipping"/>
    <d v="2015-10-05T00:00:00"/>
    <d v="2015-10-08T00:00:00"/>
    <n v="100031286"/>
    <s v="1846542_1"/>
    <m/>
    <d v="2015-10-04T00:00:00"/>
    <n v="1846542"/>
    <s v="WCX"/>
    <n v="846296315637824"/>
    <m/>
    <x v="18"/>
    <n v="80211"/>
    <n v="3"/>
    <n v="2250"/>
    <x v="5"/>
    <n v="0"/>
    <n v="21.31"/>
    <n v="0"/>
    <n v="21.31"/>
    <x v="0"/>
  </r>
  <r>
    <x v="29"/>
    <s v="Shipping"/>
    <d v="2015-10-06T00:00:00"/>
    <d v="2015-10-08T00:00:00"/>
    <n v="100031438"/>
    <s v="1846711_1"/>
    <m/>
    <d v="2015-10-06T00:00:00"/>
    <n v="1846711"/>
    <s v="GSO"/>
    <n v="1032002234634"/>
    <m/>
    <x v="15"/>
    <n v="85375"/>
    <n v="3"/>
    <n v="2250"/>
    <x v="5"/>
    <n v="0"/>
    <n v="21.31"/>
    <n v="0"/>
    <n v="21.31"/>
    <x v="0"/>
  </r>
  <r>
    <x v="29"/>
    <s v="Shipping"/>
    <d v="2015-10-05T00:00:00"/>
    <d v="2015-10-08T00:00:00"/>
    <n v="100031264"/>
    <s v="1846541_1"/>
    <m/>
    <d v="2015-10-04T00:00:00"/>
    <n v="1846541"/>
    <s v="WCX"/>
    <n v="846296315637466"/>
    <m/>
    <x v="18"/>
    <n v="80205"/>
    <n v="3"/>
    <n v="2250"/>
    <x v="5"/>
    <n v="0"/>
    <n v="21.31"/>
    <n v="0"/>
    <n v="21.31"/>
    <x v="0"/>
  </r>
  <r>
    <x v="29"/>
    <s v="Shipping"/>
    <d v="2015-10-06T00:00:00"/>
    <d v="2015-10-08T00:00:00"/>
    <n v="100031383"/>
    <s v="1846726_1"/>
    <m/>
    <d v="2015-10-05T00:00:00"/>
    <n v="1846726"/>
    <s v="WCX"/>
    <n v="846296315636506"/>
    <m/>
    <x v="18"/>
    <n v="80222"/>
    <n v="3"/>
    <n v="2250"/>
    <x v="5"/>
    <n v="0"/>
    <n v="21.31"/>
    <n v="0"/>
    <n v="21.31"/>
    <x v="0"/>
  </r>
  <r>
    <x v="29"/>
    <s v="Shipping"/>
    <d v="2015-10-06T00:00:00"/>
    <d v="2015-10-08T00:00:00"/>
    <n v="100031462"/>
    <s v="1846784_1"/>
    <m/>
    <d v="2015-10-06T00:00:00"/>
    <n v="1846784"/>
    <s v="WCX"/>
    <n v="846296315636261"/>
    <m/>
    <x v="19"/>
    <n v="98121"/>
    <n v="3"/>
    <n v="2250"/>
    <x v="5"/>
    <n v="0"/>
    <n v="21.31"/>
    <n v="0"/>
    <n v="21.31"/>
    <x v="0"/>
  </r>
  <r>
    <x v="29"/>
    <s v="Shipping"/>
    <d v="2015-10-07T00:00:00"/>
    <d v="2015-10-08T00:00:00"/>
    <n v="100031475"/>
    <s v="1846886_1"/>
    <m/>
    <d v="2015-10-06T00:00:00"/>
    <n v="1846886"/>
    <s v="WCX"/>
    <n v="846296315636650"/>
    <m/>
    <x v="19"/>
    <n v="98034"/>
    <n v="3"/>
    <n v="2250"/>
    <x v="5"/>
    <n v="0"/>
    <n v="21.31"/>
    <n v="0"/>
    <n v="21.31"/>
    <x v="0"/>
  </r>
  <r>
    <x v="29"/>
    <s v="Shipping"/>
    <d v="2015-10-08T00:00:00"/>
    <d v="2015-10-08T00:00:00"/>
    <n v="100031580"/>
    <s v="1849980_1"/>
    <m/>
    <d v="2015-10-07T00:00:00"/>
    <n v="1849980"/>
    <s v="WCX"/>
    <n v="846296315634557"/>
    <m/>
    <x v="19"/>
    <n v="98057"/>
    <n v="3"/>
    <n v="2250"/>
    <x v="5"/>
    <n v="0"/>
    <n v="21.31"/>
    <n v="0"/>
    <n v="21.31"/>
    <x v="0"/>
  </r>
  <r>
    <x v="29"/>
    <s v="Shipping"/>
    <d v="2015-10-05T00:00:00"/>
    <d v="2015-10-08T00:00:00"/>
    <n v="100031178"/>
    <s v="1846540_1"/>
    <m/>
    <d v="2015-10-03T00:00:00"/>
    <n v="1846540"/>
    <s v="WCX"/>
    <n v="846296315637831"/>
    <m/>
    <x v="18"/>
    <n v="80020"/>
    <n v="3"/>
    <n v="2250"/>
    <x v="5"/>
    <n v="0"/>
    <n v="21.31"/>
    <n v="0"/>
    <n v="21.31"/>
    <x v="0"/>
  </r>
  <r>
    <x v="29"/>
    <s v="Shipping"/>
    <d v="2015-10-05T00:00:00"/>
    <d v="2015-10-08T00:00:00"/>
    <n v="100031276"/>
    <s v="1846703_1"/>
    <m/>
    <d v="2015-10-04T00:00:00"/>
    <n v="1846703"/>
    <s v="WCX"/>
    <n v="846296315634649"/>
    <m/>
    <x v="19"/>
    <n v="98087"/>
    <n v="6"/>
    <n v="4500"/>
    <x v="5"/>
    <n v="0"/>
    <n v="26.54"/>
    <n v="0"/>
    <n v="26.54"/>
    <x v="0"/>
  </r>
  <r>
    <x v="29"/>
    <s v="Shipping"/>
    <d v="2015-10-06T00:00:00"/>
    <d v="2015-10-08T00:00:00"/>
    <n v="100031444"/>
    <s v="1846712_1"/>
    <m/>
    <d v="2015-10-06T00:00:00"/>
    <n v="1846712"/>
    <s v="GSO"/>
    <n v="1032002234635"/>
    <m/>
    <x v="15"/>
    <n v="85716"/>
    <n v="3"/>
    <n v="2250"/>
    <x v="5"/>
    <n v="0"/>
    <n v="21.31"/>
    <n v="0"/>
    <n v="21.31"/>
    <x v="0"/>
  </r>
  <r>
    <x v="29"/>
    <s v="Shipping"/>
    <d v="2015-10-05T00:00:00"/>
    <d v="2015-10-08T00:00:00"/>
    <n v="100031202"/>
    <s v="1846505_1"/>
    <m/>
    <d v="2015-10-03T00:00:00"/>
    <n v="1846505"/>
    <s v="GSO"/>
    <n v="1032002234379"/>
    <m/>
    <x v="15"/>
    <n v="85024"/>
    <n v="3"/>
    <n v="2250"/>
    <x v="5"/>
    <n v="0"/>
    <n v="21.31"/>
    <n v="0"/>
    <n v="21.31"/>
    <x v="0"/>
  </r>
  <r>
    <x v="29"/>
    <s v="Shipping"/>
    <d v="2015-10-06T00:00:00"/>
    <d v="2015-10-08T00:00:00"/>
    <n v="100031402"/>
    <s v="1846785_1"/>
    <m/>
    <d v="2015-10-06T00:00:00"/>
    <n v="1846785"/>
    <s v="WCX"/>
    <n v="846296315635837"/>
    <m/>
    <x v="19"/>
    <n v="98101"/>
    <n v="3"/>
    <n v="2250"/>
    <x v="5"/>
    <n v="0"/>
    <n v="21.31"/>
    <n v="0"/>
    <n v="21.31"/>
    <x v="0"/>
  </r>
  <r>
    <x v="29"/>
    <s v="Shipping"/>
    <d v="2015-10-08T00:00:00"/>
    <d v="2015-10-08T00:00:00"/>
    <n v="100031692"/>
    <s v="1849953_1"/>
    <m/>
    <d v="2015-10-08T00:00:00"/>
    <n v="1849953"/>
    <s v="WCX"/>
    <n v="846296315634588"/>
    <m/>
    <x v="18"/>
    <n v="80524"/>
    <n v="3"/>
    <n v="2250"/>
    <x v="5"/>
    <n v="0"/>
    <n v="21.31"/>
    <n v="0"/>
    <n v="21.31"/>
    <x v="0"/>
  </r>
  <r>
    <x v="29"/>
    <s v="Shipping"/>
    <d v="2015-10-05T00:00:00"/>
    <d v="2015-10-08T00:00:00"/>
    <n v="100031301"/>
    <s v="1846509_1"/>
    <m/>
    <d v="2015-10-04T00:00:00"/>
    <n v="1846509"/>
    <s v="GSO"/>
    <n v="1032002234383"/>
    <m/>
    <x v="15"/>
    <n v="85257"/>
    <n v="3"/>
    <n v="2250"/>
    <x v="5"/>
    <n v="0"/>
    <n v="21.31"/>
    <n v="0"/>
    <n v="21.31"/>
    <x v="0"/>
  </r>
  <r>
    <x v="29"/>
    <s v="Shipping"/>
    <d v="2015-10-05T00:00:00"/>
    <d v="2015-10-08T00:00:00"/>
    <n v="100031168"/>
    <s v="1846636_1"/>
    <m/>
    <d v="2015-10-03T00:00:00"/>
    <n v="1846636"/>
    <s v="WCX"/>
    <n v="846296315634151"/>
    <m/>
    <x v="40"/>
    <n v="87122"/>
    <n v="9"/>
    <n v="6750"/>
    <x v="5"/>
    <n v="0"/>
    <n v="29"/>
    <n v="0"/>
    <n v="29"/>
    <x v="0"/>
  </r>
  <r>
    <x v="29"/>
    <s v="Shipping"/>
    <d v="2015-10-07T00:00:00"/>
    <d v="2015-10-08T00:00:00"/>
    <n v="100031537"/>
    <s v="1846804_1"/>
    <m/>
    <d v="2015-10-07T00:00:00"/>
    <n v="1846804"/>
    <s v="WCX"/>
    <n v="846296315634946"/>
    <m/>
    <x v="18"/>
    <n v="81230"/>
    <n v="3"/>
    <n v="2250"/>
    <x v="5"/>
    <n v="0"/>
    <n v="21.31"/>
    <n v="0"/>
    <n v="21.31"/>
    <x v="0"/>
  </r>
  <r>
    <x v="29"/>
    <s v="Shipping"/>
    <d v="2015-10-07T00:00:00"/>
    <d v="2015-10-08T00:00:00"/>
    <n v="100031488"/>
    <s v="1846889_1"/>
    <m/>
    <d v="2015-10-06T00:00:00"/>
    <n v="1846889"/>
    <s v="WCX"/>
    <n v="846296315636629"/>
    <m/>
    <x v="19"/>
    <n v="98126"/>
    <n v="3"/>
    <n v="2250"/>
    <x v="5"/>
    <n v="0"/>
    <n v="21.31"/>
    <n v="0"/>
    <n v="21.31"/>
    <x v="0"/>
  </r>
  <r>
    <x v="29"/>
    <s v="Shipping"/>
    <d v="2015-10-05T00:00:00"/>
    <d v="2015-10-08T00:00:00"/>
    <n v="100031227"/>
    <s v="1846507_1"/>
    <m/>
    <d v="2015-10-04T00:00:00"/>
    <n v="1846507"/>
    <s v="GSO"/>
    <n v="1032002234381"/>
    <m/>
    <x v="15"/>
    <n v="85207"/>
    <n v="3"/>
    <n v="2250"/>
    <x v="5"/>
    <n v="0"/>
    <n v="21.31"/>
    <n v="0"/>
    <n v="21.31"/>
    <x v="0"/>
  </r>
  <r>
    <x v="29"/>
    <s v="Shipping"/>
    <d v="2015-10-07T00:00:00"/>
    <d v="2015-10-08T00:00:00"/>
    <n v="100031570"/>
    <s v="1846891_1"/>
    <m/>
    <d v="2015-10-07T00:00:00"/>
    <n v="1846891"/>
    <s v="WCX"/>
    <n v="846296315634205"/>
    <m/>
    <x v="19"/>
    <n v="98444"/>
    <n v="6"/>
    <n v="4500"/>
    <x v="5"/>
    <n v="0"/>
    <n v="26.54"/>
    <n v="0"/>
    <n v="26.54"/>
    <x v="0"/>
  </r>
  <r>
    <x v="29"/>
    <s v="Shipping"/>
    <d v="2015-10-06T00:00:00"/>
    <d v="2015-10-08T00:00:00"/>
    <n v="100031381"/>
    <s v="1846725_1"/>
    <m/>
    <d v="2015-10-05T00:00:00"/>
    <n v="1846725"/>
    <s v="WCX"/>
    <n v="846296315636513"/>
    <m/>
    <x v="18"/>
    <n v="80220"/>
    <n v="3"/>
    <n v="2250"/>
    <x v="5"/>
    <n v="0"/>
    <n v="21.31"/>
    <n v="0"/>
    <n v="21.31"/>
    <x v="0"/>
  </r>
  <r>
    <x v="29"/>
    <s v="Shipping"/>
    <d v="2015-10-08T00:00:00"/>
    <d v="2015-10-08T00:00:00"/>
    <n v="100031681"/>
    <s v="1850007_1"/>
    <m/>
    <d v="2015-10-08T00:00:00"/>
    <n v="1850007"/>
    <s v="WCX"/>
    <n v="846296315634397"/>
    <m/>
    <x v="20"/>
    <n v="67801"/>
    <n v="3"/>
    <n v="2250"/>
    <x v="6"/>
    <n v="0"/>
    <n v="21.81"/>
    <n v="0"/>
    <n v="21.81"/>
    <x v="0"/>
  </r>
  <r>
    <x v="29"/>
    <s v="Shipping"/>
    <d v="2015-10-05T00:00:00"/>
    <d v="2015-10-08T00:00:00"/>
    <n v="100031317"/>
    <s v="1846629_1"/>
    <m/>
    <d v="2015-10-04T00:00:00"/>
    <n v="1846629"/>
    <s v="WCX"/>
    <n v="846296315635622"/>
    <m/>
    <x v="47"/>
    <n v="68114"/>
    <n v="3"/>
    <n v="2250"/>
    <x v="6"/>
    <n v="0"/>
    <n v="21.81"/>
    <n v="0"/>
    <n v="21.81"/>
    <x v="0"/>
  </r>
  <r>
    <x v="29"/>
    <s v="Shipping"/>
    <d v="2015-10-05T00:00:00"/>
    <d v="2015-10-08T00:00:00"/>
    <n v="100031176"/>
    <s v="1846682_1"/>
    <m/>
    <d v="2015-10-03T00:00:00"/>
    <n v="1846682"/>
    <s v="WCX"/>
    <n v="846296315635509"/>
    <m/>
    <x v="39"/>
    <n v="57702"/>
    <n v="3"/>
    <n v="2250"/>
    <x v="6"/>
    <n v="0"/>
    <n v="21.81"/>
    <n v="0"/>
    <n v="21.81"/>
    <x v="0"/>
  </r>
  <r>
    <x v="29"/>
    <s v="Shipping"/>
    <d v="2015-10-05T00:00:00"/>
    <d v="2015-10-08T00:00:00"/>
    <n v="100031268"/>
    <s v="1846588_1"/>
    <m/>
    <d v="2015-10-04T00:00:00"/>
    <n v="1846588"/>
    <s v="WCX"/>
    <n v="846296315637763"/>
    <m/>
    <x v="20"/>
    <n v="66224"/>
    <n v="3"/>
    <n v="2250"/>
    <x v="3"/>
    <n v="0"/>
    <n v="23.06"/>
    <n v="0"/>
    <n v="23.06"/>
    <x v="0"/>
  </r>
  <r>
    <x v="29"/>
    <s v="Shipping"/>
    <d v="2015-10-07T00:00:00"/>
    <d v="2015-10-08T00:00:00"/>
    <n v="100031471"/>
    <s v="1846828_1"/>
    <m/>
    <d v="2015-10-06T00:00:00"/>
    <n v="1846828"/>
    <s v="WCX"/>
    <n v="846296315636445"/>
    <m/>
    <x v="20"/>
    <n v="66202"/>
    <n v="3"/>
    <n v="2250"/>
    <x v="3"/>
    <n v="0"/>
    <n v="23.06"/>
    <n v="0"/>
    <n v="23.06"/>
    <x v="0"/>
  </r>
  <r>
    <x v="29"/>
    <s v="Shipping"/>
    <d v="2015-10-06T00:00:00"/>
    <d v="2015-10-08T00:00:00"/>
    <n v="100031430"/>
    <s v="1846739_1"/>
    <m/>
    <d v="2015-10-06T00:00:00"/>
    <n v="1846739"/>
    <s v="WCX"/>
    <n v="846296315636285"/>
    <m/>
    <x v="20"/>
    <n v="66048"/>
    <n v="3"/>
    <n v="2250"/>
    <x v="3"/>
    <n v="0"/>
    <n v="23.06"/>
    <n v="0"/>
    <n v="23.06"/>
    <x v="0"/>
  </r>
  <r>
    <x v="29"/>
    <s v="Shipping"/>
    <d v="2015-10-01T00:00:00"/>
    <d v="2015-10-08T00:00:00"/>
    <n v="100031041"/>
    <s v="1840621_1"/>
    <m/>
    <d v="2015-10-01T00:00:00"/>
    <n v="1840621"/>
    <s v="WCX"/>
    <n v="846296315632287"/>
    <m/>
    <x v="14"/>
    <n v="61021"/>
    <n v="3"/>
    <n v="2250"/>
    <x v="3"/>
    <n v="0"/>
    <n v="23.06"/>
    <n v="0"/>
    <n v="23.06"/>
    <x v="0"/>
  </r>
  <r>
    <x v="29"/>
    <s v="Shipping"/>
    <d v="2015-10-06T00:00:00"/>
    <d v="2015-10-08T00:00:00"/>
    <n v="100031453"/>
    <s v="1846740_1"/>
    <m/>
    <d v="2015-10-06T00:00:00"/>
    <n v="1846740"/>
    <s v="WCX"/>
    <n v="846296315636490"/>
    <m/>
    <x v="20"/>
    <n v="66048"/>
    <n v="3"/>
    <n v="2250"/>
    <x v="3"/>
    <n v="0"/>
    <n v="23.06"/>
    <n v="0"/>
    <n v="23.06"/>
    <x v="0"/>
  </r>
  <r>
    <x v="29"/>
    <s v="Shipping"/>
    <d v="2015-10-05T00:00:00"/>
    <d v="2015-10-08T00:00:00"/>
    <n v="100031351"/>
    <s v="1846619_1"/>
    <m/>
    <d v="2015-10-05T00:00:00"/>
    <n v="1846619"/>
    <s v="WCX"/>
    <n v="846296315637718"/>
    <m/>
    <x v="13"/>
    <n v="64114"/>
    <n v="3"/>
    <n v="2250"/>
    <x v="3"/>
    <n v="0"/>
    <n v="23.06"/>
    <n v="0"/>
    <n v="23.06"/>
    <x v="0"/>
  </r>
  <r>
    <x v="29"/>
    <s v="Shipping"/>
    <d v="2015-10-05T00:00:00"/>
    <d v="2015-10-08T00:00:00"/>
    <n v="100031223"/>
    <s v="1846685_1"/>
    <m/>
    <d v="2015-10-04T00:00:00"/>
    <n v="1846685"/>
    <s v="WCX"/>
    <n v="846296315635493"/>
    <m/>
    <x v="30"/>
    <n v="38104"/>
    <n v="3"/>
    <n v="2250"/>
    <x v="3"/>
    <n v="0"/>
    <n v="23.06"/>
    <n v="0"/>
    <n v="23.06"/>
    <x v="0"/>
  </r>
  <r>
    <x v="29"/>
    <s v="Shipping"/>
    <d v="2015-10-05T00:00:00"/>
    <d v="2015-10-08T00:00:00"/>
    <n v="100031265"/>
    <s v="1846618_1"/>
    <m/>
    <d v="2015-10-04T00:00:00"/>
    <n v="1846618"/>
    <s v="WCX"/>
    <n v="846296315637237"/>
    <m/>
    <x v="13"/>
    <n v="65802"/>
    <n v="3"/>
    <n v="2250"/>
    <x v="3"/>
    <n v="0"/>
    <n v="23.06"/>
    <n v="0"/>
    <n v="23.06"/>
    <x v="0"/>
  </r>
  <r>
    <x v="29"/>
    <s v="Shipping"/>
    <d v="2015-10-05T00:00:00"/>
    <d v="2015-10-08T00:00:00"/>
    <n v="100031179"/>
    <s v="1846612_1"/>
    <m/>
    <d v="2015-10-03T00:00:00"/>
    <n v="1846612"/>
    <s v="WCX"/>
    <n v="846296315635684"/>
    <m/>
    <x v="8"/>
    <n v="55344"/>
    <n v="3"/>
    <n v="2250"/>
    <x v="3"/>
    <n v="0"/>
    <n v="23.06"/>
    <n v="0"/>
    <n v="23.06"/>
    <x v="0"/>
  </r>
  <r>
    <x v="29"/>
    <s v="Shipping"/>
    <d v="2015-10-05T00:00:00"/>
    <d v="2015-10-08T00:00:00"/>
    <n v="100031257"/>
    <s v="1846586_1"/>
    <m/>
    <d v="2015-10-04T00:00:00"/>
    <n v="1846586"/>
    <s v="WCX"/>
    <n v="846296315635745"/>
    <m/>
    <x v="20"/>
    <n v="66206"/>
    <n v="3"/>
    <n v="2250"/>
    <x v="3"/>
    <n v="0"/>
    <n v="23.06"/>
    <n v="0"/>
    <n v="23.06"/>
    <x v="0"/>
  </r>
  <r>
    <x v="29"/>
    <s v="Shipping"/>
    <d v="2015-10-05T00:00:00"/>
    <d v="2015-10-08T00:00:00"/>
    <n v="100031341"/>
    <s v="1846502_1"/>
    <m/>
    <d v="2015-10-05T00:00:00"/>
    <n v="1846502"/>
    <s v="WCX"/>
    <n v="846296315637893"/>
    <m/>
    <x v="35"/>
    <n v="72801"/>
    <n v="3"/>
    <n v="2250"/>
    <x v="3"/>
    <n v="0"/>
    <n v="23.06"/>
    <n v="0"/>
    <n v="23.06"/>
    <x v="0"/>
  </r>
  <r>
    <x v="29"/>
    <s v="Shipping"/>
    <d v="2015-10-08T00:00:00"/>
    <d v="2015-10-08T00:00:00"/>
    <n v="100031684"/>
    <s v="1849989_1"/>
    <m/>
    <d v="2015-10-08T00:00:00"/>
    <n v="1849989"/>
    <s v="WCX"/>
    <n v="846296315634441"/>
    <m/>
    <x v="46"/>
    <n v="50263"/>
    <n v="3"/>
    <n v="2250"/>
    <x v="3"/>
    <n v="0"/>
    <n v="23.06"/>
    <n v="0"/>
    <n v="23.06"/>
    <x v="0"/>
  </r>
  <r>
    <x v="29"/>
    <s v="Shipping"/>
    <d v="2015-10-05T00:00:00"/>
    <d v="2015-10-08T00:00:00"/>
    <n v="100031242"/>
    <s v="1846501_1"/>
    <m/>
    <d v="2015-10-04T00:00:00"/>
    <n v="1846501"/>
    <s v="WCX"/>
    <n v="846296315637541"/>
    <m/>
    <x v="35"/>
    <n v="72758"/>
    <n v="3"/>
    <n v="2250"/>
    <x v="3"/>
    <n v="0"/>
    <n v="23.06"/>
    <n v="0"/>
    <n v="23.06"/>
    <x v="0"/>
  </r>
  <r>
    <x v="29"/>
    <s v="Shipping"/>
    <d v="2015-10-05T00:00:00"/>
    <d v="2015-10-08T00:00:00"/>
    <n v="100031231"/>
    <s v="1846573_1"/>
    <m/>
    <d v="2015-10-04T00:00:00"/>
    <n v="1846573"/>
    <s v="WCX"/>
    <n v="846296315637350"/>
    <m/>
    <x v="46"/>
    <n v="52536"/>
    <n v="3"/>
    <n v="2250"/>
    <x v="3"/>
    <n v="0"/>
    <n v="23.06"/>
    <n v="0"/>
    <n v="23.06"/>
    <x v="0"/>
  </r>
  <r>
    <x v="29"/>
    <s v="Shipping"/>
    <d v="2015-10-06T00:00:00"/>
    <d v="2015-10-08T00:00:00"/>
    <n v="100031389"/>
    <s v="1846733_1"/>
    <m/>
    <d v="2015-10-06T00:00:00"/>
    <n v="1846733"/>
    <s v="WCX"/>
    <n v="846296315636155"/>
    <m/>
    <x v="46"/>
    <n v="50112"/>
    <n v="3"/>
    <n v="2250"/>
    <x v="3"/>
    <n v="0"/>
    <n v="23.06"/>
    <n v="0"/>
    <n v="23.06"/>
    <x v="0"/>
  </r>
  <r>
    <x v="29"/>
    <s v="Shipping"/>
    <d v="2015-10-05T00:00:00"/>
    <d v="2015-10-08T00:00:00"/>
    <n v="100031196"/>
    <s v="1846622_1"/>
    <m/>
    <d v="2015-10-03T00:00:00"/>
    <n v="1846622"/>
    <s v="WCX"/>
    <n v="846296315637220"/>
    <m/>
    <x v="42"/>
    <n v="38672"/>
    <n v="3"/>
    <n v="2250"/>
    <x v="3"/>
    <n v="0"/>
    <n v="23.06"/>
    <n v="0"/>
    <n v="23.06"/>
    <x v="0"/>
  </r>
  <r>
    <x v="29"/>
    <s v="Shipping"/>
    <d v="2015-10-05T00:00:00"/>
    <d v="2015-10-08T00:00:00"/>
    <n v="100031246"/>
    <s v="1846613_1"/>
    <m/>
    <d v="2015-10-04T00:00:00"/>
    <n v="1846613"/>
    <s v="WCX"/>
    <n v="846296315635677"/>
    <m/>
    <x v="8"/>
    <n v="55426"/>
    <n v="3"/>
    <n v="2250"/>
    <x v="3"/>
    <n v="0"/>
    <n v="23.06"/>
    <n v="0"/>
    <n v="23.06"/>
    <x v="0"/>
  </r>
  <r>
    <x v="29"/>
    <s v="Shipping"/>
    <d v="2015-10-06T00:00:00"/>
    <d v="2015-10-08T00:00:00"/>
    <n v="100031388"/>
    <s v="1846787_1"/>
    <m/>
    <d v="2015-10-06T00:00:00"/>
    <n v="1846787"/>
    <s v="WCX"/>
    <n v="846296315635110"/>
    <m/>
    <x v="41"/>
    <n v="53711"/>
    <n v="3"/>
    <n v="2250"/>
    <x v="3"/>
    <n v="0"/>
    <n v="23.06"/>
    <n v="0"/>
    <n v="23.06"/>
    <x v="0"/>
  </r>
  <r>
    <x v="29"/>
    <s v="Shipping"/>
    <d v="2015-10-01T00:00:00"/>
    <d v="2015-10-08T00:00:00"/>
    <n v="100031023"/>
    <s v="1840608_1"/>
    <m/>
    <d v="2015-10-01T00:00:00"/>
    <n v="1840608"/>
    <s v="WCX"/>
    <n v="846296315632393"/>
    <m/>
    <x v="14"/>
    <n v="62702"/>
    <n v="3"/>
    <n v="2250"/>
    <x v="3"/>
    <n v="0"/>
    <n v="23.06"/>
    <n v="0"/>
    <n v="23.06"/>
    <x v="0"/>
  </r>
  <r>
    <x v="29"/>
    <s v="Shipping"/>
    <d v="2015-10-06T00:00:00"/>
    <d v="2015-10-08T00:00:00"/>
    <n v="100031393"/>
    <s v="1846788_1"/>
    <m/>
    <d v="2015-10-06T00:00:00"/>
    <n v="1846788"/>
    <s v="WCX"/>
    <n v="846296315635820"/>
    <m/>
    <x v="41"/>
    <n v="54915"/>
    <n v="3"/>
    <n v="2250"/>
    <x v="3"/>
    <n v="0"/>
    <n v="23.06"/>
    <n v="0"/>
    <n v="23.06"/>
    <x v="0"/>
  </r>
  <r>
    <x v="29"/>
    <s v="Shipping"/>
    <d v="2015-10-05T00:00:00"/>
    <d v="2015-10-08T00:00:00"/>
    <n v="100031350"/>
    <s v="1846615_1"/>
    <m/>
    <d v="2015-10-05T00:00:00"/>
    <n v="1846615"/>
    <s v="WCX"/>
    <n v="846296315635660"/>
    <m/>
    <x v="8"/>
    <n v="55426"/>
    <n v="3"/>
    <n v="2250"/>
    <x v="3"/>
    <n v="0"/>
    <n v="23.06"/>
    <n v="0"/>
    <n v="23.06"/>
    <x v="0"/>
  </r>
  <r>
    <x v="29"/>
    <s v="Shipping"/>
    <d v="2015-10-05T00:00:00"/>
    <d v="2015-10-08T00:00:00"/>
    <n v="100031262"/>
    <s v="1846689_1"/>
    <m/>
    <d v="2015-10-04T00:00:00"/>
    <n v="1846689"/>
    <s v="WCX"/>
    <n v="846296315635530"/>
    <m/>
    <x v="30"/>
    <n v="38107"/>
    <n v="3"/>
    <n v="2250"/>
    <x v="3"/>
    <n v="0"/>
    <n v="23.06"/>
    <n v="0"/>
    <n v="23.06"/>
    <x v="0"/>
  </r>
  <r>
    <x v="29"/>
    <s v="Shipping"/>
    <d v="2015-10-05T00:00:00"/>
    <d v="2015-10-08T00:00:00"/>
    <n v="100031296"/>
    <s v="1846616_1"/>
    <m/>
    <d v="2015-10-04T00:00:00"/>
    <n v="1846616"/>
    <s v="WCX"/>
    <n v="846296315637251"/>
    <m/>
    <x v="8"/>
    <n v="55044"/>
    <n v="3"/>
    <n v="2250"/>
    <x v="3"/>
    <n v="0"/>
    <n v="23.06"/>
    <n v="0"/>
    <n v="23.06"/>
    <x v="0"/>
  </r>
  <r>
    <x v="29"/>
    <s v="Shipping"/>
    <d v="2015-10-01T00:00:00"/>
    <d v="2015-10-08T00:00:00"/>
    <n v="100031049"/>
    <s v="1840623_1"/>
    <m/>
    <d v="2015-10-01T00:00:00"/>
    <n v="1840623"/>
    <s v="WCX"/>
    <n v="846296315632317"/>
    <m/>
    <x v="14"/>
    <n v="62650"/>
    <n v="3"/>
    <n v="2250"/>
    <x v="3"/>
    <n v="0"/>
    <n v="23.06"/>
    <n v="0"/>
    <n v="23.06"/>
    <x v="0"/>
  </r>
  <r>
    <x v="29"/>
    <s v="Shipping"/>
    <d v="2015-10-05T00:00:00"/>
    <d v="2015-10-08T00:00:00"/>
    <n v="100031191"/>
    <s v="1846587_1"/>
    <m/>
    <d v="2015-10-03T00:00:00"/>
    <n v="1846587"/>
    <s v="WCX"/>
    <n v="846296315637312"/>
    <m/>
    <x v="20"/>
    <n v="66219"/>
    <n v="3"/>
    <n v="2250"/>
    <x v="3"/>
    <n v="0"/>
    <n v="23.06"/>
    <n v="0"/>
    <n v="23.06"/>
    <x v="0"/>
  </r>
  <r>
    <x v="29"/>
    <s v="Shipping"/>
    <d v="2015-10-01T00:00:00"/>
    <d v="2015-10-08T00:00:00"/>
    <n v="100031026"/>
    <s v="1840611_1"/>
    <m/>
    <d v="2015-10-01T00:00:00"/>
    <n v="1840611"/>
    <s v="WCX"/>
    <n v="846296315632225"/>
    <m/>
    <x v="14"/>
    <n v="61614"/>
    <n v="3"/>
    <n v="2250"/>
    <x v="3"/>
    <n v="0"/>
    <n v="23.06"/>
    <n v="0"/>
    <n v="23.06"/>
    <x v="0"/>
  </r>
  <r>
    <x v="29"/>
    <s v="Shipping"/>
    <d v="2015-10-06T00:00:00"/>
    <d v="2015-10-08T00:00:00"/>
    <n v="100031406"/>
    <s v="1846748_1"/>
    <m/>
    <d v="2015-10-06T00:00:00"/>
    <n v="1846748"/>
    <s v="WCX"/>
    <n v="846296315634984"/>
    <m/>
    <x v="8"/>
    <n v="55082"/>
    <n v="3"/>
    <n v="2250"/>
    <x v="3"/>
    <n v="0"/>
    <n v="23.06"/>
    <n v="0"/>
    <n v="23.06"/>
    <x v="0"/>
  </r>
  <r>
    <x v="29"/>
    <s v="Shipping"/>
    <d v="2015-10-05T00:00:00"/>
    <d v="2015-10-08T00:00:00"/>
    <n v="100031247"/>
    <s v="1846503_1"/>
    <m/>
    <d v="2015-10-04T00:00:00"/>
    <n v="1846503"/>
    <s v="WCX"/>
    <n v="846296315635813"/>
    <m/>
    <x v="35"/>
    <n v="72145"/>
    <n v="3"/>
    <n v="2250"/>
    <x v="3"/>
    <n v="0"/>
    <n v="23.06"/>
    <n v="0"/>
    <n v="23.06"/>
    <x v="0"/>
  </r>
  <r>
    <x v="29"/>
    <s v="Shipping"/>
    <d v="2015-10-08T00:00:00"/>
    <d v="2015-10-08T00:00:00"/>
    <n v="100031655"/>
    <s v="1849993_1"/>
    <m/>
    <d v="2015-10-07T00:00:00"/>
    <n v="1849993"/>
    <s v="WCX"/>
    <n v="846296315634274"/>
    <m/>
    <x v="13"/>
    <n v="65610"/>
    <n v="3"/>
    <n v="2250"/>
    <x v="3"/>
    <n v="0"/>
    <n v="23.06"/>
    <n v="0"/>
    <n v="23.06"/>
    <x v="0"/>
  </r>
  <r>
    <x v="29"/>
    <s v="Shipping"/>
    <d v="2015-10-06T00:00:00"/>
    <d v="2015-10-08T00:00:00"/>
    <n v="100031422"/>
    <s v="1846747_1"/>
    <m/>
    <d v="2015-10-06T00:00:00"/>
    <n v="1846747"/>
    <s v="WCX"/>
    <n v="846296315636476"/>
    <m/>
    <x v="8"/>
    <n v="55374"/>
    <n v="3"/>
    <n v="2250"/>
    <x v="3"/>
    <n v="0"/>
    <n v="23.06"/>
    <n v="0"/>
    <n v="23.06"/>
    <x v="0"/>
  </r>
  <r>
    <x v="29"/>
    <s v="Shipping"/>
    <d v="2015-10-08T00:00:00"/>
    <d v="2015-10-08T00:00:00"/>
    <n v="100031689"/>
    <s v="1850000_1"/>
    <m/>
    <d v="2015-10-08T00:00:00"/>
    <n v="1850000"/>
    <s v="WCX"/>
    <n v="846296315634342"/>
    <m/>
    <x v="30"/>
    <n v="38120"/>
    <n v="3"/>
    <n v="2250"/>
    <x v="3"/>
    <n v="0"/>
    <n v="23.06"/>
    <n v="0"/>
    <n v="23.06"/>
    <x v="0"/>
  </r>
  <r>
    <x v="29"/>
    <s v="Shipping"/>
    <d v="2015-10-07T00:00:00"/>
    <d v="2015-10-08T00:00:00"/>
    <n v="100031542"/>
    <s v="1846837_1"/>
    <m/>
    <d v="2015-10-07T00:00:00"/>
    <n v="1846837"/>
    <s v="WCX"/>
    <n v="846296315634892"/>
    <m/>
    <x v="8"/>
    <n v="55108"/>
    <n v="3"/>
    <n v="2250"/>
    <x v="3"/>
    <n v="0"/>
    <n v="23.06"/>
    <n v="0"/>
    <n v="23.06"/>
    <x v="0"/>
  </r>
  <r>
    <x v="29"/>
    <s v="Shipping"/>
    <d v="2015-10-05T00:00:00"/>
    <d v="2015-10-08T00:00:00"/>
    <n v="100031132"/>
    <s v="1846706_1"/>
    <m/>
    <d v="2015-10-02T00:00:00"/>
    <n v="1846706"/>
    <s v="WCX"/>
    <n v="846296315635479"/>
    <m/>
    <x v="41"/>
    <n v="53562"/>
    <n v="3"/>
    <n v="2250"/>
    <x v="3"/>
    <n v="0"/>
    <n v="23.06"/>
    <n v="0"/>
    <n v="23.06"/>
    <x v="0"/>
  </r>
  <r>
    <x v="29"/>
    <s v="Shipping"/>
    <d v="2015-10-05T00:00:00"/>
    <d v="2015-10-08T00:00:00"/>
    <n v="100031338"/>
    <s v="1846617_1"/>
    <m/>
    <d v="2015-10-05T00:00:00"/>
    <n v="1846617"/>
    <s v="WCX"/>
    <n v="846296315637244"/>
    <m/>
    <x v="8"/>
    <n v="55337"/>
    <n v="3"/>
    <n v="2250"/>
    <x v="3"/>
    <n v="0"/>
    <n v="23.06"/>
    <n v="0"/>
    <n v="23.06"/>
    <x v="0"/>
  </r>
  <r>
    <x v="29"/>
    <s v="Shipping"/>
    <d v="2015-10-05T00:00:00"/>
    <d v="2015-10-08T00:00:00"/>
    <n v="100031203"/>
    <s v="1846707_1"/>
    <m/>
    <d v="2015-10-03T00:00:00"/>
    <n v="1846707"/>
    <s v="WCX"/>
    <n v="846296315634236"/>
    <m/>
    <x v="41"/>
    <n v="54901"/>
    <n v="3"/>
    <n v="2250"/>
    <x v="3"/>
    <n v="0"/>
    <n v="23.06"/>
    <n v="0"/>
    <n v="23.06"/>
    <x v="0"/>
  </r>
  <r>
    <x v="29"/>
    <s v="Shipping"/>
    <d v="2015-10-08T00:00:00"/>
    <d v="2015-10-08T00:00:00"/>
    <n v="100031693"/>
    <s v="1849978_1"/>
    <m/>
    <d v="2015-10-08T00:00:00"/>
    <n v="1849978"/>
    <s v="WCX"/>
    <n v="846296315634533"/>
    <m/>
    <x v="30"/>
    <n v="37934"/>
    <n v="3"/>
    <n v="2250"/>
    <x v="0"/>
    <n v="0"/>
    <n v="24.56"/>
    <n v="0"/>
    <n v="24.56"/>
    <x v="0"/>
  </r>
  <r>
    <x v="29"/>
    <s v="Shipping"/>
    <d v="2015-10-07T00:00:00"/>
    <d v="2015-10-08T00:00:00"/>
    <n v="100031467"/>
    <s v="1846806_1"/>
    <m/>
    <d v="2015-10-06T00:00:00"/>
    <n v="1846806"/>
    <s v="WCX"/>
    <n v="846296315636827"/>
    <m/>
    <x v="23"/>
    <n v="6103"/>
    <n v="3"/>
    <n v="2250"/>
    <x v="0"/>
    <n v="0"/>
    <n v="24.56"/>
    <n v="0"/>
    <n v="24.56"/>
    <x v="0"/>
  </r>
  <r>
    <x v="29"/>
    <s v="Shipping"/>
    <d v="2015-10-07T00:00:00"/>
    <d v="2015-10-08T00:00:00"/>
    <n v="100031513"/>
    <s v="1846817_1"/>
    <m/>
    <d v="2015-10-07T00:00:00"/>
    <n v="1846817"/>
    <s v="WCX"/>
    <n v="846296315636070"/>
    <m/>
    <x v="14"/>
    <n v="60614"/>
    <n v="3"/>
    <n v="2250"/>
    <x v="0"/>
    <n v="0"/>
    <n v="24.56"/>
    <n v="0"/>
    <n v="24.56"/>
    <x v="0"/>
  </r>
  <r>
    <x v="29"/>
    <s v="Shipping"/>
    <d v="2015-10-06T00:00:00"/>
    <d v="2015-10-08T00:00:00"/>
    <n v="100031420"/>
    <s v="1846744_1"/>
    <m/>
    <d v="2015-10-06T00:00:00"/>
    <n v="1846744"/>
    <s v="WCX"/>
    <n v="846296315636483"/>
    <m/>
    <x v="26"/>
    <n v="20715"/>
    <n v="3"/>
    <n v="2250"/>
    <x v="0"/>
    <n v="0"/>
    <n v="24.56"/>
    <n v="0"/>
    <n v="24.56"/>
    <x v="0"/>
  </r>
  <r>
    <x v="29"/>
    <s v="Shipping"/>
    <d v="2015-10-05T00:00:00"/>
    <d v="2015-10-08T00:00:00"/>
    <n v="100031193"/>
    <s v="1846577_1"/>
    <m/>
    <d v="2015-10-03T00:00:00"/>
    <n v="1846577"/>
    <s v="WCX"/>
    <n v="846296315635349"/>
    <m/>
    <x v="14"/>
    <n v="60610"/>
    <n v="3"/>
    <n v="2250"/>
    <x v="0"/>
    <n v="0"/>
    <n v="24.56"/>
    <n v="0"/>
    <n v="24.56"/>
    <x v="0"/>
  </r>
  <r>
    <x v="29"/>
    <s v="Shipping"/>
    <d v="2015-10-08T00:00:00"/>
    <d v="2015-10-08T00:00:00"/>
    <n v="100031669"/>
    <s v="1849994_1"/>
    <m/>
    <d v="2015-10-08T00:00:00"/>
    <n v="1849994"/>
    <s v="WCX"/>
    <n v="846296315634281"/>
    <m/>
    <x v="6"/>
    <n v="28314"/>
    <n v="3"/>
    <n v="2250"/>
    <x v="0"/>
    <n v="0"/>
    <n v="24.56"/>
    <n v="0"/>
    <n v="24.56"/>
    <x v="0"/>
  </r>
  <r>
    <x v="29"/>
    <s v="Shipping"/>
    <d v="2015-10-05T00:00:00"/>
    <d v="2015-10-08T00:00:00"/>
    <n v="100031347"/>
    <s v="1846589_1"/>
    <m/>
    <d v="2015-10-05T00:00:00"/>
    <n v="1846589"/>
    <s v="WCX"/>
    <n v="846296315635738"/>
    <m/>
    <x v="34"/>
    <n v="41048"/>
    <n v="3"/>
    <n v="2250"/>
    <x v="0"/>
    <n v="0"/>
    <n v="24.56"/>
    <n v="0"/>
    <n v="24.56"/>
    <x v="0"/>
  </r>
  <r>
    <x v="29"/>
    <s v="Shipping"/>
    <d v="2015-10-06T00:00:00"/>
    <d v="2015-10-08T00:00:00"/>
    <n v="100031408"/>
    <s v="1846730_1"/>
    <m/>
    <d v="2015-10-06T00:00:00"/>
    <n v="1846730"/>
    <s v="WCX"/>
    <n v="846296315635004"/>
    <m/>
    <x v="23"/>
    <n v="6437"/>
    <n v="3"/>
    <n v="2250"/>
    <x v="0"/>
    <n v="0"/>
    <n v="24.56"/>
    <n v="0"/>
    <n v="24.56"/>
    <x v="0"/>
  </r>
  <r>
    <x v="29"/>
    <s v="Shipping"/>
    <d v="2015-10-05T00:00:00"/>
    <d v="2015-10-08T00:00:00"/>
    <n v="100031204"/>
    <s v="1846579_1"/>
    <m/>
    <d v="2015-10-03T00:00:00"/>
    <n v="1846579"/>
    <s v="WCX"/>
    <n v="846296315637336"/>
    <m/>
    <x v="14"/>
    <n v="60647"/>
    <n v="3"/>
    <n v="2250"/>
    <x v="0"/>
    <n v="0"/>
    <n v="24.56"/>
    <n v="0"/>
    <n v="24.56"/>
    <x v="0"/>
  </r>
  <r>
    <x v="29"/>
    <s v="Shipping"/>
    <d v="2015-10-06T00:00:00"/>
    <d v="2015-10-08T00:00:00"/>
    <n v="100031419"/>
    <s v="1846732_1"/>
    <m/>
    <d v="2015-10-06T00:00:00"/>
    <n v="1846732"/>
    <s v="WCX"/>
    <n v="846296315636162"/>
    <m/>
    <x v="7"/>
    <n v="30076"/>
    <n v="3"/>
    <n v="2250"/>
    <x v="0"/>
    <n v="0"/>
    <n v="24.56"/>
    <n v="0"/>
    <n v="24.56"/>
    <x v="0"/>
  </r>
  <r>
    <x v="29"/>
    <s v="Shipping"/>
    <d v="2015-10-05T00:00:00"/>
    <d v="2015-10-08T00:00:00"/>
    <n v="100031289"/>
    <s v="1846674_1"/>
    <m/>
    <d v="2015-10-04T00:00:00"/>
    <n v="1846674"/>
    <s v="WCX"/>
    <n v="846296315635516"/>
    <m/>
    <x v="22"/>
    <n v="43082"/>
    <n v="3"/>
    <n v="2250"/>
    <x v="0"/>
    <n v="0"/>
    <n v="24.56"/>
    <n v="0"/>
    <n v="24.56"/>
    <x v="0"/>
  </r>
  <r>
    <x v="29"/>
    <s v="Shipping"/>
    <d v="2015-10-05T00:00:00"/>
    <d v="2015-10-08T00:00:00"/>
    <n v="100031183"/>
    <s v="1846701_1"/>
    <m/>
    <d v="2015-10-03T00:00:00"/>
    <n v="1846701"/>
    <s v="WCX"/>
    <n v="846296315637589"/>
    <m/>
    <x v="16"/>
    <n v="22401"/>
    <n v="3"/>
    <n v="2250"/>
    <x v="0"/>
    <n v="0"/>
    <n v="24.56"/>
    <n v="0"/>
    <n v="24.56"/>
    <x v="0"/>
  </r>
  <r>
    <x v="29"/>
    <s v="Shipping"/>
    <d v="2015-10-06T00:00:00"/>
    <d v="2015-10-08T00:00:00"/>
    <n v="100031436"/>
    <s v="1846765_1"/>
    <m/>
    <d v="2015-10-06T00:00:00"/>
    <n v="1846765"/>
    <s v="WCX"/>
    <n v="846296315636551"/>
    <m/>
    <x v="22"/>
    <n v="45036"/>
    <n v="3"/>
    <n v="2250"/>
    <x v="0"/>
    <n v="0"/>
    <n v="24.56"/>
    <n v="0"/>
    <n v="24.56"/>
    <x v="0"/>
  </r>
  <r>
    <x v="29"/>
    <s v="Shipping"/>
    <d v="2015-10-08T00:00:00"/>
    <d v="2015-10-08T00:00:00"/>
    <n v="100031660"/>
    <s v="1850009_1"/>
    <m/>
    <d v="2015-10-07T00:00:00"/>
    <n v="1850009"/>
    <s v="WCX"/>
    <n v="846296315634052"/>
    <m/>
    <x v="36"/>
    <n v="35057"/>
    <n v="3"/>
    <n v="2250"/>
    <x v="0"/>
    <n v="0"/>
    <n v="24.56"/>
    <n v="0"/>
    <n v="24.56"/>
    <x v="0"/>
  </r>
  <r>
    <x v="29"/>
    <s v="Shipping"/>
    <d v="2015-10-05T00:00:00"/>
    <d v="2015-10-08T00:00:00"/>
    <n v="100031236"/>
    <s v="1846560_1"/>
    <m/>
    <d v="2015-10-04T00:00:00"/>
    <n v="1846560"/>
    <s v="WCX"/>
    <n v="846296315637794"/>
    <m/>
    <x v="17"/>
    <n v="33705"/>
    <n v="3"/>
    <n v="2250"/>
    <x v="0"/>
    <n v="0"/>
    <n v="24.56"/>
    <n v="0"/>
    <n v="24.56"/>
    <x v="0"/>
  </r>
  <r>
    <x v="29"/>
    <s v="Shipping"/>
    <d v="2015-10-01T00:00:00"/>
    <d v="2015-10-08T00:00:00"/>
    <n v="100031050"/>
    <s v="1840624_1"/>
    <m/>
    <d v="2015-10-01T00:00:00"/>
    <n v="1840624"/>
    <s v="WCX"/>
    <n v="846296315632331"/>
    <m/>
    <x v="14"/>
    <n v="60123"/>
    <n v="3"/>
    <n v="2250"/>
    <x v="0"/>
    <n v="0"/>
    <n v="24.56"/>
    <n v="0"/>
    <n v="24.56"/>
    <x v="0"/>
  </r>
  <r>
    <x v="29"/>
    <s v="Shipping"/>
    <d v="2015-10-08T00:00:00"/>
    <d v="2015-10-08T00:00:00"/>
    <n v="100031673"/>
    <s v="1849988_1"/>
    <m/>
    <d v="2015-10-08T00:00:00"/>
    <n v="1849988"/>
    <s v="WCX"/>
    <n v="846296315634434"/>
    <m/>
    <x v="17"/>
    <n v="34685"/>
    <n v="3"/>
    <n v="2250"/>
    <x v="0"/>
    <n v="0"/>
    <n v="24.56"/>
    <n v="0"/>
    <n v="24.56"/>
    <x v="0"/>
  </r>
  <r>
    <x v="29"/>
    <s v="Shipping"/>
    <d v="2015-10-05T00:00:00"/>
    <d v="2015-10-08T00:00:00"/>
    <n v="100031229"/>
    <s v="1846581_1"/>
    <m/>
    <d v="2015-10-04T00:00:00"/>
    <n v="1846581"/>
    <s v="WCX"/>
    <n v="846296315635752"/>
    <m/>
    <x v="25"/>
    <n v="46750"/>
    <n v="3"/>
    <n v="2250"/>
    <x v="0"/>
    <n v="0"/>
    <n v="24.56"/>
    <n v="0"/>
    <n v="24.56"/>
    <x v="0"/>
  </r>
  <r>
    <x v="29"/>
    <s v="Shipping"/>
    <d v="2015-10-06T00:00:00"/>
    <d v="2015-10-08T00:00:00"/>
    <n v="100031455"/>
    <s v="1846746_1"/>
    <m/>
    <d v="2015-10-06T00:00:00"/>
    <n v="1846746"/>
    <s v="WCX"/>
    <n v="846296315636933"/>
    <m/>
    <x v="24"/>
    <n v="4274"/>
    <n v="3"/>
    <n v="2250"/>
    <x v="0"/>
    <n v="0"/>
    <n v="24.56"/>
    <n v="0"/>
    <n v="24.56"/>
    <x v="0"/>
  </r>
  <r>
    <x v="29"/>
    <s v="Shipping"/>
    <d v="2015-10-07T00:00:00"/>
    <d v="2015-10-08T00:00:00"/>
    <n v="100031553"/>
    <s v="1846836_1"/>
    <m/>
    <d v="2015-10-07T00:00:00"/>
    <n v="1846836"/>
    <s v="WCX"/>
    <n v="846296315636438"/>
    <m/>
    <x v="31"/>
    <n v="49802"/>
    <n v="3"/>
    <n v="2250"/>
    <x v="0"/>
    <n v="0"/>
    <n v="24.56"/>
    <n v="0"/>
    <n v="24.56"/>
    <x v="0"/>
  </r>
  <r>
    <x v="29"/>
    <s v="Shipping"/>
    <d v="2015-10-07T00:00:00"/>
    <d v="2015-10-08T00:00:00"/>
    <n v="100031497"/>
    <s v="1846882_1"/>
    <m/>
    <d v="2015-10-07T00:00:00"/>
    <n v="1846882"/>
    <s v="WCX"/>
    <n v="846296315635196"/>
    <m/>
    <x v="16"/>
    <n v="22311"/>
    <n v="3"/>
    <n v="2250"/>
    <x v="0"/>
    <n v="0"/>
    <n v="24.56"/>
    <n v="0"/>
    <n v="24.56"/>
    <x v="0"/>
  </r>
  <r>
    <x v="29"/>
    <s v="Shipping"/>
    <d v="2015-10-08T00:00:00"/>
    <d v="2015-10-08T00:00:00"/>
    <n v="100031658"/>
    <s v="1849956_1"/>
    <m/>
    <d v="2015-10-07T00:00:00"/>
    <n v="1849956"/>
    <s v="WCX"/>
    <n v="846296315634618"/>
    <m/>
    <x v="24"/>
    <n v="4101"/>
    <n v="3"/>
    <n v="2250"/>
    <x v="0"/>
    <n v="0"/>
    <n v="24.56"/>
    <n v="0"/>
    <n v="24.56"/>
    <x v="0"/>
  </r>
  <r>
    <x v="29"/>
    <s v="Shipping"/>
    <d v="2015-10-05T00:00:00"/>
    <d v="2015-10-08T00:00:00"/>
    <n v="100031368"/>
    <s v="1846591_1"/>
    <m/>
    <d v="2015-10-05T00:00:00"/>
    <n v="1846591"/>
    <s v="WCX"/>
    <n v="846296315637305"/>
    <m/>
    <x v="11"/>
    <n v="70808"/>
    <n v="3"/>
    <n v="2250"/>
    <x v="0"/>
    <n v="0"/>
    <n v="24.56"/>
    <n v="0"/>
    <n v="24.56"/>
    <x v="0"/>
  </r>
  <r>
    <x v="29"/>
    <s v="Shipping"/>
    <d v="2015-10-05T00:00:00"/>
    <d v="2015-10-08T00:00:00"/>
    <n v="100031216"/>
    <s v="1846549_1"/>
    <m/>
    <d v="2015-10-04T00:00:00"/>
    <n v="1846549"/>
    <s v="WCX"/>
    <n v="846296315635400"/>
    <m/>
    <x v="29"/>
    <n v="20004"/>
    <n v="3"/>
    <n v="2250"/>
    <x v="0"/>
    <n v="0"/>
    <n v="24.56"/>
    <n v="0"/>
    <n v="24.56"/>
    <x v="0"/>
  </r>
  <r>
    <x v="29"/>
    <s v="Shipping"/>
    <d v="2015-10-05T00:00:00"/>
    <d v="2015-10-08T00:00:00"/>
    <n v="100031162"/>
    <s v="1846546_1"/>
    <m/>
    <d v="2015-10-02T00:00:00"/>
    <n v="1846546"/>
    <s v="WCX"/>
    <n v="846296315636339"/>
    <m/>
    <x v="29"/>
    <n v="20003"/>
    <n v="3"/>
    <n v="2250"/>
    <x v="0"/>
    <n v="0"/>
    <n v="24.56"/>
    <n v="0"/>
    <n v="24.56"/>
    <x v="0"/>
  </r>
  <r>
    <x v="29"/>
    <s v="Shipping"/>
    <d v="2015-10-05T00:00:00"/>
    <d v="2015-10-08T00:00:00"/>
    <n v="100031367"/>
    <s v="1846550_1"/>
    <m/>
    <d v="2015-10-05T00:00:00"/>
    <n v="1846550"/>
    <s v="WCX"/>
    <n v="846296315635059"/>
    <m/>
    <x v="29"/>
    <n v="20008"/>
    <n v="3"/>
    <n v="2250"/>
    <x v="0"/>
    <n v="0"/>
    <n v="24.56"/>
    <n v="0"/>
    <n v="24.56"/>
    <x v="0"/>
  </r>
  <r>
    <x v="29"/>
    <s v="Shipping"/>
    <d v="2015-10-05T00:00:00"/>
    <d v="2015-10-08T00:00:00"/>
    <n v="100031195"/>
    <s v="1846567_1"/>
    <m/>
    <d v="2015-10-03T00:00:00"/>
    <n v="1846567"/>
    <s v="WCX"/>
    <n v="846296315637398"/>
    <m/>
    <x v="7"/>
    <n v="30035"/>
    <n v="3"/>
    <n v="2250"/>
    <x v="0"/>
    <n v="0"/>
    <n v="24.56"/>
    <n v="0"/>
    <n v="24.56"/>
    <x v="0"/>
  </r>
  <r>
    <x v="29"/>
    <s v="Shipping"/>
    <d v="2015-10-07T00:00:00"/>
    <d v="2015-10-08T00:00:00"/>
    <n v="100031548"/>
    <s v="1846825_1"/>
    <m/>
    <d v="2015-10-07T00:00:00"/>
    <n v="1846825"/>
    <s v="WCX"/>
    <n v="846296315636025"/>
    <m/>
    <x v="14"/>
    <n v="60601"/>
    <n v="3"/>
    <n v="2250"/>
    <x v="0"/>
    <n v="0"/>
    <n v="24.56"/>
    <n v="0"/>
    <n v="24.56"/>
    <x v="0"/>
  </r>
  <r>
    <x v="29"/>
    <s v="Shipping"/>
    <d v="2015-10-08T00:00:00"/>
    <d v="2015-10-08T00:00:00"/>
    <n v="100031701"/>
    <s v="1849964_1"/>
    <m/>
    <d v="2015-10-08T00:00:00"/>
    <n v="1849964"/>
    <s v="WCX"/>
    <n v="846296315634120"/>
    <m/>
    <x v="7"/>
    <n v="30092"/>
    <n v="3"/>
    <n v="2250"/>
    <x v="0"/>
    <n v="0"/>
    <n v="24.56"/>
    <n v="0"/>
    <n v="24.56"/>
    <x v="0"/>
  </r>
  <r>
    <x v="29"/>
    <s v="Shipping"/>
    <d v="2015-10-05T00:00:00"/>
    <d v="2015-10-08T00:00:00"/>
    <n v="100031188"/>
    <s v="1846566_1"/>
    <m/>
    <d v="2015-10-03T00:00:00"/>
    <n v="1846566"/>
    <s v="WCX"/>
    <n v="846296315637411"/>
    <m/>
    <x v="7"/>
    <n v="30024"/>
    <n v="3"/>
    <n v="2250"/>
    <x v="0"/>
    <n v="0"/>
    <n v="24.56"/>
    <n v="0"/>
    <n v="24.56"/>
    <x v="0"/>
  </r>
  <r>
    <x v="29"/>
    <s v="Shipping"/>
    <d v="2015-10-07T00:00:00"/>
    <d v="2015-10-08T00:00:00"/>
    <n v="100031533"/>
    <s v="1846831_1"/>
    <m/>
    <d v="2015-10-07T00:00:00"/>
    <n v="1846831"/>
    <s v="WCX"/>
    <n v="846296315635998"/>
    <m/>
    <x v="26"/>
    <n v="21214"/>
    <n v="3"/>
    <n v="2250"/>
    <x v="0"/>
    <n v="0"/>
    <n v="24.56"/>
    <n v="0"/>
    <n v="24.56"/>
    <x v="0"/>
  </r>
  <r>
    <x v="29"/>
    <s v="Shipping"/>
    <d v="2015-10-07T00:00:00"/>
    <d v="2015-10-08T00:00:00"/>
    <n v="100031551"/>
    <s v="1846835_1"/>
    <m/>
    <d v="2015-10-07T00:00:00"/>
    <n v="1846835"/>
    <s v="WCX"/>
    <n v="846296315636766"/>
    <m/>
    <x v="31"/>
    <n v="48240"/>
    <n v="3"/>
    <n v="2250"/>
    <x v="0"/>
    <n v="0"/>
    <n v="24.56"/>
    <n v="0"/>
    <n v="24.56"/>
    <x v="0"/>
  </r>
  <r>
    <x v="29"/>
    <s v="Shipping"/>
    <d v="2015-10-05T00:00:00"/>
    <d v="2015-10-08T00:00:00"/>
    <n v="100031325"/>
    <s v="1846584_1"/>
    <m/>
    <d v="2015-10-04T00:00:00"/>
    <n v="1846584"/>
    <s v="WCX"/>
    <n v="846296315636520"/>
    <m/>
    <x v="25"/>
    <n v="47122"/>
    <n v="3"/>
    <n v="2250"/>
    <x v="0"/>
    <n v="0"/>
    <n v="24.56"/>
    <n v="0"/>
    <n v="24.56"/>
    <x v="0"/>
  </r>
  <r>
    <x v="29"/>
    <s v="Shipping"/>
    <d v="2015-10-05T00:00:00"/>
    <d v="2015-10-08T00:00:00"/>
    <n v="100031299"/>
    <s v="1846624_1"/>
    <m/>
    <d v="2015-10-04T00:00:00"/>
    <n v="1846624"/>
    <s v="WCX"/>
    <n v="846296315635301"/>
    <m/>
    <x v="6"/>
    <n v="27401"/>
    <n v="3"/>
    <n v="2250"/>
    <x v="0"/>
    <n v="0"/>
    <n v="24.56"/>
    <n v="0"/>
    <n v="24.56"/>
    <x v="0"/>
  </r>
  <r>
    <x v="29"/>
    <s v="Shipping"/>
    <d v="2015-10-05T00:00:00"/>
    <d v="2015-10-08T00:00:00"/>
    <n v="100031184"/>
    <s v="1846684_1"/>
    <m/>
    <d v="2015-10-03T00:00:00"/>
    <n v="1846684"/>
    <s v="WCX"/>
    <n v="846296315635554"/>
    <m/>
    <x v="30"/>
    <n v="37919"/>
    <n v="3"/>
    <n v="2250"/>
    <x v="0"/>
    <n v="0"/>
    <n v="24.56"/>
    <n v="0"/>
    <n v="24.56"/>
    <x v="0"/>
  </r>
  <r>
    <x v="29"/>
    <s v="Shipping"/>
    <d v="2015-10-05T00:00:00"/>
    <d v="2015-10-08T00:00:00"/>
    <n v="100031217"/>
    <s v="1846590_1"/>
    <m/>
    <d v="2015-10-04T00:00:00"/>
    <n v="1846590"/>
    <s v="WCX"/>
    <n v="846296315637756"/>
    <m/>
    <x v="11"/>
    <n v="70065"/>
    <n v="3"/>
    <n v="2250"/>
    <x v="0"/>
    <n v="0"/>
    <n v="24.56"/>
    <n v="0"/>
    <n v="24.56"/>
    <x v="0"/>
  </r>
  <r>
    <x v="29"/>
    <s v="Shipping"/>
    <d v="2015-10-01T00:00:00"/>
    <d v="2015-10-08T00:00:00"/>
    <n v="100031024"/>
    <s v="1840609_1"/>
    <m/>
    <d v="2015-10-01T00:00:00"/>
    <n v="1840609"/>
    <s v="WCX"/>
    <n v="846296315632386"/>
    <m/>
    <x v="14"/>
    <n v="60603"/>
    <n v="3"/>
    <n v="2250"/>
    <x v="0"/>
    <n v="0"/>
    <n v="24.56"/>
    <n v="0"/>
    <n v="24.56"/>
    <x v="0"/>
  </r>
  <r>
    <x v="29"/>
    <s v="Shipping"/>
    <d v="2015-10-06T00:00:00"/>
    <d v="2015-10-08T00:00:00"/>
    <n v="100031391"/>
    <s v="1846781_1"/>
    <m/>
    <d v="2015-10-06T00:00:00"/>
    <n v="1846781"/>
    <s v="WCX"/>
    <n v="846296315635851"/>
    <m/>
    <x v="16"/>
    <n v="23451"/>
    <n v="3"/>
    <n v="2250"/>
    <x v="0"/>
    <n v="0"/>
    <n v="24.56"/>
    <n v="0"/>
    <n v="24.56"/>
    <x v="0"/>
  </r>
  <r>
    <x v="29"/>
    <s v="Shipping"/>
    <d v="2015-10-07T00:00:00"/>
    <d v="2015-10-08T00:00:00"/>
    <n v="100031486"/>
    <s v="1846880_1"/>
    <m/>
    <d v="2015-10-06T00:00:00"/>
    <n v="1846880"/>
    <s v="WCX"/>
    <n v="846296315636674"/>
    <m/>
    <x v="16"/>
    <n v="22312"/>
    <n v="3"/>
    <n v="2250"/>
    <x v="0"/>
    <n v="0"/>
    <n v="24.56"/>
    <n v="0"/>
    <n v="24.56"/>
    <x v="0"/>
  </r>
  <r>
    <x v="29"/>
    <s v="Shipping"/>
    <d v="2015-10-06T00:00:00"/>
    <d v="2015-10-08T00:00:00"/>
    <n v="100031431"/>
    <s v="1846751_1"/>
    <m/>
    <d v="2015-10-06T00:00:00"/>
    <n v="1846751"/>
    <s v="WCX"/>
    <n v="846296315636599"/>
    <m/>
    <x v="43"/>
    <n v="3102"/>
    <n v="3"/>
    <n v="2250"/>
    <x v="0"/>
    <n v="0"/>
    <n v="24.56"/>
    <n v="0"/>
    <n v="24.56"/>
    <x v="0"/>
  </r>
  <r>
    <x v="29"/>
    <s v="Shipping"/>
    <d v="2015-10-05T00:00:00"/>
    <d v="2015-10-08T00:00:00"/>
    <n v="100031237"/>
    <s v="1846672_1"/>
    <m/>
    <d v="2015-10-04T00:00:00"/>
    <n v="1846672"/>
    <s v="WCX"/>
    <n v="846296315635226"/>
    <m/>
    <x v="22"/>
    <n v="44060"/>
    <n v="3"/>
    <n v="2250"/>
    <x v="0"/>
    <n v="0"/>
    <n v="24.56"/>
    <n v="0"/>
    <n v="24.56"/>
    <x v="0"/>
  </r>
  <r>
    <x v="29"/>
    <s v="Shipping"/>
    <d v="2015-10-07T00:00:00"/>
    <d v="2015-10-08T00:00:00"/>
    <n v="100031527"/>
    <s v="1846823_1"/>
    <m/>
    <d v="2015-10-07T00:00:00"/>
    <n v="1846823"/>
    <s v="WCX"/>
    <n v="846296315634908"/>
    <m/>
    <x v="14"/>
    <n v="60542"/>
    <n v="3"/>
    <n v="2250"/>
    <x v="0"/>
    <n v="0"/>
    <n v="24.56"/>
    <n v="0"/>
    <n v="24.56"/>
    <x v="0"/>
  </r>
  <r>
    <x v="29"/>
    <s v="Shipping"/>
    <d v="2015-10-05T00:00:00"/>
    <d v="2015-10-08T00:00:00"/>
    <n v="100031308"/>
    <s v="1846571_1"/>
    <m/>
    <d v="2015-10-04T00:00:00"/>
    <n v="1846571"/>
    <s v="WCX"/>
    <n v="846296315637770"/>
    <m/>
    <x v="7"/>
    <n v="31005"/>
    <n v="3"/>
    <n v="2250"/>
    <x v="0"/>
    <n v="0"/>
    <n v="24.56"/>
    <n v="0"/>
    <n v="24.56"/>
    <x v="0"/>
  </r>
  <r>
    <x v="29"/>
    <s v="Shipping"/>
    <d v="2015-10-01T00:00:00"/>
    <d v="2015-10-08T00:00:00"/>
    <n v="100031036"/>
    <s v="1840617_1"/>
    <m/>
    <d v="2015-10-01T00:00:00"/>
    <n v="1840617"/>
    <s v="WCX"/>
    <n v="846296315632294"/>
    <m/>
    <x v="14"/>
    <n v="60646"/>
    <n v="3"/>
    <n v="2250"/>
    <x v="0"/>
    <n v="0"/>
    <n v="24.56"/>
    <n v="0"/>
    <n v="24.56"/>
    <x v="0"/>
  </r>
  <r>
    <x v="29"/>
    <s v="Shipping"/>
    <d v="2015-10-08T00:00:00"/>
    <d v="2015-10-08T00:00:00"/>
    <n v="100031586"/>
    <s v="1849979_1"/>
    <m/>
    <d v="2015-10-07T00:00:00"/>
    <n v="1849979"/>
    <s v="WCX"/>
    <n v="846296315634540"/>
    <m/>
    <x v="16"/>
    <n v="22309"/>
    <n v="3"/>
    <n v="2250"/>
    <x v="0"/>
    <n v="0"/>
    <n v="24.56"/>
    <n v="0"/>
    <n v="24.56"/>
    <x v="0"/>
  </r>
  <r>
    <x v="29"/>
    <s v="Shipping"/>
    <d v="2015-10-07T00:00:00"/>
    <d v="2015-10-08T00:00:00"/>
    <n v="100031562"/>
    <s v="1846810_1"/>
    <m/>
    <d v="2015-10-07T00:00:00"/>
    <n v="1846810"/>
    <s v="WCX"/>
    <n v="846296315636810"/>
    <m/>
    <x v="17"/>
    <n v="33990"/>
    <n v="3"/>
    <n v="2250"/>
    <x v="0"/>
    <n v="0"/>
    <n v="24.56"/>
    <n v="0"/>
    <n v="24.56"/>
    <x v="0"/>
  </r>
  <r>
    <x v="29"/>
    <s v="Shipping"/>
    <d v="2015-10-07T00:00:00"/>
    <d v="2015-10-08T00:00:00"/>
    <n v="100031518"/>
    <s v="1846819_1"/>
    <m/>
    <d v="2015-10-07T00:00:00"/>
    <n v="1846819"/>
    <s v="WCX"/>
    <n v="846296315636063"/>
    <m/>
    <x v="14"/>
    <n v="60612"/>
    <n v="3"/>
    <n v="2250"/>
    <x v="0"/>
    <n v="0"/>
    <n v="24.56"/>
    <n v="0"/>
    <n v="24.56"/>
    <x v="0"/>
  </r>
  <r>
    <x v="29"/>
    <s v="Shipping"/>
    <d v="2015-10-05T00:00:00"/>
    <d v="2015-10-08T00:00:00"/>
    <n v="100031209"/>
    <s v="1846681_1"/>
    <m/>
    <d v="2015-10-03T00:00:00"/>
    <n v="1846681"/>
    <s v="WCX"/>
    <n v="846296315634243"/>
    <m/>
    <x v="4"/>
    <n v="29492"/>
    <n v="3"/>
    <n v="2250"/>
    <x v="0"/>
    <n v="0"/>
    <n v="24.56"/>
    <n v="0"/>
    <n v="24.56"/>
    <x v="0"/>
  </r>
  <r>
    <x v="29"/>
    <s v="Shipping"/>
    <d v="2015-10-05T00:00:00"/>
    <d v="2015-10-08T00:00:00"/>
    <n v="100031250"/>
    <s v="1846621_1"/>
    <m/>
    <d v="2015-10-04T00:00:00"/>
    <n v="1846621"/>
    <s v="WCX"/>
    <n v="846296315635646"/>
    <m/>
    <x v="42"/>
    <n v="38930"/>
    <n v="3"/>
    <n v="2250"/>
    <x v="0"/>
    <n v="0"/>
    <n v="24.56"/>
    <n v="0"/>
    <n v="24.56"/>
    <x v="0"/>
  </r>
  <r>
    <x v="29"/>
    <s v="Shipping"/>
    <d v="2015-10-05T00:00:00"/>
    <d v="2015-10-08T00:00:00"/>
    <n v="100031165"/>
    <s v="1846625_1"/>
    <m/>
    <d v="2015-10-03T00:00:00"/>
    <n v="1846625"/>
    <s v="WCX"/>
    <n v="846296315637701"/>
    <m/>
    <x v="6"/>
    <n v="27617"/>
    <n v="3"/>
    <n v="2250"/>
    <x v="0"/>
    <n v="0"/>
    <n v="24.56"/>
    <n v="0"/>
    <n v="24.56"/>
    <x v="0"/>
  </r>
  <r>
    <x v="29"/>
    <s v="Shipping"/>
    <d v="2015-10-07T00:00:00"/>
    <d v="2015-10-08T00:00:00"/>
    <n v="100031516"/>
    <s v="1846818_1"/>
    <m/>
    <d v="2015-10-07T00:00:00"/>
    <n v="1846818"/>
    <s v="WCX"/>
    <n v="846296315634922"/>
    <m/>
    <x v="14"/>
    <n v="60610"/>
    <n v="3"/>
    <n v="2250"/>
    <x v="0"/>
    <n v="0"/>
    <n v="24.56"/>
    <n v="0"/>
    <n v="24.56"/>
    <x v="0"/>
  </r>
  <r>
    <x v="29"/>
    <s v="Shipping"/>
    <d v="2015-10-06T00:00:00"/>
    <d v="2015-10-08T00:00:00"/>
    <n v="100031410"/>
    <s v="1846775_1"/>
    <m/>
    <d v="2015-10-06T00:00:00"/>
    <n v="1846775"/>
    <s v="WCX"/>
    <n v="846296315635868"/>
    <m/>
    <x v="30"/>
    <n v="37203"/>
    <n v="3"/>
    <n v="2250"/>
    <x v="0"/>
    <n v="0"/>
    <n v="24.56"/>
    <n v="0"/>
    <n v="24.56"/>
    <x v="0"/>
  </r>
  <r>
    <x v="29"/>
    <s v="Shipping"/>
    <d v="2015-10-06T00:00:00"/>
    <d v="2015-10-08T00:00:00"/>
    <n v="100031399"/>
    <s v="1846738_1"/>
    <m/>
    <d v="2015-10-06T00:00:00"/>
    <n v="1846738"/>
    <s v="WCX"/>
    <n v="846296315634878"/>
    <m/>
    <x v="25"/>
    <n v="46260"/>
    <n v="3"/>
    <n v="2250"/>
    <x v="0"/>
    <n v="0"/>
    <n v="24.56"/>
    <n v="0"/>
    <n v="24.56"/>
    <x v="0"/>
  </r>
  <r>
    <x v="29"/>
    <s v="Shipping"/>
    <d v="2015-10-05T00:00:00"/>
    <d v="2015-10-08T00:00:00"/>
    <n v="100031224"/>
    <s v="1846686_1"/>
    <m/>
    <d v="2015-10-04T00:00:00"/>
    <n v="1846686"/>
    <s v="WCX"/>
    <n v="846296315635486"/>
    <m/>
    <x v="30"/>
    <n v="37882"/>
    <n v="3"/>
    <n v="2250"/>
    <x v="0"/>
    <n v="0"/>
    <n v="24.56"/>
    <n v="0"/>
    <n v="24.56"/>
    <x v="0"/>
  </r>
  <r>
    <x v="29"/>
    <s v="Shipping"/>
    <d v="2015-10-05T00:00:00"/>
    <d v="2015-10-08T00:00:00"/>
    <n v="100031356"/>
    <s v="1846609_1"/>
    <m/>
    <d v="2015-10-05T00:00:00"/>
    <n v="1846609"/>
    <s v="WCX"/>
    <n v="846296315637725"/>
    <m/>
    <x v="26"/>
    <n v="21230"/>
    <n v="3"/>
    <n v="2250"/>
    <x v="0"/>
    <n v="0"/>
    <n v="24.56"/>
    <n v="0"/>
    <n v="24.56"/>
    <x v="0"/>
  </r>
  <r>
    <x v="29"/>
    <s v="Shipping"/>
    <d v="2015-10-07T00:00:00"/>
    <d v="2015-10-08T00:00:00"/>
    <n v="100031511"/>
    <s v="1846883_1"/>
    <m/>
    <d v="2015-10-07T00:00:00"/>
    <n v="1846883"/>
    <s v="WCX"/>
    <n v="846296315635189"/>
    <m/>
    <x v="16"/>
    <n v="20171"/>
    <n v="3"/>
    <n v="2250"/>
    <x v="0"/>
    <n v="0"/>
    <n v="24.56"/>
    <n v="0"/>
    <n v="24.56"/>
    <x v="0"/>
  </r>
  <r>
    <x v="29"/>
    <s v="Shipping"/>
    <d v="2015-10-07T00:00:00"/>
    <d v="2015-10-08T00:00:00"/>
    <n v="100031522"/>
    <s v="1846821_1"/>
    <m/>
    <d v="2015-10-07T00:00:00"/>
    <n v="1846821"/>
    <s v="WCX"/>
    <n v="846296315636056"/>
    <m/>
    <x v="14"/>
    <n v="60605"/>
    <n v="3"/>
    <n v="2250"/>
    <x v="0"/>
    <n v="0"/>
    <n v="24.56"/>
    <n v="0"/>
    <n v="24.56"/>
    <x v="0"/>
  </r>
  <r>
    <x v="29"/>
    <s v="Shipping"/>
    <d v="2015-10-05T00:00:00"/>
    <d v="2015-10-08T00:00:00"/>
    <n v="100031307"/>
    <s v="1846555_1"/>
    <m/>
    <d v="2015-10-04T00:00:00"/>
    <n v="1846555"/>
    <s v="WCX"/>
    <n v="846296315635394"/>
    <m/>
    <x v="17"/>
    <n v="32216"/>
    <n v="3"/>
    <n v="2250"/>
    <x v="0"/>
    <n v="0"/>
    <n v="24.56"/>
    <n v="0"/>
    <n v="24.56"/>
    <x v="0"/>
  </r>
  <r>
    <x v="29"/>
    <s v="Shipping"/>
    <d v="2015-10-08T00:00:00"/>
    <d v="2015-10-08T00:00:00"/>
    <n v="100031578"/>
    <s v="1849975_1"/>
    <m/>
    <d v="2015-10-07T00:00:00"/>
    <n v="1849975"/>
    <s v="WCX"/>
    <n v="846296315634502"/>
    <m/>
    <x v="23"/>
    <n v="6357"/>
    <n v="3"/>
    <n v="2250"/>
    <x v="0"/>
    <n v="0"/>
    <n v="24.56"/>
    <n v="0"/>
    <n v="24.56"/>
    <x v="0"/>
  </r>
  <r>
    <x v="29"/>
    <s v="Shipping"/>
    <d v="2015-10-05T00:00:00"/>
    <d v="2015-10-08T00:00:00"/>
    <n v="100031241"/>
    <s v="1846569_1"/>
    <m/>
    <d v="2015-10-04T00:00:00"/>
    <n v="1846569"/>
    <s v="WCX"/>
    <n v="846296315637381"/>
    <m/>
    <x v="7"/>
    <n v="30135"/>
    <n v="3"/>
    <n v="2250"/>
    <x v="0"/>
    <n v="0"/>
    <n v="24.56"/>
    <n v="0"/>
    <n v="24.56"/>
    <x v="0"/>
  </r>
  <r>
    <x v="29"/>
    <s v="Shipping"/>
    <d v="2015-10-07T00:00:00"/>
    <d v="2015-10-08T00:00:00"/>
    <n v="100031523"/>
    <s v="1846822_1"/>
    <m/>
    <d v="2015-10-07T00:00:00"/>
    <n v="1846822"/>
    <s v="WCX"/>
    <n v="846296315636049"/>
    <m/>
    <x v="14"/>
    <n v="60043"/>
    <n v="3"/>
    <n v="2250"/>
    <x v="0"/>
    <n v="0"/>
    <n v="24.56"/>
    <n v="0"/>
    <n v="24.56"/>
    <x v="0"/>
  </r>
  <r>
    <x v="29"/>
    <s v="Shipping"/>
    <d v="2015-10-08T00:00:00"/>
    <d v="2015-10-08T00:00:00"/>
    <n v="100031706"/>
    <s v="1849963_1"/>
    <m/>
    <d v="2015-10-08T00:00:00"/>
    <n v="1849963"/>
    <s v="WCX"/>
    <n v="846296315634113"/>
    <m/>
    <x v="17"/>
    <n v="33432"/>
    <n v="3"/>
    <n v="2250"/>
    <x v="0"/>
    <n v="0"/>
    <n v="24.56"/>
    <n v="0"/>
    <n v="24.56"/>
    <x v="0"/>
  </r>
  <r>
    <x v="29"/>
    <s v="Shipping"/>
    <d v="2015-10-05T00:00:00"/>
    <d v="2015-10-08T00:00:00"/>
    <n v="100031256"/>
    <s v="1846702_1"/>
    <m/>
    <d v="2015-10-04T00:00:00"/>
    <n v="1846702"/>
    <s v="WCX"/>
    <n v="846296315637077"/>
    <m/>
    <x v="16"/>
    <n v="22314"/>
    <n v="3"/>
    <n v="2250"/>
    <x v="0"/>
    <n v="0"/>
    <n v="24.56"/>
    <n v="0"/>
    <n v="24.56"/>
    <x v="0"/>
  </r>
  <r>
    <x v="29"/>
    <s v="Shipping"/>
    <d v="2015-10-05T00:00:00"/>
    <d v="2015-10-08T00:00:00"/>
    <n v="100031278"/>
    <s v="1846562_1"/>
    <m/>
    <d v="2015-10-04T00:00:00"/>
    <n v="1846562"/>
    <s v="WCX"/>
    <n v="846296315637428"/>
    <m/>
    <x v="17"/>
    <n v="33129"/>
    <n v="3"/>
    <n v="2250"/>
    <x v="0"/>
    <n v="0"/>
    <n v="24.56"/>
    <n v="0"/>
    <n v="24.56"/>
    <x v="0"/>
  </r>
  <r>
    <x v="29"/>
    <s v="Shipping"/>
    <d v="2015-10-07T00:00:00"/>
    <d v="2015-10-08T00:00:00"/>
    <n v="100031560"/>
    <s v="1846832_1"/>
    <m/>
    <d v="2015-10-07T00:00:00"/>
    <n v="1846832"/>
    <s v="WCX"/>
    <n v="846296315635981"/>
    <m/>
    <x v="26"/>
    <n v="21042"/>
    <n v="3"/>
    <n v="2250"/>
    <x v="0"/>
    <n v="0"/>
    <n v="24.56"/>
    <n v="0"/>
    <n v="24.56"/>
    <x v="0"/>
  </r>
  <r>
    <x v="29"/>
    <s v="Shipping"/>
    <d v="2015-10-07T00:00:00"/>
    <d v="2015-10-08T00:00:00"/>
    <n v="100031492"/>
    <s v="1846830_1"/>
    <m/>
    <d v="2015-10-06T00:00:00"/>
    <n v="1846830"/>
    <s v="WCX"/>
    <n v="846296315636773"/>
    <m/>
    <x v="26"/>
    <n v="21045"/>
    <n v="3"/>
    <n v="2250"/>
    <x v="0"/>
    <n v="0"/>
    <n v="24.56"/>
    <n v="0"/>
    <n v="24.56"/>
    <x v="0"/>
  </r>
  <r>
    <x v="29"/>
    <s v="Shipping"/>
    <d v="2015-10-05T00:00:00"/>
    <d v="2015-10-08T00:00:00"/>
    <n v="100031295"/>
    <s v="1846690_1"/>
    <m/>
    <d v="2015-10-04T00:00:00"/>
    <n v="1846690"/>
    <s v="WCX"/>
    <n v="846296315635523"/>
    <m/>
    <x v="30"/>
    <n v="37069"/>
    <n v="3"/>
    <n v="2250"/>
    <x v="0"/>
    <n v="0"/>
    <n v="24.56"/>
    <n v="0"/>
    <n v="24.56"/>
    <x v="0"/>
  </r>
  <r>
    <x v="29"/>
    <s v="Shipping"/>
    <d v="2015-10-05T00:00:00"/>
    <d v="2015-10-08T00:00:00"/>
    <n v="100031328"/>
    <s v="1846552_1"/>
    <m/>
    <d v="2015-10-04T00:00:00"/>
    <n v="1846552"/>
    <s v="WCX"/>
    <n v="846296315636247"/>
    <m/>
    <x v="17"/>
    <n v="32803"/>
    <n v="3"/>
    <n v="2250"/>
    <x v="0"/>
    <n v="0"/>
    <n v="24.56"/>
    <n v="0"/>
    <n v="24.56"/>
    <x v="0"/>
  </r>
  <r>
    <x v="29"/>
    <s v="Shipping"/>
    <d v="2015-10-08T00:00:00"/>
    <d v="2015-10-08T00:00:00"/>
    <n v="100031670"/>
    <s v="1850003_1"/>
    <m/>
    <d v="2015-10-08T00:00:00"/>
    <n v="1850003"/>
    <s v="WCX"/>
    <n v="846296315634366"/>
    <m/>
    <x v="16"/>
    <n v="22307"/>
    <n v="3"/>
    <n v="2250"/>
    <x v="0"/>
    <n v="0"/>
    <n v="24.56"/>
    <n v="0"/>
    <n v="24.56"/>
    <x v="0"/>
  </r>
  <r>
    <x v="29"/>
    <s v="Shipping"/>
    <d v="2015-10-07T00:00:00"/>
    <d v="2015-10-08T00:00:00"/>
    <n v="100031558"/>
    <s v="1846867_1"/>
    <m/>
    <d v="2015-10-07T00:00:00"/>
    <n v="1846867"/>
    <s v="WCX"/>
    <n v="846296315636681"/>
    <m/>
    <x v="30"/>
    <n v="37046"/>
    <n v="3"/>
    <n v="2250"/>
    <x v="0"/>
    <n v="0"/>
    <n v="24.56"/>
    <n v="0"/>
    <n v="24.56"/>
    <x v="0"/>
  </r>
  <r>
    <x v="29"/>
    <s v="Shipping"/>
    <d v="2015-10-06T00:00:00"/>
    <d v="2015-10-08T00:00:00"/>
    <n v="100031450"/>
    <s v="1846749_1"/>
    <m/>
    <d v="2015-10-06T00:00:00"/>
    <n v="1846749"/>
    <s v="WCX"/>
    <n v="846296315636605"/>
    <m/>
    <x v="6"/>
    <n v="28205"/>
    <n v="3"/>
    <n v="2250"/>
    <x v="0"/>
    <n v="0"/>
    <n v="24.56"/>
    <n v="0"/>
    <n v="24.56"/>
    <x v="0"/>
  </r>
  <r>
    <x v="29"/>
    <s v="Shipping"/>
    <d v="2015-10-05T00:00:00"/>
    <d v="2015-10-08T00:00:00"/>
    <n v="100031252"/>
    <s v="1846673_1"/>
    <m/>
    <d v="2015-10-04T00:00:00"/>
    <n v="1846673"/>
    <s v="WCX"/>
    <n v="846296315635219"/>
    <m/>
    <x v="22"/>
    <n v="45203"/>
    <n v="3"/>
    <n v="2250"/>
    <x v="0"/>
    <n v="0"/>
    <n v="24.56"/>
    <n v="0"/>
    <n v="24.56"/>
    <x v="0"/>
  </r>
  <r>
    <x v="29"/>
    <s v="Shipping"/>
    <d v="2015-10-07T00:00:00"/>
    <d v="2015-10-08T00:00:00"/>
    <n v="100031519"/>
    <s v="1846820_1"/>
    <m/>
    <d v="2015-10-07T00:00:00"/>
    <n v="1846820"/>
    <s v="WCX"/>
    <n v="846296315634915"/>
    <m/>
    <x v="14"/>
    <n v="60616"/>
    <n v="3"/>
    <n v="2250"/>
    <x v="0"/>
    <n v="0"/>
    <n v="24.56"/>
    <n v="0"/>
    <n v="24.56"/>
    <x v="0"/>
  </r>
  <r>
    <x v="29"/>
    <s v="Shipping"/>
    <d v="2015-10-01T00:00:00"/>
    <d v="2015-10-08T00:00:00"/>
    <n v="100031038"/>
    <s v="1840619_1"/>
    <m/>
    <d v="2015-10-01T00:00:00"/>
    <n v="1840619"/>
    <s v="WCX"/>
    <n v="846296315632300"/>
    <m/>
    <x v="14"/>
    <n v="60417"/>
    <n v="3"/>
    <n v="2250"/>
    <x v="0"/>
    <n v="0"/>
    <n v="24.56"/>
    <n v="0"/>
    <n v="24.56"/>
    <x v="0"/>
  </r>
  <r>
    <x v="29"/>
    <s v="Shipping"/>
    <d v="2015-10-08T00:00:00"/>
    <d v="2015-10-08T00:00:00"/>
    <n v="100031582"/>
    <s v="1849976_1"/>
    <m/>
    <d v="2015-10-07T00:00:00"/>
    <n v="1849976"/>
    <s v="WCX"/>
    <n v="846296315634519"/>
    <m/>
    <x v="25"/>
    <n v="46307"/>
    <n v="3"/>
    <n v="2250"/>
    <x v="0"/>
    <n v="0"/>
    <n v="24.56"/>
    <n v="0"/>
    <n v="24.56"/>
    <x v="0"/>
  </r>
  <r>
    <x v="29"/>
    <s v="Shipping"/>
    <d v="2015-10-05T00:00:00"/>
    <d v="2015-10-08T00:00:00"/>
    <n v="100031172"/>
    <s v="1846585_1"/>
    <m/>
    <d v="2015-10-03T00:00:00"/>
    <n v="1846585"/>
    <s v="WCX"/>
    <n v="846296315635783"/>
    <m/>
    <x v="25"/>
    <n v="46737"/>
    <n v="3"/>
    <n v="2250"/>
    <x v="0"/>
    <n v="0"/>
    <n v="24.56"/>
    <n v="0"/>
    <n v="24.56"/>
    <x v="0"/>
  </r>
  <r>
    <x v="29"/>
    <s v="Shipping"/>
    <d v="2015-10-07T00:00:00"/>
    <d v="2015-10-08T00:00:00"/>
    <n v="100031481"/>
    <s v="1846809_1"/>
    <m/>
    <d v="2015-10-06T00:00:00"/>
    <n v="1846809"/>
    <s v="WCX"/>
    <n v="846296315636452"/>
    <m/>
    <x v="17"/>
    <n v="33174"/>
    <n v="3"/>
    <n v="2250"/>
    <x v="0"/>
    <n v="0"/>
    <n v="24.56"/>
    <n v="0"/>
    <n v="24.56"/>
    <x v="0"/>
  </r>
  <r>
    <x v="29"/>
    <s v="Shipping"/>
    <d v="2015-10-08T00:00:00"/>
    <d v="2015-10-08T00:00:00"/>
    <n v="100031583"/>
    <s v="1849955_1"/>
    <m/>
    <d v="2015-10-07T00:00:00"/>
    <n v="1849955"/>
    <s v="WCX"/>
    <n v="846296315634601"/>
    <m/>
    <x v="7"/>
    <n v="30458"/>
    <n v="3"/>
    <n v="2250"/>
    <x v="0"/>
    <n v="0"/>
    <n v="24.56"/>
    <n v="0"/>
    <n v="24.56"/>
    <x v="0"/>
  </r>
  <r>
    <x v="29"/>
    <s v="Shipping"/>
    <d v="2015-10-05T00:00:00"/>
    <d v="2015-10-08T00:00:00"/>
    <n v="100031269"/>
    <s v="1846565_1"/>
    <m/>
    <d v="2015-10-04T00:00:00"/>
    <n v="1846565"/>
    <s v="WCX"/>
    <n v="846296315635363"/>
    <m/>
    <x v="7"/>
    <n v="30318"/>
    <n v="3"/>
    <n v="2250"/>
    <x v="0"/>
    <n v="0"/>
    <n v="24.56"/>
    <n v="0"/>
    <n v="24.56"/>
    <x v="0"/>
  </r>
  <r>
    <x v="29"/>
    <s v="Shipping"/>
    <d v="2015-10-05T00:00:00"/>
    <d v="2015-10-08T00:00:00"/>
    <n v="100031160"/>
    <s v="1846606_1"/>
    <m/>
    <d v="2015-10-02T00:00:00"/>
    <n v="1846606"/>
    <s v="WCX"/>
    <n v="846296315636360"/>
    <m/>
    <x v="26"/>
    <n v="20783"/>
    <n v="3"/>
    <n v="2250"/>
    <x v="0"/>
    <n v="0"/>
    <n v="24.56"/>
    <n v="0"/>
    <n v="24.56"/>
    <x v="0"/>
  </r>
  <r>
    <x v="29"/>
    <s v="Shipping"/>
    <d v="2015-10-05T00:00:00"/>
    <d v="2015-10-08T00:00:00"/>
    <n v="100031156"/>
    <s v="1846548_1"/>
    <m/>
    <d v="2015-10-02T00:00:00"/>
    <n v="1846548"/>
    <s v="WCX"/>
    <n v="846296315635066"/>
    <m/>
    <x v="29"/>
    <n v="20024"/>
    <n v="3"/>
    <n v="2250"/>
    <x v="0"/>
    <n v="0"/>
    <n v="24.56"/>
    <n v="0"/>
    <n v="24.56"/>
    <x v="0"/>
  </r>
  <r>
    <x v="29"/>
    <s v="Shipping"/>
    <d v="2015-10-05T00:00:00"/>
    <d v="2015-10-08T00:00:00"/>
    <n v="100031157"/>
    <s v="1846578_1"/>
    <m/>
    <d v="2015-10-02T00:00:00"/>
    <n v="1846578"/>
    <s v="WCX"/>
    <n v="846296315637343"/>
    <m/>
    <x v="14"/>
    <n v="60148"/>
    <n v="3"/>
    <n v="2250"/>
    <x v="0"/>
    <n v="0"/>
    <n v="24.56"/>
    <n v="0"/>
    <n v="24.56"/>
    <x v="0"/>
  </r>
  <r>
    <x v="29"/>
    <s v="Shipping"/>
    <d v="2015-10-07T00:00:00"/>
    <d v="2015-10-08T00:00:00"/>
    <n v="100031544"/>
    <s v="1846834_1"/>
    <m/>
    <d v="2015-10-07T00:00:00"/>
    <n v="1846834"/>
    <s v="WCX"/>
    <n v="846296315635974"/>
    <m/>
    <x v="31"/>
    <n v="48072"/>
    <n v="3"/>
    <n v="2250"/>
    <x v="0"/>
    <n v="0"/>
    <n v="24.56"/>
    <n v="0"/>
    <n v="24.56"/>
    <x v="0"/>
  </r>
  <r>
    <x v="29"/>
    <s v="Shipping"/>
    <d v="2015-10-05T00:00:00"/>
    <d v="2015-10-08T00:00:00"/>
    <n v="100031226"/>
    <s v="1846620_1"/>
    <m/>
    <d v="2015-10-04T00:00:00"/>
    <n v="1846620"/>
    <s v="WCX"/>
    <n v="846296315635653"/>
    <m/>
    <x v="42"/>
    <n v="38930"/>
    <n v="3"/>
    <n v="2250"/>
    <x v="0"/>
    <n v="0"/>
    <n v="24.56"/>
    <n v="0"/>
    <n v="24.56"/>
    <x v="0"/>
  </r>
  <r>
    <x v="29"/>
    <s v="Shipping"/>
    <d v="2015-10-06T00:00:00"/>
    <d v="2015-10-08T00:00:00"/>
    <n v="100031434"/>
    <s v="1846736_1"/>
    <m/>
    <d v="2015-10-06T00:00:00"/>
    <n v="1846736"/>
    <s v="WCX"/>
    <n v="846296315636957"/>
    <m/>
    <x v="14"/>
    <n v="60010"/>
    <n v="3"/>
    <n v="2250"/>
    <x v="0"/>
    <n v="0"/>
    <n v="24.56"/>
    <n v="0"/>
    <n v="24.56"/>
    <x v="0"/>
  </r>
  <r>
    <x v="29"/>
    <s v="Shipping"/>
    <d v="2015-10-07T00:00:00"/>
    <d v="2015-10-08T00:00:00"/>
    <n v="100031507"/>
    <s v="1846815_1"/>
    <m/>
    <d v="2015-10-07T00:00:00"/>
    <n v="1846815"/>
    <s v="WCX"/>
    <n v="846296315634939"/>
    <m/>
    <x v="14"/>
    <n v="60642"/>
    <n v="3"/>
    <n v="2250"/>
    <x v="0"/>
    <n v="0"/>
    <n v="24.56"/>
    <n v="0"/>
    <n v="24.56"/>
    <x v="0"/>
  </r>
  <r>
    <x v="29"/>
    <s v="Shipping"/>
    <d v="2015-10-06T00:00:00"/>
    <d v="2015-10-08T00:00:00"/>
    <n v="100031392"/>
    <s v="1846774_1"/>
    <m/>
    <d v="2015-10-06T00:00:00"/>
    <n v="1846774"/>
    <s v="WCX"/>
    <n v="846296315635875"/>
    <m/>
    <x v="30"/>
    <n v="37803"/>
    <n v="3"/>
    <n v="2250"/>
    <x v="0"/>
    <n v="0"/>
    <n v="24.56"/>
    <n v="0"/>
    <n v="24.56"/>
    <x v="0"/>
  </r>
  <r>
    <x v="29"/>
    <s v="Shipping"/>
    <d v="2015-10-06T00:00:00"/>
    <d v="2015-10-08T00:00:00"/>
    <n v="100031397"/>
    <s v="1846776_1"/>
    <m/>
    <d v="2015-10-06T00:00:00"/>
    <n v="1846776"/>
    <s v="WCX"/>
    <n v="846296315634847"/>
    <m/>
    <x v="30"/>
    <n v="37421"/>
    <n v="3"/>
    <n v="2250"/>
    <x v="0"/>
    <n v="0"/>
    <n v="24.56"/>
    <n v="0"/>
    <n v="24.56"/>
    <x v="0"/>
  </r>
  <r>
    <x v="29"/>
    <s v="Shipping"/>
    <d v="2015-10-05T00:00:00"/>
    <d v="2015-10-08T00:00:00"/>
    <n v="100031180"/>
    <s v="1846683_1"/>
    <m/>
    <d v="2015-10-03T00:00:00"/>
    <n v="1846683"/>
    <s v="WCX"/>
    <n v="846296315635561"/>
    <m/>
    <x v="30"/>
    <n v="37206"/>
    <n v="3"/>
    <n v="2250"/>
    <x v="0"/>
    <n v="0"/>
    <n v="24.56"/>
    <n v="0"/>
    <n v="24.56"/>
    <x v="0"/>
  </r>
  <r>
    <x v="29"/>
    <s v="Shipping"/>
    <d v="2015-10-05T00:00:00"/>
    <d v="2015-10-08T00:00:00"/>
    <n v="100031254"/>
    <s v="1846626_1"/>
    <m/>
    <d v="2015-10-04T00:00:00"/>
    <n v="1846626"/>
    <s v="WCX"/>
    <n v="846296315637213"/>
    <m/>
    <x v="6"/>
    <n v="27408"/>
    <n v="3"/>
    <n v="2250"/>
    <x v="0"/>
    <n v="0"/>
    <n v="24.56"/>
    <n v="0"/>
    <n v="24.56"/>
    <x v="0"/>
  </r>
  <r>
    <x v="29"/>
    <s v="Shipping"/>
    <d v="2015-10-05T00:00:00"/>
    <d v="2015-10-08T00:00:00"/>
    <n v="100031331"/>
    <s v="1846563_1"/>
    <m/>
    <d v="2015-10-04T00:00:00"/>
    <n v="1846563"/>
    <s v="WCX"/>
    <n v="846296315636230"/>
    <m/>
    <x v="7"/>
    <n v="30309"/>
    <n v="3"/>
    <n v="2250"/>
    <x v="0"/>
    <n v="0"/>
    <n v="24.56"/>
    <n v="0"/>
    <n v="24.56"/>
    <x v="0"/>
  </r>
  <r>
    <x v="29"/>
    <s v="Shipping"/>
    <d v="2015-10-01T00:00:00"/>
    <d v="2015-10-08T00:00:00"/>
    <n v="100031055"/>
    <s v="1840626_2"/>
    <m/>
    <d v="2015-10-01T00:00:00"/>
    <n v="1840626"/>
    <s v="WCX"/>
    <n v="846296315632348"/>
    <m/>
    <x v="14"/>
    <n v="60139"/>
    <n v="3"/>
    <n v="2250"/>
    <x v="0"/>
    <n v="0"/>
    <n v="24.56"/>
    <n v="0"/>
    <n v="24.56"/>
    <x v="0"/>
  </r>
  <r>
    <x v="29"/>
    <s v="Shipping"/>
    <d v="2015-10-08T00:00:00"/>
    <d v="2015-10-08T00:00:00"/>
    <n v="100031596"/>
    <s v="1849986_1"/>
    <m/>
    <d v="2015-10-07T00:00:00"/>
    <n v="1849986"/>
    <s v="WCX"/>
    <n v="846296315634410"/>
    <m/>
    <x v="29"/>
    <n v="20005"/>
    <n v="3"/>
    <n v="2250"/>
    <x v="0"/>
    <n v="0"/>
    <n v="24.56"/>
    <n v="0"/>
    <n v="24.56"/>
    <x v="0"/>
  </r>
  <r>
    <x v="29"/>
    <s v="Shipping"/>
    <d v="2015-10-01T00:00:00"/>
    <d v="2015-10-08T00:00:00"/>
    <n v="100031039"/>
    <s v="1840620_1"/>
    <m/>
    <d v="2015-10-01T00:00:00"/>
    <n v="1840620"/>
    <s v="WCX"/>
    <n v="846296315632263"/>
    <m/>
    <x v="14"/>
    <n v="60611"/>
    <n v="3"/>
    <n v="2250"/>
    <x v="0"/>
    <n v="0"/>
    <n v="24.56"/>
    <n v="0"/>
    <n v="24.56"/>
    <x v="0"/>
  </r>
  <r>
    <x v="29"/>
    <s v="Shipping"/>
    <d v="2015-10-07T00:00:00"/>
    <d v="2015-10-08T00:00:00"/>
    <n v="100031476"/>
    <s v="1846812_1"/>
    <m/>
    <d v="2015-10-06T00:00:00"/>
    <n v="1846812"/>
    <s v="WCX"/>
    <n v="846296315636803"/>
    <m/>
    <x v="14"/>
    <n v="60102"/>
    <n v="3"/>
    <n v="2250"/>
    <x v="0"/>
    <n v="0"/>
    <n v="24.56"/>
    <n v="0"/>
    <n v="24.56"/>
    <x v="0"/>
  </r>
  <r>
    <x v="29"/>
    <s v="Shipping"/>
    <d v="2015-10-06T00:00:00"/>
    <d v="2015-10-08T00:00:00"/>
    <n v="100031435"/>
    <s v="1846735_1"/>
    <m/>
    <d v="2015-10-06T00:00:00"/>
    <n v="1846735"/>
    <s v="WCX"/>
    <n v="846296315636315"/>
    <m/>
    <x v="14"/>
    <n v="60615"/>
    <n v="3"/>
    <n v="2250"/>
    <x v="0"/>
    <n v="0"/>
    <n v="24.56"/>
    <n v="0"/>
    <n v="24.56"/>
    <x v="0"/>
  </r>
  <r>
    <x v="29"/>
    <s v="Shipping"/>
    <d v="2015-10-05T00:00:00"/>
    <d v="2015-10-08T00:00:00"/>
    <n v="100031323"/>
    <s v="1846611_1"/>
    <m/>
    <d v="2015-10-04T00:00:00"/>
    <n v="1846611"/>
    <s v="WCX"/>
    <n v="846296315637268"/>
    <m/>
    <x v="31"/>
    <n v="48073"/>
    <n v="3"/>
    <n v="2250"/>
    <x v="0"/>
    <n v="0"/>
    <n v="24.56"/>
    <n v="0"/>
    <n v="24.56"/>
    <x v="0"/>
  </r>
  <r>
    <x v="29"/>
    <s v="Shipping"/>
    <d v="2015-10-05T00:00:00"/>
    <d v="2015-10-08T00:00:00"/>
    <n v="100031251"/>
    <s v="1846608_2"/>
    <m/>
    <d v="2015-10-04T00:00:00"/>
    <n v="1846608"/>
    <s v="WCX"/>
    <n v="846296315634793"/>
    <m/>
    <x v="26"/>
    <n v="21401"/>
    <n v="3"/>
    <n v="2250"/>
    <x v="0"/>
    <n v="0"/>
    <n v="24.56"/>
    <n v="0"/>
    <n v="24.56"/>
    <x v="0"/>
  </r>
  <r>
    <x v="29"/>
    <s v="Shipping"/>
    <d v="2015-10-08T00:00:00"/>
    <d v="2015-10-08T00:00:00"/>
    <n v="100031593"/>
    <s v="1849961_1"/>
    <m/>
    <d v="2015-10-07T00:00:00"/>
    <n v="1849961"/>
    <s v="WCX"/>
    <n v="846296315634137"/>
    <m/>
    <x v="23"/>
    <n v="6790"/>
    <n v="3"/>
    <n v="2250"/>
    <x v="0"/>
    <n v="0"/>
    <n v="24.56"/>
    <n v="0"/>
    <n v="24.56"/>
    <x v="0"/>
  </r>
  <r>
    <x v="29"/>
    <s v="Shipping"/>
    <d v="2015-10-05T00:00:00"/>
    <d v="2015-10-08T00:00:00"/>
    <n v="100031175"/>
    <s v="1846583_1"/>
    <m/>
    <d v="2015-10-03T00:00:00"/>
    <n v="1846583"/>
    <s v="WCX"/>
    <n v="846296315637329"/>
    <m/>
    <x v="25"/>
    <n v="46142"/>
    <n v="3"/>
    <n v="2250"/>
    <x v="0"/>
    <n v="0"/>
    <n v="24.56"/>
    <n v="0"/>
    <n v="24.56"/>
    <x v="0"/>
  </r>
  <r>
    <x v="29"/>
    <s v="Shipping"/>
    <d v="2015-10-07T00:00:00"/>
    <d v="2015-10-08T00:00:00"/>
    <n v="100031550"/>
    <s v="1846826_1"/>
    <m/>
    <d v="2015-10-07T00:00:00"/>
    <n v="1846826"/>
    <s v="WCX"/>
    <n v="846296315636018"/>
    <m/>
    <x v="14"/>
    <n v="60614"/>
    <n v="3"/>
    <n v="2250"/>
    <x v="0"/>
    <n v="0"/>
    <n v="24.56"/>
    <n v="0"/>
    <n v="24.56"/>
    <x v="0"/>
  </r>
  <r>
    <x v="29"/>
    <s v="Shipping"/>
    <d v="2015-10-07T00:00:00"/>
    <d v="2015-10-08T00:00:00"/>
    <n v="100031466"/>
    <s v="1846827_1"/>
    <m/>
    <d v="2015-10-06T00:00:00"/>
    <n v="1846827"/>
    <s v="WCX"/>
    <n v="846296315636780"/>
    <m/>
    <x v="25"/>
    <n v="46033"/>
    <n v="3"/>
    <n v="2250"/>
    <x v="0"/>
    <n v="0"/>
    <n v="24.56"/>
    <n v="0"/>
    <n v="24.56"/>
    <x v="0"/>
  </r>
  <r>
    <x v="29"/>
    <s v="Shipping"/>
    <d v="2015-10-07T00:00:00"/>
    <d v="2015-10-08T00:00:00"/>
    <n v="100031566"/>
    <s v="1846811_1"/>
    <m/>
    <d v="2015-10-07T00:00:00"/>
    <n v="1846811"/>
    <s v="WCX"/>
    <n v="846296315636100"/>
    <m/>
    <x v="17"/>
    <n v="33326"/>
    <n v="3"/>
    <n v="2250"/>
    <x v="0"/>
    <n v="0"/>
    <n v="24.56"/>
    <n v="0"/>
    <n v="24.56"/>
    <x v="0"/>
  </r>
  <r>
    <x v="29"/>
    <s v="Shipping"/>
    <d v="2015-10-05T00:00:00"/>
    <d v="2015-10-08T00:00:00"/>
    <n v="100031259"/>
    <s v="1846627_1"/>
    <m/>
    <d v="2015-10-04T00:00:00"/>
    <n v="1846627"/>
    <s v="WCX"/>
    <n v="846296315637695"/>
    <m/>
    <x v="6"/>
    <n v="28203"/>
    <n v="3"/>
    <n v="2250"/>
    <x v="0"/>
    <n v="0"/>
    <n v="24.56"/>
    <n v="0"/>
    <n v="24.56"/>
    <x v="0"/>
  </r>
  <r>
    <x v="29"/>
    <s v="Shipping"/>
    <d v="2015-10-01T00:00:00"/>
    <d v="2015-10-08T00:00:00"/>
    <n v="100031035"/>
    <s v="1840616_1"/>
    <m/>
    <d v="2015-10-01T00:00:00"/>
    <n v="1840616"/>
    <s v="WCX"/>
    <n v="846296315632409"/>
    <m/>
    <x v="14"/>
    <n v="60614"/>
    <n v="3"/>
    <n v="2250"/>
    <x v="0"/>
    <n v="0"/>
    <n v="24.56"/>
    <n v="0"/>
    <n v="24.56"/>
    <x v="0"/>
  </r>
  <r>
    <x v="29"/>
    <s v="Shipping"/>
    <d v="2015-10-08T00:00:00"/>
    <d v="2015-10-08T00:00:00"/>
    <n v="100031690"/>
    <s v="1850001_1"/>
    <m/>
    <d v="2015-10-08T00:00:00"/>
    <n v="1850001"/>
    <s v="WCX"/>
    <n v="846296315634359"/>
    <m/>
    <x v="30"/>
    <n v="37203"/>
    <n v="3"/>
    <n v="2250"/>
    <x v="0"/>
    <n v="0"/>
    <n v="24.56"/>
    <n v="0"/>
    <n v="24.56"/>
    <x v="0"/>
  </r>
  <r>
    <x v="29"/>
    <s v="Shipping"/>
    <d v="2015-10-05T00:00:00"/>
    <d v="2015-10-08T00:00:00"/>
    <n v="100031153"/>
    <s v="1846680_1"/>
    <m/>
    <d v="2015-10-02T00:00:00"/>
    <n v="1846680"/>
    <s v="WCX"/>
    <n v="846296315637602"/>
    <m/>
    <x v="4"/>
    <n v="29410"/>
    <n v="3"/>
    <n v="2250"/>
    <x v="0"/>
    <n v="0"/>
    <n v="24.56"/>
    <n v="0"/>
    <n v="24.56"/>
    <x v="0"/>
  </r>
  <r>
    <x v="29"/>
    <s v="Shipping"/>
    <d v="2015-10-07T00:00:00"/>
    <d v="2015-10-08T00:00:00"/>
    <n v="100031573"/>
    <s v="1846839_1"/>
    <m/>
    <d v="2015-10-07T00:00:00"/>
    <n v="1846839"/>
    <s v="WCX"/>
    <n v="846296315634885"/>
    <m/>
    <x v="6"/>
    <n v="28262"/>
    <n v="3"/>
    <n v="2250"/>
    <x v="0"/>
    <n v="0"/>
    <n v="24.56"/>
    <n v="0"/>
    <n v="24.56"/>
    <x v="0"/>
  </r>
  <r>
    <x v="29"/>
    <s v="Shipping"/>
    <d v="2015-10-05T00:00:00"/>
    <d v="2015-10-08T00:00:00"/>
    <n v="100031218"/>
    <s v="1846568_1"/>
    <m/>
    <d v="2015-10-04T00:00:00"/>
    <n v="1846568"/>
    <s v="WCX"/>
    <n v="846296315637787"/>
    <m/>
    <x v="7"/>
    <n v="30318"/>
    <n v="3"/>
    <n v="2250"/>
    <x v="0"/>
    <n v="0"/>
    <n v="24.56"/>
    <n v="0"/>
    <n v="24.56"/>
    <x v="0"/>
  </r>
  <r>
    <x v="29"/>
    <s v="Shipping"/>
    <d v="2015-10-08T00:00:00"/>
    <d v="2015-10-08T00:00:00"/>
    <n v="100031661"/>
    <s v="1849977_1"/>
    <m/>
    <d v="2015-10-07T00:00:00"/>
    <n v="1849977"/>
    <s v="WCX"/>
    <n v="846296315634526"/>
    <m/>
    <x v="22"/>
    <n v="44012"/>
    <n v="3"/>
    <n v="2250"/>
    <x v="0"/>
    <n v="0"/>
    <n v="24.56"/>
    <n v="0"/>
    <n v="24.56"/>
    <x v="0"/>
  </r>
  <r>
    <x v="29"/>
    <s v="Shipping"/>
    <d v="2015-10-05T00:00:00"/>
    <d v="2015-10-08T00:00:00"/>
    <n v="100031353"/>
    <s v="1846551_1"/>
    <m/>
    <d v="2015-10-05T00:00:00"/>
    <n v="1846551"/>
    <s v="WCX"/>
    <n v="846296315637459"/>
    <m/>
    <x v="33"/>
    <n v="19801"/>
    <n v="3"/>
    <n v="2250"/>
    <x v="0"/>
    <n v="0"/>
    <n v="24.56"/>
    <n v="0"/>
    <n v="24.56"/>
    <x v="0"/>
  </r>
  <r>
    <x v="29"/>
    <s v="Shipping"/>
    <d v="2015-10-08T00:00:00"/>
    <d v="2015-10-08T00:00:00"/>
    <n v="100031585"/>
    <s v="1849954_1"/>
    <m/>
    <d v="2015-10-07T00:00:00"/>
    <n v="1849954"/>
    <s v="WCX"/>
    <n v="846296315634595"/>
    <m/>
    <x v="17"/>
    <n v="33411"/>
    <n v="3"/>
    <n v="2250"/>
    <x v="0"/>
    <n v="0"/>
    <n v="24.56"/>
    <n v="0"/>
    <n v="24.56"/>
    <x v="0"/>
  </r>
  <r>
    <x v="29"/>
    <s v="Shipping"/>
    <d v="2015-10-07T00:00:00"/>
    <d v="2015-10-08T00:00:00"/>
    <n v="100031512"/>
    <s v="1846816_1"/>
    <m/>
    <d v="2015-10-07T00:00:00"/>
    <n v="1846816"/>
    <s v="WCX"/>
    <n v="846296315636087"/>
    <m/>
    <x v="14"/>
    <n v="60610"/>
    <n v="3"/>
    <n v="2250"/>
    <x v="0"/>
    <n v="0"/>
    <n v="24.56"/>
    <n v="0"/>
    <n v="24.56"/>
    <x v="0"/>
  </r>
  <r>
    <x v="29"/>
    <s v="Shipping"/>
    <d v="2015-10-08T00:00:00"/>
    <d v="2015-10-08T00:00:00"/>
    <n v="100031671"/>
    <s v="1849966_1"/>
    <m/>
    <d v="2015-10-08T00:00:00"/>
    <n v="1849966"/>
    <s v="WCX"/>
    <n v="846296315634106"/>
    <m/>
    <x v="43"/>
    <n v="3842"/>
    <n v="3"/>
    <n v="2250"/>
    <x v="0"/>
    <n v="0"/>
    <n v="24.56"/>
    <n v="0"/>
    <n v="24.56"/>
    <x v="0"/>
  </r>
  <r>
    <x v="29"/>
    <s v="Shipping"/>
    <d v="2015-10-05T00:00:00"/>
    <d v="2015-10-08T00:00:00"/>
    <n v="100031361"/>
    <s v="1846557_1"/>
    <m/>
    <d v="2015-10-05T00:00:00"/>
    <n v="1846557"/>
    <s v="WCX"/>
    <n v="846296315635370"/>
    <m/>
    <x v="17"/>
    <n v="33543"/>
    <n v="3"/>
    <n v="2250"/>
    <x v="0"/>
    <n v="0"/>
    <n v="24.56"/>
    <n v="0"/>
    <n v="24.56"/>
    <x v="0"/>
  </r>
  <r>
    <x v="29"/>
    <s v="Shipping"/>
    <d v="2015-10-05T00:00:00"/>
    <d v="2015-10-08T00:00:00"/>
    <n v="100031374"/>
    <s v="1846610_1"/>
    <m/>
    <d v="2015-10-05T00:00:00"/>
    <n v="1846610"/>
    <s v="WCX"/>
    <n v="846296315636353"/>
    <m/>
    <x v="31"/>
    <n v="48306"/>
    <n v="3"/>
    <n v="2250"/>
    <x v="0"/>
    <n v="0"/>
    <n v="24.56"/>
    <n v="0"/>
    <n v="24.56"/>
    <x v="0"/>
  </r>
  <r>
    <x v="29"/>
    <s v="Shipping"/>
    <d v="2015-10-05T00:00:00"/>
    <d v="2015-10-08T00:00:00"/>
    <n v="100031181"/>
    <s v="1846545_1"/>
    <m/>
    <d v="2015-10-03T00:00:00"/>
    <n v="1846545"/>
    <s v="WCX"/>
    <n v="846296315635073"/>
    <m/>
    <x v="23"/>
    <n v="6854"/>
    <n v="3"/>
    <n v="2250"/>
    <x v="0"/>
    <n v="0"/>
    <n v="24.56"/>
    <n v="0"/>
    <n v="24.56"/>
    <x v="0"/>
  </r>
  <r>
    <x v="29"/>
    <s v="Shipping"/>
    <d v="2015-10-05T00:00:00"/>
    <d v="2015-10-08T00:00:00"/>
    <n v="100031348"/>
    <s v="1846572_1"/>
    <m/>
    <d v="2015-10-05T00:00:00"/>
    <n v="1846572"/>
    <s v="WCX"/>
    <n v="846296315637367"/>
    <m/>
    <x v="7"/>
    <n v="30303"/>
    <n v="3"/>
    <n v="2250"/>
    <x v="0"/>
    <n v="0"/>
    <n v="24.56"/>
    <n v="0"/>
    <n v="24.56"/>
    <x v="0"/>
  </r>
  <r>
    <x v="29"/>
    <s v="Shipping"/>
    <d v="2015-10-06T00:00:00"/>
    <d v="2015-10-08T00:00:00"/>
    <n v="100031414"/>
    <s v="1846737_1"/>
    <m/>
    <d v="2015-10-06T00:00:00"/>
    <n v="1846737"/>
    <s v="WCX"/>
    <n v="846296315636131"/>
    <m/>
    <x v="25"/>
    <n v="46327"/>
    <n v="3"/>
    <n v="2250"/>
    <x v="0"/>
    <n v="0"/>
    <n v="24.56"/>
    <n v="0"/>
    <n v="24.56"/>
    <x v="0"/>
  </r>
  <r>
    <x v="29"/>
    <s v="Shipping"/>
    <d v="2015-10-06T00:00:00"/>
    <d v="2015-10-08T00:00:00"/>
    <n v="100031437"/>
    <s v="1846731_1"/>
    <m/>
    <d v="2015-10-06T00:00:00"/>
    <n v="1846731"/>
    <s v="WCX"/>
    <n v="846296315636964"/>
    <m/>
    <x v="23"/>
    <n v="6226"/>
    <n v="3"/>
    <n v="2250"/>
    <x v="0"/>
    <n v="0"/>
    <n v="24.56"/>
    <n v="0"/>
    <n v="24.56"/>
    <x v="0"/>
  </r>
  <r>
    <x v="29"/>
    <s v="Shipping"/>
    <d v="2015-10-08T00:00:00"/>
    <d v="2015-10-08T00:00:00"/>
    <n v="100031688"/>
    <s v="1850004_1"/>
    <m/>
    <d v="2015-10-08T00:00:00"/>
    <n v="1850004"/>
    <s v="WCX"/>
    <n v="846296315634373"/>
    <m/>
    <x v="16"/>
    <n v="22206"/>
    <n v="3"/>
    <n v="2250"/>
    <x v="0"/>
    <n v="0"/>
    <n v="24.56"/>
    <n v="0"/>
    <n v="24.56"/>
    <x v="0"/>
  </r>
  <r>
    <x v="29"/>
    <s v="Shipping"/>
    <d v="2015-10-05T00:00:00"/>
    <d v="2015-10-08T00:00:00"/>
    <n v="100031260"/>
    <s v="1846561_1"/>
    <m/>
    <d v="2015-10-04T00:00:00"/>
    <n v="1846561"/>
    <s v="WCX"/>
    <n v="846296315637435"/>
    <m/>
    <x v="17"/>
    <n v="33131"/>
    <n v="3"/>
    <n v="2250"/>
    <x v="0"/>
    <n v="0"/>
    <n v="24.56"/>
    <n v="0"/>
    <n v="24.56"/>
    <x v="0"/>
  </r>
  <r>
    <x v="29"/>
    <s v="Shipping"/>
    <d v="2015-10-06T00:00:00"/>
    <d v="2015-10-08T00:00:00"/>
    <n v="100031412"/>
    <s v="1846772_1"/>
    <m/>
    <d v="2015-10-06T00:00:00"/>
    <n v="1846772"/>
    <s v="WCX"/>
    <n v="846296315635882"/>
    <m/>
    <x v="4"/>
    <n v="29209"/>
    <n v="3"/>
    <n v="2250"/>
    <x v="0"/>
    <n v="0"/>
    <n v="24.56"/>
    <n v="0"/>
    <n v="24.56"/>
    <x v="0"/>
  </r>
  <r>
    <x v="29"/>
    <s v="Shipping"/>
    <d v="2015-10-07T00:00:00"/>
    <d v="2015-10-08T00:00:00"/>
    <n v="100031487"/>
    <s v="1846881_1"/>
    <m/>
    <d v="2015-10-06T00:00:00"/>
    <n v="1846881"/>
    <s v="WCX"/>
    <n v="846296315636667"/>
    <m/>
    <x v="16"/>
    <n v="22101"/>
    <n v="3"/>
    <n v="2250"/>
    <x v="0"/>
    <n v="0"/>
    <n v="24.56"/>
    <n v="0"/>
    <n v="24.56"/>
    <x v="0"/>
  </r>
  <r>
    <x v="29"/>
    <s v="Shipping"/>
    <d v="2015-10-05T00:00:00"/>
    <d v="2015-10-08T00:00:00"/>
    <n v="100031312"/>
    <s v="1846628_1"/>
    <m/>
    <d v="2015-10-04T00:00:00"/>
    <n v="1846628"/>
    <s v="WCX"/>
    <n v="846296315637206"/>
    <m/>
    <x v="6"/>
    <n v="27592"/>
    <n v="3"/>
    <n v="2250"/>
    <x v="0"/>
    <n v="0"/>
    <n v="24.56"/>
    <n v="0"/>
    <n v="24.56"/>
    <x v="0"/>
  </r>
  <r>
    <x v="29"/>
    <s v="Shipping"/>
    <d v="2015-10-01T00:00:00"/>
    <d v="2015-10-08T00:00:00"/>
    <n v="100031018"/>
    <s v="1840607_1"/>
    <m/>
    <d v="2015-10-01T00:00:00"/>
    <n v="1840607"/>
    <s v="WCX"/>
    <n v="846296315632362"/>
    <m/>
    <x v="14"/>
    <n v="60657"/>
    <n v="3"/>
    <n v="2250"/>
    <x v="0"/>
    <n v="0"/>
    <n v="24.56"/>
    <n v="0"/>
    <n v="24.56"/>
    <x v="0"/>
  </r>
  <r>
    <x v="29"/>
    <s v="Shipping"/>
    <d v="2015-10-05T00:00:00"/>
    <d v="2015-10-08T00:00:00"/>
    <n v="100031248"/>
    <s v="1846499_1"/>
    <m/>
    <d v="2015-10-04T00:00:00"/>
    <n v="1846499"/>
    <s v="WCX"/>
    <n v="846296315637565"/>
    <m/>
    <x v="36"/>
    <n v="36608"/>
    <n v="3"/>
    <n v="2250"/>
    <x v="0"/>
    <n v="0"/>
    <n v="24.56"/>
    <n v="0"/>
    <n v="24.56"/>
    <x v="0"/>
  </r>
  <r>
    <x v="29"/>
    <s v="Shipping"/>
    <d v="2015-10-01T00:00:00"/>
    <d v="2015-10-08T00:00:00"/>
    <n v="100031032"/>
    <s v="1840613_1"/>
    <m/>
    <d v="2015-10-01T00:00:00"/>
    <n v="1840613"/>
    <s v="WCX"/>
    <n v="846296315632270"/>
    <m/>
    <x v="14"/>
    <n v="60654"/>
    <n v="3"/>
    <n v="2250"/>
    <x v="0"/>
    <n v="0"/>
    <n v="24.56"/>
    <n v="0"/>
    <n v="24.56"/>
    <x v="0"/>
  </r>
  <r>
    <x v="29"/>
    <s v="Shipping"/>
    <d v="2015-10-07T00:00:00"/>
    <d v="2015-10-08T00:00:00"/>
    <n v="100031477"/>
    <s v="1846813_1"/>
    <m/>
    <d v="2015-10-06T00:00:00"/>
    <n v="1846813"/>
    <s v="WCX"/>
    <n v="846296315636797"/>
    <m/>
    <x v="14"/>
    <n v="60611"/>
    <n v="3"/>
    <n v="2250"/>
    <x v="0"/>
    <n v="0"/>
    <n v="24.56"/>
    <n v="0"/>
    <n v="24.56"/>
    <x v="0"/>
  </r>
  <r>
    <x v="29"/>
    <s v="Shipping"/>
    <d v="2015-10-05T00:00:00"/>
    <d v="2015-10-08T00:00:00"/>
    <n v="100031206"/>
    <s v="1846547_1"/>
    <m/>
    <d v="2015-10-03T00:00:00"/>
    <n v="1846547"/>
    <s v="WCX"/>
    <n v="846296315636308"/>
    <m/>
    <x v="29"/>
    <n v="20001"/>
    <n v="3"/>
    <n v="2250"/>
    <x v="0"/>
    <n v="0"/>
    <n v="24.56"/>
    <n v="0"/>
    <n v="24.56"/>
    <x v="0"/>
  </r>
  <r>
    <x v="29"/>
    <s v="Shipping"/>
    <d v="2015-10-05T00:00:00"/>
    <d v="2015-10-08T00:00:00"/>
    <n v="100031271"/>
    <s v="1846582_1"/>
    <m/>
    <d v="2015-10-04T00:00:00"/>
    <n v="1846582"/>
    <s v="WCX"/>
    <n v="846296315635332"/>
    <m/>
    <x v="25"/>
    <n v="46280"/>
    <n v="3"/>
    <n v="2250"/>
    <x v="0"/>
    <n v="0"/>
    <n v="24.56"/>
    <n v="0"/>
    <n v="24.56"/>
    <x v="0"/>
  </r>
  <r>
    <x v="29"/>
    <s v="Shipping"/>
    <d v="2015-10-05T00:00:00"/>
    <d v="2015-10-08T00:00:00"/>
    <n v="100031319"/>
    <s v="1846708_1"/>
    <m/>
    <d v="2015-10-04T00:00:00"/>
    <n v="1846708"/>
    <s v="WCX"/>
    <n v="846296315634816"/>
    <m/>
    <x v="41"/>
    <n v="53029"/>
    <n v="3"/>
    <n v="2250"/>
    <x v="0"/>
    <n v="0"/>
    <n v="24.56"/>
    <n v="0"/>
    <n v="24.56"/>
    <x v="0"/>
  </r>
  <r>
    <x v="29"/>
    <s v="Shipping"/>
    <d v="2015-10-05T00:00:00"/>
    <d v="2015-10-08T00:00:00"/>
    <n v="100031238"/>
    <s v="1846676_1"/>
    <m/>
    <d v="2015-10-04T00:00:00"/>
    <n v="1846676"/>
    <s v="WCX"/>
    <n v="846296315637619"/>
    <m/>
    <x v="22"/>
    <n v="43528"/>
    <n v="3"/>
    <n v="2250"/>
    <x v="0"/>
    <n v="0"/>
    <n v="24.56"/>
    <n v="0"/>
    <n v="24.56"/>
    <x v="0"/>
  </r>
  <r>
    <x v="29"/>
    <s v="Shipping"/>
    <d v="2015-10-06T00:00:00"/>
    <d v="2015-10-08T00:00:00"/>
    <n v="100031395"/>
    <s v="1846710_1"/>
    <m/>
    <d v="2015-10-06T00:00:00"/>
    <n v="1846710"/>
    <s v="WCX"/>
    <n v="846296315635035"/>
    <m/>
    <x v="36"/>
    <n v="36695"/>
    <n v="3"/>
    <n v="2250"/>
    <x v="0"/>
    <n v="0"/>
    <n v="24.56"/>
    <n v="0"/>
    <n v="24.56"/>
    <x v="0"/>
  </r>
  <r>
    <x v="29"/>
    <s v="Shipping"/>
    <d v="2015-10-07T00:00:00"/>
    <d v="2015-10-08T00:00:00"/>
    <n v="100031501"/>
    <s v="1846814_1"/>
    <m/>
    <d v="2015-10-07T00:00:00"/>
    <n v="1846814"/>
    <s v="WCX"/>
    <n v="846296315636094"/>
    <m/>
    <x v="14"/>
    <n v="60134"/>
    <n v="3"/>
    <n v="2250"/>
    <x v="0"/>
    <n v="0"/>
    <n v="24.56"/>
    <n v="0"/>
    <n v="24.56"/>
    <x v="0"/>
  </r>
  <r>
    <x v="29"/>
    <s v="Shipping"/>
    <d v="2015-10-05T00:00:00"/>
    <d v="2015-10-08T00:00:00"/>
    <n v="100031182"/>
    <s v="1846691_1"/>
    <m/>
    <d v="2015-10-03T00:00:00"/>
    <n v="1846691"/>
    <s v="WCX"/>
    <n v="846296315637596"/>
    <m/>
    <x v="30"/>
    <n v="37075"/>
    <n v="3"/>
    <n v="2250"/>
    <x v="0"/>
    <n v="0"/>
    <n v="24.56"/>
    <n v="0"/>
    <n v="24.56"/>
    <x v="0"/>
  </r>
  <r>
    <x v="29"/>
    <s v="Shipping"/>
    <d v="2015-10-01T00:00:00"/>
    <d v="2015-10-08T00:00:00"/>
    <n v="100031047"/>
    <s v="1840622_1"/>
    <m/>
    <d v="2015-10-01T00:00:00"/>
    <n v="1840622"/>
    <s v="WCX"/>
    <n v="846296315632324"/>
    <m/>
    <x v="14"/>
    <n v="60611"/>
    <n v="3"/>
    <n v="2250"/>
    <x v="0"/>
    <n v="0"/>
    <n v="24.56"/>
    <n v="0"/>
    <n v="24.56"/>
    <x v="0"/>
  </r>
  <r>
    <x v="29"/>
    <s v="Shipping"/>
    <d v="2015-10-08T00:00:00"/>
    <d v="2015-10-08T00:00:00"/>
    <n v="100031668"/>
    <s v="1849987_1"/>
    <m/>
    <d v="2015-10-08T00:00:00"/>
    <n v="1849987"/>
    <s v="WCX"/>
    <n v="846296315634427"/>
    <m/>
    <x v="29"/>
    <n v="20024"/>
    <n v="3"/>
    <n v="2250"/>
    <x v="0"/>
    <n v="0"/>
    <n v="24.56"/>
    <n v="0"/>
    <n v="24.56"/>
    <x v="0"/>
  </r>
  <r>
    <x v="29"/>
    <s v="Shipping"/>
    <d v="2015-10-05T00:00:00"/>
    <d v="2015-10-08T00:00:00"/>
    <n v="100031154"/>
    <s v="1846576_1"/>
    <m/>
    <d v="2015-10-02T00:00:00"/>
    <n v="1846576"/>
    <s v="WCX"/>
    <n v="846296315635769"/>
    <m/>
    <x v="14"/>
    <n v="60067"/>
    <n v="3"/>
    <n v="2250"/>
    <x v="0"/>
    <n v="0"/>
    <n v="24.56"/>
    <n v="0"/>
    <n v="24.56"/>
    <x v="0"/>
  </r>
  <r>
    <x v="29"/>
    <s v="Shipping"/>
    <d v="2015-10-06T00:00:00"/>
    <d v="2015-10-08T00:00:00"/>
    <n v="100031458"/>
    <s v="1846741_1"/>
    <m/>
    <d v="2015-10-06T00:00:00"/>
    <n v="1846741"/>
    <s v="WCX"/>
    <n v="846296315636940"/>
    <m/>
    <x v="11"/>
    <n v="70354"/>
    <n v="3"/>
    <n v="2250"/>
    <x v="0"/>
    <n v="0"/>
    <n v="24.56"/>
    <n v="0"/>
    <n v="24.56"/>
    <x v="0"/>
  </r>
  <r>
    <x v="29"/>
    <s v="Shipping"/>
    <d v="2015-10-06T00:00:00"/>
    <d v="2015-10-08T00:00:00"/>
    <n v="100031454"/>
    <s v="1846750_1"/>
    <m/>
    <d v="2015-10-06T00:00:00"/>
    <n v="1846750"/>
    <s v="WCX"/>
    <n v="846296315636414"/>
    <m/>
    <x v="43"/>
    <n v="3229"/>
    <n v="3"/>
    <n v="2250"/>
    <x v="0"/>
    <n v="0"/>
    <n v="24.56"/>
    <n v="0"/>
    <n v="24.56"/>
    <x v="0"/>
  </r>
  <r>
    <x v="29"/>
    <s v="Shipping"/>
    <d v="2015-10-06T00:00:00"/>
    <d v="2015-10-08T00:00:00"/>
    <n v="100031382"/>
    <s v="1846773_1"/>
    <m/>
    <d v="2015-10-05T00:00:00"/>
    <n v="1846773"/>
    <s v="WCX"/>
    <n v="846296315635127"/>
    <m/>
    <x v="30"/>
    <n v="37402"/>
    <n v="3"/>
    <n v="2250"/>
    <x v="0"/>
    <n v="0"/>
    <n v="24.56"/>
    <n v="0"/>
    <n v="24.56"/>
    <x v="0"/>
  </r>
  <r>
    <x v="29"/>
    <s v="Shipping"/>
    <d v="2015-10-05T00:00:00"/>
    <d v="2015-10-08T00:00:00"/>
    <n v="100031340"/>
    <s v="1846556_1"/>
    <m/>
    <d v="2015-10-05T00:00:00"/>
    <n v="1846556"/>
    <s v="WCX"/>
    <n v="846296315635387"/>
    <m/>
    <x v="17"/>
    <n v="33160"/>
    <n v="3"/>
    <n v="2250"/>
    <x v="0"/>
    <n v="0"/>
    <n v="24.56"/>
    <n v="0"/>
    <n v="24.56"/>
    <x v="0"/>
  </r>
  <r>
    <x v="29"/>
    <s v="Shipping"/>
    <d v="2015-10-05T00:00:00"/>
    <d v="2015-10-08T00:00:00"/>
    <n v="100031198"/>
    <s v="1846558_1"/>
    <m/>
    <d v="2015-10-03T00:00:00"/>
    <n v="1846558"/>
    <s v="WCX"/>
    <n v="846296315637800"/>
    <m/>
    <x v="17"/>
    <n v="33483"/>
    <n v="3"/>
    <n v="2250"/>
    <x v="0"/>
    <n v="0"/>
    <n v="24.56"/>
    <n v="0"/>
    <n v="24.56"/>
    <x v="0"/>
  </r>
  <r>
    <x v="29"/>
    <s v="Shipping"/>
    <d v="2015-10-05T00:00:00"/>
    <d v="2015-10-08T00:00:00"/>
    <n v="100031225"/>
    <s v="1846607_1"/>
    <m/>
    <d v="2015-10-04T00:00:00"/>
    <n v="1846607"/>
    <s v="WCX"/>
    <n v="846296315635691"/>
    <m/>
    <x v="26"/>
    <n v="20816"/>
    <n v="3"/>
    <n v="2250"/>
    <x v="0"/>
    <n v="0"/>
    <n v="24.56"/>
    <n v="0"/>
    <n v="24.56"/>
    <x v="0"/>
  </r>
  <r>
    <x v="29"/>
    <s v="Shipping"/>
    <d v="2015-10-05T00:00:00"/>
    <d v="2015-10-08T00:00:00"/>
    <n v="100031205"/>
    <s v="1846679_1"/>
    <m/>
    <d v="2015-10-03T00:00:00"/>
    <n v="1846679"/>
    <s v="WCX"/>
    <n v="846296315636346"/>
    <m/>
    <x v="44"/>
    <n v="2817"/>
    <n v="3"/>
    <n v="2250"/>
    <x v="0"/>
    <n v="0"/>
    <n v="24.56"/>
    <n v="0"/>
    <n v="24.56"/>
    <x v="0"/>
  </r>
  <r>
    <x v="29"/>
    <s v="Shipping"/>
    <d v="2015-10-05T00:00:00"/>
    <d v="2015-10-08T00:00:00"/>
    <n v="100031304"/>
    <s v="1846554_1"/>
    <m/>
    <d v="2015-10-04T00:00:00"/>
    <n v="1846554"/>
    <s v="WCX"/>
    <n v="846296315635042"/>
    <m/>
    <x v="17"/>
    <n v="32766"/>
    <n v="3"/>
    <n v="2250"/>
    <x v="0"/>
    <n v="0"/>
    <n v="24.56"/>
    <n v="0"/>
    <n v="24.56"/>
    <x v="0"/>
  </r>
  <r>
    <x v="29"/>
    <s v="Shipping"/>
    <d v="2015-10-05T00:00:00"/>
    <d v="2015-10-08T00:00:00"/>
    <n v="100031302"/>
    <s v="1846570_1"/>
    <m/>
    <d v="2015-10-04T00:00:00"/>
    <n v="1846570"/>
    <s v="WCX"/>
    <n v="846296315637374"/>
    <m/>
    <x v="7"/>
    <n v="30346"/>
    <n v="3"/>
    <n v="2250"/>
    <x v="0"/>
    <n v="0"/>
    <n v="24.56"/>
    <n v="0"/>
    <n v="24.56"/>
    <x v="0"/>
  </r>
  <r>
    <x v="29"/>
    <s v="Shipping"/>
    <d v="2015-10-07T00:00:00"/>
    <d v="2015-10-08T00:00:00"/>
    <n v="100031535"/>
    <s v="1846824_1"/>
    <m/>
    <d v="2015-10-07T00:00:00"/>
    <n v="1846824"/>
    <s v="WCX"/>
    <n v="846296315636032"/>
    <m/>
    <x v="14"/>
    <n v="60642"/>
    <n v="3"/>
    <n v="2250"/>
    <x v="0"/>
    <n v="0"/>
    <n v="24.56"/>
    <n v="0"/>
    <n v="24.56"/>
    <x v="0"/>
  </r>
  <r>
    <x v="29"/>
    <s v="Shipping"/>
    <d v="2015-10-05T00:00:00"/>
    <d v="2015-10-08T00:00:00"/>
    <n v="100031155"/>
    <s v="1846699_1"/>
    <m/>
    <d v="2015-10-02T00:00:00"/>
    <n v="1846699"/>
    <s v="WCX"/>
    <n v="846296315636209"/>
    <m/>
    <x v="16"/>
    <n v="23226"/>
    <n v="3"/>
    <n v="2250"/>
    <x v="0"/>
    <n v="0"/>
    <n v="24.56"/>
    <n v="0"/>
    <n v="24.56"/>
    <x v="0"/>
  </r>
  <r>
    <x v="29"/>
    <s v="Shipping"/>
    <d v="2015-10-05T00:00:00"/>
    <d v="2015-10-08T00:00:00"/>
    <n v="100031258"/>
    <s v="1846623_1"/>
    <m/>
    <d v="2015-10-04T00:00:00"/>
    <n v="1846623"/>
    <s v="WCX"/>
    <n v="846296315635639"/>
    <m/>
    <x v="6"/>
    <n v="28590"/>
    <n v="3"/>
    <n v="2250"/>
    <x v="0"/>
    <n v="0"/>
    <n v="24.56"/>
    <n v="0"/>
    <n v="24.56"/>
    <x v="0"/>
  </r>
  <r>
    <x v="29"/>
    <s v="Shipping"/>
    <d v="2015-10-06T00:00:00"/>
    <d v="2015-10-08T00:00:00"/>
    <n v="100031418"/>
    <s v="1846745_1"/>
    <m/>
    <d v="2015-10-06T00:00:00"/>
    <n v="1846745"/>
    <s v="WCX"/>
    <n v="846296315634991"/>
    <m/>
    <x v="24"/>
    <n v="4005"/>
    <n v="3"/>
    <n v="2250"/>
    <x v="0"/>
    <n v="0"/>
    <n v="24.56"/>
    <n v="0"/>
    <n v="24.56"/>
    <x v="0"/>
  </r>
  <r>
    <x v="29"/>
    <s v="Shipping"/>
    <d v="2015-10-05T00:00:00"/>
    <d v="2015-10-08T00:00:00"/>
    <n v="100031232"/>
    <s v="1846559_1"/>
    <m/>
    <d v="2015-10-04T00:00:00"/>
    <n v="1846559"/>
    <s v="WCX"/>
    <n v="846296315637442"/>
    <m/>
    <x v="17"/>
    <n v="32960"/>
    <n v="3"/>
    <n v="2250"/>
    <x v="0"/>
    <n v="0"/>
    <n v="24.56"/>
    <n v="0"/>
    <n v="24.56"/>
    <x v="0"/>
  </r>
  <r>
    <x v="29"/>
    <s v="Shipping"/>
    <d v="2015-10-05T00:00:00"/>
    <d v="2015-10-08T00:00:00"/>
    <n v="100031228"/>
    <s v="1846693_1"/>
    <m/>
    <d v="2015-10-04T00:00:00"/>
    <n v="1846693"/>
    <s v="WCX"/>
    <n v="846296315634823"/>
    <m/>
    <x v="30"/>
    <n v="38351"/>
    <n v="3"/>
    <n v="2250"/>
    <x v="0"/>
    <n v="0"/>
    <n v="24.56"/>
    <n v="0"/>
    <n v="24.56"/>
    <x v="0"/>
  </r>
  <r>
    <x v="29"/>
    <s v="Shipping"/>
    <d v="2015-10-05T00:00:00"/>
    <d v="2015-10-08T00:00:00"/>
    <n v="100031230"/>
    <s v="1846687_1"/>
    <m/>
    <d v="2015-10-04T00:00:00"/>
    <n v="1846687"/>
    <s v="WCX"/>
    <n v="846296315635547"/>
    <m/>
    <x v="30"/>
    <n v="37923"/>
    <n v="3"/>
    <n v="2250"/>
    <x v="0"/>
    <n v="0"/>
    <n v="24.56"/>
    <n v="0"/>
    <n v="24.56"/>
    <x v="0"/>
  </r>
  <r>
    <x v="29"/>
    <s v="Shipping"/>
    <d v="2015-10-05T00:00:00"/>
    <d v="2015-10-08T00:00:00"/>
    <n v="100031339"/>
    <s v="1846630_1"/>
    <m/>
    <d v="2015-10-05T00:00:00"/>
    <n v="1846630"/>
    <s v="WCX"/>
    <n v="846296315637190"/>
    <m/>
    <x v="43"/>
    <n v="3885"/>
    <n v="3"/>
    <n v="2250"/>
    <x v="0"/>
    <n v="0"/>
    <n v="24.56"/>
    <n v="0"/>
    <n v="24.56"/>
    <x v="0"/>
  </r>
  <r>
    <x v="29"/>
    <s v="Shipping"/>
    <d v="2015-10-01T00:00:00"/>
    <d v="2015-10-08T00:00:00"/>
    <n v="100031031"/>
    <s v="1840612_1"/>
    <m/>
    <d v="2015-10-01T00:00:00"/>
    <n v="1840612"/>
    <s v="WCX"/>
    <n v="846296315632379"/>
    <m/>
    <x v="14"/>
    <n v="60611"/>
    <n v="3"/>
    <n v="2250"/>
    <x v="0"/>
    <n v="0"/>
    <n v="24.56"/>
    <n v="0"/>
    <n v="24.56"/>
    <x v="0"/>
  </r>
  <r>
    <x v="29"/>
    <s v="Shipping"/>
    <d v="2015-10-08T00:00:00"/>
    <d v="2015-10-08T00:00:00"/>
    <n v="100031647"/>
    <s v="1849991_1"/>
    <m/>
    <d v="2015-10-07T00:00:00"/>
    <n v="1849991"/>
    <s v="WCX"/>
    <n v="846296315634465"/>
    <m/>
    <x v="26"/>
    <n v="20815"/>
    <n v="3"/>
    <n v="2250"/>
    <x v="0"/>
    <n v="0"/>
    <n v="24.56"/>
    <n v="0"/>
    <n v="24.56"/>
    <x v="0"/>
  </r>
  <r>
    <x v="29"/>
    <s v="Shipping"/>
    <d v="2015-10-05T00:00:00"/>
    <d v="2015-10-08T00:00:00"/>
    <n v="100031253"/>
    <s v="1846500_1"/>
    <m/>
    <d v="2015-10-04T00:00:00"/>
    <n v="1846500"/>
    <s v="WCX"/>
    <n v="846296315637558"/>
    <m/>
    <x v="36"/>
    <n v="35209"/>
    <n v="3"/>
    <n v="2250"/>
    <x v="0"/>
    <n v="0"/>
    <n v="24.56"/>
    <n v="0"/>
    <n v="24.56"/>
    <x v="0"/>
  </r>
  <r>
    <x v="29"/>
    <s v="Shipping"/>
    <d v="2015-10-06T00:00:00"/>
    <d v="2015-10-08T00:00:00"/>
    <n v="100031404"/>
    <s v="1846782_1"/>
    <m/>
    <d v="2015-10-06T00:00:00"/>
    <n v="1846782"/>
    <s v="WCX"/>
    <n v="846296315635844"/>
    <m/>
    <x v="16"/>
    <n v="22201"/>
    <n v="3"/>
    <n v="2250"/>
    <x v="0"/>
    <n v="0"/>
    <n v="24.56"/>
    <n v="0"/>
    <n v="24.56"/>
    <x v="0"/>
  </r>
  <r>
    <x v="29"/>
    <s v="Shipping"/>
    <d v="2015-10-06T00:00:00"/>
    <d v="2015-10-08T00:00:00"/>
    <n v="100031379"/>
    <s v="1846764_1"/>
    <m/>
    <d v="2015-10-05T00:00:00"/>
    <n v="1846764"/>
    <s v="WCX"/>
    <n v="846296315636384"/>
    <m/>
    <x v="22"/>
    <n v="44130"/>
    <n v="3"/>
    <n v="2250"/>
    <x v="0"/>
    <n v="0"/>
    <n v="24.56"/>
    <n v="0"/>
    <n v="24.56"/>
    <x v="0"/>
  </r>
  <r>
    <x v="29"/>
    <s v="Shipping"/>
    <d v="2015-10-08T00:00:00"/>
    <d v="2015-10-08T00:00:00"/>
    <n v="100031687"/>
    <s v="1849965_1"/>
    <m/>
    <d v="2015-10-08T00:00:00"/>
    <n v="1849965"/>
    <s v="WCX"/>
    <n v="846296315634038"/>
    <m/>
    <x v="8"/>
    <n v="55024"/>
    <n v="6"/>
    <n v="4500"/>
    <x v="3"/>
    <n v="0"/>
    <n v="33.29"/>
    <n v="0"/>
    <n v="33.29"/>
    <x v="0"/>
  </r>
  <r>
    <x v="29"/>
    <s v="Shipping"/>
    <d v="2015-10-07T00:00:00"/>
    <d v="2015-10-08T00:00:00"/>
    <n v="100031508"/>
    <s v="1846866_1"/>
    <m/>
    <d v="2015-10-07T00:00:00"/>
    <n v="1846866"/>
    <s v="WCX"/>
    <n v="846296315634762"/>
    <m/>
    <x v="30"/>
    <n v="38103"/>
    <n v="6"/>
    <n v="4500"/>
    <x v="3"/>
    <n v="0"/>
    <n v="33.29"/>
    <n v="0"/>
    <n v="33.29"/>
    <x v="0"/>
  </r>
  <r>
    <x v="29"/>
    <s v="Shipping"/>
    <d v="2015-10-05T00:00:00"/>
    <d v="2015-10-08T00:00:00"/>
    <n v="100031318"/>
    <s v="1846614_1"/>
    <m/>
    <d v="2015-10-04T00:00:00"/>
    <n v="1846614"/>
    <s v="WCX"/>
    <n v="846296315634700"/>
    <m/>
    <x v="8"/>
    <n v="55016"/>
    <n v="6"/>
    <n v="4500"/>
    <x v="3"/>
    <n v="0"/>
    <n v="33.29"/>
    <n v="0"/>
    <n v="33.29"/>
    <x v="0"/>
  </r>
  <r>
    <x v="29"/>
    <s v="Shipping"/>
    <d v="2015-10-05T00:00:00"/>
    <d v="2015-10-08T00:00:00"/>
    <n v="100031327"/>
    <s v="1846675_1"/>
    <m/>
    <d v="2015-10-04T00:00:00"/>
    <n v="1846675"/>
    <s v="WCX"/>
    <n v="846296315634663"/>
    <m/>
    <x v="22"/>
    <n v="45066"/>
    <n v="6"/>
    <n v="4500"/>
    <x v="0"/>
    <n v="0"/>
    <n v="36.04"/>
    <n v="0"/>
    <n v="36.04"/>
    <x v="0"/>
  </r>
  <r>
    <x v="29"/>
    <s v="Shipping"/>
    <d v="2015-10-08T00:00:00"/>
    <d v="2015-10-08T00:00:00"/>
    <n v="100031677"/>
    <s v="1849971_1"/>
    <m/>
    <d v="2015-10-08T00:00:00"/>
    <n v="1849971"/>
    <s v="WCX"/>
    <n v="846296315634014"/>
    <m/>
    <x v="30"/>
    <n v="37205"/>
    <n v="6"/>
    <n v="4500"/>
    <x v="0"/>
    <n v="0"/>
    <n v="36.04"/>
    <n v="0"/>
    <n v="36.04"/>
    <x v="0"/>
  </r>
  <r>
    <x v="29"/>
    <s v="Shipping"/>
    <d v="2015-10-05T00:00:00"/>
    <d v="2015-10-08T00:00:00"/>
    <n v="100031171"/>
    <s v="1846544_1"/>
    <m/>
    <d v="2015-10-03T00:00:00"/>
    <n v="1846544"/>
    <s v="WCX"/>
    <n v="846296315634731"/>
    <m/>
    <x v="23"/>
    <n v="6108"/>
    <n v="6"/>
    <n v="4500"/>
    <x v="0"/>
    <n v="0"/>
    <n v="36.04"/>
    <n v="0"/>
    <n v="36.04"/>
    <x v="0"/>
  </r>
  <r>
    <x v="29"/>
    <s v="Shipping"/>
    <d v="2015-10-01T00:00:00"/>
    <d v="2015-10-08T00:00:00"/>
    <n v="100031025"/>
    <s v="1840610_1"/>
    <m/>
    <d v="2015-10-01T00:00:00"/>
    <n v="1840610"/>
    <s v="WCX"/>
    <n v="846296315632249"/>
    <m/>
    <x v="14"/>
    <n v="60440"/>
    <n v="6"/>
    <n v="4500"/>
    <x v="0"/>
    <n v="0"/>
    <n v="36.04"/>
    <n v="0"/>
    <n v="36.04"/>
    <x v="0"/>
  </r>
  <r>
    <x v="29"/>
    <s v="Shipping"/>
    <d v="2015-10-05T00:00:00"/>
    <d v="2015-10-08T00:00:00"/>
    <n v="100031221"/>
    <s v="1846700_1"/>
    <m/>
    <d v="2015-10-04T00:00:00"/>
    <n v="1846700"/>
    <s v="WCX"/>
    <n v="846296315634656"/>
    <m/>
    <x v="16"/>
    <n v="22041"/>
    <n v="6"/>
    <n v="4500"/>
    <x v="0"/>
    <n v="0"/>
    <n v="36.04"/>
    <n v="0"/>
    <n v="36.04"/>
    <x v="0"/>
  </r>
  <r>
    <x v="29"/>
    <s v="Shipping"/>
    <d v="2015-10-07T00:00:00"/>
    <d v="2015-10-08T00:00:00"/>
    <n v="100031510"/>
    <s v="1846807_1"/>
    <m/>
    <d v="2015-10-07T00:00:00"/>
    <n v="1846807"/>
    <s v="WCX"/>
    <n v="846296315634779"/>
    <m/>
    <x v="23"/>
    <n v="6811"/>
    <n v="6"/>
    <n v="4500"/>
    <x v="0"/>
    <n v="0"/>
    <n v="36.04"/>
    <n v="0"/>
    <n v="36.04"/>
    <x v="0"/>
  </r>
  <r>
    <x v="29"/>
    <s v="Shipping"/>
    <d v="2015-10-01T00:00:00"/>
    <d v="2015-10-08T00:00:00"/>
    <n v="100031033"/>
    <s v="1840614_1"/>
    <m/>
    <d v="2015-10-01T00:00:00"/>
    <n v="1840614"/>
    <s v="WCX"/>
    <n v="846296315632256"/>
    <m/>
    <x v="14"/>
    <n v="53158"/>
    <n v="6"/>
    <n v="4500"/>
    <x v="0"/>
    <n v="0"/>
    <n v="36.04"/>
    <n v="0"/>
    <n v="36.04"/>
    <x v="0"/>
  </r>
  <r>
    <x v="29"/>
    <s v="Shipping"/>
    <d v="2015-10-05T00:00:00"/>
    <d v="2015-10-08T00:00:00"/>
    <n v="100031158"/>
    <s v="1846580_1"/>
    <m/>
    <d v="2015-10-02T00:00:00"/>
    <n v="1846580"/>
    <s v="WCX"/>
    <n v="846296315634175"/>
    <m/>
    <x v="14"/>
    <n v="60195"/>
    <n v="6"/>
    <n v="4500"/>
    <x v="0"/>
    <n v="0"/>
    <n v="36.04"/>
    <n v="0"/>
    <n v="36.04"/>
    <x v="0"/>
  </r>
  <r>
    <x v="29"/>
    <s v="Shipping"/>
    <d v="2015-10-05T00:00:00"/>
    <d v="2015-10-08T00:00:00"/>
    <n v="100031240"/>
    <s v="1846564_1"/>
    <m/>
    <d v="2015-10-04T00:00:00"/>
    <n v="1846564"/>
    <s v="WCX"/>
    <n v="846296315634717"/>
    <m/>
    <x v="7"/>
    <n v="31811"/>
    <n v="6"/>
    <n v="4500"/>
    <x v="0"/>
    <n v="0"/>
    <n v="36.04"/>
    <n v="0"/>
    <n v="36.04"/>
    <x v="0"/>
  </r>
  <r>
    <x v="29"/>
    <s v="Shipping"/>
    <d v="2015-09-30T00:00:00"/>
    <d v="2015-10-08T00:00:00"/>
    <n v="100030871"/>
    <s v="1832371_1"/>
    <m/>
    <d v="2015-09-30T00:00:00"/>
    <n v="1832371"/>
    <s v="WCX"/>
    <n v="846296315637404"/>
    <m/>
    <x v="17"/>
    <n v="33032"/>
    <n v="6"/>
    <n v="4500"/>
    <x v="0"/>
    <n v="0"/>
    <n v="36.04"/>
    <n v="0"/>
    <n v="36.04"/>
    <x v="0"/>
  </r>
  <r>
    <x v="29"/>
    <s v="Shipping"/>
    <d v="2015-10-08T00:00:00"/>
    <d v="2015-10-08T00:00:00"/>
    <n v="100031638"/>
    <s v="1849962_1"/>
    <m/>
    <d v="2015-10-07T00:00:00"/>
    <n v="1849962"/>
    <s v="WCX"/>
    <n v="846296315634045"/>
    <m/>
    <x v="17"/>
    <n v="33131"/>
    <n v="6"/>
    <n v="4500"/>
    <x v="0"/>
    <n v="0"/>
    <n v="36.04"/>
    <n v="0"/>
    <n v="36.04"/>
    <x v="0"/>
  </r>
  <r>
    <x v="29"/>
    <s v="Shipping"/>
    <d v="2015-10-08T00:00:00"/>
    <d v="2015-10-08T00:00:00"/>
    <n v="100031674"/>
    <s v="1849992_1"/>
    <m/>
    <d v="2015-10-08T00:00:00"/>
    <n v="1849992"/>
    <s v="WCX"/>
    <n v="846296315633987"/>
    <m/>
    <x v="26"/>
    <n v="21224"/>
    <n v="6"/>
    <n v="4500"/>
    <x v="0"/>
    <n v="0"/>
    <n v="36.04"/>
    <n v="0"/>
    <n v="36.04"/>
    <x v="0"/>
  </r>
  <r>
    <x v="29"/>
    <s v="Shipping"/>
    <d v="2015-10-06T00:00:00"/>
    <d v="2015-10-08T00:00:00"/>
    <n v="100031411"/>
    <s v="1846783_1"/>
    <m/>
    <d v="2015-10-06T00:00:00"/>
    <n v="1846783"/>
    <s v="WCX"/>
    <n v="846296315634755"/>
    <m/>
    <x v="16"/>
    <n v="22407"/>
    <n v="6"/>
    <n v="4500"/>
    <x v="0"/>
    <n v="0"/>
    <n v="36.04"/>
    <n v="0"/>
    <n v="36.04"/>
    <x v="0"/>
  </r>
  <r>
    <x v="29"/>
    <s v="Shipping"/>
    <d v="2015-10-05T00:00:00"/>
    <d v="2015-10-08T00:00:00"/>
    <n v="100031174"/>
    <s v="1846553_1"/>
    <m/>
    <d v="2015-10-03T00:00:00"/>
    <n v="1846553"/>
    <s v="WCX"/>
    <n v="846296315634724"/>
    <m/>
    <x v="17"/>
    <n v="32256"/>
    <n v="6"/>
    <n v="4500"/>
    <x v="0"/>
    <n v="0"/>
    <n v="36.04"/>
    <n v="0"/>
    <n v="36.04"/>
    <x v="0"/>
  </r>
  <r>
    <x v="29"/>
    <s v="Shipping"/>
    <d v="2015-10-08T00:00:00"/>
    <d v="2015-10-08T00:00:00"/>
    <n v="100031694"/>
    <s v="1849967_1"/>
    <m/>
    <d v="2015-10-08T00:00:00"/>
    <n v="1849967"/>
    <s v="WCX"/>
    <n v="846296315634021"/>
    <m/>
    <x v="43"/>
    <n v="3858"/>
    <n v="6"/>
    <n v="4500"/>
    <x v="0"/>
    <n v="0"/>
    <n v="36.04"/>
    <n v="0"/>
    <n v="36.04"/>
    <x v="0"/>
  </r>
  <r>
    <x v="29"/>
    <s v="Shipping"/>
    <d v="2015-10-01T00:00:00"/>
    <d v="2015-10-08T00:00:00"/>
    <n v="100031034"/>
    <s v="1840615_1"/>
    <m/>
    <d v="2015-10-01T00:00:00"/>
    <n v="1840615"/>
    <s v="WCX"/>
    <n v="846296315632232"/>
    <m/>
    <x v="14"/>
    <n v="60613"/>
    <n v="6"/>
    <n v="4500"/>
    <x v="0"/>
    <n v="0"/>
    <n v="36.04"/>
    <n v="0"/>
    <n v="36.04"/>
    <x v="0"/>
  </r>
  <r>
    <x v="29"/>
    <s v="Shipping"/>
    <d v="2015-10-01T00:00:00"/>
    <d v="2015-10-08T00:00:00"/>
    <n v="100031055"/>
    <s v="1840626_1"/>
    <m/>
    <d v="2015-10-01T00:00:00"/>
    <n v="1840626"/>
    <s v="WCX"/>
    <n v="846296315632355"/>
    <m/>
    <x v="14"/>
    <n v="60139"/>
    <n v="12"/>
    <n v="9000"/>
    <x v="0"/>
    <n v="0"/>
    <n v="52.75"/>
    <n v="0"/>
    <n v="52.75"/>
    <x v="0"/>
  </r>
  <r>
    <x v="29"/>
    <s v="Shipping"/>
    <d v="2015-10-05T00:00:00"/>
    <d v="2015-10-08T00:00:00"/>
    <n v="100031251"/>
    <s v="1846608_1"/>
    <m/>
    <d v="2015-10-04T00:00:00"/>
    <n v="1846608"/>
    <s v="WCX"/>
    <n v="846296315634809"/>
    <m/>
    <x v="26"/>
    <n v="21401"/>
    <n v="12"/>
    <n v="9000"/>
    <x v="0"/>
    <n v="0"/>
    <n v="52.75"/>
    <n v="0"/>
    <n v="52.75"/>
    <x v="0"/>
  </r>
  <r>
    <x v="30"/>
    <s v="Shipping"/>
    <d v="2015-10-01T00:00:00"/>
    <d v="2015-10-10T00:00:00"/>
    <n v="100031077"/>
    <s v="1840627_1"/>
    <m/>
    <d v="2015-10-01T00:00:00"/>
    <n v="1840627"/>
    <s v="WCX"/>
    <n v="846296315640428"/>
    <m/>
    <x v="0"/>
    <n v="2142"/>
    <n v="3"/>
    <n v="2250"/>
    <x v="0"/>
    <n v="0"/>
    <n v="24.56"/>
    <n v="0"/>
    <n v="24.56"/>
    <x v="0"/>
  </r>
  <r>
    <x v="30"/>
    <s v="Shipping"/>
    <d v="2015-10-01T00:00:00"/>
    <d v="2015-10-10T00:00:00"/>
    <n v="100031017"/>
    <s v="1840629_1"/>
    <m/>
    <d v="2015-10-01T00:00:00"/>
    <n v="1840629"/>
    <s v="WCX"/>
    <n v="846296315640435"/>
    <m/>
    <x v="3"/>
    <n v="10012"/>
    <n v="3"/>
    <n v="2250"/>
    <x v="0"/>
    <n v="0"/>
    <n v="24.56"/>
    <n v="0"/>
    <n v="24.56"/>
    <x v="0"/>
  </r>
  <r>
    <x v="30"/>
    <s v="Shipping"/>
    <d v="2015-10-01T00:00:00"/>
    <d v="2015-10-10T00:00:00"/>
    <n v="100031030"/>
    <s v="1840633_1"/>
    <m/>
    <d v="2015-10-01T00:00:00"/>
    <n v="1840633"/>
    <s v="WCX"/>
    <s v="ZT010928"/>
    <m/>
    <x v="12"/>
    <n v="73142"/>
    <n v="4"/>
    <n v="3000"/>
    <x v="6"/>
    <n v="0"/>
    <n v="23.75"/>
    <n v="0"/>
    <n v="23.75"/>
    <x v="0"/>
  </r>
  <r>
    <x v="30"/>
    <s v="Shipping"/>
    <d v="2015-10-01T00:00:00"/>
    <d v="2015-10-10T00:00:00"/>
    <n v="100031052"/>
    <s v="1840637_1"/>
    <m/>
    <d v="2015-10-01T00:00:00"/>
    <n v="1840637"/>
    <s v="WCX"/>
    <s v="ZT011249"/>
    <m/>
    <x v="12"/>
    <n v="73116"/>
    <n v="3"/>
    <n v="2250"/>
    <x v="6"/>
    <n v="0"/>
    <n v="21.81"/>
    <n v="0"/>
    <n v="21.81"/>
    <x v="0"/>
  </r>
  <r>
    <x v="30"/>
    <s v="Shipping"/>
    <d v="2015-10-06T00:00:00"/>
    <d v="2015-10-10T00:00:00"/>
    <n v="100031460"/>
    <s v="1846779_1"/>
    <m/>
    <d v="2015-10-06T00:00:00"/>
    <n v="1846779"/>
    <s v="WCX"/>
    <s v="ZT013218"/>
    <m/>
    <x v="10"/>
    <n v="79761"/>
    <n v="3"/>
    <n v="2250"/>
    <x v="6"/>
    <n v="0"/>
    <n v="21.81"/>
    <n v="0"/>
    <n v="21.81"/>
    <x v="0"/>
  </r>
  <r>
    <x v="30"/>
    <s v="Shipping"/>
    <d v="2015-10-01T00:00:00"/>
    <d v="2015-10-10T00:00:00"/>
    <n v="100031058"/>
    <s v="1840638_1"/>
    <m/>
    <d v="2015-10-01T00:00:00"/>
    <n v="1840638"/>
    <s v="WCX"/>
    <s v="ZT011147"/>
    <m/>
    <x v="12"/>
    <n v="73120"/>
    <n v="3"/>
    <n v="2250"/>
    <x v="6"/>
    <n v="0"/>
    <n v="21.81"/>
    <n v="0"/>
    <n v="21.81"/>
    <x v="0"/>
  </r>
  <r>
    <x v="30"/>
    <s v="Shipping"/>
    <d v="2015-10-01T00:00:00"/>
    <d v="2015-10-10T00:00:00"/>
    <n v="100031051"/>
    <s v="1840636_1"/>
    <m/>
    <d v="2015-10-01T00:00:00"/>
    <n v="1840636"/>
    <s v="WCX"/>
    <s v="ZT010925"/>
    <m/>
    <x v="12"/>
    <n v="73533"/>
    <n v="9"/>
    <n v="6750"/>
    <x v="6"/>
    <n v="0"/>
    <n v="34"/>
    <n v="0"/>
    <n v="34"/>
    <x v="0"/>
  </r>
  <r>
    <x v="30"/>
    <s v="Shipping"/>
    <d v="2015-10-07T00:00:00"/>
    <d v="2015-10-10T00:00:00"/>
    <n v="100031561"/>
    <s v="1846879_1"/>
    <m/>
    <d v="2015-10-07T00:00:00"/>
    <n v="1846879"/>
    <s v="LSO"/>
    <s v="ZT011345"/>
    <m/>
    <x v="10"/>
    <n v="76301"/>
    <n v="3"/>
    <n v="2250"/>
    <x v="6"/>
    <n v="0"/>
    <n v="23.31"/>
    <n v="0"/>
    <n v="23.31"/>
    <x v="0"/>
  </r>
  <r>
    <x v="30"/>
    <s v="Shipping"/>
    <d v="2015-10-01T00:00:00"/>
    <d v="2015-10-10T00:00:00"/>
    <n v="100031028"/>
    <s v="1840632_1"/>
    <m/>
    <d v="2015-10-01T00:00:00"/>
    <n v="1840632"/>
    <s v="WCX"/>
    <s v="ZT011246"/>
    <m/>
    <x v="12"/>
    <n v="73120"/>
    <n v="3"/>
    <n v="2250"/>
    <x v="6"/>
    <n v="0"/>
    <n v="21.81"/>
    <n v="0"/>
    <n v="21.81"/>
    <x v="0"/>
  </r>
  <r>
    <x v="30"/>
    <s v="Shipping"/>
    <d v="2015-10-06T00:00:00"/>
    <d v="2015-10-10T00:00:00"/>
    <n v="100031426"/>
    <s v="1846766_1"/>
    <m/>
    <d v="2015-10-06T00:00:00"/>
    <n v="1846766"/>
    <s v="LSO"/>
    <s v="ZT013205"/>
    <m/>
    <x v="12"/>
    <n v="73942"/>
    <n v="3"/>
    <n v="2250"/>
    <x v="6"/>
    <n v="0"/>
    <n v="23.31"/>
    <n v="0"/>
    <n v="23.31"/>
    <x v="0"/>
  </r>
  <r>
    <x v="30"/>
    <s v="Shipping"/>
    <d v="2015-10-01T00:00:00"/>
    <d v="2015-10-10T00:00:00"/>
    <n v="100031042"/>
    <s v="1840634_1"/>
    <m/>
    <d v="2015-10-01T00:00:00"/>
    <n v="1840634"/>
    <s v="WCX"/>
    <s v="ZT011151"/>
    <m/>
    <x v="12"/>
    <n v="73162"/>
    <n v="3"/>
    <n v="2250"/>
    <x v="6"/>
    <n v="0"/>
    <n v="21.81"/>
    <n v="0"/>
    <n v="21.81"/>
    <x v="0"/>
  </r>
  <r>
    <x v="30"/>
    <s v="Shipping"/>
    <d v="2015-10-01T00:00:00"/>
    <d v="2015-10-10T00:00:00"/>
    <n v="100031043"/>
    <s v="1840646_1"/>
    <m/>
    <d v="2015-10-01T00:00:00"/>
    <n v="1840646"/>
    <s v="WCX"/>
    <s v="ZT011248"/>
    <m/>
    <x v="10"/>
    <n v="78730"/>
    <n v="3"/>
    <n v="2250"/>
    <x v="3"/>
    <n v="0"/>
    <n v="23.06"/>
    <n v="0"/>
    <n v="23.06"/>
    <x v="0"/>
  </r>
  <r>
    <x v="30"/>
    <s v="Shipping"/>
    <d v="2015-10-07T00:00:00"/>
    <d v="2015-10-10T00:00:00"/>
    <n v="100031517"/>
    <s v="1846872_1"/>
    <m/>
    <d v="2015-10-07T00:00:00"/>
    <n v="1846872"/>
    <s v="LSO"/>
    <s v="ZT011097"/>
    <m/>
    <x v="10"/>
    <n v="78676"/>
    <n v="3"/>
    <n v="2250"/>
    <x v="3"/>
    <n v="0"/>
    <n v="24.56"/>
    <n v="0"/>
    <n v="24.56"/>
    <x v="0"/>
  </r>
  <r>
    <x v="30"/>
    <s v="Shipping"/>
    <d v="2015-10-05T00:00:00"/>
    <d v="2015-10-10T00:00:00"/>
    <n v="100031322"/>
    <s v="1846696_1"/>
    <m/>
    <d v="2015-10-04T00:00:00"/>
    <n v="1846696"/>
    <s v="WCX"/>
    <s v="ZT013217"/>
    <m/>
    <x v="10"/>
    <n v="77377"/>
    <n v="3"/>
    <n v="2250"/>
    <x v="3"/>
    <n v="0"/>
    <n v="23.06"/>
    <n v="0"/>
    <n v="23.06"/>
    <x v="0"/>
  </r>
  <r>
    <x v="30"/>
    <s v="Shipping"/>
    <d v="2015-10-08T00:00:00"/>
    <d v="2015-10-10T00:00:00"/>
    <n v="100031700"/>
    <s v="1850008_1"/>
    <m/>
    <d v="2015-10-08T00:00:00"/>
    <n v="1850008"/>
    <s v="LSO"/>
    <s v="ZT010679"/>
    <m/>
    <x v="10"/>
    <n v="77098"/>
    <n v="3"/>
    <n v="2250"/>
    <x v="3"/>
    <n v="0"/>
    <n v="24.56"/>
    <n v="0"/>
    <n v="24.56"/>
    <x v="0"/>
  </r>
  <r>
    <x v="30"/>
    <s v="Shipping"/>
    <d v="2015-10-07T00:00:00"/>
    <d v="2015-10-10T00:00:00"/>
    <n v="100031559"/>
    <s v="1846878_1"/>
    <m/>
    <d v="2015-10-07T00:00:00"/>
    <n v="1846878"/>
    <s v="LSO"/>
    <s v="ZT011306"/>
    <m/>
    <x v="10"/>
    <n v="77433"/>
    <n v="3"/>
    <n v="2250"/>
    <x v="3"/>
    <n v="0"/>
    <n v="24.56"/>
    <n v="0"/>
    <n v="24.56"/>
    <x v="0"/>
  </r>
  <r>
    <x v="30"/>
    <s v="Shipping"/>
    <d v="2015-10-07T00:00:00"/>
    <d v="2015-10-10T00:00:00"/>
    <n v="100031500"/>
    <s v="1846869_1"/>
    <m/>
    <d v="2015-10-07T00:00:00"/>
    <n v="1846869"/>
    <s v="LSO"/>
    <s v="ZT011208"/>
    <m/>
    <x v="10"/>
    <n v="78717"/>
    <n v="3"/>
    <n v="2250"/>
    <x v="3"/>
    <n v="0"/>
    <n v="24.56"/>
    <n v="0"/>
    <n v="24.56"/>
    <x v="0"/>
  </r>
  <r>
    <x v="30"/>
    <s v="Shipping"/>
    <d v="2015-10-07T00:00:00"/>
    <d v="2015-10-10T00:00:00"/>
    <n v="100031539"/>
    <s v="1846857_1"/>
    <m/>
    <d v="2015-10-07T00:00:00"/>
    <n v="1846857"/>
    <s v="WCX"/>
    <s v="ZT011049"/>
    <m/>
    <x v="12"/>
    <n v="74804"/>
    <n v="3"/>
    <n v="2250"/>
    <x v="3"/>
    <n v="0"/>
    <n v="23.06"/>
    <n v="0"/>
    <n v="23.06"/>
    <x v="0"/>
  </r>
  <r>
    <x v="30"/>
    <s v="Shipping"/>
    <d v="2015-10-05T00:00:00"/>
    <d v="2015-10-10T00:00:00"/>
    <n v="100031369"/>
    <s v="1846695_1"/>
    <m/>
    <d v="2015-10-05T00:00:00"/>
    <n v="1846695"/>
    <s v="WCX"/>
    <s v="ZT013274"/>
    <m/>
    <x v="10"/>
    <n v="76102"/>
    <n v="3"/>
    <n v="2250"/>
    <x v="3"/>
    <n v="0"/>
    <n v="23.06"/>
    <n v="0"/>
    <n v="23.06"/>
    <x v="0"/>
  </r>
  <r>
    <x v="30"/>
    <s v="Shipping"/>
    <d v="2015-10-08T00:00:00"/>
    <d v="2015-10-10T00:00:00"/>
    <n v="100031611"/>
    <s v="1849972_1"/>
    <m/>
    <d v="2015-10-07T00:00:00"/>
    <n v="1849972"/>
    <s v="LSO"/>
    <s v="ZT010855"/>
    <m/>
    <x v="10"/>
    <n v="78574"/>
    <n v="3"/>
    <n v="2250"/>
    <x v="3"/>
    <n v="0"/>
    <n v="24.56"/>
    <n v="0"/>
    <n v="24.56"/>
    <x v="0"/>
  </r>
  <r>
    <x v="30"/>
    <s v="Shipping"/>
    <d v="2015-10-01T00:00:00"/>
    <d v="2015-10-10T00:00:00"/>
    <n v="100031069"/>
    <s v="1840660_1"/>
    <m/>
    <d v="2015-10-01T00:00:00"/>
    <n v="1840660"/>
    <s v="WCX"/>
    <s v="ZT013142"/>
    <m/>
    <x v="10"/>
    <n v="77005"/>
    <n v="3"/>
    <n v="2250"/>
    <x v="3"/>
    <n v="0"/>
    <n v="23.06"/>
    <n v="0"/>
    <n v="23.06"/>
    <x v="0"/>
  </r>
  <r>
    <x v="30"/>
    <s v="Shipping"/>
    <d v="2015-10-01T00:00:00"/>
    <d v="2015-10-10T00:00:00"/>
    <n v="100031044"/>
    <s v="1840647_1"/>
    <m/>
    <d v="2015-10-01T00:00:00"/>
    <n v="1840647"/>
    <s v="WCX"/>
    <s v="ZT011144"/>
    <m/>
    <x v="10"/>
    <n v="78130"/>
    <n v="3"/>
    <n v="2250"/>
    <x v="3"/>
    <n v="0"/>
    <n v="23.06"/>
    <n v="0"/>
    <n v="23.06"/>
    <x v="0"/>
  </r>
  <r>
    <x v="30"/>
    <s v="Shipping"/>
    <d v="2015-10-01T00:00:00"/>
    <d v="2015-10-10T00:00:00"/>
    <n v="100031061"/>
    <s v="1840653_1"/>
    <m/>
    <d v="2015-10-01T00:00:00"/>
    <n v="1840653"/>
    <s v="WCX"/>
    <s v="ZT010969"/>
    <m/>
    <x v="10"/>
    <n v="78726"/>
    <n v="6"/>
    <n v="4500"/>
    <x v="3"/>
    <n v="0"/>
    <n v="33.29"/>
    <n v="0"/>
    <n v="33.29"/>
    <x v="0"/>
  </r>
  <r>
    <x v="30"/>
    <s v="Shipping"/>
    <d v="2015-10-08T00:00:00"/>
    <d v="2015-10-10T00:00:00"/>
    <n v="100031579"/>
    <s v="1849960_1"/>
    <m/>
    <d v="2015-10-07T00:00:00"/>
    <n v="1849960"/>
    <s v="LSO"/>
    <s v="ZT010680"/>
    <m/>
    <x v="10"/>
    <n v="78703"/>
    <n v="3"/>
    <n v="2250"/>
    <x v="3"/>
    <n v="0"/>
    <n v="24.56"/>
    <n v="0"/>
    <n v="24.56"/>
    <x v="0"/>
  </r>
  <r>
    <x v="30"/>
    <s v="Shipping"/>
    <d v="2015-10-07T00:00:00"/>
    <d v="2015-10-10T00:00:00"/>
    <n v="100031502"/>
    <s v="1846870_1"/>
    <m/>
    <d v="2015-10-07T00:00:00"/>
    <n v="1846870"/>
    <s v="LSO"/>
    <s v="ZT011343"/>
    <m/>
    <x v="10"/>
    <n v="75251"/>
    <n v="3"/>
    <n v="2250"/>
    <x v="3"/>
    <n v="0"/>
    <n v="24.56"/>
    <n v="0"/>
    <n v="24.56"/>
    <x v="0"/>
  </r>
  <r>
    <x v="30"/>
    <s v="Shipping"/>
    <d v="2015-10-01T00:00:00"/>
    <d v="2015-10-10T00:00:00"/>
    <n v="100031021"/>
    <s v="1840630_1"/>
    <m/>
    <d v="2015-10-01T00:00:00"/>
    <n v="1840630"/>
    <s v="WCX"/>
    <s v="ZT011244"/>
    <m/>
    <x v="12"/>
    <n v="74135"/>
    <n v="3"/>
    <n v="2250"/>
    <x v="3"/>
    <n v="0"/>
    <n v="23.06"/>
    <n v="0"/>
    <n v="23.06"/>
    <x v="0"/>
  </r>
  <r>
    <x v="30"/>
    <s v="Shipping"/>
    <d v="2015-10-07T00:00:00"/>
    <d v="2015-10-10T00:00:00"/>
    <n v="100031540"/>
    <s v="1846874_1"/>
    <m/>
    <d v="2015-10-07T00:00:00"/>
    <n v="1846874"/>
    <s v="LSO"/>
    <s v="ZT011055"/>
    <m/>
    <x v="10"/>
    <n v="78730"/>
    <n v="3"/>
    <n v="2250"/>
    <x v="3"/>
    <n v="0"/>
    <n v="24.56"/>
    <n v="0"/>
    <n v="24.56"/>
    <x v="0"/>
  </r>
  <r>
    <x v="30"/>
    <s v="Shipping"/>
    <d v="2015-10-09T00:00:00"/>
    <d v="2015-10-10T00:00:00"/>
    <n v="100031763"/>
    <s v="1850770_1"/>
    <m/>
    <d v="2015-10-09T00:00:00"/>
    <n v="1850770"/>
    <s v="WCX"/>
    <s v="ZT013285"/>
    <m/>
    <x v="10"/>
    <n v="78703"/>
    <n v="3"/>
    <n v="2250"/>
    <x v="3"/>
    <n v="0"/>
    <n v="23.06"/>
    <n v="0"/>
    <n v="23.06"/>
    <x v="0"/>
  </r>
  <r>
    <x v="30"/>
    <s v="Shipping"/>
    <d v="2015-10-01T00:00:00"/>
    <d v="2015-10-10T00:00:00"/>
    <n v="100031066"/>
    <s v="1840658_1"/>
    <m/>
    <d v="2015-10-01T00:00:00"/>
    <n v="1840658"/>
    <s v="WCX"/>
    <s v="ZT011034"/>
    <m/>
    <x v="10"/>
    <n v="77808"/>
    <n v="6"/>
    <n v="4500"/>
    <x v="3"/>
    <n v="0"/>
    <n v="33.29"/>
    <n v="0"/>
    <n v="33.29"/>
    <x v="0"/>
  </r>
  <r>
    <x v="30"/>
    <s v="Shipping"/>
    <d v="2015-10-06T00:00:00"/>
    <d v="2015-10-10T00:00:00"/>
    <n v="100031459"/>
    <s v="1846778_1"/>
    <m/>
    <d v="2015-10-06T00:00:00"/>
    <n v="1846778"/>
    <s v="WCX"/>
    <s v="ZT013203"/>
    <m/>
    <x v="10"/>
    <n v="77002"/>
    <n v="3"/>
    <n v="2250"/>
    <x v="3"/>
    <n v="0"/>
    <n v="23.06"/>
    <n v="0"/>
    <n v="23.06"/>
    <x v="0"/>
  </r>
  <r>
    <x v="30"/>
    <s v="Shipping"/>
    <d v="2015-10-01T00:00:00"/>
    <d v="2015-10-10T00:00:00"/>
    <n v="100031054"/>
    <s v="1840649_1"/>
    <m/>
    <d v="2015-10-01T00:00:00"/>
    <n v="1840649"/>
    <s v="WCX"/>
    <s v="ZT011252"/>
    <m/>
    <x v="10"/>
    <n v="75024"/>
    <n v="3"/>
    <n v="2250"/>
    <x v="3"/>
    <n v="0"/>
    <n v="23.06"/>
    <n v="0"/>
    <n v="23.06"/>
    <x v="0"/>
  </r>
  <r>
    <x v="30"/>
    <s v="Shipping"/>
    <d v="2015-10-07T00:00:00"/>
    <d v="2015-10-10T00:00:00"/>
    <n v="100031549"/>
    <s v="1846876_1"/>
    <m/>
    <d v="2015-10-07T00:00:00"/>
    <n v="1846876"/>
    <s v="LSO"/>
    <s v="ZT010986"/>
    <m/>
    <x v="10"/>
    <n v="78681"/>
    <n v="12"/>
    <n v="9000"/>
    <x v="3"/>
    <n v="0"/>
    <n v="49.5"/>
    <n v="0"/>
    <n v="49.5"/>
    <x v="0"/>
  </r>
  <r>
    <x v="30"/>
    <s v="Shipping"/>
    <d v="2015-10-05T00:00:00"/>
    <d v="2015-10-10T00:00:00"/>
    <n v="100031210"/>
    <s v="1846697_1"/>
    <m/>
    <d v="2015-10-03T00:00:00"/>
    <n v="1846697"/>
    <s v="WCX"/>
    <s v="ZT013219"/>
    <m/>
    <x v="10"/>
    <n v="75206"/>
    <n v="3"/>
    <n v="2250"/>
    <x v="3"/>
    <n v="0"/>
    <n v="23.06"/>
    <n v="0"/>
    <n v="23.06"/>
    <x v="0"/>
  </r>
  <r>
    <x v="30"/>
    <s v="Shipping"/>
    <d v="2015-10-01T00:00:00"/>
    <d v="2015-10-10T00:00:00"/>
    <n v="100031027"/>
    <s v="1840631_1"/>
    <m/>
    <d v="2015-10-01T00:00:00"/>
    <n v="1840631"/>
    <s v="WCX"/>
    <s v="ZT011245"/>
    <m/>
    <x v="12"/>
    <n v="74114"/>
    <n v="3"/>
    <n v="2250"/>
    <x v="3"/>
    <n v="0"/>
    <n v="23.06"/>
    <n v="0"/>
    <n v="23.06"/>
    <x v="0"/>
  </r>
  <r>
    <x v="30"/>
    <s v="Shipping"/>
    <d v="2015-10-01T00:00:00"/>
    <d v="2015-10-10T00:00:00"/>
    <n v="100031062"/>
    <s v="1840654_1"/>
    <m/>
    <d v="2015-10-01T00:00:00"/>
    <n v="1840654"/>
    <s v="WCX"/>
    <s v="ZT011061"/>
    <m/>
    <x v="10"/>
    <n v="77040"/>
    <n v="3"/>
    <n v="2250"/>
    <x v="3"/>
    <n v="0"/>
    <n v="23.06"/>
    <n v="0"/>
    <n v="23.06"/>
    <x v="0"/>
  </r>
  <r>
    <x v="30"/>
    <s v="Shipping"/>
    <d v="2015-10-07T00:00:00"/>
    <d v="2015-10-10T00:00:00"/>
    <n v="100031555"/>
    <s v="1846877_1"/>
    <m/>
    <d v="2015-10-07T00:00:00"/>
    <n v="1846877"/>
    <s v="LSO"/>
    <s v="ZT013289"/>
    <m/>
    <x v="10"/>
    <n v="75032"/>
    <n v="3"/>
    <n v="2250"/>
    <x v="3"/>
    <n v="0"/>
    <n v="24.56"/>
    <n v="0"/>
    <n v="24.56"/>
    <x v="0"/>
  </r>
  <r>
    <x v="30"/>
    <s v="Shipping"/>
    <d v="2015-10-01T00:00:00"/>
    <d v="2015-10-10T00:00:00"/>
    <n v="100031064"/>
    <s v="1840656_1"/>
    <m/>
    <d v="2015-10-01T00:00:00"/>
    <n v="1840656"/>
    <s v="WCX"/>
    <s v="ZT010923"/>
    <m/>
    <x v="10"/>
    <n v="77007"/>
    <n v="6"/>
    <n v="4500"/>
    <x v="3"/>
    <n v="0"/>
    <n v="33.29"/>
    <n v="0"/>
    <n v="33.29"/>
    <x v="0"/>
  </r>
  <r>
    <x v="30"/>
    <s v="Shipping"/>
    <d v="2015-10-06T00:00:00"/>
    <d v="2015-10-10T00:00:00"/>
    <n v="100031432"/>
    <s v="1846777_1"/>
    <m/>
    <d v="2015-10-06T00:00:00"/>
    <n v="1846777"/>
    <s v="WCX"/>
    <s v="ZT013204"/>
    <m/>
    <x v="10"/>
    <n v="78750"/>
    <n v="3"/>
    <n v="2250"/>
    <x v="3"/>
    <n v="0"/>
    <n v="23.06"/>
    <n v="0"/>
    <n v="23.06"/>
    <x v="0"/>
  </r>
  <r>
    <x v="30"/>
    <s v="Shipping"/>
    <d v="2015-10-01T00:00:00"/>
    <d v="2015-10-10T00:00:00"/>
    <n v="100031057"/>
    <s v="1840650_1"/>
    <m/>
    <d v="2015-10-01T00:00:00"/>
    <n v="1840650"/>
    <s v="WCX"/>
    <s v="ZT011254"/>
    <m/>
    <x v="10"/>
    <n v="77339"/>
    <n v="3"/>
    <n v="2250"/>
    <x v="3"/>
    <n v="0"/>
    <n v="23.06"/>
    <n v="0"/>
    <n v="23.06"/>
    <x v="0"/>
  </r>
  <r>
    <x v="30"/>
    <s v="Shipping"/>
    <d v="2015-10-01T00:00:00"/>
    <d v="2015-10-10T00:00:00"/>
    <n v="100031046"/>
    <s v="1840635_1"/>
    <m/>
    <d v="2015-10-01T00:00:00"/>
    <n v="1840635"/>
    <s v="WCX"/>
    <s v="ZT011150"/>
    <m/>
    <x v="12"/>
    <n v="74103"/>
    <n v="3"/>
    <n v="2250"/>
    <x v="3"/>
    <n v="0"/>
    <n v="23.06"/>
    <n v="0"/>
    <n v="23.06"/>
    <x v="0"/>
  </r>
  <r>
    <x v="30"/>
    <s v="Shipping"/>
    <d v="2015-10-07T00:00:00"/>
    <d v="2015-10-10T00:00:00"/>
    <n v="100031541"/>
    <s v="1846875_1"/>
    <m/>
    <d v="2015-10-07T00:00:00"/>
    <n v="1846875"/>
    <s v="LSO"/>
    <s v="ZT011038"/>
    <m/>
    <x v="10"/>
    <n v="77030"/>
    <n v="6"/>
    <n v="4500"/>
    <x v="3"/>
    <n v="0"/>
    <n v="35.54"/>
    <n v="0"/>
    <n v="35.54"/>
    <x v="0"/>
  </r>
  <r>
    <x v="30"/>
    <s v="Shipping"/>
    <d v="2015-10-06T00:00:00"/>
    <d v="2015-10-10T00:00:00"/>
    <n v="100031452"/>
    <s v="1846780_1"/>
    <m/>
    <d v="2015-10-06T00:00:00"/>
    <n v="1846780"/>
    <s v="WCX"/>
    <s v="ZT013220"/>
    <m/>
    <x v="10"/>
    <n v="78701"/>
    <n v="3"/>
    <n v="2250"/>
    <x v="3"/>
    <n v="0"/>
    <n v="23.06"/>
    <n v="0"/>
    <n v="23.06"/>
    <x v="0"/>
  </r>
  <r>
    <x v="30"/>
    <s v="Shipping"/>
    <d v="2015-10-01T00:00:00"/>
    <d v="2015-10-10T00:00:00"/>
    <n v="100031067"/>
    <s v="1840659_1"/>
    <m/>
    <d v="2015-10-01T00:00:00"/>
    <n v="1840659"/>
    <s v="WCX"/>
    <s v="ZT010845"/>
    <m/>
    <x v="10"/>
    <n v="78633"/>
    <n v="3"/>
    <n v="2250"/>
    <x v="3"/>
    <n v="0"/>
    <n v="23.06"/>
    <n v="0"/>
    <n v="23.06"/>
    <x v="0"/>
  </r>
  <r>
    <x v="30"/>
    <s v="Shipping"/>
    <d v="2015-10-05T00:00:00"/>
    <d v="2015-10-10T00:00:00"/>
    <n v="100031151"/>
    <s v="1846694_1"/>
    <m/>
    <d v="2015-10-02T00:00:00"/>
    <n v="1846694"/>
    <s v="WCX"/>
    <s v="ZT011351"/>
    <m/>
    <x v="10"/>
    <n v="75028"/>
    <n v="3"/>
    <n v="2250"/>
    <x v="3"/>
    <n v="0"/>
    <n v="23.06"/>
    <n v="0"/>
    <n v="23.06"/>
    <x v="0"/>
  </r>
  <r>
    <x v="30"/>
    <s v="Shipping"/>
    <d v="2015-10-01T00:00:00"/>
    <d v="2015-10-10T00:00:00"/>
    <n v="100031045"/>
    <s v="1840648_1"/>
    <m/>
    <d v="2015-10-01T00:00:00"/>
    <n v="1840648"/>
    <s v="WCX"/>
    <s v="ZT011077"/>
    <m/>
    <x v="10"/>
    <n v="78945"/>
    <n v="3"/>
    <n v="2250"/>
    <x v="3"/>
    <n v="0"/>
    <n v="23.06"/>
    <n v="0"/>
    <n v="23.06"/>
    <x v="0"/>
  </r>
  <r>
    <x v="30"/>
    <s v="Shipping"/>
    <d v="2015-10-01T00:00:00"/>
    <d v="2015-10-10T00:00:00"/>
    <n v="100031063"/>
    <s v="1840655_1"/>
    <m/>
    <d v="2015-10-01T00:00:00"/>
    <n v="1840655"/>
    <s v="WCX"/>
    <s v="ZT010927"/>
    <m/>
    <x v="10"/>
    <n v="77027"/>
    <n v="6"/>
    <n v="4500"/>
    <x v="3"/>
    <n v="0"/>
    <n v="33.29"/>
    <n v="0"/>
    <n v="33.29"/>
    <x v="0"/>
  </r>
  <r>
    <x v="30"/>
    <s v="Shipping"/>
    <d v="2015-10-08T00:00:00"/>
    <d v="2015-10-10T00:00:00"/>
    <n v="100031702"/>
    <s v="1850002_1"/>
    <m/>
    <d v="2015-10-08T00:00:00"/>
    <n v="1850002"/>
    <s v="LSO"/>
    <s v="ZT010678"/>
    <m/>
    <x v="10"/>
    <n v="77459"/>
    <n v="3"/>
    <n v="2250"/>
    <x v="3"/>
    <n v="0"/>
    <n v="24.56"/>
    <n v="0"/>
    <n v="24.56"/>
    <x v="0"/>
  </r>
  <r>
    <x v="30"/>
    <s v="Shipping"/>
    <d v="2015-10-01T00:00:00"/>
    <d v="2015-10-10T00:00:00"/>
    <n v="100031060"/>
    <s v="1840652_1"/>
    <m/>
    <d v="2015-10-01T00:00:00"/>
    <n v="1840652"/>
    <s v="WCX"/>
    <s v="ZT011256"/>
    <m/>
    <x v="10"/>
    <n v="75219"/>
    <n v="3"/>
    <n v="2250"/>
    <x v="3"/>
    <n v="0"/>
    <n v="23.06"/>
    <n v="0"/>
    <n v="23.06"/>
    <x v="0"/>
  </r>
  <r>
    <x v="30"/>
    <s v="Shipping"/>
    <d v="2015-10-07T00:00:00"/>
    <d v="2015-10-10T00:00:00"/>
    <n v="100031504"/>
    <s v="1846871_1"/>
    <m/>
    <d v="2015-10-07T00:00:00"/>
    <n v="1846871"/>
    <s v="LSO"/>
    <s v="ZT011048"/>
    <m/>
    <x v="10"/>
    <n v="77010"/>
    <n v="3"/>
    <n v="2250"/>
    <x v="3"/>
    <n v="0"/>
    <n v="24.56"/>
    <n v="0"/>
    <n v="24.56"/>
    <x v="0"/>
  </r>
  <r>
    <x v="30"/>
    <s v="Shipping"/>
    <d v="2015-10-07T00:00:00"/>
    <d v="2015-10-10T00:00:00"/>
    <n v="100031478"/>
    <s v="1846868_1"/>
    <m/>
    <d v="2015-10-06T00:00:00"/>
    <n v="1846868"/>
    <s v="LSO"/>
    <s v="ZT013273"/>
    <m/>
    <x v="10"/>
    <n v="78249"/>
    <n v="3"/>
    <n v="2250"/>
    <x v="3"/>
    <n v="0"/>
    <n v="24.56"/>
    <n v="0"/>
    <n v="24.56"/>
    <x v="0"/>
  </r>
  <r>
    <x v="30"/>
    <s v="Shipping"/>
    <d v="2015-10-01T00:00:00"/>
    <d v="2015-10-10T00:00:00"/>
    <n v="100031065"/>
    <s v="1840657_1"/>
    <m/>
    <d v="2015-10-01T00:00:00"/>
    <n v="1840657"/>
    <s v="WCX"/>
    <s v="ZT010852"/>
    <m/>
    <x v="10"/>
    <n v="77550"/>
    <n v="3"/>
    <n v="2250"/>
    <x v="3"/>
    <n v="0"/>
    <n v="23.06"/>
    <n v="0"/>
    <n v="23.06"/>
    <x v="0"/>
  </r>
  <r>
    <x v="30"/>
    <s v="Shipping"/>
    <d v="2015-10-05T00:00:00"/>
    <d v="2015-10-10T00:00:00"/>
    <n v="100031192"/>
    <s v="1846698_1"/>
    <m/>
    <d v="2015-10-03T00:00:00"/>
    <n v="1846698"/>
    <s v="WCX"/>
    <s v="ZT011471"/>
    <m/>
    <x v="10"/>
    <n v="76092"/>
    <n v="3"/>
    <n v="2250"/>
    <x v="3"/>
    <n v="0"/>
    <n v="23.06"/>
    <n v="0"/>
    <n v="23.06"/>
    <x v="0"/>
  </r>
  <r>
    <x v="30"/>
    <s v="Shipping"/>
    <d v="2015-10-01T00:00:00"/>
    <d v="2015-10-10T00:00:00"/>
    <n v="100031078"/>
    <s v="1840645_1"/>
    <m/>
    <d v="2015-10-01T00:00:00"/>
    <n v="1840645"/>
    <s v="WCX"/>
    <n v="846296315640442"/>
    <m/>
    <x v="4"/>
    <n v="29707"/>
    <n v="3"/>
    <n v="2250"/>
    <x v="0"/>
    <n v="0"/>
    <n v="24.56"/>
    <n v="0"/>
    <n v="24.56"/>
    <x v="0"/>
  </r>
  <r>
    <x v="30"/>
    <s v="Shipping"/>
    <d v="2015-10-01T00:00:00"/>
    <d v="2015-10-10T00:00:00"/>
    <n v="100031074"/>
    <s v="1840643_1"/>
    <m/>
    <d v="2015-10-01T00:00:00"/>
    <n v="1840643"/>
    <s v="WCX"/>
    <s v="1Z19W958A895822561"/>
    <m/>
    <x v="2"/>
    <n v="19103"/>
    <n v="3"/>
    <n v="2250"/>
    <x v="0"/>
    <n v="0"/>
    <n v="24.56"/>
    <n v="0"/>
    <n v="24.56"/>
    <x v="0"/>
  </r>
  <r>
    <x v="30"/>
    <s v="Shipping"/>
    <d v="2015-10-01T00:00:00"/>
    <d v="2015-10-10T00:00:00"/>
    <n v="100031079"/>
    <s v="1840644_1"/>
    <m/>
    <d v="2015-10-01T00:00:00"/>
    <n v="1840644"/>
    <s v="WCX"/>
    <s v="1Z19W958A895009575"/>
    <m/>
    <x v="2"/>
    <n v="17602"/>
    <n v="3"/>
    <n v="2250"/>
    <x v="0"/>
    <n v="0"/>
    <n v="24.56"/>
    <n v="0"/>
    <n v="24.56"/>
    <x v="0"/>
  </r>
  <r>
    <x v="30"/>
    <s v="Shipping"/>
    <d v="2015-10-01T00:00:00"/>
    <d v="2015-10-10T00:00:00"/>
    <n v="100031075"/>
    <s v="1840628_1"/>
    <m/>
    <d v="2015-10-01T00:00:00"/>
    <n v="1840628"/>
    <s v="WCX"/>
    <n v="846296315640411"/>
    <m/>
    <x v="24"/>
    <n v="4101"/>
    <n v="3"/>
    <n v="2250"/>
    <x v="0"/>
    <n v="0"/>
    <n v="24.56"/>
    <n v="0"/>
    <n v="24.56"/>
    <x v="0"/>
  </r>
  <r>
    <x v="30"/>
    <s v="Shipping"/>
    <d v="2015-10-01T00:00:00"/>
    <d v="2015-10-10T00:00:00"/>
    <n v="100031072"/>
    <s v="1840642_1"/>
    <m/>
    <d v="2015-10-01T00:00:00"/>
    <n v="1840642"/>
    <s v="WCX"/>
    <s v="1Z19W958A896128186"/>
    <m/>
    <x v="2"/>
    <n v="19406"/>
    <n v="3"/>
    <n v="2250"/>
    <x v="0"/>
    <n v="0"/>
    <n v="24.56"/>
    <n v="0"/>
    <n v="24.56"/>
    <x v="0"/>
  </r>
  <r>
    <x v="30"/>
    <s v="Shipping"/>
    <d v="2015-10-01T00:00:00"/>
    <d v="2015-10-10T00:00:00"/>
    <n v="100031071"/>
    <s v="1840641_1"/>
    <m/>
    <d v="2015-10-01T00:00:00"/>
    <n v="1840641"/>
    <s v="WCX"/>
    <s v="1Z19W958A893145234"/>
    <m/>
    <x v="2"/>
    <n v="19125"/>
    <n v="3"/>
    <n v="2250"/>
    <x v="0"/>
    <n v="0"/>
    <n v="24.56"/>
    <n v="0"/>
    <n v="24.56"/>
    <x v="0"/>
  </r>
  <r>
    <x v="30"/>
    <s v="Shipping"/>
    <d v="2015-10-01T00:00:00"/>
    <d v="2015-10-10T00:00:00"/>
    <n v="100031022"/>
    <s v="1840640_1"/>
    <m/>
    <d v="2015-10-01T00:00:00"/>
    <n v="1840640"/>
    <s v="WCX"/>
    <s v="1Z19W958A892910220"/>
    <m/>
    <x v="2"/>
    <n v="17554"/>
    <n v="3"/>
    <n v="2250"/>
    <x v="0"/>
    <n v="0"/>
    <n v="24.56"/>
    <n v="0"/>
    <n v="24.56"/>
    <x v="0"/>
  </r>
  <r>
    <x v="30"/>
    <s v="Shipping"/>
    <d v="2015-10-01T00:00:00"/>
    <d v="2015-10-10T00:00:00"/>
    <n v="100031020"/>
    <s v="1840639_1"/>
    <m/>
    <d v="2015-10-01T00:00:00"/>
    <n v="1840639"/>
    <s v="WCX"/>
    <s v="1Z19W958A893390246"/>
    <m/>
    <x v="2"/>
    <n v="19149"/>
    <n v="3"/>
    <n v="2250"/>
    <x v="0"/>
    <n v="0"/>
    <n v="24.56"/>
    <n v="0"/>
    <n v="24.56"/>
    <x v="0"/>
  </r>
  <r>
    <x v="30"/>
    <s v="Shipping"/>
    <d v="2015-10-01T00:00:00"/>
    <d v="2015-10-10T00:00:00"/>
    <n v="100031037"/>
    <s v="1840618_1"/>
    <m/>
    <d v="2015-10-01T00:00:00"/>
    <n v="1840618"/>
    <s v="WCX"/>
    <n v="846296315640404"/>
    <m/>
    <x v="14"/>
    <n v="60654"/>
    <n v="5"/>
    <n v="3750"/>
    <x v="0"/>
    <n v="0"/>
    <n v="31.75"/>
    <n v="0"/>
    <n v="31.75"/>
    <x v="0"/>
  </r>
  <r>
    <x v="31"/>
    <s v="Shipping"/>
    <d v="2015-10-09T00:00:00"/>
    <d v="2015-10-12T00:00:00"/>
    <n v="100031743"/>
    <s v="1850757_1"/>
    <m/>
    <d v="2015-10-09T00:00:00"/>
    <n v="1850757"/>
    <s v="WCX"/>
    <n v="846296315640756"/>
    <m/>
    <x v="1"/>
    <n v="95691"/>
    <n v="3"/>
    <n v="2250"/>
    <x v="4"/>
    <n v="0"/>
    <n v="12.81"/>
    <n v="0"/>
    <n v="12.81"/>
    <x v="0"/>
  </r>
  <r>
    <x v="31"/>
    <s v="Shipping"/>
    <d v="2015-10-09T00:00:00"/>
    <d v="2015-10-12T00:00:00"/>
    <n v="100031712"/>
    <s v="1850800_1"/>
    <m/>
    <d v="2015-10-08T00:00:00"/>
    <n v="1850800"/>
    <s v="WCX"/>
    <n v="846296315640480"/>
    <m/>
    <x v="1"/>
    <n v="94562"/>
    <n v="6"/>
    <n v="4500"/>
    <x v="4"/>
    <n v="0"/>
    <n v="16.29"/>
    <n v="0"/>
    <n v="16.29"/>
    <x v="0"/>
  </r>
  <r>
    <x v="31"/>
    <s v="Shipping"/>
    <d v="2015-10-09T00:00:00"/>
    <d v="2015-10-12T00:00:00"/>
    <n v="100031723"/>
    <s v="1850801_1"/>
    <m/>
    <d v="2015-10-08T00:00:00"/>
    <n v="1850801"/>
    <s v="WCX"/>
    <n v="846296315640565"/>
    <m/>
    <x v="1"/>
    <n v="95758"/>
    <n v="3"/>
    <n v="2250"/>
    <x v="4"/>
    <n v="0"/>
    <n v="12.81"/>
    <n v="0"/>
    <n v="12.81"/>
    <x v="0"/>
  </r>
  <r>
    <x v="31"/>
    <s v="Shipping"/>
    <d v="2015-10-09T00:00:00"/>
    <d v="2015-10-12T00:00:00"/>
    <n v="100031745"/>
    <s v="1850762_1"/>
    <m/>
    <d v="2015-10-09T00:00:00"/>
    <n v="1850762"/>
    <s v="WCX"/>
    <n v="846296315640749"/>
    <m/>
    <x v="0"/>
    <n v="2110"/>
    <n v="3"/>
    <n v="2250"/>
    <x v="0"/>
    <n v="0"/>
    <n v="24.56"/>
    <n v="0"/>
    <n v="24.56"/>
    <x v="0"/>
  </r>
  <r>
    <x v="31"/>
    <s v="Shipping"/>
    <d v="2015-10-01T00:00:00"/>
    <d v="2015-10-12T00:00:00"/>
    <n v="100030983"/>
    <s v="1836966_1"/>
    <m/>
    <d v="2015-10-01T00:00:00"/>
    <n v="1836966"/>
    <s v="WCX"/>
    <n v="846296315640541"/>
    <m/>
    <x v="3"/>
    <n v="10001"/>
    <n v="3"/>
    <n v="2250"/>
    <x v="0"/>
    <n v="0"/>
    <n v="24.56"/>
    <n v="0"/>
    <n v="24.56"/>
    <x v="0"/>
  </r>
  <r>
    <x v="31"/>
    <s v="Shipping"/>
    <d v="2015-10-09T00:00:00"/>
    <d v="2015-10-12T00:00:00"/>
    <n v="100031764"/>
    <s v="1850791_1"/>
    <m/>
    <d v="2015-10-09T00:00:00"/>
    <n v="1850791"/>
    <s v="WCX"/>
    <n v="846296315640916"/>
    <m/>
    <x v="3"/>
    <n v="11222"/>
    <n v="3"/>
    <n v="2250"/>
    <x v="0"/>
    <n v="0"/>
    <n v="24.56"/>
    <n v="0"/>
    <n v="24.56"/>
    <x v="0"/>
  </r>
  <r>
    <x v="31"/>
    <s v="Shipping"/>
    <d v="2015-10-09T00:00:00"/>
    <d v="2015-10-12T00:00:00"/>
    <n v="100031768"/>
    <s v="1850755_1"/>
    <m/>
    <d v="2015-10-09T00:00:00"/>
    <n v="1850755"/>
    <s v="WCX"/>
    <n v="846296315640633"/>
    <m/>
    <x v="3"/>
    <n v="10005"/>
    <n v="3"/>
    <n v="2250"/>
    <x v="0"/>
    <n v="0"/>
    <n v="24.56"/>
    <n v="0"/>
    <n v="24.56"/>
    <x v="0"/>
  </r>
  <r>
    <x v="31"/>
    <s v="Shipping"/>
    <d v="2015-10-09T00:00:00"/>
    <d v="2015-10-12T00:00:00"/>
    <n v="100031752"/>
    <s v="1850788_1"/>
    <m/>
    <d v="2015-10-09T00:00:00"/>
    <n v="1850788"/>
    <s v="WCX"/>
    <n v="846296315640930"/>
    <m/>
    <x v="3"/>
    <n v="10019"/>
    <n v="3"/>
    <n v="2250"/>
    <x v="0"/>
    <n v="0"/>
    <n v="24.56"/>
    <n v="0"/>
    <n v="24.56"/>
    <x v="0"/>
  </r>
  <r>
    <x v="31"/>
    <s v="Shipping"/>
    <d v="2015-10-09T00:00:00"/>
    <d v="2015-10-12T00:00:00"/>
    <n v="100031767"/>
    <s v="1850792_1"/>
    <m/>
    <d v="2015-10-09T00:00:00"/>
    <n v="1850792"/>
    <s v="WCX"/>
    <n v="846296315640909"/>
    <m/>
    <x v="3"/>
    <n v="11222"/>
    <n v="3"/>
    <n v="2250"/>
    <x v="0"/>
    <n v="0"/>
    <n v="24.56"/>
    <n v="0"/>
    <n v="24.56"/>
    <x v="0"/>
  </r>
  <r>
    <x v="31"/>
    <s v="Shipping"/>
    <d v="2015-10-09T00:00:00"/>
    <d v="2015-10-12T00:00:00"/>
    <n v="100031715"/>
    <s v="1850754_1"/>
    <m/>
    <d v="2015-10-08T00:00:00"/>
    <n v="1850754"/>
    <s v="WCX"/>
    <n v="846296315640657"/>
    <m/>
    <x v="3"/>
    <n v="12496"/>
    <n v="3"/>
    <n v="2250"/>
    <x v="0"/>
    <n v="0"/>
    <n v="24.56"/>
    <n v="0"/>
    <n v="24.56"/>
    <x v="0"/>
  </r>
  <r>
    <x v="31"/>
    <s v="Shipping"/>
    <d v="2015-10-09T00:00:00"/>
    <d v="2015-10-12T00:00:00"/>
    <n v="100031710"/>
    <s v="1850753_1"/>
    <m/>
    <d v="2015-10-08T00:00:00"/>
    <n v="1850753"/>
    <s v="WCX"/>
    <n v="846296315640664"/>
    <m/>
    <x v="3"/>
    <n v="10017"/>
    <n v="3"/>
    <n v="2250"/>
    <x v="0"/>
    <n v="0"/>
    <n v="24.56"/>
    <n v="0"/>
    <n v="24.56"/>
    <x v="0"/>
  </r>
  <r>
    <x v="31"/>
    <s v="Shipping"/>
    <d v="2015-10-09T00:00:00"/>
    <d v="2015-10-12T00:00:00"/>
    <n v="100031707"/>
    <s v="1850752_1"/>
    <m/>
    <d v="2015-10-08T00:00:00"/>
    <n v="1850752"/>
    <s v="WCX"/>
    <n v="846296315640640"/>
    <m/>
    <x v="3"/>
    <n v="10550"/>
    <n v="3"/>
    <n v="2250"/>
    <x v="0"/>
    <n v="0"/>
    <n v="24.56"/>
    <n v="0"/>
    <n v="24.56"/>
    <x v="0"/>
  </r>
  <r>
    <x v="31"/>
    <s v="Shipping"/>
    <d v="2015-10-09T00:00:00"/>
    <d v="2015-10-12T00:00:00"/>
    <n v="100031734"/>
    <s v="1850787_1"/>
    <m/>
    <d v="2015-10-09T00:00:00"/>
    <n v="1850787"/>
    <s v="WCX"/>
    <n v="846296315640947"/>
    <m/>
    <x v="3"/>
    <n v="10065"/>
    <n v="3"/>
    <n v="2250"/>
    <x v="0"/>
    <n v="0"/>
    <n v="24.56"/>
    <n v="0"/>
    <n v="24.56"/>
    <x v="0"/>
  </r>
  <r>
    <x v="31"/>
    <s v="Shipping"/>
    <d v="2015-10-09T00:00:00"/>
    <d v="2015-10-12T00:00:00"/>
    <n v="100031714"/>
    <s v="1850776_1"/>
    <m/>
    <d v="2015-10-08T00:00:00"/>
    <n v="1850776"/>
    <s v="WCX"/>
    <n v="846296315640800"/>
    <m/>
    <x v="9"/>
    <n v="7027"/>
    <n v="3"/>
    <n v="2250"/>
    <x v="0"/>
    <n v="0"/>
    <n v="24.56"/>
    <n v="0"/>
    <n v="24.56"/>
    <x v="0"/>
  </r>
  <r>
    <x v="31"/>
    <s v="Shipping"/>
    <d v="2015-10-09T00:00:00"/>
    <d v="2015-10-12T00:00:00"/>
    <n v="100031746"/>
    <s v="1850763_1"/>
    <m/>
    <d v="2015-10-09T00:00:00"/>
    <n v="1850763"/>
    <s v="WCX"/>
    <n v="846296315640732"/>
    <m/>
    <x v="9"/>
    <n v="7960"/>
    <n v="3"/>
    <n v="2250"/>
    <x v="0"/>
    <n v="0"/>
    <n v="24.56"/>
    <n v="0"/>
    <n v="24.56"/>
    <x v="0"/>
  </r>
  <r>
    <x v="31"/>
    <s v="Shipping"/>
    <d v="2015-10-09T00:00:00"/>
    <d v="2015-10-12T00:00:00"/>
    <n v="100031758"/>
    <s v="1850790_1"/>
    <m/>
    <d v="2015-10-09T00:00:00"/>
    <n v="1850790"/>
    <s v="WCX"/>
    <n v="846296315640923"/>
    <m/>
    <x v="3"/>
    <n v="11103"/>
    <n v="3"/>
    <n v="2250"/>
    <x v="0"/>
    <n v="0"/>
    <n v="24.56"/>
    <n v="0"/>
    <n v="24.56"/>
    <x v="0"/>
  </r>
  <r>
    <x v="31"/>
    <s v="Shipping"/>
    <d v="2015-09-28T00:00:00"/>
    <d v="2015-10-12T00:00:00"/>
    <n v="100030368"/>
    <s v="1830785_1"/>
    <m/>
    <d v="2015-09-27T00:00:00"/>
    <n v="1830785"/>
    <s v="WCX"/>
    <n v="846296315641005"/>
    <m/>
    <x v="3"/>
    <n v="11230"/>
    <n v="8"/>
    <n v="6000"/>
    <x v="0"/>
    <n v="0"/>
    <n v="41.5"/>
    <n v="0"/>
    <n v="41.5"/>
    <x v="0"/>
  </r>
  <r>
    <x v="31"/>
    <s v="Shipping"/>
    <d v="2015-10-09T00:00:00"/>
    <d v="2015-10-12T00:00:00"/>
    <n v="100031773"/>
    <s v="1850751_1"/>
    <m/>
    <d v="2015-10-09T00:00:00"/>
    <n v="1850751"/>
    <s v="WCX"/>
    <n v="846296315640671"/>
    <m/>
    <x v="1"/>
    <n v="92240"/>
    <n v="3"/>
    <n v="2250"/>
    <x v="1"/>
    <n v="0"/>
    <n v="20.81"/>
    <n v="0"/>
    <n v="20.81"/>
    <x v="0"/>
  </r>
  <r>
    <x v="31"/>
    <s v="Shipping"/>
    <d v="2015-10-09T00:00:00"/>
    <d v="2015-10-12T00:00:00"/>
    <n v="100031766"/>
    <s v="1850773_1"/>
    <m/>
    <d v="2015-10-09T00:00:00"/>
    <n v="1850773"/>
    <s v="WCX"/>
    <n v="846296315640831"/>
    <m/>
    <x v="1"/>
    <n v="91730"/>
    <n v="3"/>
    <n v="2250"/>
    <x v="1"/>
    <n v="0"/>
    <n v="20.81"/>
    <n v="0"/>
    <n v="20.81"/>
    <x v="0"/>
  </r>
  <r>
    <x v="31"/>
    <s v="Shipping"/>
    <d v="2015-10-09T00:00:00"/>
    <d v="2015-10-12T00:00:00"/>
    <n v="100031740"/>
    <s v="1850783_1"/>
    <m/>
    <d v="2015-10-09T00:00:00"/>
    <n v="1850783"/>
    <s v="WCX"/>
    <n v="846296315640985"/>
    <m/>
    <x v="21"/>
    <n v="83704"/>
    <n v="3"/>
    <n v="2250"/>
    <x v="1"/>
    <n v="0"/>
    <n v="20.81"/>
    <n v="0"/>
    <n v="20.81"/>
    <x v="0"/>
  </r>
  <r>
    <x v="31"/>
    <s v="Shipping"/>
    <d v="2015-10-09T00:00:00"/>
    <d v="2015-10-12T00:00:00"/>
    <n v="100031760"/>
    <s v="1850793_1"/>
    <m/>
    <d v="2015-10-09T00:00:00"/>
    <n v="1850793"/>
    <s v="WCX"/>
    <n v="846296315640626"/>
    <m/>
    <x v="28"/>
    <n v="97062"/>
    <n v="12"/>
    <n v="9000"/>
    <x v="1"/>
    <n v="0"/>
    <n v="30.25"/>
    <n v="0"/>
    <n v="30.25"/>
    <x v="0"/>
  </r>
  <r>
    <x v="31"/>
    <s v="Shipping"/>
    <d v="2015-10-09T00:00:00"/>
    <d v="2015-10-12T00:00:00"/>
    <n v="100031749"/>
    <s v="1850766_1"/>
    <m/>
    <d v="2015-10-09T00:00:00"/>
    <n v="1850766"/>
    <s v="WCX"/>
    <n v="846296315640718"/>
    <m/>
    <x v="28"/>
    <n v="97204"/>
    <n v="3"/>
    <n v="2250"/>
    <x v="1"/>
    <n v="0"/>
    <n v="20.81"/>
    <n v="0"/>
    <n v="20.81"/>
    <x v="0"/>
  </r>
  <r>
    <x v="31"/>
    <s v="Shipping"/>
    <d v="2015-10-09T00:00:00"/>
    <d v="2015-10-12T00:00:00"/>
    <n v="100031760"/>
    <s v="1850793_2"/>
    <m/>
    <d v="2015-10-09T00:00:00"/>
    <n v="1850793"/>
    <s v="WCX"/>
    <n v="846296315640619"/>
    <m/>
    <x v="28"/>
    <n v="97062"/>
    <n v="3"/>
    <n v="2250"/>
    <x v="1"/>
    <n v="0"/>
    <n v="20.81"/>
    <n v="0"/>
    <n v="20.81"/>
    <x v="0"/>
  </r>
  <r>
    <x v="31"/>
    <s v="Shipping"/>
    <d v="2015-10-09T00:00:00"/>
    <d v="2015-10-12T00:00:00"/>
    <n v="100031761"/>
    <s v="1850760_1"/>
    <m/>
    <d v="2015-10-09T00:00:00"/>
    <n v="1850760"/>
    <s v="WCX"/>
    <n v="846296315640527"/>
    <m/>
    <x v="1"/>
    <n v="92014"/>
    <n v="6"/>
    <n v="4500"/>
    <x v="1"/>
    <n v="0"/>
    <n v="24.04"/>
    <n v="0"/>
    <n v="24.04"/>
    <x v="0"/>
  </r>
  <r>
    <x v="31"/>
    <s v="Shipping"/>
    <d v="2015-10-09T00:00:00"/>
    <d v="2015-10-12T00:00:00"/>
    <n v="100031772"/>
    <s v="1850750_1"/>
    <m/>
    <d v="2015-10-09T00:00:00"/>
    <n v="1850750"/>
    <s v="WCX"/>
    <n v="846296315640572"/>
    <m/>
    <x v="1"/>
    <n v="90025"/>
    <n v="3"/>
    <n v="2250"/>
    <x v="1"/>
    <n v="0"/>
    <n v="20.81"/>
    <n v="0"/>
    <n v="20.81"/>
    <x v="0"/>
  </r>
  <r>
    <x v="31"/>
    <s v="Shipping"/>
    <d v="2015-10-09T00:00:00"/>
    <d v="2015-10-12T00:00:00"/>
    <n v="100031759"/>
    <s v="1850759_1"/>
    <m/>
    <d v="2015-10-09T00:00:00"/>
    <n v="1850759"/>
    <s v="WCX"/>
    <n v="846296315640534"/>
    <m/>
    <x v="1"/>
    <n v="91203"/>
    <n v="6"/>
    <n v="4500"/>
    <x v="1"/>
    <n v="0"/>
    <n v="24.04"/>
    <n v="0"/>
    <n v="24.04"/>
    <x v="0"/>
  </r>
  <r>
    <x v="31"/>
    <s v="Shipping"/>
    <d v="2015-10-09T00:00:00"/>
    <d v="2015-10-12T00:00:00"/>
    <n v="100031736"/>
    <s v="1850798_1"/>
    <m/>
    <d v="2015-10-09T00:00:00"/>
    <n v="1850798"/>
    <s v="WCX"/>
    <n v="846296315640855"/>
    <m/>
    <x v="19"/>
    <n v="98002"/>
    <n v="3"/>
    <n v="2250"/>
    <x v="5"/>
    <n v="0"/>
    <n v="21.31"/>
    <n v="0"/>
    <n v="21.31"/>
    <x v="0"/>
  </r>
  <r>
    <x v="31"/>
    <s v="Shipping"/>
    <d v="2015-10-09T00:00:00"/>
    <d v="2015-10-12T00:00:00"/>
    <n v="100031722"/>
    <s v="1850802_1"/>
    <m/>
    <d v="2015-10-08T00:00:00"/>
    <n v="1850802"/>
    <s v="WCX"/>
    <n v="846296315640558"/>
    <m/>
    <x v="19"/>
    <n v="98011"/>
    <n v="3"/>
    <n v="2250"/>
    <x v="5"/>
    <n v="0"/>
    <n v="21.31"/>
    <n v="0"/>
    <n v="21.31"/>
    <x v="0"/>
  </r>
  <r>
    <x v="31"/>
    <s v="Shipping"/>
    <d v="2015-10-09T00:00:00"/>
    <d v="2015-10-12T00:00:00"/>
    <n v="100031716"/>
    <s v="1850781_1"/>
    <m/>
    <d v="2015-10-08T00:00:00"/>
    <n v="1850781"/>
    <s v="WCX"/>
    <n v="846296315640770"/>
    <m/>
    <x v="19"/>
    <n v="98112"/>
    <n v="3"/>
    <n v="2250"/>
    <x v="5"/>
    <n v="0"/>
    <n v="21.31"/>
    <n v="0"/>
    <n v="21.31"/>
    <x v="0"/>
  </r>
  <r>
    <x v="31"/>
    <s v="Shipping"/>
    <d v="2015-10-09T00:00:00"/>
    <d v="2015-10-12T00:00:00"/>
    <n v="100031728"/>
    <s v="1850780_1"/>
    <m/>
    <d v="2015-10-09T00:00:00"/>
    <n v="1850780"/>
    <s v="WCX"/>
    <n v="846296315640787"/>
    <m/>
    <x v="30"/>
    <n v="38019"/>
    <n v="3"/>
    <n v="2250"/>
    <x v="3"/>
    <n v="0"/>
    <n v="23.06"/>
    <n v="0"/>
    <n v="23.06"/>
    <x v="0"/>
  </r>
  <r>
    <x v="31"/>
    <s v="Shipping"/>
    <d v="2015-10-09T00:00:00"/>
    <d v="2015-10-12T00:00:00"/>
    <n v="100031739"/>
    <s v="1850786_1"/>
    <m/>
    <d v="2015-10-09T00:00:00"/>
    <n v="1850786"/>
    <s v="WCX"/>
    <n v="846296315640954"/>
    <m/>
    <x v="8"/>
    <n v="55009"/>
    <n v="3"/>
    <n v="2250"/>
    <x v="3"/>
    <n v="0"/>
    <n v="23.06"/>
    <n v="0"/>
    <n v="23.06"/>
    <x v="0"/>
  </r>
  <r>
    <x v="31"/>
    <s v="Shipping"/>
    <d v="2015-10-09T00:00:00"/>
    <d v="2015-10-12T00:00:00"/>
    <n v="100031726"/>
    <s v="1850775_1"/>
    <m/>
    <d v="2015-10-08T00:00:00"/>
    <n v="1850775"/>
    <s v="WCX"/>
    <n v="846296315640817"/>
    <m/>
    <x v="8"/>
    <n v="56573"/>
    <n v="3"/>
    <n v="2250"/>
    <x v="3"/>
    <n v="0"/>
    <n v="23.06"/>
    <n v="0"/>
    <n v="23.06"/>
    <x v="0"/>
  </r>
  <r>
    <x v="31"/>
    <s v="Shipping"/>
    <d v="2015-09-28T00:00:00"/>
    <d v="2015-10-12T00:00:00"/>
    <n v="100030430"/>
    <s v="1830667_1"/>
    <m/>
    <d v="2015-09-28T00:00:00"/>
    <n v="1830667"/>
    <s v="WCX"/>
    <n v="846296315593489"/>
    <m/>
    <x v="14"/>
    <n v="60118"/>
    <n v="3"/>
    <n v="2250"/>
    <x v="0"/>
    <n v="0"/>
    <n v="24.56"/>
    <n v="0"/>
    <n v="24.56"/>
    <x v="0"/>
  </r>
  <r>
    <x v="31"/>
    <s v="Shipping"/>
    <d v="2015-10-09T00:00:00"/>
    <d v="2015-10-12T00:00:00"/>
    <n v="100031733"/>
    <s v="1850782_1"/>
    <m/>
    <d v="2015-10-09T00:00:00"/>
    <n v="1850782"/>
    <s v="WCX"/>
    <n v="846296315640992"/>
    <m/>
    <x v="17"/>
    <n v="33060"/>
    <n v="3"/>
    <n v="2250"/>
    <x v="0"/>
    <n v="0"/>
    <n v="24.56"/>
    <n v="0"/>
    <n v="24.56"/>
    <x v="0"/>
  </r>
  <r>
    <x v="31"/>
    <s v="Shipping"/>
    <d v="2015-10-09T00:00:00"/>
    <d v="2015-10-12T00:00:00"/>
    <n v="100031750"/>
    <s v="1850799_1"/>
    <m/>
    <d v="2015-10-09T00:00:00"/>
    <n v="1850799"/>
    <s v="WCX"/>
    <n v="846296315640848"/>
    <m/>
    <x v="32"/>
    <n v="25880"/>
    <n v="3"/>
    <n v="2250"/>
    <x v="0"/>
    <n v="0"/>
    <n v="24.56"/>
    <n v="0"/>
    <n v="24.56"/>
    <x v="0"/>
  </r>
  <r>
    <x v="31"/>
    <s v="Shipping"/>
    <d v="2015-10-09T00:00:00"/>
    <d v="2015-10-12T00:00:00"/>
    <n v="100031721"/>
    <s v="1850779_1"/>
    <m/>
    <d v="2015-10-08T00:00:00"/>
    <n v="1850779"/>
    <s v="WCX"/>
    <n v="846296315640794"/>
    <m/>
    <x v="30"/>
    <n v="37934"/>
    <n v="3"/>
    <n v="2250"/>
    <x v="0"/>
    <n v="0"/>
    <n v="24.56"/>
    <n v="0"/>
    <n v="24.56"/>
    <x v="0"/>
  </r>
  <r>
    <x v="31"/>
    <s v="Shipping"/>
    <d v="2015-10-09T00:00:00"/>
    <d v="2015-10-12T00:00:00"/>
    <n v="100031751"/>
    <s v="1850785_1"/>
    <m/>
    <d v="2015-10-09T00:00:00"/>
    <n v="1850785"/>
    <s v="WCX"/>
    <n v="846296315640961"/>
    <m/>
    <x v="26"/>
    <n v="21075"/>
    <n v="3"/>
    <n v="2250"/>
    <x v="0"/>
    <n v="0"/>
    <n v="24.56"/>
    <n v="0"/>
    <n v="24.56"/>
    <x v="0"/>
  </r>
  <r>
    <x v="31"/>
    <s v="Shipping"/>
    <d v="2015-09-24T00:00:00"/>
    <d v="2015-10-12T00:00:00"/>
    <n v="100030245"/>
    <s v="1824231_1"/>
    <m/>
    <d v="2015-09-23T00:00:00"/>
    <n v="1824231"/>
    <s v="WCX"/>
    <n v="846296315581042"/>
    <m/>
    <x v="14"/>
    <n v="60647"/>
    <n v="3"/>
    <n v="2250"/>
    <x v="0"/>
    <n v="0"/>
    <n v="24.56"/>
    <n v="0"/>
    <n v="24.56"/>
    <x v="0"/>
  </r>
  <r>
    <x v="31"/>
    <s v="Shipping"/>
    <d v="2015-10-09T00:00:00"/>
    <d v="2015-10-12T00:00:00"/>
    <n v="100031744"/>
    <s v="1850768_1"/>
    <m/>
    <d v="2015-10-09T00:00:00"/>
    <n v="1850768"/>
    <s v="WCX"/>
    <n v="846296315640701"/>
    <m/>
    <x v="4"/>
    <n v="29412"/>
    <n v="3"/>
    <n v="2250"/>
    <x v="0"/>
    <n v="0"/>
    <n v="24.56"/>
    <n v="0"/>
    <n v="24.56"/>
    <x v="0"/>
  </r>
  <r>
    <x v="31"/>
    <s v="Shipping"/>
    <d v="2015-10-09T00:00:00"/>
    <d v="2015-10-12T00:00:00"/>
    <n v="100031753"/>
    <s v="1850784_1"/>
    <m/>
    <d v="2015-10-09T00:00:00"/>
    <n v="1850784"/>
    <s v="WCX"/>
    <n v="846296315640978"/>
    <m/>
    <x v="11"/>
    <n v="70130"/>
    <n v="3"/>
    <n v="2250"/>
    <x v="0"/>
    <n v="0"/>
    <n v="24.56"/>
    <n v="0"/>
    <n v="24.56"/>
    <x v="0"/>
  </r>
  <r>
    <x v="31"/>
    <s v="Shipping"/>
    <d v="2015-10-09T00:00:00"/>
    <d v="2015-10-12T00:00:00"/>
    <n v="100031720"/>
    <s v="1850774_1"/>
    <m/>
    <d v="2015-10-08T00:00:00"/>
    <n v="1850774"/>
    <s v="WCX"/>
    <n v="846296315640824"/>
    <m/>
    <x v="26"/>
    <n v="21771"/>
    <n v="3"/>
    <n v="2250"/>
    <x v="0"/>
    <n v="0"/>
    <n v="24.56"/>
    <n v="0"/>
    <n v="24.56"/>
    <x v="0"/>
  </r>
  <r>
    <x v="31"/>
    <s v="Shipping"/>
    <d v="2015-10-09T00:00:00"/>
    <d v="2015-10-12T00:00:00"/>
    <n v="100031771"/>
    <s v="1850778_1"/>
    <m/>
    <d v="2015-10-09T00:00:00"/>
    <n v="1850778"/>
    <s v="WCX"/>
    <s v="1Z202857A896504414"/>
    <m/>
    <x v="2"/>
    <n v="17356"/>
    <n v="3"/>
    <n v="2250"/>
    <x v="0"/>
    <n v="0"/>
    <n v="24.56"/>
    <n v="0"/>
    <n v="24.56"/>
    <x v="0"/>
  </r>
  <r>
    <x v="31"/>
    <s v="Shipping"/>
    <d v="2015-10-09T00:00:00"/>
    <d v="2015-10-12T00:00:00"/>
    <n v="100031748"/>
    <s v="1850769_1"/>
    <m/>
    <d v="2015-10-09T00:00:00"/>
    <n v="1850769"/>
    <s v="WCX"/>
    <n v="846296315640695"/>
    <m/>
    <x v="4"/>
    <n v="29036"/>
    <n v="3"/>
    <n v="2250"/>
    <x v="0"/>
    <n v="0"/>
    <n v="24.56"/>
    <n v="0"/>
    <n v="24.56"/>
    <x v="0"/>
  </r>
  <r>
    <x v="31"/>
    <s v="Shipping"/>
    <d v="2015-10-09T00:00:00"/>
    <d v="2015-10-12T00:00:00"/>
    <n v="100031735"/>
    <s v="1850796_1"/>
    <m/>
    <d v="2015-10-09T00:00:00"/>
    <n v="1850796"/>
    <s v="WCX"/>
    <n v="846296315640879"/>
    <m/>
    <x v="30"/>
    <n v="37076"/>
    <n v="3"/>
    <n v="2250"/>
    <x v="0"/>
    <n v="0"/>
    <n v="24.56"/>
    <n v="0"/>
    <n v="24.56"/>
    <x v="0"/>
  </r>
  <r>
    <x v="31"/>
    <s v="Shipping"/>
    <d v="2015-10-09T00:00:00"/>
    <d v="2015-10-12T00:00:00"/>
    <n v="100031711"/>
    <s v="1850771_1"/>
    <m/>
    <d v="2015-10-08T00:00:00"/>
    <n v="1850771"/>
    <s v="WCX"/>
    <n v="846296315640688"/>
    <m/>
    <x v="16"/>
    <n v="22554"/>
    <n v="3"/>
    <n v="2250"/>
    <x v="0"/>
    <n v="0"/>
    <n v="24.56"/>
    <n v="0"/>
    <n v="24.56"/>
    <x v="0"/>
  </r>
  <r>
    <x v="31"/>
    <s v="Shipping"/>
    <d v="2015-10-09T00:00:00"/>
    <d v="2015-10-12T00:00:00"/>
    <n v="100031762"/>
    <s v="1850765_1"/>
    <m/>
    <d v="2015-10-09T00:00:00"/>
    <n v="1850765"/>
    <s v="WCX"/>
    <n v="846296315640725"/>
    <m/>
    <x v="22"/>
    <n v="43212"/>
    <n v="3"/>
    <n v="2250"/>
    <x v="0"/>
    <n v="0"/>
    <n v="24.56"/>
    <n v="0"/>
    <n v="24.56"/>
    <x v="0"/>
  </r>
  <r>
    <x v="31"/>
    <s v="Shipping"/>
    <d v="2015-10-09T00:00:00"/>
    <d v="2015-10-12T00:00:00"/>
    <n v="100031731"/>
    <s v="1850794_1"/>
    <m/>
    <d v="2015-10-09T00:00:00"/>
    <n v="1850794"/>
    <s v="WCX"/>
    <n v="846296315640893"/>
    <m/>
    <x v="4"/>
    <n v="29451"/>
    <n v="3"/>
    <n v="2250"/>
    <x v="0"/>
    <n v="0"/>
    <n v="24.56"/>
    <n v="0"/>
    <n v="24.56"/>
    <x v="0"/>
  </r>
  <r>
    <x v="31"/>
    <s v="Shipping"/>
    <d v="2015-10-09T00:00:00"/>
    <d v="2015-10-12T00:00:00"/>
    <n v="100031741"/>
    <s v="1850756_1"/>
    <m/>
    <d v="2015-10-09T00:00:00"/>
    <n v="1850756"/>
    <s v="WCX"/>
    <n v="846296315640763"/>
    <m/>
    <x v="36"/>
    <n v="36460"/>
    <n v="3"/>
    <n v="2250"/>
    <x v="0"/>
    <n v="0"/>
    <n v="24.56"/>
    <n v="0"/>
    <n v="24.56"/>
    <x v="0"/>
  </r>
  <r>
    <x v="31"/>
    <s v="Shipping"/>
    <d v="2015-10-09T00:00:00"/>
    <d v="2015-10-12T00:00:00"/>
    <n v="100031770"/>
    <s v="1850777_1"/>
    <m/>
    <d v="2015-10-09T00:00:00"/>
    <n v="1850777"/>
    <s v="WCX"/>
    <s v="1Z202857A895382003"/>
    <m/>
    <x v="2"/>
    <n v="17356"/>
    <n v="3"/>
    <n v="2250"/>
    <x v="0"/>
    <n v="0"/>
    <n v="24.56"/>
    <n v="0"/>
    <n v="24.56"/>
    <x v="0"/>
  </r>
  <r>
    <x v="31"/>
    <s v="Shipping"/>
    <d v="2015-10-09T00:00:00"/>
    <d v="2015-10-12T00:00:00"/>
    <n v="100031729"/>
    <s v="1850804_1"/>
    <m/>
    <d v="2015-10-09T00:00:00"/>
    <n v="1850804"/>
    <s v="WCX"/>
    <n v="846296315640596"/>
    <m/>
    <x v="4"/>
    <n v="29486"/>
    <n v="3"/>
    <n v="2250"/>
    <x v="0"/>
    <n v="0"/>
    <n v="24.56"/>
    <n v="0"/>
    <n v="24.56"/>
    <x v="0"/>
  </r>
  <r>
    <x v="31"/>
    <s v="Shipping"/>
    <d v="2015-10-09T00:00:00"/>
    <d v="2015-10-12T00:00:00"/>
    <n v="100031755"/>
    <s v="1850797_1"/>
    <m/>
    <d v="2015-10-09T00:00:00"/>
    <n v="1850797"/>
    <s v="WCX"/>
    <n v="846296315640862"/>
    <m/>
    <x v="30"/>
    <n v="37232"/>
    <n v="3"/>
    <n v="2250"/>
    <x v="0"/>
    <n v="0"/>
    <n v="24.56"/>
    <n v="0"/>
    <n v="24.56"/>
    <x v="0"/>
  </r>
  <r>
    <x v="31"/>
    <s v="Shipping"/>
    <d v="2015-10-09T00:00:00"/>
    <d v="2015-10-12T00:00:00"/>
    <n v="100031717"/>
    <s v="1850767_1"/>
    <m/>
    <d v="2015-10-08T00:00:00"/>
    <n v="1850767"/>
    <s v="WCX"/>
    <s v="1Z202857A893092400"/>
    <m/>
    <x v="2"/>
    <n v="19083"/>
    <n v="3"/>
    <n v="2250"/>
    <x v="0"/>
    <n v="0"/>
    <n v="24.56"/>
    <n v="0"/>
    <n v="24.56"/>
    <x v="0"/>
  </r>
  <r>
    <x v="31"/>
    <s v="Shipping"/>
    <d v="2015-10-09T00:00:00"/>
    <d v="2015-10-12T00:00:00"/>
    <n v="100031757"/>
    <s v="1850805_1"/>
    <m/>
    <d v="2015-10-09T00:00:00"/>
    <n v="1850805"/>
    <s v="WCX"/>
    <n v="846296315640589"/>
    <m/>
    <x v="4"/>
    <n v="29601"/>
    <n v="3"/>
    <n v="2250"/>
    <x v="0"/>
    <n v="0"/>
    <n v="24.56"/>
    <n v="0"/>
    <n v="24.56"/>
    <x v="0"/>
  </r>
  <r>
    <x v="31"/>
    <s v="Shipping"/>
    <d v="2015-10-09T00:00:00"/>
    <d v="2015-10-12T00:00:00"/>
    <n v="100031732"/>
    <s v="1850795_1"/>
    <m/>
    <d v="2015-10-09T00:00:00"/>
    <n v="1850795"/>
    <s v="WCX"/>
    <n v="846296315640886"/>
    <m/>
    <x v="4"/>
    <n v="29403"/>
    <n v="3"/>
    <n v="2250"/>
    <x v="0"/>
    <n v="0"/>
    <n v="24.56"/>
    <n v="0"/>
    <n v="24.56"/>
    <x v="0"/>
  </r>
  <r>
    <x v="31"/>
    <s v="Shipping"/>
    <d v="2015-10-09T00:00:00"/>
    <d v="2015-10-12T00:00:00"/>
    <n v="100031708"/>
    <s v="1850803_1"/>
    <m/>
    <d v="2015-10-08T00:00:00"/>
    <n v="1850803"/>
    <s v="WCX"/>
    <n v="846296315640602"/>
    <m/>
    <x v="6"/>
    <n v="27523"/>
    <n v="3"/>
    <n v="2250"/>
    <x v="0"/>
    <n v="0"/>
    <n v="24.56"/>
    <n v="0"/>
    <n v="24.56"/>
    <x v="0"/>
  </r>
  <r>
    <x v="31"/>
    <s v="Shipping"/>
    <d v="2015-10-09T00:00:00"/>
    <d v="2015-10-12T00:00:00"/>
    <n v="100031719"/>
    <s v="1850761_1"/>
    <m/>
    <d v="2015-10-08T00:00:00"/>
    <n v="1850761"/>
    <s v="WCX"/>
    <n v="846296315640510"/>
    <m/>
    <x v="23"/>
    <n v="6405"/>
    <n v="6"/>
    <n v="4500"/>
    <x v="0"/>
    <n v="0"/>
    <n v="36.04"/>
    <n v="0"/>
    <n v="36.04"/>
    <x v="0"/>
  </r>
  <r>
    <x v="31"/>
    <s v="Shipping"/>
    <d v="2015-10-09T00:00:00"/>
    <d v="2015-10-12T00:00:00"/>
    <n v="100031738"/>
    <s v="1850772_1"/>
    <m/>
    <d v="2015-10-09T00:00:00"/>
    <n v="1850772"/>
    <s v="WCX"/>
    <n v="846296315640503"/>
    <m/>
    <x v="16"/>
    <n v="22206"/>
    <n v="6"/>
    <n v="4500"/>
    <x v="0"/>
    <n v="0"/>
    <n v="36.04"/>
    <n v="0"/>
    <n v="36.04"/>
    <x v="0"/>
  </r>
  <r>
    <x v="31"/>
    <s v="Shipping"/>
    <d v="2015-10-09T00:00:00"/>
    <d v="2015-10-12T00:00:00"/>
    <n v="100031727"/>
    <s v="1850806_1"/>
    <m/>
    <d v="2015-10-08T00:00:00"/>
    <n v="1850806"/>
    <s v="WCX"/>
    <n v="846296315640497"/>
    <m/>
    <x v="26"/>
    <n v="21211"/>
    <n v="6"/>
    <n v="4500"/>
    <x v="0"/>
    <n v="0"/>
    <n v="36.04"/>
    <n v="0"/>
    <n v="36.04"/>
    <x v="0"/>
  </r>
  <r>
    <x v="32"/>
    <s v="Shipping"/>
    <d v="2015-10-12T00:00:00"/>
    <d v="2015-10-13T00:00:00"/>
    <n v="100031817"/>
    <s v="1853338_1"/>
    <m/>
    <d v="2015-10-11T00:00:00"/>
    <n v="1853338"/>
    <s v="WCX"/>
    <n v="846296315642170"/>
    <m/>
    <x v="1"/>
    <n v="94070"/>
    <n v="3"/>
    <n v="2250"/>
    <x v="4"/>
    <n v="0"/>
    <n v="12.81"/>
    <n v="0"/>
    <n v="12.81"/>
    <x v="0"/>
  </r>
  <r>
    <x v="32"/>
    <s v="Shipping"/>
    <d v="2015-10-02T00:00:00"/>
    <d v="2015-10-13T00:00:00"/>
    <n v="100031100"/>
    <s v="1856352_1"/>
    <m/>
    <d v="2015-10-01T00:00:00"/>
    <n v="1856352"/>
    <s v="WCX"/>
    <n v="846296315641760"/>
    <m/>
    <x v="1"/>
    <n v="95070"/>
    <n v="3"/>
    <n v="2250"/>
    <x v="4"/>
    <n v="0"/>
    <n v="12.81"/>
    <n v="0"/>
    <n v="12.81"/>
    <x v="0"/>
  </r>
  <r>
    <x v="32"/>
    <s v="Shipping"/>
    <d v="2015-10-12T00:00:00"/>
    <d v="2015-10-13T00:00:00"/>
    <n v="100031822"/>
    <s v="1853310_1"/>
    <m/>
    <d v="2015-10-11T00:00:00"/>
    <n v="1853310"/>
    <s v="WCX"/>
    <n v="846296315641265"/>
    <m/>
    <x v="1"/>
    <n v="94105"/>
    <n v="3"/>
    <n v="2250"/>
    <x v="4"/>
    <n v="0"/>
    <n v="12.81"/>
    <n v="0"/>
    <n v="12.81"/>
    <x v="0"/>
  </r>
  <r>
    <x v="32"/>
    <s v="Shipping"/>
    <d v="2015-10-12T00:00:00"/>
    <d v="2015-10-13T00:00:00"/>
    <n v="100031852"/>
    <s v="1853300_1"/>
    <m/>
    <d v="2015-10-12T00:00:00"/>
    <n v="1853300"/>
    <s v="WCX"/>
    <n v="846296315641173"/>
    <m/>
    <x v="1"/>
    <n v="94105"/>
    <n v="3"/>
    <n v="2250"/>
    <x v="4"/>
    <n v="0"/>
    <n v="12.81"/>
    <n v="0"/>
    <n v="12.81"/>
    <x v="0"/>
  </r>
  <r>
    <x v="32"/>
    <s v="Shipping"/>
    <d v="2015-10-12T00:00:00"/>
    <d v="2015-10-13T00:00:00"/>
    <n v="100031825"/>
    <s v="1853331_1"/>
    <m/>
    <d v="2015-10-11T00:00:00"/>
    <n v="1853331"/>
    <s v="WCX"/>
    <n v="846296315641500"/>
    <m/>
    <x v="1"/>
    <n v="94070"/>
    <n v="3"/>
    <n v="2250"/>
    <x v="4"/>
    <n v="0"/>
    <n v="12.81"/>
    <n v="0"/>
    <n v="12.81"/>
    <x v="0"/>
  </r>
  <r>
    <x v="32"/>
    <s v="Shipping"/>
    <d v="2015-10-12T00:00:00"/>
    <d v="2015-10-13T00:00:00"/>
    <n v="100031805"/>
    <s v="1853309_1"/>
    <m/>
    <d v="2015-10-10T00:00:00"/>
    <n v="1853309"/>
    <s v="WCX"/>
    <n v="846296315641258"/>
    <m/>
    <x v="1"/>
    <n v="94546"/>
    <n v="3"/>
    <n v="2250"/>
    <x v="4"/>
    <n v="0"/>
    <n v="12.81"/>
    <n v="0"/>
    <n v="12.81"/>
    <x v="0"/>
  </r>
  <r>
    <x v="32"/>
    <s v="Shipping"/>
    <d v="2015-10-12T00:00:00"/>
    <d v="2015-10-13T00:00:00"/>
    <n v="100031794"/>
    <s v="1853308_1"/>
    <m/>
    <d v="2015-10-10T00:00:00"/>
    <n v="1853308"/>
    <s v="WCX"/>
    <n v="846296315641319"/>
    <m/>
    <x v="1"/>
    <n v="95492"/>
    <n v="3"/>
    <n v="2250"/>
    <x v="4"/>
    <n v="0"/>
    <n v="12.81"/>
    <n v="0"/>
    <n v="12.81"/>
    <x v="0"/>
  </r>
  <r>
    <x v="32"/>
    <s v="Shipping"/>
    <d v="2015-10-12T00:00:00"/>
    <d v="2015-10-13T00:00:00"/>
    <n v="100031779"/>
    <s v="1853376_1"/>
    <m/>
    <d v="2015-10-09T00:00:00"/>
    <n v="1853376"/>
    <s v="WCX"/>
    <n v="846296315641029"/>
    <m/>
    <x v="3"/>
    <n v="10010"/>
    <n v="1"/>
    <n v="750"/>
    <x v="4"/>
    <n v="0"/>
    <n v="11.75"/>
    <n v="0"/>
    <n v="11.75"/>
    <x v="1"/>
  </r>
  <r>
    <x v="32"/>
    <s v="Shipping"/>
    <d v="2015-09-28T00:00:00"/>
    <d v="2015-10-13T00:00:00"/>
    <n v="100030536"/>
    <s v="1830765_2"/>
    <m/>
    <d v="2015-09-28T00:00:00"/>
    <n v="1830765"/>
    <s v="WCX"/>
    <n v="846296315641562"/>
    <m/>
    <x v="3"/>
    <n v="10019"/>
    <n v="1"/>
    <n v="750"/>
    <x v="0"/>
    <n v="0"/>
    <n v="19.75"/>
    <n v="0"/>
    <n v="19.75"/>
    <x v="0"/>
  </r>
  <r>
    <x v="32"/>
    <s v="Shipping"/>
    <d v="2015-10-12T00:00:00"/>
    <d v="2015-10-13T00:00:00"/>
    <n v="100031796"/>
    <s v="1853363_1"/>
    <m/>
    <d v="2015-10-10T00:00:00"/>
    <n v="1853363"/>
    <s v="WCX"/>
    <n v="846296315642286"/>
    <m/>
    <x v="9"/>
    <n v="7901"/>
    <n v="3"/>
    <n v="2250"/>
    <x v="0"/>
    <n v="0"/>
    <n v="24.56"/>
    <n v="0"/>
    <n v="24.56"/>
    <x v="0"/>
  </r>
  <r>
    <x v="32"/>
    <s v="Shipping"/>
    <d v="2015-10-12T00:00:00"/>
    <d v="2015-10-13T00:00:00"/>
    <n v="100031780"/>
    <s v="1853327_1"/>
    <m/>
    <d v="2015-10-09T00:00:00"/>
    <n v="1853327"/>
    <s v="WCX"/>
    <n v="846296315641364"/>
    <m/>
    <x v="3"/>
    <n v="10471"/>
    <n v="3"/>
    <n v="2250"/>
    <x v="0"/>
    <n v="0"/>
    <n v="24.56"/>
    <n v="0"/>
    <n v="24.56"/>
    <x v="0"/>
  </r>
  <r>
    <x v="32"/>
    <s v="Shipping"/>
    <d v="2015-10-02T00:00:00"/>
    <d v="2015-10-13T00:00:00"/>
    <n v="100031142"/>
    <s v="1856316_1"/>
    <m/>
    <d v="2015-10-02T00:00:00"/>
    <n v="1856316"/>
    <s v="WCX"/>
    <n v="846296315641647"/>
    <m/>
    <x v="3"/>
    <n v="11106"/>
    <n v="3"/>
    <n v="2250"/>
    <x v="0"/>
    <n v="0"/>
    <n v="24.56"/>
    <n v="0"/>
    <n v="24.56"/>
    <x v="0"/>
  </r>
  <r>
    <x v="32"/>
    <s v="Shipping"/>
    <d v="2015-10-02T00:00:00"/>
    <d v="2015-10-13T00:00:00"/>
    <n v="100031103"/>
    <s v="1856349_1"/>
    <m/>
    <d v="2015-10-02T00:00:00"/>
    <n v="1856349"/>
    <s v="WCX"/>
    <n v="846296315641968"/>
    <m/>
    <x v="0"/>
    <n v="2124"/>
    <n v="3"/>
    <n v="2250"/>
    <x v="0"/>
    <n v="0"/>
    <n v="24.56"/>
    <n v="0"/>
    <n v="24.56"/>
    <x v="0"/>
  </r>
  <r>
    <x v="32"/>
    <s v="Shipping"/>
    <d v="2015-10-12T00:00:00"/>
    <d v="2015-10-13T00:00:00"/>
    <n v="100031855"/>
    <s v="1853353_1"/>
    <m/>
    <d v="2015-10-12T00:00:00"/>
    <n v="1853353"/>
    <s v="WCX"/>
    <n v="846296315642279"/>
    <m/>
    <x v="3"/>
    <n v="11201"/>
    <n v="3"/>
    <n v="2250"/>
    <x v="0"/>
    <n v="0"/>
    <n v="24.56"/>
    <n v="0"/>
    <n v="24.56"/>
    <x v="0"/>
  </r>
  <r>
    <x v="32"/>
    <s v="Shipping"/>
    <d v="2015-10-05T00:00:00"/>
    <d v="2015-10-13T00:00:00"/>
    <n v="100031330"/>
    <s v="1856772_1"/>
    <m/>
    <d v="2015-10-04T00:00:00"/>
    <n v="1856772"/>
    <s v="WCX"/>
    <n v="846296315641135"/>
    <m/>
    <x v="3"/>
    <n v="10017"/>
    <n v="3"/>
    <n v="2250"/>
    <x v="0"/>
    <n v="0"/>
    <n v="24.56"/>
    <n v="0"/>
    <n v="24.56"/>
    <x v="0"/>
  </r>
  <r>
    <x v="32"/>
    <s v="Shipping"/>
    <d v="2015-10-02T00:00:00"/>
    <d v="2015-10-13T00:00:00"/>
    <n v="100031082"/>
    <s v="1856364_1"/>
    <m/>
    <d v="2015-10-01T00:00:00"/>
    <n v="1856364"/>
    <s v="WCX"/>
    <n v="846296315641678"/>
    <m/>
    <x v="0"/>
    <n v="2139"/>
    <n v="3"/>
    <n v="2250"/>
    <x v="0"/>
    <n v="0"/>
    <n v="24.56"/>
    <n v="0"/>
    <n v="24.56"/>
    <x v="0"/>
  </r>
  <r>
    <x v="32"/>
    <s v="Shipping"/>
    <d v="2015-10-12T00:00:00"/>
    <d v="2015-10-13T00:00:00"/>
    <n v="100031821"/>
    <s v="1853348_1"/>
    <m/>
    <d v="2015-10-11T00:00:00"/>
    <n v="1853348"/>
    <s v="WCX"/>
    <n v="846296315642224"/>
    <m/>
    <x v="9"/>
    <n v="7086"/>
    <n v="3"/>
    <n v="2250"/>
    <x v="0"/>
    <n v="0"/>
    <n v="24.56"/>
    <n v="0"/>
    <n v="24.56"/>
    <x v="0"/>
  </r>
  <r>
    <x v="32"/>
    <s v="Shipping"/>
    <d v="2015-10-12T00:00:00"/>
    <d v="2015-10-13T00:00:00"/>
    <n v="100031840"/>
    <s v="1853366_1"/>
    <m/>
    <d v="2015-10-12T00:00:00"/>
    <n v="1853366"/>
    <s v="WCX"/>
    <n v="846296315642316"/>
    <m/>
    <x v="3"/>
    <n v="11428"/>
    <n v="3"/>
    <n v="2250"/>
    <x v="0"/>
    <n v="0"/>
    <n v="24.56"/>
    <n v="0"/>
    <n v="24.56"/>
    <x v="0"/>
  </r>
  <r>
    <x v="32"/>
    <s v="Shipping"/>
    <d v="2015-10-02T00:00:00"/>
    <d v="2015-10-13T00:00:00"/>
    <n v="100031146"/>
    <s v="1856313_1"/>
    <m/>
    <d v="2015-10-02T00:00:00"/>
    <n v="1856313"/>
    <s v="WCX"/>
    <n v="846296315641791"/>
    <m/>
    <x v="3"/>
    <n v="10112"/>
    <n v="3"/>
    <n v="2250"/>
    <x v="0"/>
    <n v="0"/>
    <n v="24.56"/>
    <n v="0"/>
    <n v="24.56"/>
    <x v="0"/>
  </r>
  <r>
    <x v="32"/>
    <s v="Shipping"/>
    <d v="2015-10-12T00:00:00"/>
    <d v="2015-10-13T00:00:00"/>
    <n v="100031807"/>
    <s v="1853325_1"/>
    <m/>
    <d v="2015-10-10T00:00:00"/>
    <n v="1853325"/>
    <s v="WCX"/>
    <n v="846296315641333"/>
    <m/>
    <x v="0"/>
    <n v="2747"/>
    <n v="3"/>
    <n v="2250"/>
    <x v="0"/>
    <n v="0"/>
    <n v="24.56"/>
    <n v="0"/>
    <n v="24.56"/>
    <x v="0"/>
  </r>
  <r>
    <x v="32"/>
    <s v="Shipping"/>
    <d v="2015-10-12T00:00:00"/>
    <d v="2015-10-13T00:00:00"/>
    <n v="100031843"/>
    <s v="1853316_1"/>
    <m/>
    <d v="2015-10-12T00:00:00"/>
    <n v="1853316"/>
    <s v="WCX"/>
    <n v="846296315641234"/>
    <m/>
    <x v="3"/>
    <n v="11570"/>
    <n v="3"/>
    <n v="2250"/>
    <x v="0"/>
    <n v="0"/>
    <n v="24.56"/>
    <n v="0"/>
    <n v="24.56"/>
    <x v="0"/>
  </r>
  <r>
    <x v="32"/>
    <s v="Shipping"/>
    <d v="2015-10-12T00:00:00"/>
    <d v="2015-10-13T00:00:00"/>
    <n v="100031816"/>
    <s v="1853352_1"/>
    <m/>
    <d v="2015-10-11T00:00:00"/>
    <n v="1853352"/>
    <s v="WCX"/>
    <n v="846296315642262"/>
    <m/>
    <x v="3"/>
    <n v="10012"/>
    <n v="3"/>
    <n v="2250"/>
    <x v="0"/>
    <n v="0"/>
    <n v="24.56"/>
    <n v="0"/>
    <n v="24.56"/>
    <x v="0"/>
  </r>
  <r>
    <x v="32"/>
    <s v="Shipping"/>
    <d v="2015-10-12T00:00:00"/>
    <d v="2015-10-13T00:00:00"/>
    <n v="100031830"/>
    <s v="1853304_1"/>
    <m/>
    <d v="2015-10-11T00:00:00"/>
    <n v="1853304"/>
    <s v="WCX"/>
    <n v="846296315641128"/>
    <m/>
    <x v="3"/>
    <n v="10018"/>
    <n v="3"/>
    <n v="2250"/>
    <x v="0"/>
    <n v="0"/>
    <n v="24.56"/>
    <n v="0"/>
    <n v="24.56"/>
    <x v="0"/>
  </r>
  <r>
    <x v="32"/>
    <s v="Shipping"/>
    <d v="2015-10-02T00:00:00"/>
    <d v="2015-10-13T00:00:00"/>
    <n v="100031102"/>
    <s v="1856350_1"/>
    <m/>
    <d v="2015-10-01T00:00:00"/>
    <n v="1856350"/>
    <s v="WCX"/>
    <n v="846296315641685"/>
    <m/>
    <x v="0"/>
    <n v="2142"/>
    <n v="3"/>
    <n v="2250"/>
    <x v="0"/>
    <n v="0"/>
    <n v="24.56"/>
    <n v="0"/>
    <n v="24.56"/>
    <x v="0"/>
  </r>
  <r>
    <x v="32"/>
    <s v="Shipping"/>
    <d v="2015-10-02T00:00:00"/>
    <d v="2015-10-13T00:00:00"/>
    <n v="100031106"/>
    <s v="1856346_1"/>
    <m/>
    <d v="2015-10-02T00:00:00"/>
    <n v="1856346"/>
    <s v="WCX"/>
    <n v="846296315641982"/>
    <m/>
    <x v="3"/>
    <n v="11520"/>
    <n v="3"/>
    <n v="2250"/>
    <x v="0"/>
    <n v="0"/>
    <n v="24.56"/>
    <n v="0"/>
    <n v="24.56"/>
    <x v="0"/>
  </r>
  <r>
    <x v="32"/>
    <s v="Shipping"/>
    <d v="2015-10-12T00:00:00"/>
    <d v="2015-10-13T00:00:00"/>
    <n v="100031819"/>
    <s v="1853365_1"/>
    <m/>
    <d v="2015-10-11T00:00:00"/>
    <n v="1853365"/>
    <s v="WCX"/>
    <n v="846296315642309"/>
    <m/>
    <x v="3"/>
    <n v="11101"/>
    <n v="3"/>
    <n v="2250"/>
    <x v="0"/>
    <n v="0"/>
    <n v="24.56"/>
    <n v="0"/>
    <n v="24.56"/>
    <x v="0"/>
  </r>
  <r>
    <x v="32"/>
    <s v="Shipping"/>
    <d v="2015-10-02T00:00:00"/>
    <d v="2015-10-13T00:00:00"/>
    <n v="100031111"/>
    <s v="1856341_1"/>
    <m/>
    <d v="2015-10-02T00:00:00"/>
    <n v="1856341"/>
    <s v="WCX"/>
    <n v="846296315641821"/>
    <m/>
    <x v="3"/>
    <n v="11238"/>
    <n v="3"/>
    <n v="2250"/>
    <x v="0"/>
    <n v="0"/>
    <n v="24.56"/>
    <n v="0"/>
    <n v="24.56"/>
    <x v="0"/>
  </r>
  <r>
    <x v="32"/>
    <s v="Shipping"/>
    <d v="2015-10-02T00:00:00"/>
    <d v="2015-10-13T00:00:00"/>
    <n v="100031148"/>
    <s v="1856312_1"/>
    <m/>
    <d v="2015-10-02T00:00:00"/>
    <n v="1856312"/>
    <s v="WCX"/>
    <n v="846296315641661"/>
    <m/>
    <x v="3"/>
    <n v="10022"/>
    <n v="3"/>
    <n v="2250"/>
    <x v="0"/>
    <n v="0"/>
    <n v="24.56"/>
    <n v="0"/>
    <n v="24.56"/>
    <x v="0"/>
  </r>
  <r>
    <x v="32"/>
    <s v="Shipping"/>
    <d v="2015-10-12T00:00:00"/>
    <d v="2015-10-13T00:00:00"/>
    <n v="100031814"/>
    <s v="1853351_1"/>
    <m/>
    <d v="2015-10-11T00:00:00"/>
    <n v="1853351"/>
    <s v="WCX"/>
    <n v="846296315642255"/>
    <m/>
    <x v="3"/>
    <n v="11377"/>
    <n v="3"/>
    <n v="2250"/>
    <x v="0"/>
    <n v="0"/>
    <n v="24.56"/>
    <n v="0"/>
    <n v="24.56"/>
    <x v="0"/>
  </r>
  <r>
    <x v="32"/>
    <s v="Shipping"/>
    <d v="2015-10-02T00:00:00"/>
    <d v="2015-10-13T00:00:00"/>
    <n v="100031107"/>
    <s v="1856345_1"/>
    <m/>
    <d v="2015-10-02T00:00:00"/>
    <n v="1856345"/>
    <s v="WCX"/>
    <n v="846296315641999"/>
    <m/>
    <x v="3"/>
    <n v="10014"/>
    <n v="3"/>
    <n v="2250"/>
    <x v="0"/>
    <n v="0"/>
    <n v="24.56"/>
    <n v="0"/>
    <n v="24.56"/>
    <x v="0"/>
  </r>
  <r>
    <x v="32"/>
    <s v="Shipping"/>
    <d v="2015-10-12T00:00:00"/>
    <d v="2015-10-13T00:00:00"/>
    <n v="100031788"/>
    <s v="1853364_1"/>
    <m/>
    <d v="2015-10-10T00:00:00"/>
    <n v="1853364"/>
    <s v="WCX"/>
    <n v="846296315642293"/>
    <m/>
    <x v="3"/>
    <n v="11238"/>
    <n v="3"/>
    <n v="2250"/>
    <x v="0"/>
    <n v="0"/>
    <n v="24.56"/>
    <n v="0"/>
    <n v="24.56"/>
    <x v="0"/>
  </r>
  <r>
    <x v="32"/>
    <s v="Shipping"/>
    <d v="2015-10-12T00:00:00"/>
    <d v="2015-10-13T00:00:00"/>
    <n v="100031803"/>
    <s v="1853303_1"/>
    <m/>
    <d v="2015-10-10T00:00:00"/>
    <n v="1853303"/>
    <s v="WCX"/>
    <n v="846296315641111"/>
    <m/>
    <x v="3"/>
    <n v="10463"/>
    <n v="3"/>
    <n v="2250"/>
    <x v="0"/>
    <n v="0"/>
    <n v="24.56"/>
    <n v="0"/>
    <n v="24.56"/>
    <x v="0"/>
  </r>
  <r>
    <x v="32"/>
    <s v="Shipping"/>
    <d v="2015-10-02T00:00:00"/>
    <d v="2015-10-13T00:00:00"/>
    <n v="100031097"/>
    <s v="1856354_1"/>
    <m/>
    <d v="2015-10-01T00:00:00"/>
    <n v="1856354"/>
    <s v="WCX"/>
    <n v="846296315641746"/>
    <m/>
    <x v="0"/>
    <n v="2481"/>
    <n v="3"/>
    <n v="2250"/>
    <x v="0"/>
    <n v="0"/>
    <n v="24.56"/>
    <n v="0"/>
    <n v="24.56"/>
    <x v="0"/>
  </r>
  <r>
    <x v="32"/>
    <s v="Shipping"/>
    <d v="2015-10-12T00:00:00"/>
    <d v="2015-10-13T00:00:00"/>
    <n v="100031865"/>
    <s v="1853323_1"/>
    <m/>
    <d v="2015-10-12T00:00:00"/>
    <n v="1853323"/>
    <s v="WCX"/>
    <n v="846296315641463"/>
    <m/>
    <x v="3"/>
    <n v="11207"/>
    <n v="3"/>
    <n v="2250"/>
    <x v="0"/>
    <n v="0"/>
    <n v="24.56"/>
    <n v="0"/>
    <n v="24.56"/>
    <x v="0"/>
  </r>
  <r>
    <x v="32"/>
    <s v="Shipping"/>
    <d v="2015-10-02T00:00:00"/>
    <d v="2015-10-13T00:00:00"/>
    <n v="100031104"/>
    <s v="1856348_1"/>
    <m/>
    <d v="2015-10-02T00:00:00"/>
    <n v="1856348"/>
    <s v="WCX"/>
    <n v="846296315641609"/>
    <m/>
    <x v="3"/>
    <n v="10022"/>
    <n v="6"/>
    <n v="4500"/>
    <x v="0"/>
    <n v="0"/>
    <n v="36.04"/>
    <n v="0"/>
    <n v="36.04"/>
    <x v="0"/>
  </r>
  <r>
    <x v="32"/>
    <s v="Shipping"/>
    <d v="2015-10-12T00:00:00"/>
    <d v="2015-10-13T00:00:00"/>
    <n v="100031789"/>
    <s v="1853315_1"/>
    <m/>
    <d v="2015-10-10T00:00:00"/>
    <n v="1853315"/>
    <s v="WCX"/>
    <n v="846296315641449"/>
    <m/>
    <x v="3"/>
    <n v="10128"/>
    <n v="6"/>
    <n v="4500"/>
    <x v="0"/>
    <n v="0"/>
    <n v="36.04"/>
    <n v="0"/>
    <n v="36.04"/>
    <x v="0"/>
  </r>
  <r>
    <x v="32"/>
    <s v="Shipping"/>
    <d v="2015-10-12T00:00:00"/>
    <d v="2015-10-13T00:00:00"/>
    <n v="100031866"/>
    <s v="1853298_1"/>
    <m/>
    <d v="2015-10-12T00:00:00"/>
    <n v="1853298"/>
    <s v="WCX"/>
    <n v="846296315641227"/>
    <m/>
    <x v="3"/>
    <n v="11237"/>
    <n v="12"/>
    <n v="9000"/>
    <x v="0"/>
    <n v="0"/>
    <n v="52.75"/>
    <n v="0"/>
    <n v="52.75"/>
    <x v="0"/>
  </r>
  <r>
    <x v="32"/>
    <s v="Shipping"/>
    <d v="2015-09-28T00:00:00"/>
    <d v="2015-10-13T00:00:00"/>
    <n v="100030536"/>
    <s v="1830765_1"/>
    <m/>
    <d v="2015-09-28T00:00:00"/>
    <n v="1830765"/>
    <s v="WCX"/>
    <n v="846296315641555"/>
    <m/>
    <x v="3"/>
    <n v="10019"/>
    <n v="12"/>
    <n v="9000"/>
    <x v="0"/>
    <n v="0"/>
    <n v="52.75"/>
    <n v="0"/>
    <n v="52.75"/>
    <x v="0"/>
  </r>
  <r>
    <x v="32"/>
    <s v="Shipping"/>
    <d v="2015-10-12T00:00:00"/>
    <d v="2015-10-13T00:00:00"/>
    <n v="100031858"/>
    <s v="1853297_1"/>
    <m/>
    <d v="2015-10-12T00:00:00"/>
    <n v="1853297"/>
    <s v="WCX"/>
    <n v="846296315641074"/>
    <m/>
    <x v="3"/>
    <n v="10025"/>
    <n v="12"/>
    <n v="9000"/>
    <x v="0"/>
    <n v="0"/>
    <n v="52.75"/>
    <n v="0"/>
    <n v="52.75"/>
    <x v="0"/>
  </r>
  <r>
    <x v="32"/>
    <s v="Shipping"/>
    <d v="2015-10-02T00:00:00"/>
    <d v="2015-10-13T00:00:00"/>
    <n v="100031095"/>
    <s v="1856355_1"/>
    <m/>
    <d v="2015-10-01T00:00:00"/>
    <n v="1856355"/>
    <s v="WCX"/>
    <n v="846296315641739"/>
    <m/>
    <x v="1"/>
    <n v="90007"/>
    <n v="3"/>
    <n v="2250"/>
    <x v="1"/>
    <n v="0"/>
    <n v="20.81"/>
    <n v="0"/>
    <n v="20.81"/>
    <x v="0"/>
  </r>
  <r>
    <x v="32"/>
    <s v="Shipping"/>
    <d v="2015-10-12T00:00:00"/>
    <d v="2015-10-13T00:00:00"/>
    <n v="100031820"/>
    <s v="1853360_1"/>
    <m/>
    <d v="2015-10-11T00:00:00"/>
    <n v="1853360"/>
    <s v="WCX"/>
    <n v="846296315641692"/>
    <m/>
    <x v="1"/>
    <n v="90042"/>
    <n v="3"/>
    <n v="2250"/>
    <x v="1"/>
    <n v="0"/>
    <n v="20.81"/>
    <n v="0"/>
    <n v="20.81"/>
    <x v="0"/>
  </r>
  <r>
    <x v="32"/>
    <s v="Shipping"/>
    <d v="2015-10-02T00:00:00"/>
    <d v="2015-10-13T00:00:00"/>
    <n v="100031119"/>
    <s v="1856333_1"/>
    <m/>
    <d v="2015-10-02T00:00:00"/>
    <n v="1856333"/>
    <s v="WCX"/>
    <n v="846296315642033"/>
    <m/>
    <x v="1"/>
    <n v="90049"/>
    <n v="3"/>
    <n v="2250"/>
    <x v="1"/>
    <n v="0"/>
    <n v="20.81"/>
    <n v="0"/>
    <n v="20.81"/>
    <x v="0"/>
  </r>
  <r>
    <x v="32"/>
    <s v="Shipping"/>
    <d v="2015-10-12T00:00:00"/>
    <d v="2015-10-13T00:00:00"/>
    <n v="100031809"/>
    <s v="1853330_1"/>
    <m/>
    <d v="2015-10-11T00:00:00"/>
    <n v="1853330"/>
    <s v="WCX"/>
    <n v="846296315641494"/>
    <m/>
    <x v="1"/>
    <n v="92660"/>
    <n v="3"/>
    <n v="2250"/>
    <x v="1"/>
    <n v="0"/>
    <n v="20.81"/>
    <n v="0"/>
    <n v="20.81"/>
    <x v="0"/>
  </r>
  <r>
    <x v="32"/>
    <s v="Shipping"/>
    <d v="2015-10-12T00:00:00"/>
    <d v="2015-10-13T00:00:00"/>
    <n v="100031806"/>
    <s v="1853299_1"/>
    <m/>
    <d v="2015-10-10T00:00:00"/>
    <n v="1853299"/>
    <s v="WCX"/>
    <n v="846296315641180"/>
    <m/>
    <x v="1"/>
    <n v="91325"/>
    <n v="3"/>
    <n v="2250"/>
    <x v="1"/>
    <n v="0"/>
    <n v="20.81"/>
    <n v="0"/>
    <n v="20.81"/>
    <x v="0"/>
  </r>
  <r>
    <x v="32"/>
    <s v="Shipping"/>
    <d v="2015-10-02T00:00:00"/>
    <d v="2015-10-13T00:00:00"/>
    <n v="100031120"/>
    <s v="1856332_1"/>
    <m/>
    <d v="2015-10-02T00:00:00"/>
    <n v="1856332"/>
    <s v="WCX"/>
    <n v="846296315642040"/>
    <m/>
    <x v="1"/>
    <n v="92562"/>
    <n v="3"/>
    <n v="2250"/>
    <x v="1"/>
    <n v="0"/>
    <n v="20.81"/>
    <n v="0"/>
    <n v="20.81"/>
    <x v="0"/>
  </r>
  <r>
    <x v="32"/>
    <s v="Shipping"/>
    <d v="2015-10-12T00:00:00"/>
    <d v="2015-10-13T00:00:00"/>
    <n v="100031804"/>
    <s v="1853329_1"/>
    <m/>
    <d v="2015-10-10T00:00:00"/>
    <n v="1853329"/>
    <s v="WCX"/>
    <n v="846296315641487"/>
    <m/>
    <x v="1"/>
    <n v="90034"/>
    <n v="3"/>
    <n v="2250"/>
    <x v="1"/>
    <n v="0"/>
    <n v="20.81"/>
    <n v="0"/>
    <n v="20.81"/>
    <x v="0"/>
  </r>
  <r>
    <x v="32"/>
    <s v="Shipping"/>
    <d v="2015-10-02T00:00:00"/>
    <d v="2015-10-13T00:00:00"/>
    <n v="100031098"/>
    <s v="1856353_1"/>
    <m/>
    <d v="2015-10-01T00:00:00"/>
    <n v="1856353"/>
    <s v="WCX"/>
    <n v="846296315641753"/>
    <m/>
    <x v="1"/>
    <n v="90067"/>
    <n v="3"/>
    <n v="2250"/>
    <x v="1"/>
    <n v="0"/>
    <n v="20.81"/>
    <n v="0"/>
    <n v="20.81"/>
    <x v="0"/>
  </r>
  <r>
    <x v="32"/>
    <s v="Shipping"/>
    <d v="2015-10-02T00:00:00"/>
    <d v="2015-10-13T00:00:00"/>
    <n v="100031128"/>
    <s v="1856324_1"/>
    <m/>
    <d v="2015-10-02T00:00:00"/>
    <n v="1856324"/>
    <s v="WCX"/>
    <n v="846296315641890"/>
    <m/>
    <x v="21"/>
    <n v="83333"/>
    <n v="3"/>
    <n v="2250"/>
    <x v="1"/>
    <n v="0"/>
    <n v="20.81"/>
    <n v="0"/>
    <n v="20.81"/>
    <x v="0"/>
  </r>
  <r>
    <x v="32"/>
    <s v="Shipping"/>
    <d v="2015-10-12T00:00:00"/>
    <d v="2015-10-13T00:00:00"/>
    <n v="100031783"/>
    <s v="1853358_1"/>
    <m/>
    <d v="2015-10-09T00:00:00"/>
    <n v="1853358"/>
    <s v="WCX"/>
    <n v="846296315641210"/>
    <m/>
    <x v="28"/>
    <n v="97402"/>
    <n v="3"/>
    <n v="2250"/>
    <x v="1"/>
    <n v="0"/>
    <n v="20.81"/>
    <n v="0"/>
    <n v="20.81"/>
    <x v="0"/>
  </r>
  <r>
    <x v="32"/>
    <s v="Shipping"/>
    <d v="2015-10-02T00:00:00"/>
    <d v="2015-10-13T00:00:00"/>
    <n v="100031116"/>
    <s v="1856336_1"/>
    <m/>
    <d v="2015-10-02T00:00:00"/>
    <n v="1856336"/>
    <s v="WCX"/>
    <n v="846296315641852"/>
    <m/>
    <x v="1"/>
    <n v="90254"/>
    <n v="3"/>
    <n v="2250"/>
    <x v="1"/>
    <n v="0"/>
    <n v="20.81"/>
    <n v="0"/>
    <n v="20.81"/>
    <x v="0"/>
  </r>
  <r>
    <x v="32"/>
    <s v="Shipping"/>
    <d v="2015-10-02T00:00:00"/>
    <d v="2015-10-13T00:00:00"/>
    <n v="100031109"/>
    <s v="1856343_1"/>
    <m/>
    <d v="2015-10-02T00:00:00"/>
    <n v="1856343"/>
    <s v="WCX"/>
    <n v="846296315641814"/>
    <m/>
    <x v="28"/>
    <n v="97201"/>
    <n v="3"/>
    <n v="2250"/>
    <x v="1"/>
    <n v="0"/>
    <n v="20.81"/>
    <n v="0"/>
    <n v="20.81"/>
    <x v="0"/>
  </r>
  <r>
    <x v="32"/>
    <s v="Shipping"/>
    <d v="2015-10-02T00:00:00"/>
    <d v="2015-10-13T00:00:00"/>
    <n v="100031127"/>
    <s v="1856325_1"/>
    <m/>
    <d v="2015-10-02T00:00:00"/>
    <n v="1856325"/>
    <s v="WCX"/>
    <n v="846296315641630"/>
    <m/>
    <x v="28"/>
    <n v="97140"/>
    <n v="3"/>
    <n v="2250"/>
    <x v="1"/>
    <n v="0"/>
    <n v="20.81"/>
    <n v="0"/>
    <n v="20.81"/>
    <x v="0"/>
  </r>
  <r>
    <x v="32"/>
    <s v="Shipping"/>
    <d v="2015-10-12T00:00:00"/>
    <d v="2015-10-13T00:00:00"/>
    <n v="100031801"/>
    <s v="1853350_1"/>
    <m/>
    <d v="2015-10-10T00:00:00"/>
    <n v="1853350"/>
    <s v="WCX"/>
    <n v="846296315642248"/>
    <m/>
    <x v="5"/>
    <n v="89109"/>
    <n v="3"/>
    <n v="2250"/>
    <x v="1"/>
    <n v="0"/>
    <n v="20.81"/>
    <n v="0"/>
    <n v="20.81"/>
    <x v="0"/>
  </r>
  <r>
    <x v="32"/>
    <s v="Shipping"/>
    <d v="2015-10-02T00:00:00"/>
    <d v="2015-10-13T00:00:00"/>
    <n v="100031144"/>
    <s v="1856315_1"/>
    <m/>
    <d v="2015-10-02T00:00:00"/>
    <n v="1856315"/>
    <s v="WCX"/>
    <n v="846296315641951"/>
    <m/>
    <x v="1"/>
    <n v="90027"/>
    <n v="3"/>
    <n v="2250"/>
    <x v="1"/>
    <n v="0"/>
    <n v="20.81"/>
    <n v="0"/>
    <n v="20.81"/>
    <x v="0"/>
  </r>
  <r>
    <x v="32"/>
    <s v="Shipping"/>
    <d v="2015-10-02T00:00:00"/>
    <d v="2015-10-13T00:00:00"/>
    <n v="100031122"/>
    <s v="1856330_1"/>
    <m/>
    <d v="2015-10-02T00:00:00"/>
    <n v="1856330"/>
    <s v="WCX"/>
    <n v="846296315642064"/>
    <m/>
    <x v="27"/>
    <n v="82072"/>
    <n v="3"/>
    <n v="2250"/>
    <x v="5"/>
    <n v="0"/>
    <n v="21.31"/>
    <n v="0"/>
    <n v="21.31"/>
    <x v="0"/>
  </r>
  <r>
    <x v="32"/>
    <s v="Shipping"/>
    <d v="2015-10-12T00:00:00"/>
    <d v="2015-10-13T00:00:00"/>
    <n v="100031845"/>
    <s v="1853349_1"/>
    <m/>
    <d v="2015-10-12T00:00:00"/>
    <n v="1853349"/>
    <s v="WCX"/>
    <n v="846296315642231"/>
    <m/>
    <x v="40"/>
    <n v="87108"/>
    <n v="3"/>
    <n v="2250"/>
    <x v="5"/>
    <n v="0"/>
    <n v="21.31"/>
    <n v="0"/>
    <n v="21.31"/>
    <x v="0"/>
  </r>
  <r>
    <x v="32"/>
    <s v="Shipping"/>
    <d v="2015-10-02T00:00:00"/>
    <d v="2015-10-13T00:00:00"/>
    <n v="100031081"/>
    <s v="1856365_1"/>
    <m/>
    <d v="2015-10-01T00:00:00"/>
    <n v="1856365"/>
    <s v="WCX"/>
    <n v="846296315641807"/>
    <m/>
    <x v="40"/>
    <n v="87122"/>
    <n v="3"/>
    <n v="2250"/>
    <x v="5"/>
    <n v="0"/>
    <n v="21.31"/>
    <n v="0"/>
    <n v="21.31"/>
    <x v="0"/>
  </r>
  <r>
    <x v="32"/>
    <s v="Shipping"/>
    <d v="2015-10-12T00:00:00"/>
    <d v="2015-10-13T00:00:00"/>
    <n v="100031784"/>
    <s v="1853305_1"/>
    <m/>
    <d v="2015-10-09T00:00:00"/>
    <n v="1853305"/>
    <s v="WCX"/>
    <n v="846296315641142"/>
    <m/>
    <x v="19"/>
    <n v="98029"/>
    <n v="3"/>
    <n v="2250"/>
    <x v="5"/>
    <n v="0"/>
    <n v="21.31"/>
    <n v="0"/>
    <n v="21.31"/>
    <x v="0"/>
  </r>
  <r>
    <x v="32"/>
    <s v="Shipping"/>
    <d v="2015-10-12T00:00:00"/>
    <d v="2015-10-13T00:00:00"/>
    <n v="100031838"/>
    <s v="1853339_1"/>
    <m/>
    <d v="2015-10-12T00:00:00"/>
    <n v="1853339"/>
    <s v="WCX"/>
    <n v="846296315642149"/>
    <m/>
    <x v="18"/>
    <n v="80304"/>
    <n v="3"/>
    <n v="2250"/>
    <x v="5"/>
    <n v="0"/>
    <n v="21.31"/>
    <n v="0"/>
    <n v="21.31"/>
    <x v="0"/>
  </r>
  <r>
    <x v="32"/>
    <s v="Shipping"/>
    <d v="2015-10-12T00:00:00"/>
    <d v="2015-10-13T00:00:00"/>
    <n v="100031824"/>
    <s v="1853328_1"/>
    <m/>
    <d v="2015-10-11T00:00:00"/>
    <n v="1853328"/>
    <s v="WCX"/>
    <n v="846296315641388"/>
    <m/>
    <x v="19"/>
    <n v="98273"/>
    <n v="3"/>
    <n v="2250"/>
    <x v="5"/>
    <n v="0"/>
    <n v="21.31"/>
    <n v="0"/>
    <n v="21.31"/>
    <x v="0"/>
  </r>
  <r>
    <x v="32"/>
    <s v="Shipping"/>
    <d v="2015-10-12T00:00:00"/>
    <d v="2015-10-13T00:00:00"/>
    <n v="100031839"/>
    <s v="1853361_1"/>
    <m/>
    <d v="2015-10-12T00:00:00"/>
    <n v="1853361"/>
    <s v="WCX"/>
    <n v="846296315641975"/>
    <m/>
    <x v="18"/>
    <n v="80301"/>
    <n v="3"/>
    <n v="2250"/>
    <x v="5"/>
    <n v="0"/>
    <n v="21.31"/>
    <n v="0"/>
    <n v="21.31"/>
    <x v="0"/>
  </r>
  <r>
    <x v="32"/>
    <s v="Shipping"/>
    <d v="2015-10-12T00:00:00"/>
    <d v="2015-10-13T00:00:00"/>
    <n v="100031861"/>
    <s v="1853332_1"/>
    <m/>
    <d v="2015-10-12T00:00:00"/>
    <n v="1853332"/>
    <s v="WCX"/>
    <n v="846296315641517"/>
    <m/>
    <x v="18"/>
    <n v="80112"/>
    <n v="3"/>
    <n v="2250"/>
    <x v="5"/>
    <n v="0"/>
    <n v="21.31"/>
    <n v="0"/>
    <n v="21.31"/>
    <x v="0"/>
  </r>
  <r>
    <x v="32"/>
    <s v="Shipping"/>
    <d v="2015-10-12T00:00:00"/>
    <d v="2015-10-13T00:00:00"/>
    <n v="100031834"/>
    <s v="1853321_1"/>
    <m/>
    <d v="2015-10-12T00:00:00"/>
    <n v="1853321"/>
    <s v="WCX"/>
    <n v="846296315641081"/>
    <m/>
    <x v="19"/>
    <n v="98074"/>
    <n v="12"/>
    <n v="9000"/>
    <x v="5"/>
    <n v="0"/>
    <n v="34.25"/>
    <n v="0"/>
    <n v="34.25"/>
    <x v="0"/>
  </r>
  <r>
    <x v="32"/>
    <s v="Shipping"/>
    <d v="2015-10-02T00:00:00"/>
    <d v="2015-10-13T00:00:00"/>
    <n v="100031085"/>
    <s v="1856363_1"/>
    <m/>
    <d v="2015-10-01T00:00:00"/>
    <n v="1856363"/>
    <s v="WCX"/>
    <n v="846296315641715"/>
    <m/>
    <x v="19"/>
    <n v="98115"/>
    <n v="3"/>
    <n v="2250"/>
    <x v="5"/>
    <n v="0"/>
    <n v="21.31"/>
    <n v="0"/>
    <n v="21.31"/>
    <x v="0"/>
  </r>
  <r>
    <x v="32"/>
    <s v="Shipping"/>
    <d v="2015-10-02T00:00:00"/>
    <d v="2015-10-13T00:00:00"/>
    <n v="100031131"/>
    <s v="1856322_1"/>
    <m/>
    <d v="2015-10-02T00:00:00"/>
    <n v="1856322"/>
    <s v="WCX"/>
    <n v="846296315641586"/>
    <m/>
    <x v="39"/>
    <n v="57783"/>
    <n v="6"/>
    <n v="4500"/>
    <x v="6"/>
    <n v="0"/>
    <n v="29.29"/>
    <n v="0"/>
    <n v="29.29"/>
    <x v="0"/>
  </r>
  <r>
    <x v="32"/>
    <s v="Shipping"/>
    <d v="2015-10-02T00:00:00"/>
    <d v="2015-10-13T00:00:00"/>
    <n v="100031138"/>
    <s v="1856317_1"/>
    <m/>
    <d v="2015-10-02T00:00:00"/>
    <n v="1856317"/>
    <s v="WCX"/>
    <n v="846296315641784"/>
    <m/>
    <x v="46"/>
    <n v="50126"/>
    <n v="3"/>
    <n v="2250"/>
    <x v="3"/>
    <n v="0"/>
    <n v="23.06"/>
    <n v="0"/>
    <n v="23.06"/>
    <x v="0"/>
  </r>
  <r>
    <x v="32"/>
    <s v="Shipping"/>
    <d v="2015-10-12T00:00:00"/>
    <d v="2015-10-13T00:00:00"/>
    <n v="100031811"/>
    <s v="1853337_1"/>
    <m/>
    <d v="2015-10-11T00:00:00"/>
    <n v="1853337"/>
    <s v="WCX"/>
    <n v="846296315642163"/>
    <m/>
    <x v="35"/>
    <n v="72701"/>
    <n v="3"/>
    <n v="2250"/>
    <x v="3"/>
    <n v="0"/>
    <n v="23.06"/>
    <n v="0"/>
    <n v="23.06"/>
    <x v="0"/>
  </r>
  <r>
    <x v="32"/>
    <s v="Shipping"/>
    <d v="2015-10-02T00:00:00"/>
    <d v="2015-10-13T00:00:00"/>
    <n v="100031101"/>
    <s v="1856351_1"/>
    <m/>
    <d v="2015-10-01T00:00:00"/>
    <n v="1856351"/>
    <s v="WCX"/>
    <n v="846296315641777"/>
    <m/>
    <x v="41"/>
    <n v="53583"/>
    <n v="3"/>
    <n v="2250"/>
    <x v="3"/>
    <n v="0"/>
    <n v="23.06"/>
    <n v="0"/>
    <n v="23.06"/>
    <x v="0"/>
  </r>
  <r>
    <x v="32"/>
    <s v="Shipping"/>
    <d v="2015-10-12T00:00:00"/>
    <d v="2015-10-13T00:00:00"/>
    <n v="100031792"/>
    <s v="1853314_1"/>
    <m/>
    <d v="2015-10-10T00:00:00"/>
    <n v="1853314"/>
    <s v="WCX"/>
    <n v="846296315641296"/>
    <m/>
    <x v="26"/>
    <n v="21401"/>
    <n v="3"/>
    <n v="2250"/>
    <x v="0"/>
    <n v="0"/>
    <n v="24.56"/>
    <n v="0"/>
    <n v="24.56"/>
    <x v="0"/>
  </r>
  <r>
    <x v="32"/>
    <s v="Shipping"/>
    <d v="2015-10-02T00:00:00"/>
    <d v="2015-10-13T00:00:00"/>
    <n v="100031091"/>
    <s v="1856359_1"/>
    <m/>
    <d v="2015-10-01T00:00:00"/>
    <n v="1856359"/>
    <s v="WCX"/>
    <n v="846296315641913"/>
    <m/>
    <x v="29"/>
    <n v="20001"/>
    <n v="3"/>
    <n v="2250"/>
    <x v="0"/>
    <n v="0"/>
    <n v="24.56"/>
    <n v="0"/>
    <n v="24.56"/>
    <x v="0"/>
  </r>
  <r>
    <x v="32"/>
    <s v="Shipping"/>
    <d v="2015-10-12T00:00:00"/>
    <d v="2015-10-13T00:00:00"/>
    <n v="100031776"/>
    <s v="1853306_1"/>
    <m/>
    <d v="2015-10-09T00:00:00"/>
    <n v="1853306"/>
    <s v="WCX"/>
    <n v="846296315641159"/>
    <m/>
    <x v="41"/>
    <n v="53073"/>
    <n v="3"/>
    <n v="2250"/>
    <x v="0"/>
    <n v="0"/>
    <n v="24.56"/>
    <n v="0"/>
    <n v="24.56"/>
    <x v="0"/>
  </r>
  <r>
    <x v="32"/>
    <s v="Shipping"/>
    <d v="2015-10-02T00:00:00"/>
    <d v="2015-10-13T00:00:00"/>
    <n v="100031115"/>
    <s v="1856337_1"/>
    <m/>
    <d v="2015-10-02T00:00:00"/>
    <n v="1856337"/>
    <s v="WCX"/>
    <n v="846296315641845"/>
    <m/>
    <x v="36"/>
    <n v="35244"/>
    <n v="3"/>
    <n v="2250"/>
    <x v="0"/>
    <n v="0"/>
    <n v="24.56"/>
    <n v="0"/>
    <n v="24.56"/>
    <x v="0"/>
  </r>
  <r>
    <x v="32"/>
    <s v="Shipping"/>
    <d v="2015-10-12T00:00:00"/>
    <d v="2015-10-13T00:00:00"/>
    <n v="100031833"/>
    <s v="1853302_1"/>
    <m/>
    <d v="2015-10-11T00:00:00"/>
    <n v="1853302"/>
    <s v="WCX"/>
    <n v="846296315641104"/>
    <m/>
    <x v="31"/>
    <n v="49346"/>
    <n v="3"/>
    <n v="2250"/>
    <x v="0"/>
    <n v="0"/>
    <n v="24.56"/>
    <n v="0"/>
    <n v="24.56"/>
    <x v="0"/>
  </r>
  <r>
    <x v="32"/>
    <s v="Shipping"/>
    <d v="2015-10-12T00:00:00"/>
    <d v="2015-10-13T00:00:00"/>
    <n v="100031848"/>
    <s v="1853343_1"/>
    <m/>
    <d v="2015-10-12T00:00:00"/>
    <n v="1853343"/>
    <s v="WCX"/>
    <n v="846296315642132"/>
    <m/>
    <x v="17"/>
    <n v="32514"/>
    <n v="3"/>
    <n v="2250"/>
    <x v="0"/>
    <n v="0"/>
    <n v="24.56"/>
    <n v="0"/>
    <n v="24.56"/>
    <x v="0"/>
  </r>
  <r>
    <x v="32"/>
    <s v="Shipping"/>
    <d v="2015-10-12T00:00:00"/>
    <d v="2015-10-13T00:00:00"/>
    <n v="100031798"/>
    <s v="1853367_1"/>
    <m/>
    <d v="2015-10-10T00:00:00"/>
    <n v="1853367"/>
    <s v="WCX"/>
    <n v="846296315642323"/>
    <m/>
    <x v="30"/>
    <n v="37189"/>
    <n v="3"/>
    <n v="2250"/>
    <x v="0"/>
    <n v="0"/>
    <n v="24.56"/>
    <n v="0"/>
    <n v="24.56"/>
    <x v="0"/>
  </r>
  <r>
    <x v="32"/>
    <s v="Shipping"/>
    <d v="2015-10-02T00:00:00"/>
    <d v="2015-10-13T00:00:00"/>
    <n v="100031124"/>
    <s v="1856328_1"/>
    <m/>
    <d v="2015-10-02T00:00:00"/>
    <n v="1856328"/>
    <s v="WCX"/>
    <n v="846296315641876"/>
    <m/>
    <x v="38"/>
    <n v="5450"/>
    <n v="3"/>
    <n v="2250"/>
    <x v="0"/>
    <n v="0"/>
    <n v="24.56"/>
    <n v="0"/>
    <n v="24.56"/>
    <x v="0"/>
  </r>
  <r>
    <x v="32"/>
    <s v="Shipping"/>
    <d v="2015-10-12T00:00:00"/>
    <d v="2015-10-13T00:00:00"/>
    <n v="100031864"/>
    <s v="1853334_1"/>
    <m/>
    <d v="2015-10-12T00:00:00"/>
    <n v="1853334"/>
    <s v="WCX"/>
    <n v="846296315641531"/>
    <m/>
    <x v="34"/>
    <n v="41017"/>
    <n v="3"/>
    <n v="2250"/>
    <x v="0"/>
    <n v="0"/>
    <n v="24.56"/>
    <n v="0"/>
    <n v="24.56"/>
    <x v="0"/>
  </r>
  <r>
    <x v="32"/>
    <s v="Shipping"/>
    <d v="2015-10-12T00:00:00"/>
    <d v="2015-10-13T00:00:00"/>
    <n v="100031849"/>
    <s v="1853342_1"/>
    <m/>
    <d v="2015-10-12T00:00:00"/>
    <n v="1853342"/>
    <s v="WCX"/>
    <n v="846296315642101"/>
    <m/>
    <x v="29"/>
    <n v="20036"/>
    <n v="3"/>
    <n v="2250"/>
    <x v="0"/>
    <n v="0"/>
    <n v="24.56"/>
    <n v="0"/>
    <n v="24.56"/>
    <x v="0"/>
  </r>
  <r>
    <x v="32"/>
    <s v="Shipping"/>
    <d v="2015-10-12T00:00:00"/>
    <d v="2015-10-13T00:00:00"/>
    <n v="100031777"/>
    <s v="1853324_1"/>
    <m/>
    <d v="2015-10-09T00:00:00"/>
    <n v="1853324"/>
    <s v="WCX"/>
    <n v="846296315641326"/>
    <m/>
    <x v="17"/>
    <n v="32084"/>
    <n v="3"/>
    <n v="2250"/>
    <x v="0"/>
    <n v="0"/>
    <n v="24.56"/>
    <n v="0"/>
    <n v="24.56"/>
    <x v="0"/>
  </r>
  <r>
    <x v="32"/>
    <s v="Shipping"/>
    <d v="2015-10-02T00:00:00"/>
    <d v="2015-10-13T00:00:00"/>
    <n v="100031114"/>
    <s v="1856338_1"/>
    <m/>
    <d v="2015-10-02T00:00:00"/>
    <n v="1856338"/>
    <s v="WCX"/>
    <n v="846296315642019"/>
    <m/>
    <x v="36"/>
    <n v="36609"/>
    <n v="3"/>
    <n v="2250"/>
    <x v="0"/>
    <n v="0"/>
    <n v="24.56"/>
    <n v="0"/>
    <n v="24.56"/>
    <x v="0"/>
  </r>
  <r>
    <x v="32"/>
    <s v="Shipping"/>
    <d v="2015-10-02T00:00:00"/>
    <d v="2015-10-13T00:00:00"/>
    <n v="100031092"/>
    <s v="1856358_1"/>
    <m/>
    <d v="2015-10-01T00:00:00"/>
    <n v="1856358"/>
    <s v="WCX"/>
    <n v="846296315641920"/>
    <m/>
    <x v="16"/>
    <n v="23505"/>
    <n v="3"/>
    <n v="2250"/>
    <x v="0"/>
    <n v="0"/>
    <n v="24.56"/>
    <n v="0"/>
    <n v="24.56"/>
    <x v="0"/>
  </r>
  <r>
    <x v="32"/>
    <s v="Shipping"/>
    <d v="2015-10-02T00:00:00"/>
    <d v="2015-10-13T00:00:00"/>
    <n v="100031113"/>
    <s v="1856339_1"/>
    <m/>
    <d v="2015-10-02T00:00:00"/>
    <n v="1856339"/>
    <s v="WCX"/>
    <n v="846296315641838"/>
    <m/>
    <x v="17"/>
    <n v="34102"/>
    <n v="3"/>
    <n v="2250"/>
    <x v="0"/>
    <n v="0"/>
    <n v="24.56"/>
    <n v="0"/>
    <n v="24.56"/>
    <x v="0"/>
  </r>
  <r>
    <x v="32"/>
    <s v="Shipping"/>
    <d v="2015-10-02T00:00:00"/>
    <d v="2015-10-13T00:00:00"/>
    <n v="100031089"/>
    <s v="1856361_1"/>
    <m/>
    <d v="2015-10-01T00:00:00"/>
    <n v="1856361"/>
    <s v="WCX"/>
    <s v="1Z202857A899623503"/>
    <m/>
    <x v="42"/>
    <n v="39401"/>
    <n v="3"/>
    <n v="2250"/>
    <x v="0"/>
    <n v="0"/>
    <n v="24.56"/>
    <n v="0"/>
    <n v="24.56"/>
    <x v="0"/>
  </r>
  <r>
    <x v="32"/>
    <s v="Shipping"/>
    <d v="2015-10-02T00:00:00"/>
    <d v="2015-10-13T00:00:00"/>
    <n v="100031125"/>
    <s v="1856327_1"/>
    <m/>
    <d v="2015-10-02T00:00:00"/>
    <n v="1856327"/>
    <s v="WCX"/>
    <n v="846296315641883"/>
    <m/>
    <x v="11"/>
    <n v="70433"/>
    <n v="3"/>
    <n v="2250"/>
    <x v="0"/>
    <n v="0"/>
    <n v="24.56"/>
    <n v="0"/>
    <n v="24.56"/>
    <x v="0"/>
  </r>
  <r>
    <x v="32"/>
    <s v="Shipping"/>
    <d v="2015-10-12T00:00:00"/>
    <d v="2015-10-13T00:00:00"/>
    <n v="100031868"/>
    <s v="1853333_1"/>
    <m/>
    <d v="2015-10-12T00:00:00"/>
    <n v="1853333"/>
    <s v="WCX"/>
    <n v="846296315641524"/>
    <m/>
    <x v="17"/>
    <n v="33134"/>
    <n v="3"/>
    <n v="2250"/>
    <x v="0"/>
    <n v="0"/>
    <n v="24.56"/>
    <n v="0"/>
    <n v="24.56"/>
    <x v="0"/>
  </r>
  <r>
    <x v="32"/>
    <s v="Shipping"/>
    <d v="2015-10-02T00:00:00"/>
    <d v="2015-10-13T00:00:00"/>
    <n v="100031123"/>
    <s v="1856329_1"/>
    <m/>
    <d v="2015-10-02T00:00:00"/>
    <n v="1856329"/>
    <s v="WCX"/>
    <n v="846296315642071"/>
    <m/>
    <x v="22"/>
    <n v="43123"/>
    <n v="3"/>
    <n v="2250"/>
    <x v="0"/>
    <n v="0"/>
    <n v="24.56"/>
    <n v="0"/>
    <n v="24.56"/>
    <x v="0"/>
  </r>
  <r>
    <x v="32"/>
    <s v="Shipping"/>
    <d v="2015-10-12T00:00:00"/>
    <d v="2015-10-13T00:00:00"/>
    <n v="100031850"/>
    <s v="1853344_1"/>
    <m/>
    <d v="2015-10-12T00:00:00"/>
    <n v="1853344"/>
    <s v="WCX"/>
    <n v="846296315642187"/>
    <m/>
    <x v="17"/>
    <n v="33172"/>
    <n v="3"/>
    <n v="2250"/>
    <x v="0"/>
    <n v="0"/>
    <n v="24.56"/>
    <n v="0"/>
    <n v="24.56"/>
    <x v="0"/>
  </r>
  <r>
    <x v="32"/>
    <s v="Shipping"/>
    <d v="2015-10-02T00:00:00"/>
    <d v="2015-10-13T00:00:00"/>
    <n v="100031118"/>
    <s v="1856334_1"/>
    <m/>
    <d v="2015-10-02T00:00:00"/>
    <n v="1856334"/>
    <s v="WCX"/>
    <n v="846296315642026"/>
    <m/>
    <x v="34"/>
    <n v="42104"/>
    <n v="3"/>
    <n v="2250"/>
    <x v="0"/>
    <n v="0"/>
    <n v="24.56"/>
    <n v="0"/>
    <n v="24.56"/>
    <x v="0"/>
  </r>
  <r>
    <x v="32"/>
    <s v="Shipping"/>
    <d v="2015-10-02T00:00:00"/>
    <d v="2015-10-13T00:00:00"/>
    <n v="100031135"/>
    <s v="1856320_1"/>
    <m/>
    <d v="2015-10-02T00:00:00"/>
    <n v="1856320"/>
    <s v="WCX"/>
    <n v="846296315641937"/>
    <m/>
    <x v="17"/>
    <n v="34677"/>
    <n v="3"/>
    <n v="2250"/>
    <x v="0"/>
    <n v="0"/>
    <n v="24.56"/>
    <n v="0"/>
    <n v="24.56"/>
    <x v="0"/>
  </r>
  <r>
    <x v="32"/>
    <s v="Shipping"/>
    <d v="2015-10-02T00:00:00"/>
    <d v="2015-10-13T00:00:00"/>
    <n v="100031117"/>
    <s v="1856335_1"/>
    <m/>
    <d v="2015-10-02T00:00:00"/>
    <n v="1856335"/>
    <s v="WCX"/>
    <n v="846296315641869"/>
    <m/>
    <x v="16"/>
    <n v="22314"/>
    <n v="3"/>
    <n v="2250"/>
    <x v="0"/>
    <n v="0"/>
    <n v="24.56"/>
    <n v="0"/>
    <n v="24.56"/>
    <x v="0"/>
  </r>
  <r>
    <x v="32"/>
    <s v="Shipping"/>
    <d v="2015-10-12T00:00:00"/>
    <d v="2015-10-13T00:00:00"/>
    <n v="100031842"/>
    <s v="1853341_1"/>
    <m/>
    <d v="2015-10-12T00:00:00"/>
    <n v="1853341"/>
    <s v="WCX"/>
    <n v="846296315642118"/>
    <m/>
    <x v="29"/>
    <n v="20005"/>
    <n v="3"/>
    <n v="2250"/>
    <x v="0"/>
    <n v="0"/>
    <n v="24.56"/>
    <n v="0"/>
    <n v="24.56"/>
    <x v="0"/>
  </r>
  <r>
    <x v="32"/>
    <s v="Shipping"/>
    <d v="2015-10-12T00:00:00"/>
    <d v="2015-10-13T00:00:00"/>
    <n v="100031851"/>
    <s v="1853347_1"/>
    <m/>
    <d v="2015-10-12T00:00:00"/>
    <n v="1853347"/>
    <s v="WCX"/>
    <n v="846296315642217"/>
    <m/>
    <x v="26"/>
    <n v="21030"/>
    <n v="3"/>
    <n v="2250"/>
    <x v="0"/>
    <n v="0"/>
    <n v="24.56"/>
    <n v="0"/>
    <n v="24.56"/>
    <x v="0"/>
  </r>
  <r>
    <x v="32"/>
    <s v="Shipping"/>
    <d v="2015-10-12T00:00:00"/>
    <d v="2015-10-13T00:00:00"/>
    <n v="100031844"/>
    <s v="1853312_1"/>
    <m/>
    <d v="2015-10-12T00:00:00"/>
    <n v="1853312"/>
    <s v="WCX"/>
    <n v="846296315641272"/>
    <m/>
    <x v="17"/>
    <n v="32789"/>
    <n v="3"/>
    <n v="2250"/>
    <x v="0"/>
    <n v="0"/>
    <n v="24.56"/>
    <n v="0"/>
    <n v="24.56"/>
    <x v="0"/>
  </r>
  <r>
    <x v="32"/>
    <s v="Shipping"/>
    <d v="2015-10-02T00:00:00"/>
    <d v="2015-10-13T00:00:00"/>
    <n v="100031126"/>
    <s v="1856326_1"/>
    <m/>
    <d v="2015-10-02T00:00:00"/>
    <n v="1856326"/>
    <s v="WCX"/>
    <n v="846296315642088"/>
    <m/>
    <x v="43"/>
    <n v="3077"/>
    <n v="3"/>
    <n v="2250"/>
    <x v="0"/>
    <n v="0"/>
    <n v="24.56"/>
    <n v="0"/>
    <n v="24.56"/>
    <x v="0"/>
  </r>
  <r>
    <x v="32"/>
    <s v="Shipping"/>
    <d v="2015-10-12T00:00:00"/>
    <d v="2015-10-13T00:00:00"/>
    <n v="100031774"/>
    <s v="1853326_1"/>
    <m/>
    <d v="2015-10-09T00:00:00"/>
    <n v="1853326"/>
    <s v="WCX"/>
    <n v="846296315641340"/>
    <m/>
    <x v="6"/>
    <n v="28601"/>
    <n v="3"/>
    <n v="2250"/>
    <x v="0"/>
    <n v="0"/>
    <n v="24.56"/>
    <n v="0"/>
    <n v="24.56"/>
    <x v="0"/>
  </r>
  <r>
    <x v="32"/>
    <s v="Shipping"/>
    <d v="2015-10-12T00:00:00"/>
    <d v="2015-10-13T00:00:00"/>
    <n v="100031813"/>
    <s v="1853354_1"/>
    <m/>
    <d v="2015-10-11T00:00:00"/>
    <n v="1853354"/>
    <s v="WCX"/>
    <n v="846296315642156"/>
    <m/>
    <x v="4"/>
    <n v="29410"/>
    <n v="3"/>
    <n v="2250"/>
    <x v="0"/>
    <n v="0"/>
    <n v="24.56"/>
    <n v="0"/>
    <n v="24.56"/>
    <x v="0"/>
  </r>
  <r>
    <x v="32"/>
    <s v="Shipping"/>
    <d v="2015-10-12T00:00:00"/>
    <d v="2015-10-13T00:00:00"/>
    <n v="100031800"/>
    <s v="1853317_1"/>
    <m/>
    <d v="2015-10-10T00:00:00"/>
    <n v="1853317"/>
    <s v="WCX"/>
    <n v="846296315641241"/>
    <m/>
    <x v="22"/>
    <n v="44236"/>
    <n v="3"/>
    <n v="2250"/>
    <x v="0"/>
    <n v="0"/>
    <n v="24.56"/>
    <n v="0"/>
    <n v="24.56"/>
    <x v="0"/>
  </r>
  <r>
    <x v="32"/>
    <s v="Shipping"/>
    <d v="2015-10-02T00:00:00"/>
    <d v="2015-10-13T00:00:00"/>
    <n v="100031136"/>
    <s v="1856319_1"/>
    <m/>
    <d v="2015-10-02T00:00:00"/>
    <n v="1856319"/>
    <s v="WCX"/>
    <n v="846296315641944"/>
    <m/>
    <x v="7"/>
    <n v="30144"/>
    <n v="3"/>
    <n v="2250"/>
    <x v="0"/>
    <n v="0"/>
    <n v="24.56"/>
    <n v="0"/>
    <n v="24.56"/>
    <x v="0"/>
  </r>
  <r>
    <x v="32"/>
    <s v="Shipping"/>
    <d v="2015-10-12T00:00:00"/>
    <d v="2015-10-13T00:00:00"/>
    <n v="100031859"/>
    <s v="1853301_1"/>
    <m/>
    <d v="2015-10-12T00:00:00"/>
    <n v="1853301"/>
    <s v="WCX"/>
    <n v="846296315641166"/>
    <m/>
    <x v="14"/>
    <n v="60602"/>
    <n v="3"/>
    <n v="2250"/>
    <x v="0"/>
    <n v="0"/>
    <n v="24.56"/>
    <n v="0"/>
    <n v="24.56"/>
    <x v="0"/>
  </r>
  <r>
    <x v="32"/>
    <s v="Shipping"/>
    <d v="2015-10-12T00:00:00"/>
    <d v="2015-10-13T00:00:00"/>
    <n v="100031867"/>
    <s v="1853322_1"/>
    <m/>
    <d v="2015-10-12T00:00:00"/>
    <n v="1853322"/>
    <s v="WCX"/>
    <n v="846296315641470"/>
    <m/>
    <x v="43"/>
    <n v="3077"/>
    <n v="3"/>
    <n v="2250"/>
    <x v="0"/>
    <n v="0"/>
    <n v="24.56"/>
    <n v="0"/>
    <n v="24.56"/>
    <x v="0"/>
  </r>
  <r>
    <x v="32"/>
    <s v="Shipping"/>
    <d v="2015-10-12T00:00:00"/>
    <d v="2015-10-13T00:00:00"/>
    <n v="100031815"/>
    <s v="1853340_1"/>
    <m/>
    <d v="2015-10-11T00:00:00"/>
    <n v="1853340"/>
    <s v="WCX"/>
    <n v="846296315642125"/>
    <m/>
    <x v="23"/>
    <n v="6798"/>
    <n v="3"/>
    <n v="2250"/>
    <x v="0"/>
    <n v="0"/>
    <n v="24.56"/>
    <n v="0"/>
    <n v="24.56"/>
    <x v="0"/>
  </r>
  <r>
    <x v="32"/>
    <s v="Shipping"/>
    <d v="2015-10-12T00:00:00"/>
    <d v="2015-10-13T00:00:00"/>
    <n v="100031778"/>
    <s v="1853335_1"/>
    <m/>
    <d v="2015-10-09T00:00:00"/>
    <n v="1853335"/>
    <s v="WCX"/>
    <n v="846296315641418"/>
    <m/>
    <x v="6"/>
    <n v="28203"/>
    <n v="3"/>
    <n v="2250"/>
    <x v="0"/>
    <n v="0"/>
    <n v="24.56"/>
    <n v="0"/>
    <n v="24.56"/>
    <x v="0"/>
  </r>
  <r>
    <x v="32"/>
    <s v="Shipping"/>
    <d v="2015-10-02T00:00:00"/>
    <d v="2015-10-13T00:00:00"/>
    <n v="100031080"/>
    <s v="1856366_1"/>
    <m/>
    <d v="2015-10-01T00:00:00"/>
    <n v="1856366"/>
    <s v="WCX"/>
    <n v="846296315641708"/>
    <m/>
    <x v="14"/>
    <n v="60647"/>
    <n v="3"/>
    <n v="2250"/>
    <x v="0"/>
    <n v="0"/>
    <n v="24.56"/>
    <n v="0"/>
    <n v="24.56"/>
    <x v="0"/>
  </r>
  <r>
    <x v="32"/>
    <s v="Shipping"/>
    <d v="2015-10-12T00:00:00"/>
    <d v="2015-10-13T00:00:00"/>
    <n v="100031790"/>
    <s v="1853346_1"/>
    <m/>
    <d v="2015-10-10T00:00:00"/>
    <n v="1853346"/>
    <s v="WCX"/>
    <n v="846296315642200"/>
    <m/>
    <x v="25"/>
    <n v="46040"/>
    <n v="3"/>
    <n v="2250"/>
    <x v="0"/>
    <n v="0"/>
    <n v="24.56"/>
    <n v="0"/>
    <n v="24.56"/>
    <x v="0"/>
  </r>
  <r>
    <x v="32"/>
    <s v="Shipping"/>
    <d v="2015-10-12T00:00:00"/>
    <d v="2015-10-13T00:00:00"/>
    <n v="100031837"/>
    <s v="1853313_1"/>
    <m/>
    <d v="2015-10-12T00:00:00"/>
    <n v="1853313"/>
    <s v="WCX"/>
    <n v="846296315641289"/>
    <m/>
    <x v="7"/>
    <n v="30306"/>
    <n v="3"/>
    <n v="2250"/>
    <x v="0"/>
    <n v="0"/>
    <n v="24.56"/>
    <n v="0"/>
    <n v="24.56"/>
    <x v="0"/>
  </r>
  <r>
    <x v="32"/>
    <s v="Shipping"/>
    <d v="2015-10-02T00:00:00"/>
    <d v="2015-10-13T00:00:00"/>
    <n v="100031090"/>
    <s v="1856360_1"/>
    <m/>
    <d v="2015-10-01T00:00:00"/>
    <n v="1856360"/>
    <s v="WCX"/>
    <n v="846296315641906"/>
    <m/>
    <x v="17"/>
    <n v="33139"/>
    <n v="3"/>
    <n v="2250"/>
    <x v="0"/>
    <n v="0"/>
    <n v="24.56"/>
    <n v="0"/>
    <n v="24.56"/>
    <x v="0"/>
  </r>
  <r>
    <x v="32"/>
    <s v="Shipping"/>
    <d v="2015-10-12T00:00:00"/>
    <d v="2015-10-13T00:00:00"/>
    <n v="100031775"/>
    <s v="1853357_1"/>
    <m/>
    <d v="2015-10-09T00:00:00"/>
    <n v="1853357"/>
    <s v="WCX"/>
    <n v="846296315641203"/>
    <m/>
    <x v="17"/>
    <n v="34677"/>
    <n v="3"/>
    <n v="2250"/>
    <x v="0"/>
    <n v="0"/>
    <n v="24.56"/>
    <n v="0"/>
    <n v="24.56"/>
    <x v="0"/>
  </r>
  <r>
    <x v="32"/>
    <s v="Shipping"/>
    <d v="2015-10-02T00:00:00"/>
    <d v="2015-10-13T00:00:00"/>
    <n v="100031121"/>
    <s v="1856331_1"/>
    <m/>
    <d v="2015-10-02T00:00:00"/>
    <n v="1856331"/>
    <s v="WCX"/>
    <n v="846296315642057"/>
    <m/>
    <x v="22"/>
    <n v="44646"/>
    <n v="3"/>
    <n v="2250"/>
    <x v="0"/>
    <n v="0"/>
    <n v="24.56"/>
    <n v="0"/>
    <n v="24.56"/>
    <x v="0"/>
  </r>
  <r>
    <x v="32"/>
    <s v="Shipping"/>
    <d v="2015-10-02T00:00:00"/>
    <d v="2015-10-13T00:00:00"/>
    <n v="100031137"/>
    <s v="1856318_1"/>
    <m/>
    <d v="2015-10-02T00:00:00"/>
    <n v="1856318"/>
    <s v="WCX"/>
    <s v="1Z202857A899089878"/>
    <m/>
    <x v="2"/>
    <n v="16801"/>
    <n v="3"/>
    <n v="2250"/>
    <x v="0"/>
    <n v="0"/>
    <n v="24.56"/>
    <n v="0"/>
    <n v="24.56"/>
    <x v="0"/>
  </r>
  <r>
    <x v="32"/>
    <s v="Shipping"/>
    <d v="2015-10-12T00:00:00"/>
    <d v="2015-10-13T00:00:00"/>
    <n v="100031791"/>
    <s v="1853368_1"/>
    <m/>
    <d v="2015-10-10T00:00:00"/>
    <n v="1853368"/>
    <s v="WCX"/>
    <n v="846296315642330"/>
    <m/>
    <x v="16"/>
    <n v="23464"/>
    <n v="3"/>
    <n v="2250"/>
    <x v="0"/>
    <n v="0"/>
    <n v="24.56"/>
    <n v="0"/>
    <n v="24.56"/>
    <x v="0"/>
  </r>
  <r>
    <x v="32"/>
    <s v="Shipping"/>
    <d v="2015-10-12T00:00:00"/>
    <d v="2015-10-13T00:00:00"/>
    <n v="100031856"/>
    <s v="1853336_1"/>
    <m/>
    <d v="2015-10-12T00:00:00"/>
    <n v="1853336"/>
    <s v="WCX"/>
    <n v="846296315641548"/>
    <m/>
    <x v="30"/>
    <n v="37219"/>
    <n v="3"/>
    <n v="2250"/>
    <x v="0"/>
    <n v="0"/>
    <n v="24.56"/>
    <n v="0"/>
    <n v="24.56"/>
    <x v="0"/>
  </r>
  <r>
    <x v="32"/>
    <s v="Shipping"/>
    <d v="2015-10-02T00:00:00"/>
    <d v="2015-10-13T00:00:00"/>
    <n v="100031134"/>
    <s v="1856321_1"/>
    <m/>
    <d v="2015-10-02T00:00:00"/>
    <n v="1856321"/>
    <s v="WCX"/>
    <n v="846296315642095"/>
    <m/>
    <x v="7"/>
    <n v="30345"/>
    <n v="3"/>
    <n v="2250"/>
    <x v="0"/>
    <n v="0"/>
    <n v="24.56"/>
    <n v="0"/>
    <n v="24.56"/>
    <x v="0"/>
  </r>
  <r>
    <x v="32"/>
    <s v="Shipping"/>
    <d v="2015-10-12T00:00:00"/>
    <d v="2015-10-13T00:00:00"/>
    <n v="100031818"/>
    <s v="1853345_1"/>
    <m/>
    <d v="2015-10-11T00:00:00"/>
    <n v="1853345"/>
    <s v="WCX"/>
    <n v="846296315642194"/>
    <m/>
    <x v="7"/>
    <n v="31419"/>
    <n v="3"/>
    <n v="2250"/>
    <x v="0"/>
    <n v="0"/>
    <n v="24.56"/>
    <n v="0"/>
    <n v="24.56"/>
    <x v="0"/>
  </r>
  <r>
    <x v="32"/>
    <s v="Shipping"/>
    <d v="2015-10-02T00:00:00"/>
    <d v="2015-10-13T00:00:00"/>
    <n v="100031110"/>
    <s v="1856342_1"/>
    <m/>
    <d v="2015-10-02T00:00:00"/>
    <n v="1856342"/>
    <s v="WCX"/>
    <n v="846296315642002"/>
    <m/>
    <x v="31"/>
    <n v="48067"/>
    <n v="3"/>
    <n v="2250"/>
    <x v="0"/>
    <n v="0"/>
    <n v="24.56"/>
    <n v="0"/>
    <n v="24.56"/>
    <x v="0"/>
  </r>
  <r>
    <x v="32"/>
    <s v="Shipping"/>
    <d v="2015-10-02T00:00:00"/>
    <d v="2015-10-13T00:00:00"/>
    <n v="100031145"/>
    <s v="1856314_1"/>
    <m/>
    <d v="2015-10-02T00:00:00"/>
    <n v="1856314"/>
    <s v="WCX"/>
    <n v="846296315641050"/>
    <m/>
    <x v="22"/>
    <n v="44113"/>
    <n v="4"/>
    <n v="3000"/>
    <x v="0"/>
    <n v="0"/>
    <n v="28.25"/>
    <n v="0"/>
    <n v="28.25"/>
    <x v="0"/>
  </r>
  <r>
    <x v="32"/>
    <s v="Shipping"/>
    <d v="2015-10-12T00:00:00"/>
    <d v="2015-10-13T00:00:00"/>
    <n v="100031799"/>
    <s v="1853319_1"/>
    <m/>
    <d v="2015-10-10T00:00:00"/>
    <n v="1853319"/>
    <s v="WCX"/>
    <n v="846296315641425"/>
    <m/>
    <x v="30"/>
    <n v="38120"/>
    <n v="6"/>
    <n v="4500"/>
    <x v="3"/>
    <n v="0"/>
    <n v="33.29"/>
    <n v="0"/>
    <n v="33.29"/>
    <x v="0"/>
  </r>
  <r>
    <x v="32"/>
    <s v="Shipping"/>
    <d v="2015-10-12T00:00:00"/>
    <d v="2015-10-13T00:00:00"/>
    <n v="100031846"/>
    <s v="1853307_1"/>
    <m/>
    <d v="2015-10-12T00:00:00"/>
    <n v="1853307"/>
    <s v="WCX"/>
    <n v="846296315641456"/>
    <m/>
    <x v="35"/>
    <n v="72701"/>
    <n v="6"/>
    <n v="4500"/>
    <x v="3"/>
    <n v="0"/>
    <n v="33.29"/>
    <n v="0"/>
    <n v="33.29"/>
    <x v="0"/>
  </r>
  <r>
    <x v="32"/>
    <s v="Shipping"/>
    <d v="2015-10-02T00:00:00"/>
    <d v="2015-10-13T00:00:00"/>
    <n v="100031094"/>
    <s v="1856356_1"/>
    <m/>
    <d v="2015-10-01T00:00:00"/>
    <n v="1856356"/>
    <s v="WCX"/>
    <n v="846296315641654"/>
    <m/>
    <x v="11"/>
    <n v="71105"/>
    <n v="6"/>
    <n v="4500"/>
    <x v="3"/>
    <n v="0"/>
    <n v="33.29"/>
    <n v="0"/>
    <n v="33.29"/>
    <x v="0"/>
  </r>
  <r>
    <x v="32"/>
    <s v="Shipping"/>
    <d v="2015-10-02T00:00:00"/>
    <d v="2015-10-13T00:00:00"/>
    <n v="100031130"/>
    <s v="1856323_1"/>
    <m/>
    <d v="2015-10-02T00:00:00"/>
    <n v="1856323"/>
    <s v="WCX"/>
    <s v="1Z202857A898910696"/>
    <m/>
    <x v="2"/>
    <n v="16602"/>
    <n v="6"/>
    <n v="4500"/>
    <x v="0"/>
    <n v="0"/>
    <n v="36.04"/>
    <n v="0"/>
    <n v="36.04"/>
    <x v="0"/>
  </r>
  <r>
    <x v="32"/>
    <s v="Shipping"/>
    <d v="2015-10-02T00:00:00"/>
    <d v="2015-10-13T00:00:00"/>
    <n v="100031112"/>
    <s v="1856340_1"/>
    <m/>
    <d v="2015-10-02T00:00:00"/>
    <n v="1856340"/>
    <s v="WCX"/>
    <n v="846296315641579"/>
    <m/>
    <x v="16"/>
    <n v="23707"/>
    <n v="6"/>
    <n v="4500"/>
    <x v="0"/>
    <n v="0"/>
    <n v="36.04"/>
    <n v="0"/>
    <n v="36.04"/>
    <x v="0"/>
  </r>
  <r>
    <x v="32"/>
    <s v="Shipping"/>
    <d v="2015-10-02T00:00:00"/>
    <d v="2015-10-13T00:00:00"/>
    <n v="100031086"/>
    <s v="1856362_1"/>
    <m/>
    <d v="2015-10-01T00:00:00"/>
    <n v="1856362"/>
    <s v="WCX"/>
    <n v="846296315641722"/>
    <m/>
    <x v="17"/>
    <n v="33411"/>
    <n v="6"/>
    <n v="4500"/>
    <x v="0"/>
    <n v="0"/>
    <n v="36.04"/>
    <n v="0"/>
    <n v="36.04"/>
    <x v="0"/>
  </r>
  <r>
    <x v="32"/>
    <s v="Shipping"/>
    <d v="2015-10-02T00:00:00"/>
    <d v="2015-10-13T00:00:00"/>
    <n v="100031093"/>
    <s v="1856357_1"/>
    <m/>
    <d v="2015-10-01T00:00:00"/>
    <n v="1856357"/>
    <s v="WCX"/>
    <n v="846296315641616"/>
    <m/>
    <x v="16"/>
    <n v="23517"/>
    <n v="6"/>
    <n v="4500"/>
    <x v="0"/>
    <n v="0"/>
    <n v="36.04"/>
    <n v="0"/>
    <n v="36.04"/>
    <x v="0"/>
  </r>
  <r>
    <x v="32"/>
    <s v="Shipping"/>
    <d v="2015-10-12T00:00:00"/>
    <d v="2015-10-13T00:00:00"/>
    <n v="100031793"/>
    <s v="1853318_1"/>
    <m/>
    <d v="2015-10-10T00:00:00"/>
    <n v="1853318"/>
    <s v="WCX"/>
    <n v="846296315641432"/>
    <m/>
    <x v="4"/>
    <n v="29451"/>
    <n v="6"/>
    <n v="4500"/>
    <x v="0"/>
    <n v="0"/>
    <n v="36.04"/>
    <n v="0"/>
    <n v="36.04"/>
    <x v="0"/>
  </r>
  <r>
    <x v="32"/>
    <s v="Shipping"/>
    <d v="2015-10-12T00:00:00"/>
    <d v="2015-10-13T00:00:00"/>
    <n v="100031785"/>
    <s v="1856773_1"/>
    <m/>
    <d v="2015-10-10T00:00:00"/>
    <n v="1856773"/>
    <s v="WCX"/>
    <n v="846296315641098"/>
    <m/>
    <x v="22"/>
    <n v="44104"/>
    <n v="6"/>
    <n v="4500"/>
    <x v="0"/>
    <n v="0"/>
    <n v="36.04"/>
    <n v="0"/>
    <n v="36.04"/>
    <x v="0"/>
  </r>
  <r>
    <x v="32"/>
    <s v="Shipping"/>
    <d v="2015-10-02T00:00:00"/>
    <d v="2015-10-13T00:00:00"/>
    <n v="100031105"/>
    <s v="1856347_1"/>
    <m/>
    <d v="2015-10-02T00:00:00"/>
    <n v="1856347"/>
    <s v="WCX"/>
    <n v="846296315641623"/>
    <m/>
    <x v="11"/>
    <n v="70808"/>
    <n v="10"/>
    <n v="7500"/>
    <x v="0"/>
    <n v="0"/>
    <n v="46.75"/>
    <n v="0"/>
    <n v="46.75"/>
    <x v="0"/>
  </r>
  <r>
    <x v="32"/>
    <s v="Shipping"/>
    <d v="2015-10-12T00:00:00"/>
    <d v="2015-10-13T00:00:00"/>
    <n v="100031829"/>
    <s v="1853356_1"/>
    <m/>
    <d v="2015-10-11T00:00:00"/>
    <n v="1853356"/>
    <s v="WCX"/>
    <n v="846296315641197"/>
    <m/>
    <x v="26"/>
    <n v="21213"/>
    <n v="12"/>
    <n v="9000"/>
    <x v="0"/>
    <n v="0"/>
    <n v="52.75"/>
    <n v="0"/>
    <n v="52.75"/>
    <x v="0"/>
  </r>
  <r>
    <x v="32"/>
    <s v="Shipping"/>
    <d v="2015-10-12T00:00:00"/>
    <d v="2015-10-13T00:00:00"/>
    <n v="100031826"/>
    <s v="1853295_1"/>
    <m/>
    <d v="2015-10-11T00:00:00"/>
    <n v="1853295"/>
    <s v="WCX"/>
    <n v="846296315641401"/>
    <m/>
    <x v="24"/>
    <n v="4274"/>
    <n v="12"/>
    <n v="9000"/>
    <x v="0"/>
    <n v="0"/>
    <n v="52.75"/>
    <n v="0"/>
    <n v="52.75"/>
    <x v="0"/>
  </r>
  <r>
    <x v="32"/>
    <s v="Shipping"/>
    <d v="2015-10-12T00:00:00"/>
    <d v="2015-10-13T00:00:00"/>
    <n v="100031827"/>
    <s v="1853372_1"/>
    <m/>
    <d v="2015-10-11T00:00:00"/>
    <n v="1853372"/>
    <s v="WCX"/>
    <s v="1Z202857A893376014"/>
    <m/>
    <x v="14"/>
    <n v="60613"/>
    <n v="12"/>
    <n v="9000"/>
    <x v="0"/>
    <n v="0"/>
    <n v="52.75"/>
    <n v="0"/>
    <n v="52.75"/>
    <x v="0"/>
  </r>
  <r>
    <x v="33"/>
    <s v="Shipping"/>
    <d v="2015-10-09T00:00:00"/>
    <d v="2015-10-14T00:00:00"/>
    <n v="100031747"/>
    <s v="1850758_1"/>
    <m/>
    <d v="2015-10-09T00:00:00"/>
    <n v="1850758"/>
    <s v="WCX"/>
    <n v="846296315643818"/>
    <m/>
    <x v="1"/>
    <n v="94102"/>
    <n v="8"/>
    <n v="6000"/>
    <x v="4"/>
    <n v="0"/>
    <n v="19"/>
    <n v="0"/>
    <n v="19"/>
    <x v="0"/>
  </r>
  <r>
    <x v="33"/>
    <s v="Shipping"/>
    <d v="2015-10-02T00:00:00"/>
    <d v="2015-10-14T00:00:00"/>
    <n v="100031108"/>
    <s v="1856344_1"/>
    <m/>
    <d v="2015-10-02T00:00:00"/>
    <n v="1856344"/>
    <s v="WCX"/>
    <n v="846296315644853"/>
    <m/>
    <x v="1"/>
    <n v="95123"/>
    <n v="3"/>
    <n v="2250"/>
    <x v="4"/>
    <n v="0"/>
    <n v="12.81"/>
    <n v="0"/>
    <n v="12.81"/>
    <x v="0"/>
  </r>
  <r>
    <x v="33"/>
    <s v="Shipping"/>
    <d v="2015-10-12T00:00:00"/>
    <d v="2015-10-14T00:00:00"/>
    <n v="100031831"/>
    <s v="1853296_1"/>
    <m/>
    <d v="2015-10-11T00:00:00"/>
    <n v="1853296"/>
    <s v="WCX"/>
    <n v="846296315644648"/>
    <m/>
    <x v="1"/>
    <n v="94403"/>
    <n v="7"/>
    <n v="5250"/>
    <x v="4"/>
    <n v="0"/>
    <n v="18.5"/>
    <n v="0"/>
    <n v="18.5"/>
    <x v="0"/>
  </r>
  <r>
    <x v="33"/>
    <s v="Shipping"/>
    <d v="2015-10-13T00:00:00"/>
    <d v="2015-10-14T00:00:00"/>
    <n v="100031875"/>
    <s v="1858158_1"/>
    <m/>
    <d v="2015-10-12T00:00:00"/>
    <n v="1858158"/>
    <s v="WCX"/>
    <n v="846296315644815"/>
    <m/>
    <x v="1"/>
    <n v="95355"/>
    <n v="3"/>
    <n v="2250"/>
    <x v="4"/>
    <n v="0"/>
    <n v="12.81"/>
    <n v="0"/>
    <n v="12.81"/>
    <x v="0"/>
  </r>
  <r>
    <x v="33"/>
    <s v="Shipping"/>
    <d v="2015-10-13T00:00:00"/>
    <d v="2015-10-14T00:00:00"/>
    <n v="100031895"/>
    <s v="1858176_1"/>
    <m/>
    <d v="2015-10-13T00:00:00"/>
    <n v="1858176"/>
    <s v="WCX"/>
    <n v="846296315645058"/>
    <m/>
    <x v="3"/>
    <n v="10035"/>
    <n v="3"/>
    <n v="2250"/>
    <x v="0"/>
    <n v="0"/>
    <n v="24.56"/>
    <n v="0"/>
    <n v="24.56"/>
    <x v="0"/>
  </r>
  <r>
    <x v="33"/>
    <s v="Shipping"/>
    <d v="2015-10-13T00:00:00"/>
    <d v="2015-10-14T00:00:00"/>
    <n v="100031882"/>
    <s v="1858164_1"/>
    <m/>
    <d v="2015-10-12T00:00:00"/>
    <n v="1858164"/>
    <s v="WCX"/>
    <n v="846296315644754"/>
    <m/>
    <x v="3"/>
    <n v="11374"/>
    <n v="3"/>
    <n v="2250"/>
    <x v="0"/>
    <n v="0"/>
    <n v="24.56"/>
    <n v="0"/>
    <n v="24.56"/>
    <x v="0"/>
  </r>
  <r>
    <x v="33"/>
    <s v="Shipping"/>
    <d v="2015-10-13T00:00:00"/>
    <d v="2015-10-14T00:00:00"/>
    <n v="100031880"/>
    <s v="1858163_1"/>
    <m/>
    <d v="2015-10-12T00:00:00"/>
    <n v="1858163"/>
    <s v="WCX"/>
    <n v="846296315644761"/>
    <m/>
    <x v="0"/>
    <n v="2575"/>
    <n v="3"/>
    <n v="2250"/>
    <x v="0"/>
    <n v="0"/>
    <n v="24.56"/>
    <n v="0"/>
    <n v="24.56"/>
    <x v="0"/>
  </r>
  <r>
    <x v="33"/>
    <s v="Shipping"/>
    <d v="2015-10-13T00:00:00"/>
    <d v="2015-10-14T00:00:00"/>
    <n v="100031911"/>
    <s v="1858184_1"/>
    <m/>
    <d v="2015-10-13T00:00:00"/>
    <n v="1858184"/>
    <s v="WCX"/>
    <n v="846296315644839"/>
    <m/>
    <x v="9"/>
    <n v="7043"/>
    <n v="3"/>
    <n v="2250"/>
    <x v="0"/>
    <n v="0"/>
    <n v="24.56"/>
    <n v="0"/>
    <n v="24.56"/>
    <x v="0"/>
  </r>
  <r>
    <x v="33"/>
    <s v="Shipping"/>
    <d v="2015-10-13T00:00:00"/>
    <d v="2015-10-14T00:00:00"/>
    <n v="100031896"/>
    <s v="1858177_1"/>
    <m/>
    <d v="2015-10-13T00:00:00"/>
    <n v="1858177"/>
    <s v="WCX"/>
    <n v="846296315645041"/>
    <m/>
    <x v="3"/>
    <n v="11215"/>
    <n v="3"/>
    <n v="2250"/>
    <x v="0"/>
    <n v="0"/>
    <n v="24.56"/>
    <n v="0"/>
    <n v="24.56"/>
    <x v="0"/>
  </r>
  <r>
    <x v="33"/>
    <s v="Shipping"/>
    <d v="2015-10-13T00:00:00"/>
    <d v="2015-10-14T00:00:00"/>
    <n v="100031900"/>
    <s v="1858178_1"/>
    <m/>
    <d v="2015-10-13T00:00:00"/>
    <n v="1858178"/>
    <s v="WCX"/>
    <n v="846296315645034"/>
    <m/>
    <x v="3"/>
    <n v="10017"/>
    <n v="3"/>
    <n v="2250"/>
    <x v="0"/>
    <n v="0"/>
    <n v="24.56"/>
    <n v="0"/>
    <n v="24.56"/>
    <x v="0"/>
  </r>
  <r>
    <x v="33"/>
    <s v="Shipping"/>
    <d v="2015-10-13T00:00:00"/>
    <d v="2015-10-14T00:00:00"/>
    <n v="100031893"/>
    <s v="1858155_1"/>
    <m/>
    <d v="2015-10-13T00:00:00"/>
    <n v="1858155"/>
    <s v="WCX"/>
    <n v="846296315644884"/>
    <m/>
    <x v="3"/>
    <n v="11797"/>
    <n v="3"/>
    <n v="2250"/>
    <x v="0"/>
    <n v="0"/>
    <n v="24.56"/>
    <n v="0"/>
    <n v="24.56"/>
    <x v="0"/>
  </r>
  <r>
    <x v="33"/>
    <s v="Shipping"/>
    <d v="2015-10-13T00:00:00"/>
    <d v="2015-10-14T00:00:00"/>
    <n v="100031887"/>
    <s v="1858175_1"/>
    <m/>
    <d v="2015-10-13T00:00:00"/>
    <n v="1858175"/>
    <s v="WCX"/>
    <n v="846296315645065"/>
    <m/>
    <x v="3"/>
    <n v="11231"/>
    <n v="3"/>
    <n v="2250"/>
    <x v="0"/>
    <n v="0"/>
    <n v="24.56"/>
    <n v="0"/>
    <n v="24.56"/>
    <x v="0"/>
  </r>
  <r>
    <x v="33"/>
    <s v="Shipping"/>
    <d v="2015-10-09T00:00:00"/>
    <d v="2015-10-14T00:00:00"/>
    <n v="100031754"/>
    <s v="1850789_1"/>
    <m/>
    <d v="2015-10-09T00:00:00"/>
    <n v="1850789"/>
    <s v="WCX"/>
    <n v="846296315644723"/>
    <m/>
    <x v="3"/>
    <n v="11201"/>
    <n v="5"/>
    <n v="3750"/>
    <x v="0"/>
    <n v="0"/>
    <n v="31.75"/>
    <n v="0"/>
    <n v="31.75"/>
    <x v="0"/>
  </r>
  <r>
    <x v="33"/>
    <s v="Shipping"/>
    <d v="2015-09-28T00:00:00"/>
    <d v="2015-10-14T00:00:00"/>
    <n v="100030602"/>
    <s v="1830696_1"/>
    <m/>
    <d v="2015-09-28T00:00:00"/>
    <n v="1830696"/>
    <s v="WCX"/>
    <n v="846296315644945"/>
    <m/>
    <x v="0"/>
    <n v="1746"/>
    <n v="5"/>
    <n v="3750"/>
    <x v="0"/>
    <n v="0"/>
    <n v="31.75"/>
    <n v="0"/>
    <n v="31.75"/>
    <x v="0"/>
  </r>
  <r>
    <x v="33"/>
    <s v="Shipping"/>
    <d v="2015-10-09T00:00:00"/>
    <d v="2015-10-14T00:00:00"/>
    <n v="100031756"/>
    <s v="1850764_1"/>
    <m/>
    <d v="2015-10-09T00:00:00"/>
    <n v="1850764"/>
    <s v="WCX"/>
    <n v="846296315643801"/>
    <m/>
    <x v="9"/>
    <n v="8859"/>
    <n v="7"/>
    <n v="5250"/>
    <x v="0"/>
    <n v="0"/>
    <n v="37.75"/>
    <n v="0"/>
    <n v="37.75"/>
    <x v="0"/>
  </r>
  <r>
    <x v="33"/>
    <s v="Shipping"/>
    <d v="2015-10-05T00:00:00"/>
    <d v="2015-10-14T00:00:00"/>
    <n v="100031376"/>
    <s v="1846605_1"/>
    <m/>
    <d v="2015-10-05T00:00:00"/>
    <n v="1846605"/>
    <s v="WCX"/>
    <n v="846296315643634"/>
    <m/>
    <x v="0"/>
    <n v="2142"/>
    <n v="7"/>
    <n v="5250"/>
    <x v="0"/>
    <n v="0"/>
    <n v="37.75"/>
    <n v="0"/>
    <n v="37.75"/>
    <x v="0"/>
  </r>
  <r>
    <x v="33"/>
    <s v="Shipping"/>
    <d v="2015-09-28T00:00:00"/>
    <d v="2015-10-14T00:00:00"/>
    <n v="100030643"/>
    <s v="1830753_1"/>
    <m/>
    <d v="2015-09-28T00:00:00"/>
    <n v="1830753"/>
    <s v="WCX"/>
    <n v="846296315644136"/>
    <m/>
    <x v="3"/>
    <n v="11218"/>
    <n v="8"/>
    <n v="6000"/>
    <x v="0"/>
    <n v="0"/>
    <n v="41.5"/>
    <n v="0"/>
    <n v="41.5"/>
    <x v="0"/>
  </r>
  <r>
    <x v="33"/>
    <s v="Shipping"/>
    <d v="2015-10-12T00:00:00"/>
    <d v="2015-10-14T00:00:00"/>
    <n v="100031854"/>
    <s v="1853370_1"/>
    <m/>
    <d v="2015-10-12T00:00:00"/>
    <n v="1853370"/>
    <s v="WCX"/>
    <n v="846296315644518"/>
    <m/>
    <x v="3"/>
    <n v="10011"/>
    <n v="11"/>
    <n v="8250"/>
    <x v="0"/>
    <n v="0"/>
    <n v="49.75"/>
    <n v="0"/>
    <n v="49.75"/>
    <x v="0"/>
  </r>
  <r>
    <x v="33"/>
    <s v="Shipping"/>
    <d v="2015-10-12T00:00:00"/>
    <d v="2015-10-14T00:00:00"/>
    <n v="100031869"/>
    <s v="1853373_1"/>
    <m/>
    <d v="2015-10-12T00:00:00"/>
    <n v="1853373"/>
    <s v="WCX"/>
    <n v="846296315645133"/>
    <m/>
    <x v="3"/>
    <n v="11222"/>
    <n v="12"/>
    <n v="9000"/>
    <x v="0"/>
    <n v="0"/>
    <n v="52.75"/>
    <n v="0"/>
    <n v="52.75"/>
    <x v="0"/>
  </r>
  <r>
    <x v="33"/>
    <s v="Shipping"/>
    <d v="2015-09-28T00:00:00"/>
    <d v="2015-10-14T00:00:00"/>
    <n v="100030599"/>
    <s v="1830772_1"/>
    <m/>
    <d v="2015-09-28T00:00:00"/>
    <n v="1830772"/>
    <s v="WCX"/>
    <n v="846296315644129"/>
    <m/>
    <x v="3"/>
    <n v="11206"/>
    <n v="12"/>
    <n v="9000"/>
    <x v="0"/>
    <n v="0"/>
    <n v="52.75"/>
    <n v="0"/>
    <n v="52.75"/>
    <x v="0"/>
  </r>
  <r>
    <x v="33"/>
    <s v="Shipping"/>
    <d v="2015-09-28T00:00:00"/>
    <d v="2015-10-14T00:00:00"/>
    <n v="100030446"/>
    <s v="1830729_1"/>
    <m/>
    <d v="2015-09-28T00:00:00"/>
    <n v="1830729"/>
    <s v="WCX"/>
    <n v="846296315644112"/>
    <m/>
    <x v="9"/>
    <n v="8869"/>
    <n v="12"/>
    <n v="9000"/>
    <x v="0"/>
    <n v="0"/>
    <n v="52.75"/>
    <n v="0"/>
    <n v="52.75"/>
    <x v="0"/>
  </r>
  <r>
    <x v="33"/>
    <s v="Shipping"/>
    <d v="2015-10-13T00:00:00"/>
    <d v="2015-10-14T00:00:00"/>
    <n v="100031897"/>
    <s v="1858170_1"/>
    <m/>
    <d v="2015-10-13T00:00:00"/>
    <n v="1858170"/>
    <s v="WCX"/>
    <n v="846296315645102"/>
    <m/>
    <x v="1"/>
    <n v="92008"/>
    <n v="3"/>
    <n v="2250"/>
    <x v="1"/>
    <n v="0"/>
    <n v="20.81"/>
    <n v="0"/>
    <n v="20.81"/>
    <x v="0"/>
  </r>
  <r>
    <x v="33"/>
    <s v="Shipping"/>
    <d v="2015-10-05T00:00:00"/>
    <d v="2015-10-14T00:00:00"/>
    <n v="100031303"/>
    <s v="1846516_1"/>
    <m/>
    <d v="2015-10-04T00:00:00"/>
    <n v="1846516"/>
    <s v="WCX"/>
    <n v="846296315643832"/>
    <m/>
    <x v="1"/>
    <n v="90210"/>
    <n v="11"/>
    <n v="8250"/>
    <x v="1"/>
    <n v="0"/>
    <n v="28.75"/>
    <n v="0"/>
    <n v="28.75"/>
    <x v="0"/>
  </r>
  <r>
    <x v="33"/>
    <s v="Shipping"/>
    <d v="2015-10-13T00:00:00"/>
    <d v="2015-10-14T00:00:00"/>
    <n v="100031883"/>
    <s v="1858182_1"/>
    <m/>
    <d v="2015-10-12T00:00:00"/>
    <n v="1858182"/>
    <s v="WCX"/>
    <n v="846296315644143"/>
    <m/>
    <x v="21"/>
    <n v="83716"/>
    <n v="12"/>
    <n v="9000"/>
    <x v="1"/>
    <n v="0"/>
    <n v="30.25"/>
    <n v="0"/>
    <n v="30.25"/>
    <x v="0"/>
  </r>
  <r>
    <x v="33"/>
    <s v="Shipping"/>
    <d v="2015-10-12T00:00:00"/>
    <d v="2015-10-14T00:00:00"/>
    <n v="100031808"/>
    <s v="1853369_1"/>
    <m/>
    <d v="2015-10-10T00:00:00"/>
    <n v="1853369"/>
    <s v="WCX"/>
    <n v="846296315644655"/>
    <m/>
    <x v="1"/>
    <n v="92064"/>
    <n v="6"/>
    <n v="4500"/>
    <x v="1"/>
    <n v="0"/>
    <n v="24.04"/>
    <n v="0"/>
    <n v="24.04"/>
    <x v="0"/>
  </r>
  <r>
    <x v="33"/>
    <s v="Shipping"/>
    <d v="2015-10-13T00:00:00"/>
    <d v="2015-10-14T00:00:00"/>
    <n v="100031913"/>
    <s v="1858145_1"/>
    <m/>
    <d v="2015-10-13T00:00:00"/>
    <n v="1858145"/>
    <s v="WCX"/>
    <n v="846296315644150"/>
    <m/>
    <x v="1"/>
    <n v="92660"/>
    <n v="12"/>
    <n v="9000"/>
    <x v="1"/>
    <n v="0"/>
    <n v="30.25"/>
    <n v="0"/>
    <n v="30.25"/>
    <x v="0"/>
  </r>
  <r>
    <x v="33"/>
    <s v="Shipping"/>
    <d v="2015-10-13T00:00:00"/>
    <d v="2015-10-14T00:00:00"/>
    <n v="100031884"/>
    <s v="1858159_1"/>
    <m/>
    <d v="2015-10-12T00:00:00"/>
    <n v="1858159"/>
    <s v="WCX"/>
    <n v="846296315644808"/>
    <m/>
    <x v="18"/>
    <n v="80435"/>
    <n v="3"/>
    <n v="2250"/>
    <x v="5"/>
    <n v="0"/>
    <n v="21.31"/>
    <n v="0"/>
    <n v="21.31"/>
    <x v="0"/>
  </r>
  <r>
    <x v="33"/>
    <s v="Shipping"/>
    <d v="2015-09-28T00:00:00"/>
    <d v="2015-10-14T00:00:00"/>
    <n v="100030669"/>
    <s v="1830897_1"/>
    <m/>
    <d v="2015-09-28T00:00:00"/>
    <n v="1830897"/>
    <s v="WCX"/>
    <n v="846296315643863"/>
    <m/>
    <x v="19"/>
    <n v="98374"/>
    <n v="12"/>
    <n v="9000"/>
    <x v="5"/>
    <n v="0"/>
    <n v="34.25"/>
    <n v="0"/>
    <n v="34.25"/>
    <x v="0"/>
  </r>
  <r>
    <x v="33"/>
    <s v="Shipping"/>
    <d v="2015-10-13T00:00:00"/>
    <d v="2015-10-14T00:00:00"/>
    <n v="100031877"/>
    <s v="1858192_1"/>
    <m/>
    <d v="2015-10-12T00:00:00"/>
    <n v="1858192"/>
    <s v="WCX"/>
    <n v="846296315644303"/>
    <m/>
    <x v="19"/>
    <n v="98208"/>
    <n v="12"/>
    <n v="9000"/>
    <x v="5"/>
    <n v="0"/>
    <n v="34.25"/>
    <n v="0"/>
    <n v="34.25"/>
    <x v="0"/>
  </r>
  <r>
    <x v="33"/>
    <s v="Shipping"/>
    <d v="2015-09-28T00:00:00"/>
    <d v="2015-10-14T00:00:00"/>
    <n v="100030669"/>
    <s v="1830897_2"/>
    <m/>
    <d v="2015-09-28T00:00:00"/>
    <n v="1830897"/>
    <s v="WCX"/>
    <n v="846296315645003"/>
    <m/>
    <x v="19"/>
    <n v="98374"/>
    <n v="2"/>
    <n v="1500"/>
    <x v="5"/>
    <n v="0"/>
    <n v="19.75"/>
    <n v="0"/>
    <n v="19.75"/>
    <x v="0"/>
  </r>
  <r>
    <x v="33"/>
    <s v="Shipping"/>
    <d v="2015-10-13T00:00:00"/>
    <d v="2015-10-14T00:00:00"/>
    <n v="100031901"/>
    <s v="1858180_1"/>
    <m/>
    <d v="2015-10-13T00:00:00"/>
    <n v="1858180"/>
    <s v="WCX"/>
    <n v="846296315645010"/>
    <m/>
    <x v="19"/>
    <n v="98008"/>
    <n v="3"/>
    <n v="2250"/>
    <x v="5"/>
    <n v="0"/>
    <n v="21.31"/>
    <n v="0"/>
    <n v="21.31"/>
    <x v="0"/>
  </r>
  <r>
    <x v="33"/>
    <s v="Shipping"/>
    <d v="2015-09-28T00:00:00"/>
    <d v="2015-10-14T00:00:00"/>
    <n v="100030590"/>
    <s v="1830896_1"/>
    <m/>
    <d v="2015-09-28T00:00:00"/>
    <n v="1830896"/>
    <s v="WCX"/>
    <n v="846296315644068"/>
    <m/>
    <x v="19"/>
    <n v="98208"/>
    <n v="8"/>
    <n v="6000"/>
    <x v="5"/>
    <n v="0"/>
    <n v="28.5"/>
    <n v="0"/>
    <n v="28.5"/>
    <x v="0"/>
  </r>
  <r>
    <x v="33"/>
    <s v="Shipping"/>
    <d v="2015-10-13T00:00:00"/>
    <d v="2015-10-14T00:00:00"/>
    <n v="100031903"/>
    <s v="1858181_1"/>
    <m/>
    <d v="2015-10-13T00:00:00"/>
    <n v="1858181"/>
    <s v="WCX"/>
    <n v="846296315644174"/>
    <m/>
    <x v="19"/>
    <n v="98103"/>
    <n v="3"/>
    <n v="2250"/>
    <x v="5"/>
    <n v="0"/>
    <n v="21.31"/>
    <n v="0"/>
    <n v="21.31"/>
    <x v="0"/>
  </r>
  <r>
    <x v="33"/>
    <s v="Shipping"/>
    <d v="2015-10-13T00:00:00"/>
    <d v="2015-10-14T00:00:00"/>
    <n v="100031916"/>
    <s v="1858188_1"/>
    <m/>
    <d v="2015-10-13T00:00:00"/>
    <n v="1858188"/>
    <s v="WCX"/>
    <n v="846296315644198"/>
    <m/>
    <x v="27"/>
    <n v="82941"/>
    <n v="9"/>
    <n v="6750"/>
    <x v="5"/>
    <n v="0"/>
    <n v="29"/>
    <n v="0"/>
    <n v="29"/>
    <x v="0"/>
  </r>
  <r>
    <x v="33"/>
    <s v="Shipping"/>
    <d v="2015-10-13T00:00:00"/>
    <d v="2015-10-14T00:00:00"/>
    <n v="100031919"/>
    <s v="1858187_1"/>
    <m/>
    <d v="2015-10-13T00:00:00"/>
    <n v="1858187"/>
    <s v="WCX"/>
    <n v="846296315644822"/>
    <m/>
    <x v="19"/>
    <n v="98104"/>
    <n v="3"/>
    <n v="2250"/>
    <x v="5"/>
    <n v="0"/>
    <n v="21.31"/>
    <n v="0"/>
    <n v="21.31"/>
    <x v="0"/>
  </r>
  <r>
    <x v="33"/>
    <s v="Shipping"/>
    <d v="2015-10-13T00:00:00"/>
    <d v="2015-10-14T00:00:00"/>
    <n v="100031879"/>
    <s v="1858150_1"/>
    <m/>
    <d v="2015-10-12T00:00:00"/>
    <n v="1858150"/>
    <s v="LSO"/>
    <s v="ZT027174"/>
    <m/>
    <x v="10"/>
    <n v="78702"/>
    <n v="3"/>
    <n v="2250"/>
    <x v="3"/>
    <n v="0"/>
    <n v="24.56"/>
    <n v="0"/>
    <n v="24.56"/>
    <x v="0"/>
  </r>
  <r>
    <x v="33"/>
    <s v="Shipping"/>
    <d v="2015-10-13T00:00:00"/>
    <d v="2015-10-14T00:00:00"/>
    <n v="100031881"/>
    <s v="1858169_1"/>
    <m/>
    <d v="2015-10-12T00:00:00"/>
    <n v="1858169"/>
    <s v="LSO"/>
    <s v="ZT027386"/>
    <m/>
    <x v="10"/>
    <n v="78703"/>
    <n v="3"/>
    <n v="2250"/>
    <x v="3"/>
    <n v="0"/>
    <n v="24.56"/>
    <n v="0"/>
    <n v="24.56"/>
    <x v="0"/>
  </r>
  <r>
    <x v="33"/>
    <s v="Shipping"/>
    <d v="2015-10-13T00:00:00"/>
    <d v="2015-10-14T00:00:00"/>
    <n v="100031921"/>
    <s v="1858161_1"/>
    <m/>
    <d v="2015-10-13T00:00:00"/>
    <n v="1858161"/>
    <s v="WCX"/>
    <n v="846296315644785"/>
    <m/>
    <x v="46"/>
    <n v="50323"/>
    <n v="3"/>
    <n v="2250"/>
    <x v="3"/>
    <n v="0"/>
    <n v="23.06"/>
    <n v="0"/>
    <n v="23.06"/>
    <x v="0"/>
  </r>
  <r>
    <x v="33"/>
    <s v="Shipping"/>
    <d v="2015-10-13T00:00:00"/>
    <d v="2015-10-14T00:00:00"/>
    <n v="100031888"/>
    <s v="1858172_1"/>
    <m/>
    <d v="2015-10-13T00:00:00"/>
    <n v="1858172"/>
    <s v="WCX"/>
    <n v="846296315645096"/>
    <m/>
    <x v="25"/>
    <n v="47906"/>
    <n v="3"/>
    <n v="2250"/>
    <x v="0"/>
    <n v="0"/>
    <n v="24.56"/>
    <n v="0"/>
    <n v="24.56"/>
    <x v="0"/>
  </r>
  <r>
    <x v="33"/>
    <s v="Shipping"/>
    <d v="2015-10-13T00:00:00"/>
    <d v="2015-10-14T00:00:00"/>
    <n v="100031891"/>
    <s v="1858179_1"/>
    <m/>
    <d v="2015-10-13T00:00:00"/>
    <n v="1858179"/>
    <s v="WCX"/>
    <n v="846296315645027"/>
    <m/>
    <x v="30"/>
    <n v="37312"/>
    <n v="3"/>
    <n v="2250"/>
    <x v="0"/>
    <n v="0"/>
    <n v="24.56"/>
    <n v="0"/>
    <n v="24.56"/>
    <x v="0"/>
  </r>
  <r>
    <x v="33"/>
    <s v="Shipping"/>
    <d v="2015-10-13T00:00:00"/>
    <d v="2015-10-14T00:00:00"/>
    <n v="100031908"/>
    <s v="1858152_1"/>
    <m/>
    <d v="2015-10-13T00:00:00"/>
    <n v="1858152"/>
    <s v="WCX"/>
    <n v="846296315644891"/>
    <m/>
    <x v="14"/>
    <n v="60654"/>
    <n v="3"/>
    <n v="2250"/>
    <x v="0"/>
    <n v="0"/>
    <n v="24.56"/>
    <n v="0"/>
    <n v="24.56"/>
    <x v="0"/>
  </r>
  <r>
    <x v="33"/>
    <s v="Shipping"/>
    <d v="2015-10-13T00:00:00"/>
    <d v="2015-10-14T00:00:00"/>
    <n v="100031909"/>
    <s v="1858162_1"/>
    <m/>
    <d v="2015-10-13T00:00:00"/>
    <n v="1858162"/>
    <s v="WCX"/>
    <n v="846296315644778"/>
    <m/>
    <x v="14"/>
    <n v="60641"/>
    <n v="3"/>
    <n v="2250"/>
    <x v="0"/>
    <n v="0"/>
    <n v="24.56"/>
    <n v="0"/>
    <n v="24.56"/>
    <x v="0"/>
  </r>
  <r>
    <x v="33"/>
    <s v="Shipping"/>
    <d v="2015-10-13T00:00:00"/>
    <d v="2015-10-14T00:00:00"/>
    <n v="100031923"/>
    <s v="1858168_1"/>
    <m/>
    <d v="2015-10-13T00:00:00"/>
    <n v="1858168"/>
    <s v="WCX"/>
    <n v="846296315645119"/>
    <m/>
    <x v="7"/>
    <n v="30269"/>
    <n v="3"/>
    <n v="2250"/>
    <x v="0"/>
    <n v="0"/>
    <n v="24.56"/>
    <n v="0"/>
    <n v="24.56"/>
    <x v="0"/>
  </r>
  <r>
    <x v="33"/>
    <s v="Shipping"/>
    <d v="2015-10-13T00:00:00"/>
    <d v="2015-10-14T00:00:00"/>
    <n v="100031922"/>
    <s v="1858167_1"/>
    <m/>
    <d v="2015-10-13T00:00:00"/>
    <n v="1858167"/>
    <s v="WCX"/>
    <n v="846296315644952"/>
    <m/>
    <x v="16"/>
    <n v="23606"/>
    <n v="3"/>
    <n v="2250"/>
    <x v="0"/>
    <n v="0"/>
    <n v="24.56"/>
    <n v="0"/>
    <n v="24.56"/>
    <x v="0"/>
  </r>
  <r>
    <x v="33"/>
    <s v="Shipping"/>
    <d v="2015-10-13T00:00:00"/>
    <d v="2015-10-14T00:00:00"/>
    <n v="100031894"/>
    <s v="1858156_1"/>
    <m/>
    <d v="2015-10-13T00:00:00"/>
    <n v="1858156"/>
    <s v="WCX"/>
    <n v="846296315644877"/>
    <m/>
    <x v="4"/>
    <n v="29401"/>
    <n v="3"/>
    <n v="2250"/>
    <x v="0"/>
    <n v="0"/>
    <n v="24.56"/>
    <n v="0"/>
    <n v="24.56"/>
    <x v="0"/>
  </r>
  <r>
    <x v="33"/>
    <s v="Shipping"/>
    <d v="2015-10-13T00:00:00"/>
    <d v="2015-10-14T00:00:00"/>
    <n v="100031912"/>
    <s v="1858147_1"/>
    <m/>
    <d v="2015-10-13T00:00:00"/>
    <n v="1858147"/>
    <s v="WCX"/>
    <n v="846296315644990"/>
    <m/>
    <x v="31"/>
    <n v="49855"/>
    <n v="3"/>
    <n v="2250"/>
    <x v="0"/>
    <n v="0"/>
    <n v="24.56"/>
    <n v="0"/>
    <n v="24.56"/>
    <x v="0"/>
  </r>
  <r>
    <x v="33"/>
    <s v="Shipping"/>
    <d v="2015-10-13T00:00:00"/>
    <d v="2015-10-14T00:00:00"/>
    <n v="100031899"/>
    <s v="1858173_1"/>
    <m/>
    <d v="2015-10-13T00:00:00"/>
    <n v="1858173"/>
    <s v="WCX"/>
    <n v="846296315645089"/>
    <m/>
    <x v="42"/>
    <n v="39047"/>
    <n v="3"/>
    <n v="2250"/>
    <x v="0"/>
    <n v="0"/>
    <n v="24.56"/>
    <n v="0"/>
    <n v="24.56"/>
    <x v="0"/>
  </r>
  <r>
    <x v="33"/>
    <s v="Shipping"/>
    <d v="2015-10-13T00:00:00"/>
    <d v="2015-10-14T00:00:00"/>
    <n v="100031920"/>
    <s v="1858160_1"/>
    <m/>
    <d v="2015-10-13T00:00:00"/>
    <n v="1858160"/>
    <s v="WCX"/>
    <n v="846296315644792"/>
    <m/>
    <x v="17"/>
    <n v="33606"/>
    <n v="3"/>
    <n v="2250"/>
    <x v="0"/>
    <n v="0"/>
    <n v="24.56"/>
    <n v="0"/>
    <n v="24.56"/>
    <x v="0"/>
  </r>
  <r>
    <x v="33"/>
    <s v="Shipping"/>
    <d v="2015-09-28T00:00:00"/>
    <d v="2015-10-14T00:00:00"/>
    <n v="100030441"/>
    <s v="1830706_1"/>
    <m/>
    <d v="2015-09-28T00:00:00"/>
    <n v="1830706"/>
    <s v="WCX"/>
    <n v="846296315644938"/>
    <m/>
    <x v="26"/>
    <n v="20723"/>
    <n v="3"/>
    <n v="2250"/>
    <x v="0"/>
    <n v="0"/>
    <n v="24.56"/>
    <n v="0"/>
    <n v="24.56"/>
    <x v="0"/>
  </r>
  <r>
    <x v="33"/>
    <s v="Shipping"/>
    <d v="2015-10-13T00:00:00"/>
    <d v="2015-10-14T00:00:00"/>
    <n v="100031906"/>
    <s v="1858148_1"/>
    <m/>
    <d v="2015-10-13T00:00:00"/>
    <n v="1858148"/>
    <s v="WCX"/>
    <n v="846296315644983"/>
    <m/>
    <x v="22"/>
    <n v="45252"/>
    <n v="3"/>
    <n v="2250"/>
    <x v="0"/>
    <n v="0"/>
    <n v="24.56"/>
    <n v="0"/>
    <n v="24.56"/>
    <x v="0"/>
  </r>
  <r>
    <x v="33"/>
    <s v="Shipping"/>
    <d v="2015-10-13T00:00:00"/>
    <d v="2015-10-14T00:00:00"/>
    <n v="100031904"/>
    <s v="1858174_1"/>
    <m/>
    <d v="2015-10-13T00:00:00"/>
    <n v="1858174"/>
    <s v="WCX"/>
    <n v="846296315645072"/>
    <m/>
    <x v="6"/>
    <n v="28460"/>
    <n v="3"/>
    <n v="2250"/>
    <x v="0"/>
    <n v="0"/>
    <n v="24.56"/>
    <n v="0"/>
    <n v="24.56"/>
    <x v="0"/>
  </r>
  <r>
    <x v="33"/>
    <s v="Shipping"/>
    <d v="2015-10-13T00:00:00"/>
    <d v="2015-10-14T00:00:00"/>
    <n v="100031872"/>
    <s v="1858149_1"/>
    <m/>
    <d v="2015-10-12T00:00:00"/>
    <n v="1858149"/>
    <s v="WCX"/>
    <n v="846296315644976"/>
    <m/>
    <x v="4"/>
    <n v="29732"/>
    <n v="3"/>
    <n v="2250"/>
    <x v="0"/>
    <n v="0"/>
    <n v="24.56"/>
    <n v="0"/>
    <n v="24.56"/>
    <x v="0"/>
  </r>
  <r>
    <x v="33"/>
    <s v="Shipping"/>
    <d v="2015-10-07T00:00:00"/>
    <d v="2015-10-14T00:00:00"/>
    <n v="100031503"/>
    <s v="1846833_1"/>
    <m/>
    <d v="2015-10-07T00:00:00"/>
    <n v="1846833"/>
    <s v="WCX"/>
    <n v="846296315643825"/>
    <m/>
    <x v="31"/>
    <n v="49048"/>
    <n v="4"/>
    <n v="3000"/>
    <x v="0"/>
    <n v="0"/>
    <n v="28.25"/>
    <n v="0"/>
    <n v="28.25"/>
    <x v="0"/>
  </r>
  <r>
    <x v="33"/>
    <s v="Shipping"/>
    <d v="2015-09-28T00:00:00"/>
    <d v="2015-10-14T00:00:00"/>
    <n v="100030496"/>
    <s v="1830702_1"/>
    <m/>
    <d v="2015-09-28T00:00:00"/>
    <n v="1830702"/>
    <s v="WCX"/>
    <n v="846296315644860"/>
    <m/>
    <x v="26"/>
    <n v="20715"/>
    <n v="5"/>
    <n v="3750"/>
    <x v="0"/>
    <n v="0"/>
    <n v="31.75"/>
    <n v="0"/>
    <n v="31.75"/>
    <x v="0"/>
  </r>
  <r>
    <x v="33"/>
    <s v="Shipping"/>
    <d v="2015-10-05T00:00:00"/>
    <d v="2015-10-14T00:00:00"/>
    <n v="100031235"/>
    <s v="1846688_1"/>
    <m/>
    <d v="2015-10-04T00:00:00"/>
    <n v="1846688"/>
    <s v="WCX"/>
    <n v="846296315643849"/>
    <m/>
    <x v="30"/>
    <n v="37215"/>
    <n v="5"/>
    <n v="3750"/>
    <x v="0"/>
    <n v="0"/>
    <n v="31.75"/>
    <n v="0"/>
    <n v="31.75"/>
    <x v="0"/>
  </r>
  <r>
    <x v="33"/>
    <s v="Shipping"/>
    <d v="2015-10-12T00:00:00"/>
    <d v="2015-10-14T00:00:00"/>
    <n v="100031862"/>
    <s v="1853311_1"/>
    <m/>
    <d v="2015-10-12T00:00:00"/>
    <n v="1853311"/>
    <s v="WCX"/>
    <n v="846296315644099"/>
    <m/>
    <x v="23"/>
    <n v="6880"/>
    <n v="5"/>
    <n v="3750"/>
    <x v="0"/>
    <n v="0"/>
    <n v="31.75"/>
    <n v="0"/>
    <n v="31.75"/>
    <x v="0"/>
  </r>
  <r>
    <x v="33"/>
    <s v="Shipping"/>
    <d v="2015-10-05T00:00:00"/>
    <d v="2015-10-14T00:00:00"/>
    <n v="100031332"/>
    <s v="1846678_1"/>
    <m/>
    <d v="2015-10-04T00:00:00"/>
    <n v="1846678"/>
    <s v="WCX"/>
    <s v="1Z202857A891263416"/>
    <m/>
    <x v="2"/>
    <n v="19027"/>
    <n v="5"/>
    <n v="3750"/>
    <x v="0"/>
    <n v="0"/>
    <n v="31.75"/>
    <n v="0"/>
    <n v="31.75"/>
    <x v="0"/>
  </r>
  <r>
    <x v="33"/>
    <s v="Shipping"/>
    <d v="2015-10-13T00:00:00"/>
    <d v="2015-10-14T00:00:00"/>
    <n v="100031892"/>
    <s v="1858154_1"/>
    <m/>
    <d v="2015-10-13T00:00:00"/>
    <n v="1858154"/>
    <s v="WCX"/>
    <n v="846296315644679"/>
    <m/>
    <x v="8"/>
    <n v="56560"/>
    <n v="6"/>
    <n v="4500"/>
    <x v="3"/>
    <n v="0"/>
    <n v="33.29"/>
    <n v="0"/>
    <n v="33.29"/>
    <x v="0"/>
  </r>
  <r>
    <x v="33"/>
    <s v="Shipping"/>
    <d v="2015-10-13T00:00:00"/>
    <d v="2015-10-14T00:00:00"/>
    <n v="100031874"/>
    <s v="1858153_1"/>
    <m/>
    <d v="2015-10-12T00:00:00"/>
    <n v="1858153"/>
    <s v="WCX"/>
    <n v="846296315644686"/>
    <m/>
    <x v="11"/>
    <n v="70112"/>
    <n v="6"/>
    <n v="4500"/>
    <x v="0"/>
    <n v="0"/>
    <n v="36.04"/>
    <n v="0"/>
    <n v="36.04"/>
    <x v="0"/>
  </r>
  <r>
    <x v="33"/>
    <s v="Shipping"/>
    <d v="2015-10-13T00:00:00"/>
    <d v="2015-10-14T00:00:00"/>
    <n v="100031925"/>
    <s v="1858157_1"/>
    <m/>
    <d v="2015-10-13T00:00:00"/>
    <n v="1858157"/>
    <s v="WCX"/>
    <n v="846296315644662"/>
    <m/>
    <x v="7"/>
    <n v="31601"/>
    <n v="6"/>
    <n v="4500"/>
    <x v="0"/>
    <n v="0"/>
    <n v="36.04"/>
    <n v="0"/>
    <n v="36.04"/>
    <x v="0"/>
  </r>
  <r>
    <x v="33"/>
    <s v="Shipping"/>
    <d v="2015-10-13T00:00:00"/>
    <d v="2015-10-14T00:00:00"/>
    <n v="100031914"/>
    <s v="1858186_1"/>
    <m/>
    <d v="2015-10-13T00:00:00"/>
    <n v="1858186"/>
    <s v="WCX"/>
    <n v="846296315644846"/>
    <m/>
    <x v="16"/>
    <n v="22201"/>
    <n v="6"/>
    <n v="4500"/>
    <x v="0"/>
    <n v="0"/>
    <n v="36.04"/>
    <n v="0"/>
    <n v="36.04"/>
    <x v="0"/>
  </r>
  <r>
    <x v="33"/>
    <s v="Shipping"/>
    <d v="2015-10-13T00:00:00"/>
    <d v="2015-10-14T00:00:00"/>
    <n v="100031902"/>
    <s v="1858151_1"/>
    <m/>
    <d v="2015-10-13T00:00:00"/>
    <n v="1858151"/>
    <s v="WCX"/>
    <n v="846296315644693"/>
    <m/>
    <x v="17"/>
    <n v="33071"/>
    <n v="6"/>
    <n v="4500"/>
    <x v="0"/>
    <n v="0"/>
    <n v="36.04"/>
    <n v="0"/>
    <n v="36.04"/>
    <x v="0"/>
  </r>
  <r>
    <x v="33"/>
    <s v="Shipping"/>
    <d v="2015-10-13T00:00:00"/>
    <d v="2015-10-14T00:00:00"/>
    <n v="100031878"/>
    <s v="1858185_1"/>
    <m/>
    <d v="2015-10-12T00:00:00"/>
    <n v="1858185"/>
    <s v="WCX"/>
    <n v="846296315644716"/>
    <m/>
    <x v="22"/>
    <n v="45219"/>
    <n v="6"/>
    <n v="4500"/>
    <x v="0"/>
    <n v="0"/>
    <n v="36.04"/>
    <n v="0"/>
    <n v="36.04"/>
    <x v="0"/>
  </r>
  <r>
    <x v="33"/>
    <s v="Shipping"/>
    <d v="2015-09-28T00:00:00"/>
    <d v="2015-10-14T00:00:00"/>
    <n v="100030431"/>
    <s v="1830823_1"/>
    <m/>
    <d v="2015-09-28T00:00:00"/>
    <n v="1830823"/>
    <s v="WCX"/>
    <n v="846296315644334"/>
    <m/>
    <x v="44"/>
    <n v="2813"/>
    <n v="8"/>
    <n v="6000"/>
    <x v="0"/>
    <n v="0"/>
    <n v="41.5"/>
    <n v="0"/>
    <n v="41.5"/>
    <x v="0"/>
  </r>
  <r>
    <x v="33"/>
    <s v="Shipping"/>
    <d v="2015-10-13T00:00:00"/>
    <d v="2015-10-14T00:00:00"/>
    <n v="100031915"/>
    <s v="1858166_1"/>
    <m/>
    <d v="2015-10-13T00:00:00"/>
    <n v="1858166"/>
    <s v="WCX"/>
    <s v="1Z202857A897434319"/>
    <m/>
    <x v="2"/>
    <n v="19468"/>
    <n v="8"/>
    <n v="6000"/>
    <x v="0"/>
    <n v="0"/>
    <n v="41.5"/>
    <n v="0"/>
    <n v="41.5"/>
    <x v="0"/>
  </r>
  <r>
    <x v="33"/>
    <s v="Shipping"/>
    <d v="2015-10-13T00:00:00"/>
    <d v="2015-10-14T00:00:00"/>
    <n v="100031917"/>
    <s v="1858183_1"/>
    <m/>
    <d v="2015-10-13T00:00:00"/>
    <n v="1858183"/>
    <s v="WCX"/>
    <n v="846296315644167"/>
    <m/>
    <x v="13"/>
    <n v="63101"/>
    <n v="9"/>
    <n v="6750"/>
    <x v="3"/>
    <n v="0"/>
    <n v="38.25"/>
    <n v="0"/>
    <n v="38.25"/>
    <x v="0"/>
  </r>
  <r>
    <x v="33"/>
    <s v="Shipping"/>
    <d v="2015-10-12T00:00:00"/>
    <d v="2015-10-14T00:00:00"/>
    <n v="100031832"/>
    <s v="1853371_1"/>
    <m/>
    <d v="2015-10-11T00:00:00"/>
    <n v="1853371"/>
    <s v="WCX"/>
    <n v="846296315644501"/>
    <m/>
    <x v="11"/>
    <n v="70806"/>
    <n v="10"/>
    <n v="7500"/>
    <x v="0"/>
    <n v="0"/>
    <n v="46.75"/>
    <n v="0"/>
    <n v="46.75"/>
    <x v="0"/>
  </r>
  <r>
    <x v="33"/>
    <s v="Shipping"/>
    <d v="2015-09-28T00:00:00"/>
    <d v="2015-10-14T00:00:00"/>
    <n v="100030420"/>
    <s v="1830705_1"/>
    <m/>
    <d v="2015-09-28T00:00:00"/>
    <n v="1830705"/>
    <s v="WCX"/>
    <n v="846296315644105"/>
    <m/>
    <x v="26"/>
    <n v="21213"/>
    <n v="11"/>
    <n v="8250"/>
    <x v="0"/>
    <n v="0"/>
    <n v="49.75"/>
    <n v="0"/>
    <n v="49.75"/>
    <x v="0"/>
  </r>
  <r>
    <x v="33"/>
    <s v="Shipping"/>
    <d v="2015-10-13T00:00:00"/>
    <d v="2015-10-14T00:00:00"/>
    <n v="100031910"/>
    <s v="1858194_1"/>
    <m/>
    <d v="2015-10-13T00:00:00"/>
    <n v="1858194"/>
    <s v="WCX"/>
    <n v="846296315644266"/>
    <m/>
    <x v="16"/>
    <n v="23486"/>
    <n v="12"/>
    <n v="9000"/>
    <x v="0"/>
    <n v="0"/>
    <n v="52.75"/>
    <n v="0"/>
    <n v="52.75"/>
    <x v="0"/>
  </r>
  <r>
    <x v="33"/>
    <s v="Shipping"/>
    <d v="2015-10-13T00:00:00"/>
    <d v="2015-10-14T00:00:00"/>
    <n v="100031924"/>
    <s v="1858193_1"/>
    <m/>
    <d v="2015-10-13T00:00:00"/>
    <n v="1858193"/>
    <s v="WCX"/>
    <n v="846296315644181"/>
    <m/>
    <x v="38"/>
    <n v="5751"/>
    <n v="12"/>
    <n v="9000"/>
    <x v="0"/>
    <n v="0"/>
    <n v="52.75"/>
    <n v="0"/>
    <n v="52.75"/>
    <x v="0"/>
  </r>
  <r>
    <x v="34"/>
    <s v="Shipping"/>
    <d v="2015-10-14T00:00:00"/>
    <d v="2015-10-15T00:00:00"/>
    <n v="100031965"/>
    <s v="1858831_1"/>
    <m/>
    <d v="2015-10-14T00:00:00"/>
    <n v="1858831"/>
    <s v="WCX"/>
    <n v="846296315646192"/>
    <m/>
    <x v="3"/>
    <n v="11238"/>
    <n v="3"/>
    <n v="2250"/>
    <x v="4"/>
    <n v="0"/>
    <n v="12.81"/>
    <n v="0"/>
    <n v="12.81"/>
    <x v="1"/>
  </r>
  <r>
    <x v="35"/>
    <s v="Shipping"/>
    <d v="2015-10-15T00:00:00"/>
    <d v="2015-10-16T00:00:00"/>
    <n v="100032048"/>
    <s v="1863336_1"/>
    <m/>
    <d v="2015-10-15T00:00:00"/>
    <n v="1863336"/>
    <s v="WCX"/>
    <s v="1Z19W958A896604367"/>
    <m/>
    <x v="2"/>
    <n v="19087"/>
    <n v="3"/>
    <n v="2250"/>
    <x v="4"/>
    <n v="0"/>
    <n v="12.81"/>
    <n v="0"/>
    <n v="12.81"/>
    <x v="1"/>
  </r>
  <r>
    <x v="35"/>
    <s v="Shipping"/>
    <d v="2015-10-14T00:00:00"/>
    <d v="2015-10-16T00:00:00"/>
    <n v="100031964"/>
    <s v="1858830_1"/>
    <m/>
    <d v="2015-10-14T00:00:00"/>
    <n v="1858830"/>
    <s v="WCX"/>
    <n v="846296315646499"/>
    <m/>
    <x v="3"/>
    <n v="13669"/>
    <n v="3"/>
    <n v="2250"/>
    <x v="0"/>
    <n v="0"/>
    <n v="24.56"/>
    <n v="0"/>
    <n v="24.56"/>
    <x v="0"/>
  </r>
  <r>
    <x v="35"/>
    <s v="Shipping"/>
    <d v="2015-10-14T00:00:00"/>
    <d v="2015-10-16T00:00:00"/>
    <n v="100031950"/>
    <s v="1858827_1"/>
    <m/>
    <d v="2015-10-14T00:00:00"/>
    <n v="1858827"/>
    <s v="WCX"/>
    <n v="846296315646338"/>
    <m/>
    <x v="3"/>
    <n v="10013"/>
    <n v="3"/>
    <n v="2250"/>
    <x v="0"/>
    <n v="0"/>
    <n v="24.56"/>
    <n v="0"/>
    <n v="24.56"/>
    <x v="0"/>
  </r>
  <r>
    <x v="35"/>
    <s v="Shipping"/>
    <d v="2015-10-14T00:00:00"/>
    <d v="2015-10-16T00:00:00"/>
    <n v="100031948"/>
    <s v="1858826_1"/>
    <m/>
    <d v="2015-10-14T00:00:00"/>
    <n v="1858826"/>
    <s v="WCX"/>
    <n v="846296315646406"/>
    <m/>
    <x v="3"/>
    <n v="10019"/>
    <n v="3"/>
    <n v="2250"/>
    <x v="0"/>
    <n v="0"/>
    <n v="24.56"/>
    <n v="0"/>
    <n v="24.56"/>
    <x v="0"/>
  </r>
  <r>
    <x v="35"/>
    <s v="Shipping"/>
    <d v="2015-10-14T00:00:00"/>
    <d v="2015-10-16T00:00:00"/>
    <n v="100031944"/>
    <s v="1858824_1"/>
    <m/>
    <d v="2015-10-14T00:00:00"/>
    <n v="1858824"/>
    <s v="WCX"/>
    <n v="846296315646345"/>
    <m/>
    <x v="3"/>
    <n v="10006"/>
    <n v="3"/>
    <n v="2250"/>
    <x v="0"/>
    <n v="0"/>
    <n v="24.56"/>
    <n v="0"/>
    <n v="24.56"/>
    <x v="0"/>
  </r>
  <r>
    <x v="35"/>
    <s v="Shipping"/>
    <d v="2015-10-12T00:00:00"/>
    <d v="2015-10-16T00:00:00"/>
    <n v="100031795"/>
    <s v="1853362_1"/>
    <m/>
    <d v="2015-10-10T00:00:00"/>
    <n v="1853362"/>
    <s v="WCX"/>
    <n v="846296315647663"/>
    <m/>
    <x v="0"/>
    <n v="2482"/>
    <n v="3"/>
    <n v="2250"/>
    <x v="0"/>
    <n v="0"/>
    <n v="24.56"/>
    <n v="0"/>
    <n v="24.56"/>
    <x v="0"/>
  </r>
  <r>
    <x v="35"/>
    <s v="Shipping"/>
    <d v="2015-10-14T00:00:00"/>
    <d v="2015-10-16T00:00:00"/>
    <n v="100031951"/>
    <s v="1858818_1"/>
    <m/>
    <d v="2015-10-14T00:00:00"/>
    <n v="1858818"/>
    <s v="WCX"/>
    <n v="846296315646352"/>
    <m/>
    <x v="0"/>
    <n v="2062"/>
    <n v="3"/>
    <n v="2250"/>
    <x v="0"/>
    <n v="0"/>
    <n v="24.56"/>
    <n v="0"/>
    <n v="24.56"/>
    <x v="0"/>
  </r>
  <r>
    <x v="35"/>
    <s v="Shipping"/>
    <d v="2015-10-14T00:00:00"/>
    <d v="2015-10-16T00:00:00"/>
    <n v="100031934"/>
    <s v="1858822_1"/>
    <m/>
    <d v="2015-10-13T00:00:00"/>
    <n v="1858822"/>
    <s v="WCX"/>
    <n v="846296315646390"/>
    <m/>
    <x v="9"/>
    <n v="7030"/>
    <n v="3"/>
    <n v="2250"/>
    <x v="0"/>
    <n v="0"/>
    <n v="24.56"/>
    <n v="0"/>
    <n v="24.56"/>
    <x v="0"/>
  </r>
  <r>
    <x v="35"/>
    <s v="Shipping"/>
    <d v="2015-10-14T00:00:00"/>
    <d v="2015-10-16T00:00:00"/>
    <n v="100031955"/>
    <s v="1858828_1"/>
    <m/>
    <d v="2015-10-14T00:00:00"/>
    <n v="1858828"/>
    <s v="WCX"/>
    <n v="846296315646321"/>
    <m/>
    <x v="3"/>
    <n v="14624"/>
    <n v="3"/>
    <n v="2250"/>
    <x v="0"/>
    <n v="0"/>
    <n v="24.56"/>
    <n v="0"/>
    <n v="24.56"/>
    <x v="0"/>
  </r>
  <r>
    <x v="35"/>
    <s v="Shipping"/>
    <d v="2015-10-14T00:00:00"/>
    <d v="2015-10-16T00:00:00"/>
    <n v="100031946"/>
    <s v="1858825_1"/>
    <m/>
    <d v="2015-10-14T00:00:00"/>
    <n v="1858825"/>
    <s v="WCX"/>
    <n v="846296315646413"/>
    <m/>
    <x v="3"/>
    <n v="10010"/>
    <n v="3"/>
    <n v="2250"/>
    <x v="0"/>
    <n v="0"/>
    <n v="24.56"/>
    <n v="0"/>
    <n v="24.56"/>
    <x v="0"/>
  </r>
  <r>
    <x v="35"/>
    <s v="Shipping"/>
    <d v="2015-10-14T00:00:00"/>
    <d v="2015-10-16T00:00:00"/>
    <n v="100031967"/>
    <s v="1858815_1"/>
    <m/>
    <d v="2015-10-14T00:00:00"/>
    <n v="1858815"/>
    <s v="WCX"/>
    <n v="846296315646369"/>
    <m/>
    <x v="21"/>
    <n v="83333"/>
    <n v="3"/>
    <n v="2250"/>
    <x v="1"/>
    <n v="0"/>
    <n v="20.81"/>
    <n v="0"/>
    <n v="20.81"/>
    <x v="0"/>
  </r>
  <r>
    <x v="35"/>
    <s v="Shipping"/>
    <d v="2015-10-14T00:00:00"/>
    <d v="2015-10-16T00:00:00"/>
    <n v="100031939"/>
    <s v="1858807_1"/>
    <m/>
    <d v="2015-10-13T00:00:00"/>
    <n v="1858807"/>
    <s v="WCX"/>
    <n v="846296315646376"/>
    <m/>
    <x v="1"/>
    <n v="90095"/>
    <n v="3"/>
    <n v="2250"/>
    <x v="1"/>
    <n v="0"/>
    <n v="20.81"/>
    <n v="0"/>
    <n v="20.81"/>
    <x v="0"/>
  </r>
  <r>
    <x v="35"/>
    <s v="Shipping"/>
    <d v="2015-10-14T00:00:00"/>
    <d v="2015-10-16T00:00:00"/>
    <n v="100031956"/>
    <s v="1858829_1"/>
    <m/>
    <d v="2015-10-14T00:00:00"/>
    <n v="1858829"/>
    <s v="WCX"/>
    <n v="846296315646291"/>
    <m/>
    <x v="3"/>
    <n v="11211"/>
    <n v="6"/>
    <n v="4500"/>
    <x v="0"/>
    <n v="0"/>
    <n v="36.04"/>
    <n v="0"/>
    <n v="36.04"/>
    <x v="0"/>
  </r>
  <r>
    <x v="35"/>
    <s v="Shipping"/>
    <d v="2015-10-14T00:00:00"/>
    <d v="2015-10-16T00:00:00"/>
    <n v="100031935"/>
    <s v="1858805_1"/>
    <m/>
    <d v="2015-10-13T00:00:00"/>
    <n v="1858805"/>
    <s v="WCX"/>
    <n v="846296315646383"/>
    <m/>
    <x v="1"/>
    <n v="90044"/>
    <n v="3"/>
    <n v="2250"/>
    <x v="1"/>
    <n v="0"/>
    <n v="20.81"/>
    <n v="0"/>
    <n v="20.81"/>
    <x v="0"/>
  </r>
  <r>
    <x v="35"/>
    <s v="Shipping"/>
    <d v="2015-10-14T00:00:00"/>
    <d v="2015-10-16T00:00:00"/>
    <n v="100031937"/>
    <s v="1858806_1"/>
    <m/>
    <d v="2015-10-13T00:00:00"/>
    <n v="1858806"/>
    <s v="WCX"/>
    <n v="846296315646512"/>
    <m/>
    <x v="1"/>
    <n v="92211"/>
    <n v="12"/>
    <n v="9000"/>
    <x v="1"/>
    <n v="0"/>
    <n v="30.25"/>
    <n v="0"/>
    <n v="30.25"/>
    <x v="0"/>
  </r>
  <r>
    <x v="35"/>
    <s v="Shipping"/>
    <d v="2015-10-14T00:00:00"/>
    <d v="2015-10-16T00:00:00"/>
    <n v="100031942"/>
    <s v="1858823_1"/>
    <m/>
    <d v="2015-10-14T00:00:00"/>
    <n v="1858823"/>
    <s v="WCX"/>
    <n v="846296315646284"/>
    <m/>
    <x v="3"/>
    <n v="11211"/>
    <n v="6"/>
    <n v="4500"/>
    <x v="0"/>
    <n v="0"/>
    <n v="36.04"/>
    <n v="0"/>
    <n v="36.04"/>
    <x v="0"/>
  </r>
  <r>
    <x v="35"/>
    <s v="Shipping"/>
    <d v="2015-10-14T00:00:00"/>
    <d v="2015-10-16T00:00:00"/>
    <n v="100031966"/>
    <s v="1858832_2"/>
    <m/>
    <d v="2015-10-14T00:00:00"/>
    <n v="1858832"/>
    <s v="WCX"/>
    <n v="846296315646222"/>
    <m/>
    <x v="3"/>
    <n v="10038"/>
    <n v="7"/>
    <n v="5250"/>
    <x v="0"/>
    <n v="0"/>
    <n v="37.75"/>
    <n v="0"/>
    <n v="37.75"/>
    <x v="0"/>
  </r>
  <r>
    <x v="35"/>
    <s v="Shipping"/>
    <d v="2015-10-14T00:00:00"/>
    <d v="2015-10-16T00:00:00"/>
    <n v="100031966"/>
    <s v="1858832_1"/>
    <m/>
    <d v="2015-10-14T00:00:00"/>
    <n v="1858832"/>
    <s v="WCX"/>
    <n v="846296315646215"/>
    <m/>
    <x v="3"/>
    <n v="10038"/>
    <n v="12"/>
    <n v="9000"/>
    <x v="0"/>
    <n v="0"/>
    <n v="52.75"/>
    <n v="0"/>
    <n v="52.75"/>
    <x v="0"/>
  </r>
  <r>
    <x v="35"/>
    <s v="Shipping"/>
    <d v="2015-10-15T00:00:00"/>
    <d v="2015-10-16T00:00:00"/>
    <n v="100031973"/>
    <s v="1863367_1"/>
    <m/>
    <d v="2015-10-14T00:00:00"/>
    <n v="1863367"/>
    <s v="WCX"/>
    <n v="846296315647922"/>
    <m/>
    <x v="22"/>
    <n v="44720"/>
    <n v="3"/>
    <n v="2250"/>
    <x v="1"/>
    <n v="0"/>
    <n v="20.81"/>
    <n v="0"/>
    <n v="20.81"/>
    <x v="1"/>
  </r>
  <r>
    <x v="35"/>
    <s v="Shipping"/>
    <d v="2015-10-14T00:00:00"/>
    <d v="2015-10-16T00:00:00"/>
    <n v="100031927"/>
    <s v="1858808_1"/>
    <m/>
    <d v="2015-10-13T00:00:00"/>
    <n v="1858808"/>
    <s v="WCX"/>
    <n v="846296315646444"/>
    <m/>
    <x v="18"/>
    <n v="80108"/>
    <n v="3"/>
    <n v="2250"/>
    <x v="5"/>
    <n v="0"/>
    <n v="21.31"/>
    <n v="0"/>
    <n v="21.31"/>
    <x v="0"/>
  </r>
  <r>
    <x v="35"/>
    <s v="Shipping"/>
    <d v="2015-10-14T00:00:00"/>
    <d v="2015-10-16T00:00:00"/>
    <n v="100031941"/>
    <s v="1858810_2"/>
    <m/>
    <d v="2015-10-14T00:00:00"/>
    <n v="1858810"/>
    <s v="WCX"/>
    <n v="846296315646246"/>
    <m/>
    <x v="18"/>
    <n v="80526"/>
    <n v="1"/>
    <n v="750"/>
    <x v="5"/>
    <n v="0"/>
    <n v="18.5"/>
    <n v="0"/>
    <n v="18.5"/>
    <x v="0"/>
  </r>
  <r>
    <x v="35"/>
    <s v="Shipping"/>
    <d v="2015-10-14T00:00:00"/>
    <d v="2015-10-16T00:00:00"/>
    <n v="100031952"/>
    <s v="1858811_1"/>
    <m/>
    <d v="2015-10-14T00:00:00"/>
    <n v="1858811"/>
    <s v="WCX"/>
    <n v="846296315646260"/>
    <m/>
    <x v="18"/>
    <n v="80211"/>
    <n v="12"/>
    <n v="9000"/>
    <x v="5"/>
    <n v="0"/>
    <n v="34.25"/>
    <n v="0"/>
    <n v="34.25"/>
    <x v="0"/>
  </r>
  <r>
    <x v="35"/>
    <s v="Shipping"/>
    <d v="2015-10-06T00:00:00"/>
    <d v="2015-10-16T00:00:00"/>
    <n v="100031428"/>
    <s v="1861169_1"/>
    <m/>
    <d v="2015-10-06T00:00:00"/>
    <n v="1861169"/>
    <s v="WCX"/>
    <n v="846296315647649"/>
    <m/>
    <x v="19"/>
    <n v="99005"/>
    <n v="3"/>
    <n v="2250"/>
    <x v="5"/>
    <n v="0"/>
    <n v="21.31"/>
    <n v="0"/>
    <n v="21.31"/>
    <x v="0"/>
  </r>
  <r>
    <x v="35"/>
    <s v="Shipping"/>
    <d v="2015-10-14T00:00:00"/>
    <d v="2015-10-16T00:00:00"/>
    <n v="100031928"/>
    <s v="1858809_1"/>
    <m/>
    <d v="2015-10-13T00:00:00"/>
    <n v="1858809"/>
    <s v="WCX"/>
    <n v="846296315646475"/>
    <m/>
    <x v="18"/>
    <n v="80227"/>
    <n v="3"/>
    <n v="2250"/>
    <x v="5"/>
    <n v="0"/>
    <n v="21.31"/>
    <n v="0"/>
    <n v="21.31"/>
    <x v="0"/>
  </r>
  <r>
    <x v="35"/>
    <s v="Shipping"/>
    <d v="2015-10-14T00:00:00"/>
    <d v="2015-10-16T00:00:00"/>
    <n v="100031952"/>
    <s v="1858811_2"/>
    <m/>
    <d v="2015-10-14T00:00:00"/>
    <n v="1858811"/>
    <s v="WCX"/>
    <n v="846296315646277"/>
    <m/>
    <x v="18"/>
    <n v="80211"/>
    <n v="1"/>
    <n v="750"/>
    <x v="5"/>
    <n v="0"/>
    <n v="18.5"/>
    <n v="0"/>
    <n v="18.5"/>
    <x v="0"/>
  </r>
  <r>
    <x v="35"/>
    <s v="Shipping"/>
    <d v="2015-10-14T00:00:00"/>
    <d v="2015-10-16T00:00:00"/>
    <n v="100031957"/>
    <s v="1858840_1"/>
    <m/>
    <d v="2015-10-14T00:00:00"/>
    <n v="1858840"/>
    <s v="WCX"/>
    <n v="846296315646482"/>
    <m/>
    <x v="19"/>
    <n v="99223"/>
    <n v="12"/>
    <n v="9000"/>
    <x v="5"/>
    <n v="0"/>
    <n v="34.25"/>
    <n v="0"/>
    <n v="34.25"/>
    <x v="0"/>
  </r>
  <r>
    <x v="35"/>
    <s v="Shipping"/>
    <d v="2015-10-14T00:00:00"/>
    <d v="2015-10-16T00:00:00"/>
    <n v="100031957"/>
    <s v="1858840_2"/>
    <m/>
    <d v="2015-10-14T00:00:00"/>
    <n v="1858840"/>
    <s v="WCX"/>
    <n v="846296315646468"/>
    <m/>
    <x v="19"/>
    <n v="99223"/>
    <n v="11"/>
    <n v="8250"/>
    <x v="5"/>
    <n v="0"/>
    <n v="32.5"/>
    <n v="0"/>
    <n v="32.5"/>
    <x v="0"/>
  </r>
  <r>
    <x v="35"/>
    <s v="Shipping"/>
    <d v="2015-10-14T00:00:00"/>
    <d v="2015-10-16T00:00:00"/>
    <n v="100031941"/>
    <s v="1858810_1"/>
    <m/>
    <d v="2015-10-14T00:00:00"/>
    <n v="1858810"/>
    <s v="WCX"/>
    <n v="846296315646239"/>
    <m/>
    <x v="18"/>
    <n v="80526"/>
    <n v="12"/>
    <n v="9000"/>
    <x v="5"/>
    <n v="0"/>
    <n v="34.25"/>
    <n v="0"/>
    <n v="34.25"/>
    <x v="0"/>
  </r>
  <r>
    <x v="35"/>
    <s v="Shipping"/>
    <d v="2015-10-15T00:00:00"/>
    <d v="2015-10-16T00:00:00"/>
    <n v="100032049"/>
    <s v="1863335_1"/>
    <m/>
    <d v="2015-10-15T00:00:00"/>
    <n v="1863335"/>
    <s v="WCX"/>
    <n v="846296315647939"/>
    <m/>
    <x v="8"/>
    <n v="55353"/>
    <n v="3"/>
    <n v="2250"/>
    <x v="5"/>
    <n v="0"/>
    <n v="21.31"/>
    <n v="0"/>
    <n v="21.31"/>
    <x v="0"/>
  </r>
  <r>
    <x v="35"/>
    <s v="Shipping"/>
    <d v="2015-10-14T00:00:00"/>
    <d v="2015-10-16T00:00:00"/>
    <n v="100031930"/>
    <s v="1858814_1"/>
    <m/>
    <d v="2015-10-13T00:00:00"/>
    <n v="1858814"/>
    <s v="WCX"/>
    <n v="846296315646437"/>
    <m/>
    <x v="7"/>
    <n v="30033"/>
    <n v="3"/>
    <n v="2250"/>
    <x v="0"/>
    <n v="0"/>
    <n v="24.56"/>
    <n v="0"/>
    <n v="24.56"/>
    <x v="0"/>
  </r>
  <r>
    <x v="35"/>
    <s v="Shipping"/>
    <d v="2015-10-14T00:00:00"/>
    <d v="2015-10-16T00:00:00"/>
    <n v="100031958"/>
    <s v="1858812_1"/>
    <m/>
    <d v="2015-10-14T00:00:00"/>
    <n v="1858812"/>
    <s v="WCX"/>
    <n v="846296315646307"/>
    <m/>
    <x v="29"/>
    <n v="20006"/>
    <n v="3"/>
    <n v="2250"/>
    <x v="0"/>
    <n v="0"/>
    <n v="24.56"/>
    <n v="0"/>
    <n v="24.56"/>
    <x v="0"/>
  </r>
  <r>
    <x v="35"/>
    <s v="Shipping"/>
    <d v="2015-10-14T00:00:00"/>
    <d v="2015-10-16T00:00:00"/>
    <n v="100031947"/>
    <s v="1858821_1"/>
    <m/>
    <d v="2015-10-14T00:00:00"/>
    <n v="1858821"/>
    <s v="WCX"/>
    <n v="846296315646420"/>
    <m/>
    <x v="26"/>
    <n v="21044"/>
    <n v="3"/>
    <n v="2250"/>
    <x v="0"/>
    <n v="0"/>
    <n v="24.56"/>
    <n v="0"/>
    <n v="24.56"/>
    <x v="0"/>
  </r>
  <r>
    <x v="35"/>
    <s v="Shipping"/>
    <d v="2015-10-14T00:00:00"/>
    <d v="2015-10-16T00:00:00"/>
    <n v="100031954"/>
    <s v="1858839_1"/>
    <m/>
    <d v="2015-10-14T00:00:00"/>
    <n v="1858839"/>
    <s v="WCX"/>
    <n v="846296315646314"/>
    <m/>
    <x v="16"/>
    <n v="23235"/>
    <n v="3"/>
    <n v="2250"/>
    <x v="0"/>
    <n v="0"/>
    <n v="24.56"/>
    <n v="0"/>
    <n v="24.56"/>
    <x v="0"/>
  </r>
  <r>
    <x v="35"/>
    <s v="Shipping"/>
    <d v="2015-10-14T00:00:00"/>
    <d v="2015-10-16T00:00:00"/>
    <n v="100031932"/>
    <s v="1858819_1"/>
    <m/>
    <d v="2015-10-13T00:00:00"/>
    <n v="1858819"/>
    <s v="WCX"/>
    <n v="846296315646451"/>
    <m/>
    <x v="26"/>
    <n v="21042"/>
    <n v="3"/>
    <n v="2250"/>
    <x v="0"/>
    <n v="0"/>
    <n v="24.56"/>
    <n v="0"/>
    <n v="24.56"/>
    <x v="0"/>
  </r>
  <r>
    <x v="35"/>
    <s v="Shipping"/>
    <d v="2015-10-01T00:00:00"/>
    <d v="2015-10-16T00:00:00"/>
    <n v="100031053"/>
    <s v="1840625_1"/>
    <m/>
    <d v="2015-10-01T00:00:00"/>
    <n v="1840625"/>
    <s v="WCX"/>
    <n v="846296315643856"/>
    <m/>
    <x v="14"/>
    <n v="60563"/>
    <n v="5"/>
    <n v="3750"/>
    <x v="0"/>
    <n v="0"/>
    <n v="31.75"/>
    <n v="0"/>
    <n v="31.75"/>
    <x v="0"/>
  </r>
  <r>
    <x v="35"/>
    <s v="Shipping"/>
    <d v="2015-10-14T00:00:00"/>
    <d v="2015-10-16T00:00:00"/>
    <n v="100031953"/>
    <s v="1858835_1"/>
    <m/>
    <d v="2015-10-14T00:00:00"/>
    <n v="1858835"/>
    <s v="WCX"/>
    <s v="1Z202857A891256791"/>
    <m/>
    <x v="2"/>
    <n v="19103"/>
    <n v="6"/>
    <n v="4500"/>
    <x v="0"/>
    <n v="0"/>
    <n v="36.04"/>
    <n v="0"/>
    <n v="36.04"/>
    <x v="0"/>
  </r>
  <r>
    <x v="35"/>
    <s v="Shipping"/>
    <d v="2015-10-14T00:00:00"/>
    <d v="2015-10-16T00:00:00"/>
    <n v="100031933"/>
    <s v="1858816_1"/>
    <m/>
    <d v="2015-10-13T00:00:00"/>
    <n v="1858816"/>
    <s v="WCX"/>
    <n v="846296315646253"/>
    <m/>
    <x v="14"/>
    <n v="62656"/>
    <n v="12"/>
    <n v="9000"/>
    <x v="3"/>
    <n v="0"/>
    <n v="45.75"/>
    <n v="0"/>
    <n v="45.75"/>
    <x v="0"/>
  </r>
  <r>
    <x v="35"/>
    <s v="Shipping"/>
    <d v="2015-10-14T00:00:00"/>
    <d v="2015-10-16T00:00:00"/>
    <n v="100031963"/>
    <s v="1858836_1"/>
    <m/>
    <d v="2015-10-14T00:00:00"/>
    <n v="1858836"/>
    <s v="WCX"/>
    <n v="846296315646208"/>
    <m/>
    <x v="4"/>
    <n v="29405"/>
    <n v="12"/>
    <n v="9000"/>
    <x v="0"/>
    <n v="0"/>
    <n v="52.75"/>
    <n v="0"/>
    <n v="52.75"/>
    <x v="0"/>
  </r>
  <r>
    <x v="35"/>
    <s v="Shipping"/>
    <d v="2015-10-14T00:00:00"/>
    <d v="2015-10-16T00:00:00"/>
    <n v="100031936"/>
    <s v="1858813_1"/>
    <m/>
    <d v="2015-10-13T00:00:00"/>
    <n v="1858813"/>
    <s v="WCX"/>
    <n v="846296315646505"/>
    <m/>
    <x v="33"/>
    <n v="19713"/>
    <n v="12"/>
    <n v="9000"/>
    <x v="0"/>
    <n v="0"/>
    <n v="52.75"/>
    <n v="0"/>
    <n v="52.75"/>
    <x v="0"/>
  </r>
  <r>
    <x v="36"/>
    <s v="Shipping"/>
    <d v="2015-10-15T00:00:00"/>
    <d v="2015-10-17T00:00:00"/>
    <n v="100032016"/>
    <s v="1863309_1"/>
    <m/>
    <d v="2015-10-15T00:00:00"/>
    <n v="1863309"/>
    <s v="WCX"/>
    <n v="846296315648608"/>
    <m/>
    <x v="1"/>
    <n v="95403"/>
    <n v="3"/>
    <n v="2250"/>
    <x v="4"/>
    <n v="0"/>
    <n v="12.81"/>
    <n v="0"/>
    <n v="12.81"/>
    <x v="0"/>
  </r>
  <r>
    <x v="36"/>
    <s v="Shipping"/>
    <d v="2015-10-15T00:00:00"/>
    <d v="2015-10-17T00:00:00"/>
    <n v="100031985"/>
    <s v="1863361_1"/>
    <m/>
    <d v="2015-10-15T00:00:00"/>
    <n v="1863361"/>
    <s v="WCX"/>
    <n v="846296315648646"/>
    <m/>
    <x v="1"/>
    <n v="94501"/>
    <n v="3"/>
    <n v="2250"/>
    <x v="4"/>
    <n v="0"/>
    <n v="12.81"/>
    <n v="0"/>
    <n v="12.81"/>
    <x v="0"/>
  </r>
  <r>
    <x v="36"/>
    <s v="Shipping"/>
    <d v="2015-10-16T00:00:00"/>
    <d v="2015-10-17T00:00:00"/>
    <n v="100032061"/>
    <s v="1865843_1"/>
    <m/>
    <d v="2015-10-15T00:00:00"/>
    <n v="1865843"/>
    <s v="WCX"/>
    <n v="846296315648745"/>
    <m/>
    <x v="1"/>
    <n v="94608"/>
    <n v="3"/>
    <n v="2250"/>
    <x v="4"/>
    <n v="0"/>
    <n v="12.81"/>
    <n v="0"/>
    <n v="12.81"/>
    <x v="0"/>
  </r>
  <r>
    <x v="36"/>
    <s v="Shipping"/>
    <d v="2015-10-16T00:00:00"/>
    <d v="2015-10-17T00:00:00"/>
    <n v="100032115"/>
    <s v="1865870_1"/>
    <m/>
    <d v="2015-10-16T00:00:00"/>
    <n v="1865870"/>
    <s v="WCX"/>
    <n v="846296315649247"/>
    <m/>
    <x v="1"/>
    <n v="95815"/>
    <n v="3"/>
    <n v="2250"/>
    <x v="4"/>
    <n v="0"/>
    <n v="12.81"/>
    <n v="0"/>
    <n v="12.81"/>
    <x v="0"/>
  </r>
  <r>
    <x v="36"/>
    <s v="Shipping"/>
    <d v="2015-10-16T00:00:00"/>
    <d v="2015-10-17T00:00:00"/>
    <n v="100032125"/>
    <s v="1865920_1"/>
    <m/>
    <d v="2015-10-16T00:00:00"/>
    <n v="1865920"/>
    <s v="WCX"/>
    <n v="846296315648752"/>
    <m/>
    <x v="1"/>
    <n v="95492"/>
    <n v="1"/>
    <n v="750"/>
    <x v="4"/>
    <n v="0"/>
    <n v="11.75"/>
    <n v="0"/>
    <n v="11.75"/>
    <x v="0"/>
  </r>
  <r>
    <x v="36"/>
    <s v="Shipping"/>
    <d v="2015-10-16T00:00:00"/>
    <d v="2015-10-17T00:00:00"/>
    <n v="100032057"/>
    <s v="1865914_1"/>
    <m/>
    <d v="2015-10-15T00:00:00"/>
    <n v="1865914"/>
    <s v="WCX"/>
    <n v="846296315648776"/>
    <m/>
    <x v="1"/>
    <n v="95472"/>
    <n v="3"/>
    <n v="2250"/>
    <x v="4"/>
    <n v="0"/>
    <n v="12.81"/>
    <n v="0"/>
    <n v="12.81"/>
    <x v="0"/>
  </r>
  <r>
    <x v="36"/>
    <s v="Shipping"/>
    <d v="2015-10-16T00:00:00"/>
    <d v="2015-10-17T00:00:00"/>
    <n v="100032084"/>
    <s v="1865844_1"/>
    <m/>
    <d v="2015-10-16T00:00:00"/>
    <n v="1865844"/>
    <s v="WCX"/>
    <n v="846296315648905"/>
    <m/>
    <x v="1"/>
    <n v="94577"/>
    <n v="3"/>
    <n v="2250"/>
    <x v="4"/>
    <n v="0"/>
    <n v="12.81"/>
    <n v="0"/>
    <n v="12.81"/>
    <x v="0"/>
  </r>
  <r>
    <x v="36"/>
    <s v="Shipping"/>
    <d v="2015-10-15T00:00:00"/>
    <d v="2015-10-17T00:00:00"/>
    <n v="100032008"/>
    <s v="1863308_1"/>
    <m/>
    <d v="2015-10-15T00:00:00"/>
    <n v="1863308"/>
    <s v="WCX"/>
    <n v="846296315648585"/>
    <m/>
    <x v="1"/>
    <n v="94044"/>
    <n v="3"/>
    <n v="2250"/>
    <x v="4"/>
    <n v="0"/>
    <n v="12.81"/>
    <n v="0"/>
    <n v="12.81"/>
    <x v="0"/>
  </r>
  <r>
    <x v="36"/>
    <s v="Shipping"/>
    <d v="2015-10-15T00:00:00"/>
    <d v="2015-10-17T00:00:00"/>
    <n v="100032041"/>
    <s v="1863303_1"/>
    <m/>
    <d v="2015-10-15T00:00:00"/>
    <n v="1863303"/>
    <s v="WCX"/>
    <n v="846296315648080"/>
    <m/>
    <x v="1"/>
    <n v="94115"/>
    <n v="5"/>
    <n v="3750"/>
    <x v="4"/>
    <n v="0"/>
    <n v="14.75"/>
    <n v="0"/>
    <n v="14.75"/>
    <x v="0"/>
  </r>
  <r>
    <x v="36"/>
    <s v="Shipping"/>
    <d v="2015-10-16T00:00:00"/>
    <d v="2015-10-17T00:00:00"/>
    <n v="100032059"/>
    <s v="1865915_1"/>
    <m/>
    <d v="2015-10-15T00:00:00"/>
    <n v="1865915"/>
    <s v="WCX"/>
    <n v="846296315648783"/>
    <m/>
    <x v="1"/>
    <n v="93667"/>
    <n v="3"/>
    <n v="2250"/>
    <x v="4"/>
    <n v="0"/>
    <n v="12.81"/>
    <n v="0"/>
    <n v="12.81"/>
    <x v="0"/>
  </r>
  <r>
    <x v="36"/>
    <s v="Shipping"/>
    <d v="2015-10-16T00:00:00"/>
    <d v="2015-10-17T00:00:00"/>
    <n v="100032201"/>
    <s v="1865904_1"/>
    <m/>
    <d v="2015-10-16T00:00:00"/>
    <n v="1865904"/>
    <s v="WCX"/>
    <n v="846296315649285"/>
    <m/>
    <x v="1"/>
    <n v="95123"/>
    <n v="3"/>
    <n v="2250"/>
    <x v="4"/>
    <n v="0"/>
    <n v="12.81"/>
    <n v="0"/>
    <n v="12.81"/>
    <x v="0"/>
  </r>
  <r>
    <x v="36"/>
    <s v="Shipping"/>
    <d v="2015-10-16T00:00:00"/>
    <d v="2015-10-17T00:00:00"/>
    <n v="100032051"/>
    <s v="1865905_1"/>
    <m/>
    <d v="2015-10-15T00:00:00"/>
    <n v="1865905"/>
    <s v="WCX"/>
    <n v="846296315649308"/>
    <m/>
    <x v="1"/>
    <n v="93555"/>
    <n v="3"/>
    <n v="2250"/>
    <x v="2"/>
    <n v="0"/>
    <n v="13.06"/>
    <n v="0"/>
    <n v="13.06"/>
    <x v="0"/>
  </r>
  <r>
    <x v="36"/>
    <s v="Shipping"/>
    <d v="2015-10-15T00:00:00"/>
    <d v="2015-10-17T00:00:00"/>
    <n v="100031991"/>
    <s v="1863306_1"/>
    <m/>
    <d v="2015-10-15T00:00:00"/>
    <n v="1863306"/>
    <s v="WCX"/>
    <n v="846296315648097"/>
    <m/>
    <x v="1"/>
    <n v="90021"/>
    <n v="6"/>
    <n v="4500"/>
    <x v="1"/>
    <n v="0"/>
    <n v="24.04"/>
    <n v="0"/>
    <n v="24.04"/>
    <x v="0"/>
  </r>
  <r>
    <x v="36"/>
    <s v="Shipping"/>
    <d v="2015-10-16T00:00:00"/>
    <d v="2015-10-17T00:00:00"/>
    <n v="100032104"/>
    <s v="1865869_1"/>
    <m/>
    <d v="2015-10-16T00:00:00"/>
    <n v="1865869"/>
    <s v="WCX"/>
    <n v="846296315649254"/>
    <m/>
    <x v="1"/>
    <n v="90292"/>
    <n v="3"/>
    <n v="2250"/>
    <x v="1"/>
    <n v="0"/>
    <n v="20.81"/>
    <n v="0"/>
    <n v="20.81"/>
    <x v="0"/>
  </r>
  <r>
    <x v="36"/>
    <s v="Shipping"/>
    <d v="2015-10-15T00:00:00"/>
    <d v="2015-10-17T00:00:00"/>
    <n v="100032019"/>
    <s v="1863341_1"/>
    <m/>
    <d v="2015-10-15T00:00:00"/>
    <n v="1863341"/>
    <s v="WCX"/>
    <n v="846296315648301"/>
    <m/>
    <x v="1"/>
    <n v="90404"/>
    <n v="3"/>
    <n v="2250"/>
    <x v="1"/>
    <n v="0"/>
    <n v="20.81"/>
    <n v="0"/>
    <n v="20.81"/>
    <x v="0"/>
  </r>
  <r>
    <x v="36"/>
    <s v="Shipping"/>
    <d v="2015-10-16T00:00:00"/>
    <d v="2015-10-17T00:00:00"/>
    <n v="100032114"/>
    <s v="1865907_1"/>
    <m/>
    <d v="2015-10-16T00:00:00"/>
    <n v="1865907"/>
    <s v="WCX"/>
    <n v="846296315648837"/>
    <m/>
    <x v="1"/>
    <n v="90275"/>
    <n v="7"/>
    <n v="5250"/>
    <x v="1"/>
    <n v="0"/>
    <n v="24.25"/>
    <n v="0"/>
    <n v="24.25"/>
    <x v="0"/>
  </r>
  <r>
    <x v="36"/>
    <s v="Shipping"/>
    <d v="2015-10-15T00:00:00"/>
    <d v="2015-10-17T00:00:00"/>
    <n v="100032044"/>
    <s v="1863329_1"/>
    <m/>
    <d v="2015-10-15T00:00:00"/>
    <n v="1863329"/>
    <s v="WCX"/>
    <n v="846296315648387"/>
    <m/>
    <x v="1"/>
    <n v="90405"/>
    <n v="3"/>
    <n v="2250"/>
    <x v="1"/>
    <n v="0"/>
    <n v="20.81"/>
    <n v="0"/>
    <n v="20.81"/>
    <x v="0"/>
  </r>
  <r>
    <x v="36"/>
    <s v="Shipping"/>
    <d v="2015-10-15T00:00:00"/>
    <d v="2015-10-17T00:00:00"/>
    <n v="100031979"/>
    <s v="1863331_1"/>
    <m/>
    <d v="2015-10-15T00:00:00"/>
    <n v="1863331"/>
    <s v="WCX"/>
    <n v="846296315648189"/>
    <m/>
    <x v="1"/>
    <n v="90292"/>
    <n v="3"/>
    <n v="2250"/>
    <x v="1"/>
    <n v="0"/>
    <n v="20.81"/>
    <n v="0"/>
    <n v="20.81"/>
    <x v="0"/>
  </r>
  <r>
    <x v="36"/>
    <s v="Shipping"/>
    <d v="2015-10-16T00:00:00"/>
    <d v="2015-10-17T00:00:00"/>
    <n v="100032054"/>
    <s v="1865903_1"/>
    <m/>
    <d v="2015-10-15T00:00:00"/>
    <n v="1865903"/>
    <s v="WCX"/>
    <n v="846296315649278"/>
    <m/>
    <x v="1"/>
    <n v="90404"/>
    <n v="3"/>
    <n v="2250"/>
    <x v="1"/>
    <n v="0"/>
    <n v="20.81"/>
    <n v="0"/>
    <n v="20.81"/>
    <x v="0"/>
  </r>
  <r>
    <x v="36"/>
    <s v="Shipping"/>
    <d v="2015-10-16T00:00:00"/>
    <d v="2015-10-17T00:00:00"/>
    <n v="100032056"/>
    <s v="1865913_1"/>
    <m/>
    <d v="2015-10-15T00:00:00"/>
    <n v="1865913"/>
    <s v="WCX"/>
    <n v="846296315648769"/>
    <m/>
    <x v="1"/>
    <n v="91941"/>
    <n v="3"/>
    <n v="2250"/>
    <x v="1"/>
    <n v="0"/>
    <n v="20.81"/>
    <n v="0"/>
    <n v="20.81"/>
    <x v="0"/>
  </r>
  <r>
    <x v="36"/>
    <s v="Shipping"/>
    <d v="2015-10-16T00:00:00"/>
    <d v="2015-10-17T00:00:00"/>
    <n v="100032202"/>
    <s v="1865871_1"/>
    <m/>
    <d v="2015-10-16T00:00:00"/>
    <n v="1865871"/>
    <s v="WCX"/>
    <n v="846296315649230"/>
    <m/>
    <x v="1"/>
    <n v="90278"/>
    <n v="3"/>
    <n v="2250"/>
    <x v="1"/>
    <n v="0"/>
    <n v="20.81"/>
    <n v="0"/>
    <n v="20.81"/>
    <x v="0"/>
  </r>
  <r>
    <x v="36"/>
    <s v="Shipping"/>
    <d v="2015-10-16T00:00:00"/>
    <d v="2015-10-17T00:00:00"/>
    <n v="100032091"/>
    <s v="1865899_1"/>
    <m/>
    <d v="2015-10-16T00:00:00"/>
    <n v="1865899"/>
    <s v="WCX"/>
    <n v="846296315648998"/>
    <m/>
    <x v="1"/>
    <n v="91104"/>
    <n v="3"/>
    <n v="2250"/>
    <x v="1"/>
    <n v="0"/>
    <n v="20.81"/>
    <n v="0"/>
    <n v="20.81"/>
    <x v="0"/>
  </r>
  <r>
    <x v="36"/>
    <s v="Shipping"/>
    <d v="2015-10-15T00:00:00"/>
    <d v="2015-10-17T00:00:00"/>
    <n v="100032013"/>
    <s v="1863363_1"/>
    <m/>
    <d v="2015-10-15T00:00:00"/>
    <n v="1863363"/>
    <s v="WCX"/>
    <n v="846296315648684"/>
    <m/>
    <x v="1"/>
    <n v="90039"/>
    <n v="3"/>
    <n v="2250"/>
    <x v="1"/>
    <n v="0"/>
    <n v="20.81"/>
    <n v="0"/>
    <n v="20.81"/>
    <x v="0"/>
  </r>
  <r>
    <x v="36"/>
    <s v="Shipping"/>
    <d v="2015-10-15T00:00:00"/>
    <d v="2015-10-17T00:00:00"/>
    <n v="100032007"/>
    <s v="1863362_1"/>
    <m/>
    <d v="2015-10-15T00:00:00"/>
    <n v="1863362"/>
    <s v="WCX"/>
    <n v="846296315648653"/>
    <m/>
    <x v="1"/>
    <n v="92262"/>
    <n v="3"/>
    <n v="2250"/>
    <x v="1"/>
    <n v="0"/>
    <n v="20.81"/>
    <n v="0"/>
    <n v="20.81"/>
    <x v="0"/>
  </r>
  <r>
    <x v="36"/>
    <s v="Shipping"/>
    <d v="2015-10-15T00:00:00"/>
    <d v="2015-10-17T00:00:00"/>
    <n v="100031982"/>
    <s v="1863360_1"/>
    <m/>
    <d v="2015-10-15T00:00:00"/>
    <n v="1863360"/>
    <s v="WCX"/>
    <n v="846296315648639"/>
    <m/>
    <x v="1"/>
    <n v="91522"/>
    <n v="3"/>
    <n v="2250"/>
    <x v="1"/>
    <n v="0"/>
    <n v="20.81"/>
    <n v="0"/>
    <n v="20.81"/>
    <x v="0"/>
  </r>
  <r>
    <x v="36"/>
    <s v="Shipping"/>
    <d v="2015-10-15T00:00:00"/>
    <d v="2015-10-17T00:00:00"/>
    <n v="100032002"/>
    <s v="1863307_1"/>
    <m/>
    <d v="2015-10-15T00:00:00"/>
    <n v="1863307"/>
    <s v="WCX"/>
    <n v="846296315648547"/>
    <m/>
    <x v="1"/>
    <n v="91361"/>
    <n v="3"/>
    <n v="2250"/>
    <x v="1"/>
    <n v="0"/>
    <n v="20.81"/>
    <n v="0"/>
    <n v="20.81"/>
    <x v="0"/>
  </r>
  <r>
    <x v="36"/>
    <s v="Shipping"/>
    <d v="2015-10-16T00:00:00"/>
    <d v="2015-10-17T00:00:00"/>
    <n v="100032175"/>
    <s v="1865853_1"/>
    <m/>
    <d v="2015-10-16T00:00:00"/>
    <n v="1865853"/>
    <s v="WCX"/>
    <n v="846296315648851"/>
    <m/>
    <x v="0"/>
    <n v="2210"/>
    <n v="3"/>
    <n v="2250"/>
    <x v="0"/>
    <n v="0"/>
    <n v="24.56"/>
    <n v="0"/>
    <n v="24.56"/>
    <x v="0"/>
  </r>
  <r>
    <x v="36"/>
    <s v="Shipping"/>
    <d v="2015-10-15T00:00:00"/>
    <d v="2015-10-17T00:00:00"/>
    <n v="100031999"/>
    <s v="1863358_1"/>
    <m/>
    <d v="2015-10-15T00:00:00"/>
    <n v="1863358"/>
    <s v="WCX"/>
    <n v="846296315648356"/>
    <m/>
    <x v="27"/>
    <n v="82601"/>
    <n v="3"/>
    <n v="2250"/>
    <x v="5"/>
    <n v="0"/>
    <n v="21.31"/>
    <n v="0"/>
    <n v="21.31"/>
    <x v="0"/>
  </r>
  <r>
    <x v="36"/>
    <s v="Shipping"/>
    <d v="2015-10-15T00:00:00"/>
    <d v="2015-10-17T00:00:00"/>
    <n v="100031986"/>
    <s v="1863326_1"/>
    <m/>
    <d v="2015-10-15T00:00:00"/>
    <n v="1863326"/>
    <s v="WCX"/>
    <n v="846296315648165"/>
    <m/>
    <x v="19"/>
    <n v="98042"/>
    <n v="6"/>
    <n v="4500"/>
    <x v="5"/>
    <n v="0"/>
    <n v="26.54"/>
    <n v="0"/>
    <n v="26.54"/>
    <x v="0"/>
  </r>
  <r>
    <x v="36"/>
    <s v="Shipping"/>
    <d v="2015-10-16T00:00:00"/>
    <d v="2015-10-17T00:00:00"/>
    <n v="100032055"/>
    <s v="1865906_1"/>
    <m/>
    <d v="2015-10-15T00:00:00"/>
    <n v="1865906"/>
    <s v="WCX"/>
    <n v="846296315649315"/>
    <m/>
    <x v="19"/>
    <n v="98144"/>
    <n v="3"/>
    <n v="2250"/>
    <x v="5"/>
    <n v="0"/>
    <n v="21.31"/>
    <n v="0"/>
    <n v="21.31"/>
    <x v="0"/>
  </r>
  <r>
    <x v="36"/>
    <s v="Shipping"/>
    <d v="2015-10-15T00:00:00"/>
    <d v="2015-10-17T00:00:00"/>
    <n v="100031994"/>
    <s v="1863327_1"/>
    <m/>
    <d v="2015-10-15T00:00:00"/>
    <n v="1863327"/>
    <s v="WCX"/>
    <n v="846296315648523"/>
    <m/>
    <x v="19"/>
    <n v="98125"/>
    <n v="3"/>
    <n v="2250"/>
    <x v="5"/>
    <n v="0"/>
    <n v="21.31"/>
    <n v="0"/>
    <n v="21.31"/>
    <x v="0"/>
  </r>
  <r>
    <x v="36"/>
    <s v="Shipping"/>
    <d v="2015-10-15T00:00:00"/>
    <d v="2015-10-17T00:00:00"/>
    <n v="100031990"/>
    <s v="1863355_1"/>
    <m/>
    <d v="2015-10-15T00:00:00"/>
    <n v="1863355"/>
    <s v="WCX"/>
    <n v="846296315648417"/>
    <m/>
    <x v="19"/>
    <n v="98037"/>
    <n v="3"/>
    <n v="2250"/>
    <x v="5"/>
    <n v="0"/>
    <n v="21.31"/>
    <n v="0"/>
    <n v="21.31"/>
    <x v="0"/>
  </r>
  <r>
    <x v="36"/>
    <s v="Shipping"/>
    <d v="2015-10-16T00:00:00"/>
    <d v="2015-10-17T00:00:00"/>
    <n v="100032078"/>
    <s v="1865863_1"/>
    <m/>
    <d v="2015-10-16T00:00:00"/>
    <n v="1865863"/>
    <s v="LSO"/>
    <s v="ZT036863"/>
    <m/>
    <x v="10"/>
    <n v="79912"/>
    <n v="3"/>
    <n v="2250"/>
    <x v="5"/>
    <n v="0"/>
    <n v="22.81"/>
    <n v="0"/>
    <n v="22.81"/>
    <x v="0"/>
  </r>
  <r>
    <x v="36"/>
    <s v="Shipping"/>
    <d v="2015-10-16T00:00:00"/>
    <d v="2015-10-17T00:00:00"/>
    <n v="100032108"/>
    <s v="1865873_1"/>
    <m/>
    <d v="2015-10-16T00:00:00"/>
    <n v="1865873"/>
    <s v="WCX"/>
    <n v="846296315649216"/>
    <m/>
    <x v="18"/>
    <n v="80202"/>
    <n v="3"/>
    <n v="2250"/>
    <x v="5"/>
    <n v="0"/>
    <n v="21.31"/>
    <n v="0"/>
    <n v="21.31"/>
    <x v="0"/>
  </r>
  <r>
    <x v="36"/>
    <s v="Shipping"/>
    <d v="2015-10-15T00:00:00"/>
    <d v="2015-10-17T00:00:00"/>
    <n v="100032015"/>
    <s v="1863342_1"/>
    <m/>
    <d v="2015-10-15T00:00:00"/>
    <n v="1863342"/>
    <s v="WCX"/>
    <n v="846296315648271"/>
    <m/>
    <x v="18"/>
    <n v="80221"/>
    <n v="3"/>
    <n v="2250"/>
    <x v="5"/>
    <n v="0"/>
    <n v="21.31"/>
    <n v="0"/>
    <n v="21.31"/>
    <x v="0"/>
  </r>
  <r>
    <x v="36"/>
    <s v="Shipping"/>
    <d v="2015-10-15T00:00:00"/>
    <d v="2015-10-17T00:00:00"/>
    <n v="100032011"/>
    <s v="1863356_1"/>
    <m/>
    <d v="2015-10-15T00:00:00"/>
    <n v="1863356"/>
    <s v="WCX"/>
    <n v="846296315648424"/>
    <m/>
    <x v="19"/>
    <n v="98109"/>
    <n v="3"/>
    <n v="2250"/>
    <x v="5"/>
    <n v="0"/>
    <n v="21.31"/>
    <n v="0"/>
    <n v="21.31"/>
    <x v="0"/>
  </r>
  <r>
    <x v="36"/>
    <s v="Shipping"/>
    <d v="2015-10-16T00:00:00"/>
    <d v="2015-10-17T00:00:00"/>
    <n v="100032083"/>
    <s v="1865872_1"/>
    <m/>
    <d v="2015-10-16T00:00:00"/>
    <n v="1865872"/>
    <s v="WCX"/>
    <n v="846296315649223"/>
    <m/>
    <x v="18"/>
    <n v="80012"/>
    <n v="3"/>
    <n v="2250"/>
    <x v="5"/>
    <n v="0"/>
    <n v="21.31"/>
    <n v="0"/>
    <n v="21.31"/>
    <x v="0"/>
  </r>
  <r>
    <x v="36"/>
    <s v="Shipping"/>
    <d v="2015-10-15T00:00:00"/>
    <d v="2015-10-17T00:00:00"/>
    <n v="100032046"/>
    <s v="1863332_1"/>
    <m/>
    <d v="2015-10-15T00:00:00"/>
    <n v="1863332"/>
    <s v="WCX"/>
    <n v="846296315648172"/>
    <m/>
    <x v="18"/>
    <n v="80211"/>
    <n v="3"/>
    <n v="2250"/>
    <x v="5"/>
    <n v="0"/>
    <n v="21.31"/>
    <n v="0"/>
    <n v="21.31"/>
    <x v="0"/>
  </r>
  <r>
    <x v="36"/>
    <s v="Shipping"/>
    <d v="2015-10-16T00:00:00"/>
    <d v="2015-10-17T00:00:00"/>
    <n v="100032080"/>
    <s v="1865845_1"/>
    <m/>
    <d v="2015-10-16T00:00:00"/>
    <n v="1865845"/>
    <s v="WCX"/>
    <n v="846296315648912"/>
    <m/>
    <x v="18"/>
    <n v="80302"/>
    <n v="3"/>
    <n v="2250"/>
    <x v="5"/>
    <n v="0"/>
    <n v="21.31"/>
    <n v="0"/>
    <n v="21.31"/>
    <x v="0"/>
  </r>
  <r>
    <x v="36"/>
    <s v="Shipping"/>
    <d v="2015-10-16T00:00:00"/>
    <d v="2015-10-17T00:00:00"/>
    <n v="100032113"/>
    <s v="1865892_1"/>
    <m/>
    <d v="2015-10-16T00:00:00"/>
    <n v="1865892"/>
    <s v="LSO"/>
    <s v="ZT036865"/>
    <m/>
    <x v="12"/>
    <n v="73170"/>
    <n v="3"/>
    <n v="2250"/>
    <x v="6"/>
    <n v="0"/>
    <n v="23.31"/>
    <n v="0"/>
    <n v="23.31"/>
    <x v="0"/>
  </r>
  <r>
    <x v="36"/>
    <s v="Shipping"/>
    <d v="2015-10-14T00:00:00"/>
    <d v="2015-10-17T00:00:00"/>
    <n v="100031940"/>
    <s v="1858834_1"/>
    <m/>
    <d v="2015-10-13T00:00:00"/>
    <n v="1858834"/>
    <s v="LSO"/>
    <s v="ZT032327"/>
    <m/>
    <x v="12"/>
    <n v="73120"/>
    <n v="12"/>
    <n v="9000"/>
    <x v="6"/>
    <n v="0"/>
    <n v="44.5"/>
    <n v="0"/>
    <n v="44.5"/>
    <x v="0"/>
  </r>
  <r>
    <x v="36"/>
    <s v="Shipping"/>
    <d v="2015-10-16T00:00:00"/>
    <d v="2015-10-17T00:00:00"/>
    <n v="100032158"/>
    <s v="1865893_1"/>
    <m/>
    <d v="2015-10-16T00:00:00"/>
    <n v="1865893"/>
    <s v="LSO"/>
    <s v="ZT036866"/>
    <m/>
    <x v="12"/>
    <n v="73521"/>
    <n v="3"/>
    <n v="2250"/>
    <x v="6"/>
    <n v="0"/>
    <n v="23.31"/>
    <n v="0"/>
    <n v="23.31"/>
    <x v="0"/>
  </r>
  <r>
    <x v="36"/>
    <s v="Shipping"/>
    <d v="2015-10-13T00:00:00"/>
    <d v="2015-10-17T00:00:00"/>
    <n v="100031907"/>
    <s v="1858165_1"/>
    <m/>
    <d v="2015-10-13T00:00:00"/>
    <n v="1858165"/>
    <s v="WCX"/>
    <s v="ZT032049"/>
    <m/>
    <x v="12"/>
    <n v="73162"/>
    <n v="3"/>
    <n v="2250"/>
    <x v="6"/>
    <n v="0"/>
    <n v="21.81"/>
    <n v="0"/>
    <n v="21.81"/>
    <x v="0"/>
  </r>
  <r>
    <x v="36"/>
    <s v="Shipping"/>
    <d v="2015-10-15T00:00:00"/>
    <d v="2015-10-17T00:00:00"/>
    <n v="100031988"/>
    <s v="1863344_1"/>
    <m/>
    <d v="2015-10-15T00:00:00"/>
    <n v="1863344"/>
    <s v="WCX"/>
    <n v="846296315648226"/>
    <m/>
    <x v="47"/>
    <n v="68154"/>
    <n v="3"/>
    <n v="2250"/>
    <x v="6"/>
    <n v="0"/>
    <n v="21.81"/>
    <n v="0"/>
    <n v="21.81"/>
    <x v="0"/>
  </r>
  <r>
    <x v="36"/>
    <s v="Shipping"/>
    <d v="2015-10-15T00:00:00"/>
    <d v="2015-10-17T00:00:00"/>
    <n v="100032022"/>
    <s v="1863323_1"/>
    <m/>
    <d v="2015-10-15T00:00:00"/>
    <n v="1863323"/>
    <s v="LSO"/>
    <s v="ZT033921"/>
    <m/>
    <x v="12"/>
    <n v="73106"/>
    <n v="6"/>
    <n v="4500"/>
    <x v="6"/>
    <n v="0"/>
    <n v="31.54"/>
    <n v="0"/>
    <n v="31.54"/>
    <x v="0"/>
  </r>
  <r>
    <x v="36"/>
    <s v="Shipping"/>
    <d v="2015-10-15T00:00:00"/>
    <d v="2015-10-17T00:00:00"/>
    <n v="100032023"/>
    <s v="1863357_1"/>
    <m/>
    <d v="2015-10-15T00:00:00"/>
    <n v="1863357"/>
    <s v="WCX"/>
    <n v="846296315648431"/>
    <m/>
    <x v="41"/>
    <n v="53597"/>
    <n v="3"/>
    <n v="2250"/>
    <x v="3"/>
    <n v="0"/>
    <n v="23.06"/>
    <n v="0"/>
    <n v="23.06"/>
    <x v="0"/>
  </r>
  <r>
    <x v="36"/>
    <s v="Shipping"/>
    <d v="2015-10-15T00:00:00"/>
    <d v="2015-10-17T00:00:00"/>
    <n v="100031992"/>
    <s v="1863352_1"/>
    <m/>
    <d v="2015-10-15T00:00:00"/>
    <n v="1863352"/>
    <s v="WCX"/>
    <n v="846296315648363"/>
    <m/>
    <x v="30"/>
    <n v="38122"/>
    <n v="3"/>
    <n v="2250"/>
    <x v="3"/>
    <n v="0"/>
    <n v="23.06"/>
    <n v="0"/>
    <n v="23.06"/>
    <x v="0"/>
  </r>
  <r>
    <x v="36"/>
    <s v="Shipping"/>
    <d v="2015-10-16T00:00:00"/>
    <d v="2015-10-17T00:00:00"/>
    <n v="100032101"/>
    <s v="1865865_1"/>
    <m/>
    <d v="2015-10-16T00:00:00"/>
    <n v="1865865"/>
    <s v="LSO"/>
    <s v="ZT036861"/>
    <m/>
    <x v="10"/>
    <n v="78738"/>
    <n v="3"/>
    <n v="2250"/>
    <x v="3"/>
    <n v="0"/>
    <n v="24.56"/>
    <n v="0"/>
    <n v="24.56"/>
    <x v="0"/>
  </r>
  <r>
    <x v="36"/>
    <s v="Shipping"/>
    <d v="2015-10-12T00:00:00"/>
    <d v="2015-10-17T00:00:00"/>
    <n v="100031836"/>
    <s v="1853355_1"/>
    <m/>
    <d v="2015-10-12T00:00:00"/>
    <n v="1853355"/>
    <s v="LSO"/>
    <s v="ZT032043"/>
    <m/>
    <x v="10"/>
    <n v="77002"/>
    <n v="3"/>
    <n v="2250"/>
    <x v="3"/>
    <n v="0"/>
    <n v="24.56"/>
    <n v="0"/>
    <n v="24.56"/>
    <x v="0"/>
  </r>
  <r>
    <x v="36"/>
    <s v="Shipping"/>
    <d v="2015-10-13T00:00:00"/>
    <d v="2015-10-17T00:00:00"/>
    <n v="100031918"/>
    <s v="1858146_1"/>
    <m/>
    <d v="2015-10-13T00:00:00"/>
    <n v="1858146"/>
    <s v="LSO"/>
    <s v="ZT032380"/>
    <m/>
    <x v="10"/>
    <n v="77002"/>
    <n v="12"/>
    <n v="9000"/>
    <x v="3"/>
    <n v="0"/>
    <n v="49.5"/>
    <n v="0"/>
    <n v="49.5"/>
    <x v="0"/>
  </r>
  <r>
    <x v="36"/>
    <s v="Shipping"/>
    <d v="2015-10-16T00:00:00"/>
    <d v="2015-10-17T00:00:00"/>
    <n v="100032095"/>
    <s v="1865864_1"/>
    <m/>
    <d v="2015-10-16T00:00:00"/>
    <n v="1865864"/>
    <s v="LSO"/>
    <s v="ZT036862"/>
    <m/>
    <x v="10"/>
    <n v="78703"/>
    <n v="3"/>
    <n v="2250"/>
    <x v="3"/>
    <n v="0"/>
    <n v="24.56"/>
    <n v="0"/>
    <n v="24.56"/>
    <x v="0"/>
  </r>
  <r>
    <x v="36"/>
    <s v="Shipping"/>
    <d v="2015-10-16T00:00:00"/>
    <d v="2015-10-17T00:00:00"/>
    <n v="100032085"/>
    <s v="1865898_1"/>
    <m/>
    <d v="2015-10-16T00:00:00"/>
    <n v="1865898"/>
    <s v="LSO"/>
    <s v="ZT036867"/>
    <m/>
    <x v="10"/>
    <n v="75201"/>
    <n v="3"/>
    <n v="2250"/>
    <x v="3"/>
    <n v="0"/>
    <n v="24.56"/>
    <n v="0"/>
    <n v="24.56"/>
    <x v="0"/>
  </r>
  <r>
    <x v="36"/>
    <s v="Shipping"/>
    <d v="2015-10-13T00:00:00"/>
    <d v="2015-10-17T00:00:00"/>
    <n v="100031918"/>
    <s v="1858146_2"/>
    <m/>
    <d v="2015-10-13T00:00:00"/>
    <n v="1858146"/>
    <s v="LSO"/>
    <s v="ZT032555"/>
    <m/>
    <x v="10"/>
    <n v="77002"/>
    <n v="3"/>
    <n v="2250"/>
    <x v="3"/>
    <n v="0"/>
    <n v="24.56"/>
    <n v="0"/>
    <n v="24.56"/>
    <x v="0"/>
  </r>
  <r>
    <x v="36"/>
    <s v="Shipping"/>
    <d v="2015-10-16T00:00:00"/>
    <d v="2015-10-17T00:00:00"/>
    <n v="100032050"/>
    <s v="1865919_1"/>
    <m/>
    <d v="2015-10-15T00:00:00"/>
    <n v="1865919"/>
    <s v="LSO"/>
    <s v="ZT036858"/>
    <m/>
    <x v="10"/>
    <n v="77056"/>
    <n v="3"/>
    <n v="2250"/>
    <x v="3"/>
    <n v="0"/>
    <n v="24.56"/>
    <n v="0"/>
    <n v="24.56"/>
    <x v="0"/>
  </r>
  <r>
    <x v="36"/>
    <s v="Shipping"/>
    <d v="2015-10-14T00:00:00"/>
    <d v="2015-10-17T00:00:00"/>
    <n v="100031931"/>
    <s v="1858838_1"/>
    <m/>
    <d v="2015-10-13T00:00:00"/>
    <n v="1858838"/>
    <s v="LSO"/>
    <s v="ZT032167"/>
    <m/>
    <x v="10"/>
    <n v="77024"/>
    <n v="3"/>
    <n v="2250"/>
    <x v="3"/>
    <n v="0"/>
    <n v="24.56"/>
    <n v="0"/>
    <n v="24.56"/>
    <x v="0"/>
  </r>
  <r>
    <x v="36"/>
    <s v="Shipping"/>
    <d v="2015-10-15T00:00:00"/>
    <d v="2015-10-17T00:00:00"/>
    <n v="100032037"/>
    <s v="1863301_1"/>
    <m/>
    <d v="2015-10-15T00:00:00"/>
    <n v="1863301"/>
    <s v="LSO"/>
    <s v="ZT033918"/>
    <m/>
    <x v="10"/>
    <n v="77056"/>
    <n v="12"/>
    <n v="9000"/>
    <x v="3"/>
    <n v="0"/>
    <n v="49.5"/>
    <n v="0"/>
    <n v="49.5"/>
    <x v="0"/>
  </r>
  <r>
    <x v="36"/>
    <s v="Shipping"/>
    <d v="2015-10-16T00:00:00"/>
    <d v="2015-10-17T00:00:00"/>
    <n v="100032117"/>
    <s v="1865867_1"/>
    <m/>
    <d v="2015-10-16T00:00:00"/>
    <n v="1865867"/>
    <s v="LSO"/>
    <s v="ZT036859"/>
    <m/>
    <x v="10"/>
    <n v="77401"/>
    <n v="3"/>
    <n v="2250"/>
    <x v="3"/>
    <n v="0"/>
    <n v="24.56"/>
    <n v="0"/>
    <n v="24.56"/>
    <x v="0"/>
  </r>
  <r>
    <x v="36"/>
    <s v="Shipping"/>
    <d v="2015-10-12T00:00:00"/>
    <d v="2015-10-17T00:00:00"/>
    <n v="100031853"/>
    <s v="1853375_1"/>
    <m/>
    <d v="2015-10-12T00:00:00"/>
    <n v="1853375"/>
    <s v="LSO"/>
    <s v="ZT032019"/>
    <m/>
    <x v="10"/>
    <n v="75219"/>
    <n v="12"/>
    <n v="9000"/>
    <x v="3"/>
    <n v="0"/>
    <n v="49.5"/>
    <n v="0"/>
    <n v="49.5"/>
    <x v="0"/>
  </r>
  <r>
    <x v="36"/>
    <s v="Shipping"/>
    <d v="2015-10-16T00:00:00"/>
    <d v="2015-10-17T00:00:00"/>
    <n v="100032086"/>
    <s v="1865910_1"/>
    <m/>
    <d v="2015-10-16T00:00:00"/>
    <n v="1865910"/>
    <s v="LSO"/>
    <s v="ZT036864"/>
    <m/>
    <x v="10"/>
    <n v="77081"/>
    <n v="6"/>
    <n v="4500"/>
    <x v="3"/>
    <n v="0"/>
    <n v="35.54"/>
    <n v="0"/>
    <n v="35.54"/>
    <x v="0"/>
  </r>
  <r>
    <x v="36"/>
    <s v="Shipping"/>
    <d v="2015-10-14T00:00:00"/>
    <d v="2015-10-17T00:00:00"/>
    <n v="100031929"/>
    <s v="1858837_1"/>
    <m/>
    <d v="2015-10-13T00:00:00"/>
    <n v="1858837"/>
    <s v="LSO"/>
    <s v="ZT032168"/>
    <m/>
    <x v="10"/>
    <n v="77584"/>
    <n v="3"/>
    <n v="2250"/>
    <x v="3"/>
    <n v="0"/>
    <n v="24.56"/>
    <n v="0"/>
    <n v="24.56"/>
    <x v="0"/>
  </r>
  <r>
    <x v="36"/>
    <s v="Shipping"/>
    <d v="2015-10-16T00:00:00"/>
    <d v="2015-10-17T00:00:00"/>
    <n v="100032110"/>
    <s v="1865866_1"/>
    <m/>
    <d v="2015-10-16T00:00:00"/>
    <n v="1865866"/>
    <s v="LSO"/>
    <s v="ZT036860"/>
    <m/>
    <x v="10"/>
    <n v="77096"/>
    <n v="3"/>
    <n v="2250"/>
    <x v="3"/>
    <n v="0"/>
    <n v="24.56"/>
    <n v="0"/>
    <n v="24.56"/>
    <x v="0"/>
  </r>
  <r>
    <x v="36"/>
    <s v="Shipping"/>
    <d v="2015-10-12T00:00:00"/>
    <d v="2015-10-17T00:00:00"/>
    <n v="100031781"/>
    <s v="1853320_1"/>
    <m/>
    <d v="2015-10-09T00:00:00"/>
    <n v="1853320"/>
    <s v="LSO"/>
    <s v="ZT032040"/>
    <m/>
    <x v="10"/>
    <n v="78701"/>
    <n v="3"/>
    <n v="2250"/>
    <x v="3"/>
    <n v="0"/>
    <n v="24.56"/>
    <n v="0"/>
    <n v="24.56"/>
    <x v="0"/>
  </r>
  <r>
    <x v="36"/>
    <s v="Shipping"/>
    <d v="2015-10-16T00:00:00"/>
    <d v="2015-10-17T00:00:00"/>
    <n v="100032063"/>
    <s v="1865885_1"/>
    <m/>
    <d v="2015-10-16T00:00:00"/>
    <n v="1865885"/>
    <s v="WCX"/>
    <n v="846296315649100"/>
    <m/>
    <x v="3"/>
    <n v="10003"/>
    <n v="3"/>
    <n v="2250"/>
    <x v="0"/>
    <n v="0"/>
    <n v="24.56"/>
    <n v="0"/>
    <n v="24.56"/>
    <x v="0"/>
  </r>
  <r>
    <x v="36"/>
    <s v="Shipping"/>
    <d v="2015-10-16T00:00:00"/>
    <d v="2015-10-17T00:00:00"/>
    <n v="100032169"/>
    <s v="1865881_1"/>
    <m/>
    <d v="2015-10-16T00:00:00"/>
    <n v="1865881"/>
    <s v="WCX"/>
    <n v="846296315649131"/>
    <m/>
    <x v="0"/>
    <n v="2142"/>
    <n v="3"/>
    <n v="2250"/>
    <x v="0"/>
    <n v="0"/>
    <n v="24.56"/>
    <n v="0"/>
    <n v="24.56"/>
    <x v="0"/>
  </r>
  <r>
    <x v="36"/>
    <s v="Shipping"/>
    <d v="2015-10-15T00:00:00"/>
    <d v="2015-10-17T00:00:00"/>
    <n v="100031977"/>
    <s v="1863305_1"/>
    <m/>
    <d v="2015-10-14T00:00:00"/>
    <n v="1863305"/>
    <s v="WCX"/>
    <n v="846296315648141"/>
    <m/>
    <x v="0"/>
    <n v="2115"/>
    <n v="3"/>
    <n v="2250"/>
    <x v="0"/>
    <n v="0"/>
    <n v="24.56"/>
    <n v="0"/>
    <n v="24.56"/>
    <x v="0"/>
  </r>
  <r>
    <x v="36"/>
    <s v="Shipping"/>
    <d v="2015-10-16T00:00:00"/>
    <d v="2015-10-17T00:00:00"/>
    <n v="100032094"/>
    <s v="1865859_1"/>
    <m/>
    <d v="2015-10-16T00:00:00"/>
    <n v="1865859"/>
    <s v="WCX"/>
    <n v="846296315648882"/>
    <m/>
    <x v="3"/>
    <n v="10019"/>
    <n v="3"/>
    <n v="2250"/>
    <x v="0"/>
    <n v="0"/>
    <n v="24.56"/>
    <n v="0"/>
    <n v="24.56"/>
    <x v="0"/>
  </r>
  <r>
    <x v="36"/>
    <s v="Shipping"/>
    <d v="2015-10-16T00:00:00"/>
    <d v="2015-10-17T00:00:00"/>
    <n v="100032062"/>
    <s v="1865858_1"/>
    <m/>
    <d v="2015-10-16T00:00:00"/>
    <n v="1865858"/>
    <s v="WCX"/>
    <n v="846296315648875"/>
    <m/>
    <x v="3"/>
    <n v="10023"/>
    <n v="3"/>
    <n v="2250"/>
    <x v="0"/>
    <n v="0"/>
    <n v="24.56"/>
    <n v="0"/>
    <n v="24.56"/>
    <x v="0"/>
  </r>
  <r>
    <x v="36"/>
    <s v="Shipping"/>
    <d v="2015-10-15T00:00:00"/>
    <d v="2015-10-17T00:00:00"/>
    <n v="100032009"/>
    <s v="1863318_1"/>
    <m/>
    <d v="2015-10-15T00:00:00"/>
    <n v="1863318"/>
    <s v="WCX"/>
    <n v="846296315648493"/>
    <m/>
    <x v="3"/>
    <n v="10016"/>
    <n v="3"/>
    <n v="2250"/>
    <x v="0"/>
    <n v="0"/>
    <n v="24.56"/>
    <n v="0"/>
    <n v="24.56"/>
    <x v="0"/>
  </r>
  <r>
    <x v="36"/>
    <s v="Shipping"/>
    <d v="2015-10-16T00:00:00"/>
    <d v="2015-10-17T00:00:00"/>
    <n v="100032088"/>
    <s v="1865886_1"/>
    <m/>
    <d v="2015-10-16T00:00:00"/>
    <n v="1865886"/>
    <s v="WCX"/>
    <n v="846296315649094"/>
    <m/>
    <x v="3"/>
    <n v="10009"/>
    <n v="3"/>
    <n v="2250"/>
    <x v="0"/>
    <n v="0"/>
    <n v="24.56"/>
    <n v="0"/>
    <n v="24.56"/>
    <x v="0"/>
  </r>
  <r>
    <x v="36"/>
    <s v="Shipping"/>
    <d v="2015-10-15T00:00:00"/>
    <d v="2015-10-17T00:00:00"/>
    <n v="100032025"/>
    <s v="1863314_1"/>
    <m/>
    <d v="2015-10-15T00:00:00"/>
    <n v="1863314"/>
    <s v="WCX"/>
    <n v="846296315648615"/>
    <m/>
    <x v="0"/>
    <n v="2116"/>
    <n v="3"/>
    <n v="2250"/>
    <x v="0"/>
    <n v="0"/>
    <n v="24.56"/>
    <n v="0"/>
    <n v="24.56"/>
    <x v="0"/>
  </r>
  <r>
    <x v="36"/>
    <s v="Shipping"/>
    <d v="2015-10-15T00:00:00"/>
    <d v="2015-10-17T00:00:00"/>
    <n v="100031377"/>
    <s v="1863359_1"/>
    <m/>
    <d v="2015-10-05T00:00:00"/>
    <n v="1863359"/>
    <s v="WCX"/>
    <n v="846296315648561"/>
    <m/>
    <x v="9"/>
    <n v="7458"/>
    <n v="3"/>
    <n v="2250"/>
    <x v="0"/>
    <n v="0"/>
    <n v="24.56"/>
    <n v="0"/>
    <n v="24.56"/>
    <x v="0"/>
  </r>
  <r>
    <x v="36"/>
    <s v="Shipping"/>
    <d v="2015-10-15T00:00:00"/>
    <d v="2015-10-17T00:00:00"/>
    <n v="100032006"/>
    <s v="1863347_1"/>
    <m/>
    <d v="2015-10-15T00:00:00"/>
    <n v="1863347"/>
    <s v="WCX"/>
    <n v="846296315648288"/>
    <m/>
    <x v="3"/>
    <n v="11205"/>
    <n v="3"/>
    <n v="2250"/>
    <x v="0"/>
    <n v="0"/>
    <n v="24.56"/>
    <n v="0"/>
    <n v="24.56"/>
    <x v="0"/>
  </r>
  <r>
    <x v="36"/>
    <s v="Shipping"/>
    <d v="2015-10-16T00:00:00"/>
    <d v="2015-10-17T00:00:00"/>
    <n v="100032070"/>
    <s v="1865857_1"/>
    <m/>
    <d v="2015-10-16T00:00:00"/>
    <n v="1865857"/>
    <s v="WCX"/>
    <n v="846296315648868"/>
    <m/>
    <x v="9"/>
    <n v="8052"/>
    <n v="3"/>
    <n v="2250"/>
    <x v="0"/>
    <n v="0"/>
    <n v="24.56"/>
    <n v="0"/>
    <n v="24.56"/>
    <x v="0"/>
  </r>
  <r>
    <x v="36"/>
    <s v="Shipping"/>
    <d v="2015-10-16T00:00:00"/>
    <d v="2015-10-17T00:00:00"/>
    <n v="100032193"/>
    <s v="1865890_1"/>
    <m/>
    <d v="2015-10-16T00:00:00"/>
    <n v="1865890"/>
    <s v="WCX"/>
    <n v="846296315649087"/>
    <m/>
    <x v="3"/>
    <n v="14526"/>
    <n v="3"/>
    <n v="2250"/>
    <x v="0"/>
    <n v="0"/>
    <n v="24.56"/>
    <n v="0"/>
    <n v="24.56"/>
    <x v="0"/>
  </r>
  <r>
    <x v="36"/>
    <s v="Shipping"/>
    <d v="2015-10-15T00:00:00"/>
    <d v="2015-10-17T00:00:00"/>
    <n v="100032035"/>
    <s v="1863302_1"/>
    <m/>
    <d v="2015-10-15T00:00:00"/>
    <n v="1863302"/>
    <s v="WCX"/>
    <n v="846296315648264"/>
    <m/>
    <x v="0"/>
    <n v="2142"/>
    <n v="3"/>
    <n v="2250"/>
    <x v="0"/>
    <n v="0"/>
    <n v="24.56"/>
    <n v="0"/>
    <n v="24.56"/>
    <x v="0"/>
  </r>
  <r>
    <x v="36"/>
    <s v="Shipping"/>
    <d v="2015-10-15T00:00:00"/>
    <d v="2015-10-17T00:00:00"/>
    <n v="100032026"/>
    <s v="1863321_1"/>
    <m/>
    <d v="2015-10-15T00:00:00"/>
    <n v="1863321"/>
    <s v="WCX"/>
    <n v="846296315648516"/>
    <m/>
    <x v="3"/>
    <n v="11211"/>
    <n v="3"/>
    <n v="2250"/>
    <x v="0"/>
    <n v="0"/>
    <n v="24.56"/>
    <n v="0"/>
    <n v="24.56"/>
    <x v="0"/>
  </r>
  <r>
    <x v="36"/>
    <s v="Shipping"/>
    <d v="2015-10-16T00:00:00"/>
    <d v="2015-10-17T00:00:00"/>
    <n v="100032103"/>
    <s v="1865889_1"/>
    <m/>
    <d v="2015-10-16T00:00:00"/>
    <n v="1865889"/>
    <s v="WCX"/>
    <n v="846296315649070"/>
    <m/>
    <x v="3"/>
    <n v="11241"/>
    <n v="3"/>
    <n v="2250"/>
    <x v="0"/>
    <n v="0"/>
    <n v="24.56"/>
    <n v="0"/>
    <n v="24.56"/>
    <x v="0"/>
  </r>
  <r>
    <x v="36"/>
    <s v="Shipping"/>
    <d v="2015-10-15T00:00:00"/>
    <d v="2015-10-17T00:00:00"/>
    <n v="100031987"/>
    <s v="1863345_1"/>
    <m/>
    <d v="2015-10-15T00:00:00"/>
    <n v="1863345"/>
    <s v="WCX"/>
    <n v="846296315648219"/>
    <m/>
    <x v="3"/>
    <n v="10010"/>
    <n v="3"/>
    <n v="2250"/>
    <x v="0"/>
    <n v="0"/>
    <n v="24.56"/>
    <n v="0"/>
    <n v="24.56"/>
    <x v="0"/>
  </r>
  <r>
    <x v="36"/>
    <s v="Shipping"/>
    <d v="2015-10-15T00:00:00"/>
    <d v="2015-10-17T00:00:00"/>
    <n v="100032001"/>
    <s v="1863313_1"/>
    <m/>
    <d v="2015-10-15T00:00:00"/>
    <n v="1863313"/>
    <s v="WCX"/>
    <n v="846296315648592"/>
    <m/>
    <x v="0"/>
    <n v="1267"/>
    <n v="3"/>
    <n v="2250"/>
    <x v="0"/>
    <n v="0"/>
    <n v="24.56"/>
    <n v="0"/>
    <n v="24.56"/>
    <x v="0"/>
  </r>
  <r>
    <x v="36"/>
    <s v="Shipping"/>
    <d v="2015-10-15T00:00:00"/>
    <d v="2015-10-17T00:00:00"/>
    <n v="100032004"/>
    <s v="1863317_1"/>
    <m/>
    <d v="2015-10-15T00:00:00"/>
    <n v="1863317"/>
    <s v="WCX"/>
    <n v="846296315648509"/>
    <m/>
    <x v="3"/>
    <n v="10013"/>
    <n v="3"/>
    <n v="2250"/>
    <x v="0"/>
    <n v="0"/>
    <n v="24.56"/>
    <n v="0"/>
    <n v="24.56"/>
    <x v="0"/>
  </r>
  <r>
    <x v="36"/>
    <s v="Shipping"/>
    <d v="2015-10-16T00:00:00"/>
    <d v="2015-10-17T00:00:00"/>
    <n v="100032075"/>
    <s v="1865880_1"/>
    <m/>
    <d v="2015-10-16T00:00:00"/>
    <n v="1865880"/>
    <s v="WCX"/>
    <n v="846296315649148"/>
    <m/>
    <x v="0"/>
    <n v="1702"/>
    <n v="3"/>
    <n v="2250"/>
    <x v="0"/>
    <n v="0"/>
    <n v="24.56"/>
    <n v="0"/>
    <n v="24.56"/>
    <x v="0"/>
  </r>
  <r>
    <x v="36"/>
    <s v="Shipping"/>
    <d v="2015-10-16T00:00:00"/>
    <d v="2015-10-17T00:00:00"/>
    <n v="100032102"/>
    <s v="1865888_1"/>
    <m/>
    <d v="2015-10-16T00:00:00"/>
    <n v="1865888"/>
    <s v="WCX"/>
    <n v="846296315649063"/>
    <m/>
    <x v="3"/>
    <n v="10017"/>
    <n v="3"/>
    <n v="2250"/>
    <x v="0"/>
    <n v="0"/>
    <n v="24.56"/>
    <n v="0"/>
    <n v="24.56"/>
    <x v="0"/>
  </r>
  <r>
    <x v="36"/>
    <s v="Shipping"/>
    <d v="2015-10-15T00:00:00"/>
    <d v="2015-10-17T00:00:00"/>
    <n v="100032000"/>
    <s v="1863346_1"/>
    <m/>
    <d v="2015-10-15T00:00:00"/>
    <n v="1863346"/>
    <s v="WCX"/>
    <n v="846296315648257"/>
    <m/>
    <x v="3"/>
    <n v="10022"/>
    <n v="3"/>
    <n v="2250"/>
    <x v="0"/>
    <n v="0"/>
    <n v="24.56"/>
    <n v="0"/>
    <n v="24.56"/>
    <x v="0"/>
  </r>
  <r>
    <x v="36"/>
    <s v="Shipping"/>
    <d v="2015-10-15T00:00:00"/>
    <d v="2015-10-17T00:00:00"/>
    <n v="100032017"/>
    <s v="1863348_1"/>
    <m/>
    <d v="2015-10-15T00:00:00"/>
    <n v="1863348"/>
    <s v="WCX"/>
    <n v="846296315648295"/>
    <m/>
    <x v="3"/>
    <n v="10021"/>
    <n v="3"/>
    <n v="2250"/>
    <x v="0"/>
    <n v="0"/>
    <n v="24.56"/>
    <n v="0"/>
    <n v="24.56"/>
    <x v="0"/>
  </r>
  <r>
    <x v="36"/>
    <s v="Shipping"/>
    <d v="2015-10-16T00:00:00"/>
    <d v="2015-10-17T00:00:00"/>
    <n v="100032090"/>
    <s v="1865887_1"/>
    <m/>
    <d v="2015-10-16T00:00:00"/>
    <n v="1865887"/>
    <s v="WCX"/>
    <n v="846296315649292"/>
    <m/>
    <x v="3"/>
    <n v="10023"/>
    <n v="4"/>
    <n v="3000"/>
    <x v="0"/>
    <n v="0"/>
    <n v="28.25"/>
    <n v="0"/>
    <n v="28.25"/>
    <x v="0"/>
  </r>
  <r>
    <x v="36"/>
    <s v="Shipping"/>
    <d v="2015-10-15T00:00:00"/>
    <d v="2015-10-17T00:00:00"/>
    <n v="100032042"/>
    <s v="1863322_1"/>
    <m/>
    <d v="2015-10-15T00:00:00"/>
    <n v="1863322"/>
    <s v="WCX"/>
    <n v="846296315648462"/>
    <m/>
    <x v="3"/>
    <n v="10016"/>
    <n v="6"/>
    <n v="4500"/>
    <x v="0"/>
    <n v="0"/>
    <n v="36.04"/>
    <n v="0"/>
    <n v="36.04"/>
    <x v="0"/>
  </r>
  <r>
    <x v="36"/>
    <s v="Shipping"/>
    <d v="2015-10-16T00:00:00"/>
    <d v="2015-10-17T00:00:00"/>
    <n v="100032081"/>
    <s v="1865908_1"/>
    <m/>
    <d v="2015-10-16T00:00:00"/>
    <n v="1865908"/>
    <s v="WCX"/>
    <n v="846296315648820"/>
    <m/>
    <x v="3"/>
    <n v="10025"/>
    <n v="6"/>
    <n v="4500"/>
    <x v="0"/>
    <n v="0"/>
    <n v="36.04"/>
    <n v="0"/>
    <n v="36.04"/>
    <x v="0"/>
  </r>
  <r>
    <x v="36"/>
    <s v="Shipping"/>
    <d v="2015-10-15T00:00:00"/>
    <d v="2015-10-17T00:00:00"/>
    <n v="100032021"/>
    <s v="1863320_1"/>
    <m/>
    <d v="2015-10-15T00:00:00"/>
    <n v="1863320"/>
    <s v="WCX"/>
    <n v="846296315648455"/>
    <m/>
    <x v="3"/>
    <n v="10502"/>
    <n v="6"/>
    <n v="4500"/>
    <x v="0"/>
    <n v="0"/>
    <n v="36.04"/>
    <n v="0"/>
    <n v="36.04"/>
    <x v="0"/>
  </r>
  <r>
    <x v="36"/>
    <s v="Shipping"/>
    <d v="2015-10-15T00:00:00"/>
    <d v="2015-10-17T00:00:00"/>
    <n v="100032012"/>
    <s v="1863319_1"/>
    <m/>
    <d v="2015-10-15T00:00:00"/>
    <n v="1863319"/>
    <s v="WCX"/>
    <n v="846296315648035"/>
    <m/>
    <x v="3"/>
    <n v="10065"/>
    <n v="6"/>
    <n v="4500"/>
    <x v="0"/>
    <n v="0"/>
    <n v="36.04"/>
    <n v="0"/>
    <n v="36.04"/>
    <x v="0"/>
  </r>
  <r>
    <x v="36"/>
    <s v="Shipping"/>
    <d v="2015-10-15T00:00:00"/>
    <d v="2015-10-17T00:00:00"/>
    <n v="100032034"/>
    <s v="1863368_1"/>
    <m/>
    <d v="2015-10-15T00:00:00"/>
    <n v="1863368"/>
    <s v="WCX"/>
    <n v="846296315648066"/>
    <m/>
    <x v="3"/>
    <n v="10012"/>
    <n v="12"/>
    <n v="9000"/>
    <x v="0"/>
    <n v="0"/>
    <n v="52.75"/>
    <n v="0"/>
    <n v="52.75"/>
    <x v="0"/>
  </r>
  <r>
    <x v="36"/>
    <s v="Shipping"/>
    <d v="2015-10-15T00:00:00"/>
    <d v="2015-10-17T00:00:00"/>
    <n v="100032034"/>
    <s v="1863368_2"/>
    <m/>
    <d v="2015-10-15T00:00:00"/>
    <n v="1863368"/>
    <s v="WCX"/>
    <n v="846296315648042"/>
    <m/>
    <x v="3"/>
    <n v="10012"/>
    <n v="12"/>
    <n v="9000"/>
    <x v="0"/>
    <n v="0"/>
    <n v="52.75"/>
    <n v="0"/>
    <n v="52.75"/>
    <x v="0"/>
  </r>
  <r>
    <x v="36"/>
    <s v="Shipping"/>
    <d v="2015-10-16T00:00:00"/>
    <d v="2015-10-17T00:00:00"/>
    <n v="100032067"/>
    <s v="1865876_1"/>
    <m/>
    <d v="2015-10-16T00:00:00"/>
    <n v="1865876"/>
    <s v="WCX"/>
    <n v="846296315649186"/>
    <m/>
    <x v="14"/>
    <n v="60657"/>
    <n v="3"/>
    <n v="2250"/>
    <x v="0"/>
    <n v="0"/>
    <n v="24.56"/>
    <n v="0"/>
    <n v="24.56"/>
    <x v="0"/>
  </r>
  <r>
    <x v="36"/>
    <s v="Shipping"/>
    <d v="2015-10-16T00:00:00"/>
    <d v="2015-10-17T00:00:00"/>
    <n v="100032058"/>
    <s v="1865916_1"/>
    <m/>
    <d v="2015-10-15T00:00:00"/>
    <n v="1865916"/>
    <s v="WCX"/>
    <n v="846296315648790"/>
    <m/>
    <x v="17"/>
    <n v="32304"/>
    <n v="3"/>
    <n v="2250"/>
    <x v="0"/>
    <n v="0"/>
    <n v="24.56"/>
    <n v="0"/>
    <n v="24.56"/>
    <x v="0"/>
  </r>
  <r>
    <x v="36"/>
    <s v="Shipping"/>
    <d v="2015-10-15T00:00:00"/>
    <d v="2015-10-17T00:00:00"/>
    <n v="100031984"/>
    <s v="1863366_1"/>
    <m/>
    <d v="2015-10-15T00:00:00"/>
    <n v="1863366"/>
    <s v="WCX"/>
    <n v="846296315648677"/>
    <m/>
    <x v="16"/>
    <n v="20147"/>
    <n v="3"/>
    <n v="2250"/>
    <x v="0"/>
    <n v="0"/>
    <n v="24.56"/>
    <n v="0"/>
    <n v="24.56"/>
    <x v="0"/>
  </r>
  <r>
    <x v="36"/>
    <s v="Shipping"/>
    <d v="2015-10-16T00:00:00"/>
    <d v="2015-10-17T00:00:00"/>
    <n v="100032109"/>
    <s v="1865851_1"/>
    <m/>
    <d v="2015-10-16T00:00:00"/>
    <n v="1865851"/>
    <s v="WCX"/>
    <n v="846296315648974"/>
    <m/>
    <x v="14"/>
    <n v="60610"/>
    <n v="3"/>
    <n v="2250"/>
    <x v="0"/>
    <n v="0"/>
    <n v="24.56"/>
    <n v="0"/>
    <n v="24.56"/>
    <x v="0"/>
  </r>
  <r>
    <x v="36"/>
    <s v="Shipping"/>
    <d v="2015-10-15T00:00:00"/>
    <d v="2015-10-17T00:00:00"/>
    <n v="100031989"/>
    <s v="1863349_1"/>
    <m/>
    <d v="2015-10-15T00:00:00"/>
    <n v="1863349"/>
    <s v="WCX"/>
    <n v="846296315648332"/>
    <m/>
    <x v="22"/>
    <n v="45414"/>
    <n v="3"/>
    <n v="2250"/>
    <x v="0"/>
    <n v="0"/>
    <n v="24.56"/>
    <n v="0"/>
    <n v="24.56"/>
    <x v="0"/>
  </r>
  <r>
    <x v="36"/>
    <s v="Shipping"/>
    <d v="2015-10-15T00:00:00"/>
    <d v="2015-10-17T00:00:00"/>
    <n v="100031981"/>
    <s v="1863324_1"/>
    <m/>
    <d v="2015-10-15T00:00:00"/>
    <n v="1863324"/>
    <s v="WCX"/>
    <n v="846296315648530"/>
    <m/>
    <x v="4"/>
    <n v="29588"/>
    <n v="3"/>
    <n v="2250"/>
    <x v="0"/>
    <n v="0"/>
    <n v="24.56"/>
    <n v="0"/>
    <n v="24.56"/>
    <x v="0"/>
  </r>
  <r>
    <x v="36"/>
    <s v="Shipping"/>
    <d v="2015-10-15T00:00:00"/>
    <d v="2015-10-17T00:00:00"/>
    <n v="100032038"/>
    <s v="1863337_1"/>
    <m/>
    <d v="2015-10-15T00:00:00"/>
    <n v="1863337"/>
    <s v="WCX"/>
    <n v="846296315648370"/>
    <m/>
    <x v="14"/>
    <n v="60025"/>
    <n v="3"/>
    <n v="2250"/>
    <x v="0"/>
    <n v="0"/>
    <n v="24.56"/>
    <n v="0"/>
    <n v="24.56"/>
    <x v="0"/>
  </r>
  <r>
    <x v="36"/>
    <s v="Shipping"/>
    <d v="2015-10-16T00:00:00"/>
    <d v="2015-10-17T00:00:00"/>
    <n v="100032118"/>
    <s v="1865891_1"/>
    <m/>
    <d v="2015-10-16T00:00:00"/>
    <n v="1865891"/>
    <s v="WCX"/>
    <n v="846296315649056"/>
    <m/>
    <x v="22"/>
    <n v="44241"/>
    <n v="3"/>
    <n v="2250"/>
    <x v="0"/>
    <n v="0"/>
    <n v="24.56"/>
    <n v="0"/>
    <n v="24.56"/>
    <x v="0"/>
  </r>
  <r>
    <x v="36"/>
    <s v="Shipping"/>
    <d v="2015-10-16T00:00:00"/>
    <d v="2015-10-17T00:00:00"/>
    <n v="100032052"/>
    <s v="1865874_1"/>
    <m/>
    <d v="2015-10-15T00:00:00"/>
    <n v="1865874"/>
    <s v="WCX"/>
    <n v="846296315649209"/>
    <m/>
    <x v="29"/>
    <n v="20005"/>
    <n v="3"/>
    <n v="2250"/>
    <x v="0"/>
    <n v="0"/>
    <n v="24.56"/>
    <n v="0"/>
    <n v="24.56"/>
    <x v="0"/>
  </r>
  <r>
    <x v="36"/>
    <s v="Shipping"/>
    <d v="2015-10-16T00:00:00"/>
    <d v="2015-10-17T00:00:00"/>
    <n v="100032100"/>
    <s v="1865902_1"/>
    <m/>
    <d v="2015-10-16T00:00:00"/>
    <n v="1865902"/>
    <s v="WCX"/>
    <n v="846296315649018"/>
    <m/>
    <x v="41"/>
    <n v="53226"/>
    <n v="3"/>
    <n v="2250"/>
    <x v="0"/>
    <n v="0"/>
    <n v="24.56"/>
    <n v="0"/>
    <n v="24.56"/>
    <x v="0"/>
  </r>
  <r>
    <x v="36"/>
    <s v="Shipping"/>
    <d v="2015-10-15T00:00:00"/>
    <d v="2015-10-17T00:00:00"/>
    <n v="100032027"/>
    <s v="1863310_1"/>
    <m/>
    <d v="2015-10-15T00:00:00"/>
    <n v="1863310"/>
    <s v="WCX"/>
    <n v="846296315648578"/>
    <m/>
    <x v="29"/>
    <n v="20004"/>
    <n v="3"/>
    <n v="2250"/>
    <x v="0"/>
    <n v="0"/>
    <n v="24.56"/>
    <n v="0"/>
    <n v="24.56"/>
    <x v="0"/>
  </r>
  <r>
    <x v="36"/>
    <s v="Shipping"/>
    <d v="2015-10-16T00:00:00"/>
    <d v="2015-10-17T00:00:00"/>
    <n v="100032076"/>
    <s v="1865877_1"/>
    <m/>
    <d v="2015-10-16T00:00:00"/>
    <n v="1865877"/>
    <s v="WCX"/>
    <n v="846296315649179"/>
    <m/>
    <x v="14"/>
    <n v="60615"/>
    <n v="3"/>
    <n v="2250"/>
    <x v="0"/>
    <n v="0"/>
    <n v="24.56"/>
    <n v="0"/>
    <n v="24.56"/>
    <x v="0"/>
  </r>
  <r>
    <x v="36"/>
    <s v="Shipping"/>
    <d v="2015-10-16T00:00:00"/>
    <d v="2015-10-17T00:00:00"/>
    <n v="100032124"/>
    <s v="1865917_1"/>
    <m/>
    <d v="2015-10-16T00:00:00"/>
    <n v="1865917"/>
    <s v="WCX"/>
    <n v="846296315648806"/>
    <m/>
    <x v="14"/>
    <n v="60525"/>
    <n v="3"/>
    <n v="2250"/>
    <x v="0"/>
    <n v="0"/>
    <n v="24.56"/>
    <n v="0"/>
    <n v="24.56"/>
    <x v="0"/>
  </r>
  <r>
    <x v="36"/>
    <s v="Shipping"/>
    <d v="2015-10-16T00:00:00"/>
    <d v="2015-10-17T00:00:00"/>
    <n v="100032072"/>
    <s v="1865849_1"/>
    <m/>
    <d v="2015-10-16T00:00:00"/>
    <n v="1865849"/>
    <s v="WCX"/>
    <n v="846296315648950"/>
    <m/>
    <x v="7"/>
    <n v="30309"/>
    <n v="3"/>
    <n v="2250"/>
    <x v="0"/>
    <n v="0"/>
    <n v="24.56"/>
    <n v="0"/>
    <n v="24.56"/>
    <x v="0"/>
  </r>
  <r>
    <x v="36"/>
    <s v="Shipping"/>
    <d v="2015-10-15T00:00:00"/>
    <d v="2015-10-17T00:00:00"/>
    <n v="100032033"/>
    <s v="1863338_1"/>
    <m/>
    <d v="2015-10-15T00:00:00"/>
    <n v="1863338"/>
    <s v="WCX"/>
    <n v="846296315648318"/>
    <m/>
    <x v="26"/>
    <n v="21804"/>
    <n v="3"/>
    <n v="2250"/>
    <x v="0"/>
    <n v="0"/>
    <n v="24.56"/>
    <n v="0"/>
    <n v="24.56"/>
    <x v="0"/>
  </r>
  <r>
    <x v="36"/>
    <s v="Shipping"/>
    <d v="2015-10-16T00:00:00"/>
    <d v="2015-10-17T00:00:00"/>
    <n v="100032065"/>
    <s v="1865882_1"/>
    <m/>
    <d v="2015-10-16T00:00:00"/>
    <n v="1865882"/>
    <s v="WCX"/>
    <n v="846296315649124"/>
    <m/>
    <x v="26"/>
    <n v="20868"/>
    <n v="3"/>
    <n v="2250"/>
    <x v="0"/>
    <n v="0"/>
    <n v="24.56"/>
    <n v="0"/>
    <n v="24.56"/>
    <x v="0"/>
  </r>
  <r>
    <x v="36"/>
    <s v="Shipping"/>
    <d v="2015-10-15T00:00:00"/>
    <d v="2015-10-17T00:00:00"/>
    <n v="100032028"/>
    <s v="1863343_1"/>
    <m/>
    <d v="2015-10-15T00:00:00"/>
    <n v="1863343"/>
    <s v="WCX"/>
    <n v="846296315648240"/>
    <m/>
    <x v="26"/>
    <n v="20905"/>
    <n v="3"/>
    <n v="2250"/>
    <x v="0"/>
    <n v="0"/>
    <n v="24.56"/>
    <n v="0"/>
    <n v="24.56"/>
    <x v="0"/>
  </r>
  <r>
    <x v="36"/>
    <s v="Shipping"/>
    <d v="2015-10-16T00:00:00"/>
    <d v="2015-10-17T00:00:00"/>
    <n v="100032148"/>
    <s v="1865900_1"/>
    <m/>
    <d v="2015-10-16T00:00:00"/>
    <n v="1865900"/>
    <s v="WCX"/>
    <n v="846296315649001"/>
    <m/>
    <x v="31"/>
    <n v="48207"/>
    <n v="3"/>
    <n v="2250"/>
    <x v="0"/>
    <n v="0"/>
    <n v="24.56"/>
    <n v="0"/>
    <n v="24.56"/>
    <x v="0"/>
  </r>
  <r>
    <x v="36"/>
    <s v="Shipping"/>
    <d v="2015-10-15T00:00:00"/>
    <d v="2015-10-17T00:00:00"/>
    <n v="100031996"/>
    <s v="1863365_1"/>
    <m/>
    <d v="2015-10-15T00:00:00"/>
    <n v="1863365"/>
    <s v="WCX"/>
    <n v="846296315648622"/>
    <m/>
    <x v="30"/>
    <n v="37204"/>
    <n v="3"/>
    <n v="2250"/>
    <x v="0"/>
    <n v="0"/>
    <n v="24.56"/>
    <n v="0"/>
    <n v="24.56"/>
    <x v="0"/>
  </r>
  <r>
    <x v="36"/>
    <s v="Shipping"/>
    <d v="2015-10-16T00:00:00"/>
    <d v="2015-10-17T00:00:00"/>
    <n v="100032071"/>
    <s v="1865862_1"/>
    <m/>
    <d v="2015-10-16T00:00:00"/>
    <n v="1865862"/>
    <s v="WCX"/>
    <n v="846296315648899"/>
    <m/>
    <x v="4"/>
    <n v="29464"/>
    <n v="3"/>
    <n v="2250"/>
    <x v="0"/>
    <n v="0"/>
    <n v="24.56"/>
    <n v="0"/>
    <n v="24.56"/>
    <x v="0"/>
  </r>
  <r>
    <x v="36"/>
    <s v="Shipping"/>
    <d v="2015-10-15T00:00:00"/>
    <d v="2015-10-17T00:00:00"/>
    <n v="100032047"/>
    <s v="1863312_1"/>
    <m/>
    <d v="2015-10-15T00:00:00"/>
    <n v="1863312"/>
    <s v="WCX"/>
    <n v="846296315648486"/>
    <m/>
    <x v="7"/>
    <n v="30909"/>
    <n v="3"/>
    <n v="2250"/>
    <x v="0"/>
    <n v="0"/>
    <n v="24.56"/>
    <n v="0"/>
    <n v="24.56"/>
    <x v="0"/>
  </r>
  <r>
    <x v="36"/>
    <s v="Shipping"/>
    <d v="2015-10-16T00:00:00"/>
    <d v="2015-10-17T00:00:00"/>
    <n v="100032082"/>
    <s v="1865878_1"/>
    <m/>
    <d v="2015-10-16T00:00:00"/>
    <n v="1865878"/>
    <s v="WCX"/>
    <n v="846296315649162"/>
    <m/>
    <x v="14"/>
    <n v="60108"/>
    <n v="3"/>
    <n v="2250"/>
    <x v="0"/>
    <n v="0"/>
    <n v="24.56"/>
    <n v="0"/>
    <n v="24.56"/>
    <x v="0"/>
  </r>
  <r>
    <x v="36"/>
    <s v="Shipping"/>
    <d v="2015-10-15T00:00:00"/>
    <d v="2015-10-17T00:00:00"/>
    <n v="100031995"/>
    <s v="1863364_1"/>
    <m/>
    <d v="2015-10-15T00:00:00"/>
    <n v="1863364"/>
    <s v="WCX"/>
    <n v="846296315648660"/>
    <m/>
    <x v="17"/>
    <n v="32506"/>
    <n v="3"/>
    <n v="2250"/>
    <x v="0"/>
    <n v="0"/>
    <n v="24.56"/>
    <n v="0"/>
    <n v="24.56"/>
    <x v="0"/>
  </r>
  <r>
    <x v="36"/>
    <s v="Shipping"/>
    <d v="2015-10-16T00:00:00"/>
    <d v="2015-10-17T00:00:00"/>
    <n v="100032093"/>
    <s v="1865847_1"/>
    <m/>
    <d v="2015-10-16T00:00:00"/>
    <n v="1865847"/>
    <s v="WCX"/>
    <n v="846296315648936"/>
    <m/>
    <x v="17"/>
    <n v="32828"/>
    <n v="3"/>
    <n v="2250"/>
    <x v="0"/>
    <n v="0"/>
    <n v="24.56"/>
    <n v="0"/>
    <n v="24.56"/>
    <x v="0"/>
  </r>
  <r>
    <x v="36"/>
    <s v="Shipping"/>
    <d v="2015-10-15T00:00:00"/>
    <d v="2015-10-17T00:00:00"/>
    <n v="100031972"/>
    <s v="1863304_1"/>
    <m/>
    <d v="2015-10-14T00:00:00"/>
    <n v="1863304"/>
    <s v="WCX"/>
    <n v="846296315648134"/>
    <m/>
    <x v="17"/>
    <n v="33133"/>
    <n v="3"/>
    <n v="2250"/>
    <x v="0"/>
    <n v="0"/>
    <n v="24.56"/>
    <n v="0"/>
    <n v="24.56"/>
    <x v="0"/>
  </r>
  <r>
    <x v="36"/>
    <s v="Shipping"/>
    <d v="2015-10-15T00:00:00"/>
    <d v="2015-10-17T00:00:00"/>
    <n v="100032014"/>
    <s v="1863311_1"/>
    <m/>
    <d v="2015-10-15T00:00:00"/>
    <n v="1863311"/>
    <s v="WCX"/>
    <n v="846296315648554"/>
    <m/>
    <x v="17"/>
    <n v="32803"/>
    <n v="3"/>
    <n v="2250"/>
    <x v="0"/>
    <n v="0"/>
    <n v="24.56"/>
    <n v="0"/>
    <n v="24.56"/>
    <x v="0"/>
  </r>
  <r>
    <x v="36"/>
    <s v="Shipping"/>
    <d v="2015-10-16T00:00:00"/>
    <d v="2015-10-17T00:00:00"/>
    <n v="100032106"/>
    <s v="1865854_2"/>
    <m/>
    <d v="2015-10-16T00:00:00"/>
    <n v="1865854"/>
    <s v="WCX"/>
    <n v="846296315649032"/>
    <m/>
    <x v="26"/>
    <n v="20874"/>
    <n v="3"/>
    <n v="2250"/>
    <x v="0"/>
    <n v="0"/>
    <n v="24.56"/>
    <n v="0"/>
    <n v="24.56"/>
    <x v="0"/>
  </r>
  <r>
    <x v="36"/>
    <s v="Shipping"/>
    <d v="2015-10-16T00:00:00"/>
    <d v="2015-10-17T00:00:00"/>
    <n v="100032126"/>
    <s v="1865852_1"/>
    <m/>
    <d v="2015-10-16T00:00:00"/>
    <n v="1865852"/>
    <s v="WCX"/>
    <n v="846296315648981"/>
    <m/>
    <x v="14"/>
    <n v="60610"/>
    <n v="3"/>
    <n v="2250"/>
    <x v="0"/>
    <n v="0"/>
    <n v="24.56"/>
    <n v="0"/>
    <n v="24.56"/>
    <x v="0"/>
  </r>
  <r>
    <x v="36"/>
    <s v="Shipping"/>
    <d v="2015-10-15T00:00:00"/>
    <d v="2015-10-17T00:00:00"/>
    <n v="100031976"/>
    <s v="1863340_1"/>
    <m/>
    <d v="2015-10-14T00:00:00"/>
    <n v="1863340"/>
    <s v="WCX"/>
    <n v="846296315648325"/>
    <m/>
    <x v="14"/>
    <n v="60654"/>
    <n v="3"/>
    <n v="2250"/>
    <x v="0"/>
    <n v="0"/>
    <n v="24.56"/>
    <n v="0"/>
    <n v="24.56"/>
    <x v="0"/>
  </r>
  <r>
    <x v="36"/>
    <s v="Shipping"/>
    <d v="2015-10-16T00:00:00"/>
    <d v="2015-10-17T00:00:00"/>
    <n v="100032149"/>
    <s v="1865879_1"/>
    <m/>
    <d v="2015-10-16T00:00:00"/>
    <n v="1865879"/>
    <s v="WCX"/>
    <n v="846296315649155"/>
    <m/>
    <x v="25"/>
    <n v="46383"/>
    <n v="3"/>
    <n v="2250"/>
    <x v="0"/>
    <n v="0"/>
    <n v="24.56"/>
    <n v="0"/>
    <n v="24.56"/>
    <x v="0"/>
  </r>
  <r>
    <x v="36"/>
    <s v="Shipping"/>
    <d v="2015-10-15T00:00:00"/>
    <d v="2015-10-17T00:00:00"/>
    <n v="100031997"/>
    <s v="1863353_1"/>
    <m/>
    <d v="2015-10-15T00:00:00"/>
    <n v="1863353"/>
    <s v="WCX"/>
    <n v="846296315648394"/>
    <m/>
    <x v="30"/>
    <n v="37075"/>
    <n v="3"/>
    <n v="2250"/>
    <x v="0"/>
    <n v="0"/>
    <n v="24.56"/>
    <n v="0"/>
    <n v="24.56"/>
    <x v="0"/>
  </r>
  <r>
    <x v="36"/>
    <s v="Shipping"/>
    <d v="2015-10-16T00:00:00"/>
    <d v="2015-10-17T00:00:00"/>
    <n v="100032066"/>
    <s v="1865868_1"/>
    <m/>
    <d v="2015-10-16T00:00:00"/>
    <n v="1865868"/>
    <s v="WCX"/>
    <n v="846296315649261"/>
    <m/>
    <x v="36"/>
    <n v="35127"/>
    <n v="3"/>
    <n v="2250"/>
    <x v="0"/>
    <n v="0"/>
    <n v="24.56"/>
    <n v="0"/>
    <n v="24.56"/>
    <x v="0"/>
  </r>
  <r>
    <x v="36"/>
    <s v="Shipping"/>
    <d v="2015-10-16T00:00:00"/>
    <d v="2015-10-17T00:00:00"/>
    <n v="100032191"/>
    <s v="1865848_1"/>
    <m/>
    <d v="2015-10-16T00:00:00"/>
    <n v="1865848"/>
    <s v="WCX"/>
    <n v="846296315648943"/>
    <m/>
    <x v="17"/>
    <n v="32514"/>
    <n v="3"/>
    <n v="2250"/>
    <x v="0"/>
    <n v="0"/>
    <n v="24.56"/>
    <n v="0"/>
    <n v="24.56"/>
    <x v="0"/>
  </r>
  <r>
    <x v="36"/>
    <s v="Shipping"/>
    <d v="2015-10-16T00:00:00"/>
    <d v="2015-10-17T00:00:00"/>
    <n v="100032069"/>
    <s v="1865846_1"/>
    <m/>
    <d v="2015-10-16T00:00:00"/>
    <n v="1865846"/>
    <s v="WCX"/>
    <n v="846296315648929"/>
    <m/>
    <x v="23"/>
    <n v="6379"/>
    <n v="3"/>
    <n v="2250"/>
    <x v="0"/>
    <n v="0"/>
    <n v="24.56"/>
    <n v="0"/>
    <n v="24.56"/>
    <x v="0"/>
  </r>
  <r>
    <x v="36"/>
    <s v="Shipping"/>
    <d v="2015-10-16T00:00:00"/>
    <d v="2015-10-17T00:00:00"/>
    <n v="100032053"/>
    <s v="1865875_1"/>
    <m/>
    <d v="2015-10-15T00:00:00"/>
    <n v="1865875"/>
    <s v="WCX"/>
    <n v="846296315649193"/>
    <m/>
    <x v="33"/>
    <n v="19702"/>
    <n v="3"/>
    <n v="2250"/>
    <x v="0"/>
    <n v="0"/>
    <n v="24.56"/>
    <n v="0"/>
    <n v="24.56"/>
    <x v="0"/>
  </r>
  <r>
    <x v="36"/>
    <s v="Shipping"/>
    <d v="2015-10-16T00:00:00"/>
    <d v="2015-10-17T00:00:00"/>
    <n v="100032189"/>
    <s v="1865883_1"/>
    <m/>
    <d v="2015-10-16T00:00:00"/>
    <n v="1865883"/>
    <s v="WCX"/>
    <n v="846296315649117"/>
    <m/>
    <x v="26"/>
    <n v="21207"/>
    <n v="3"/>
    <n v="2250"/>
    <x v="0"/>
    <n v="0"/>
    <n v="24.56"/>
    <n v="0"/>
    <n v="24.56"/>
    <x v="0"/>
  </r>
  <r>
    <x v="36"/>
    <s v="Shipping"/>
    <d v="2015-10-16T00:00:00"/>
    <d v="2015-10-17T00:00:00"/>
    <n v="100032096"/>
    <s v="1865850_1"/>
    <m/>
    <d v="2015-10-16T00:00:00"/>
    <n v="1865850"/>
    <s v="WCX"/>
    <n v="846296315648967"/>
    <m/>
    <x v="14"/>
    <n v="60077"/>
    <n v="3"/>
    <n v="2250"/>
    <x v="0"/>
    <n v="0"/>
    <n v="24.56"/>
    <n v="0"/>
    <n v="24.56"/>
    <x v="0"/>
  </r>
  <r>
    <x v="36"/>
    <s v="Shipping"/>
    <d v="2015-10-15T00:00:00"/>
    <d v="2015-10-17T00:00:00"/>
    <n v="100031998"/>
    <s v="1863351_1"/>
    <m/>
    <d v="2015-10-15T00:00:00"/>
    <n v="1863351"/>
    <s v="WCX"/>
    <n v="846296315648349"/>
    <m/>
    <x v="4"/>
    <n v="29456"/>
    <n v="3"/>
    <n v="2250"/>
    <x v="0"/>
    <n v="0"/>
    <n v="24.56"/>
    <n v="0"/>
    <n v="24.56"/>
    <x v="0"/>
  </r>
  <r>
    <x v="36"/>
    <s v="Shipping"/>
    <d v="2015-10-16T00:00:00"/>
    <d v="2015-10-17T00:00:00"/>
    <n v="100032120"/>
    <s v="1865918_1"/>
    <m/>
    <d v="2015-10-16T00:00:00"/>
    <n v="1865918"/>
    <s v="WCX"/>
    <n v="846296315648813"/>
    <m/>
    <x v="6"/>
    <n v="27215"/>
    <n v="3"/>
    <n v="2250"/>
    <x v="0"/>
    <n v="0"/>
    <n v="24.56"/>
    <n v="0"/>
    <n v="24.56"/>
    <x v="0"/>
  </r>
  <r>
    <x v="36"/>
    <s v="Shipping"/>
    <d v="2015-10-15T00:00:00"/>
    <d v="2015-10-17T00:00:00"/>
    <n v="100031983"/>
    <s v="1863354_1"/>
    <m/>
    <d v="2015-10-15T00:00:00"/>
    <n v="1863354"/>
    <s v="WCX"/>
    <n v="846296315648400"/>
    <m/>
    <x v="16"/>
    <n v="22182"/>
    <n v="3"/>
    <n v="2250"/>
    <x v="0"/>
    <n v="0"/>
    <n v="24.56"/>
    <n v="0"/>
    <n v="24.56"/>
    <x v="0"/>
  </r>
  <r>
    <x v="36"/>
    <s v="Shipping"/>
    <d v="2015-10-16T00:00:00"/>
    <d v="2015-10-17T00:00:00"/>
    <n v="100032107"/>
    <s v="1865856_1"/>
    <m/>
    <d v="2015-10-16T00:00:00"/>
    <n v="1865856"/>
    <s v="WCX"/>
    <n v="846296315649025"/>
    <m/>
    <x v="6"/>
    <n v="28204"/>
    <n v="4"/>
    <n v="3000"/>
    <x v="0"/>
    <n v="0"/>
    <n v="28.25"/>
    <n v="0"/>
    <n v="28.25"/>
    <x v="0"/>
  </r>
  <r>
    <x v="36"/>
    <s v="Shipping"/>
    <d v="2015-10-16T00:00:00"/>
    <d v="2015-10-17T00:00:00"/>
    <n v="100032077"/>
    <s v="1865855_1"/>
    <m/>
    <d v="2015-10-16T00:00:00"/>
    <n v="1865855"/>
    <s v="WCX"/>
    <n v="846296315648738"/>
    <m/>
    <x v="6"/>
    <n v="27830"/>
    <n v="6"/>
    <n v="4500"/>
    <x v="0"/>
    <n v="0"/>
    <n v="36.04"/>
    <n v="0"/>
    <n v="36.04"/>
    <x v="0"/>
  </r>
  <r>
    <x v="36"/>
    <s v="Shipping"/>
    <d v="2015-10-15T00:00:00"/>
    <d v="2015-10-17T00:00:00"/>
    <n v="100032005"/>
    <s v="1863325_1"/>
    <m/>
    <d v="2015-10-15T00:00:00"/>
    <n v="1863325"/>
    <s v="WCX"/>
    <n v="846296315648448"/>
    <m/>
    <x v="30"/>
    <n v="37206"/>
    <n v="6"/>
    <n v="4500"/>
    <x v="0"/>
    <n v="0"/>
    <n v="36.04"/>
    <n v="0"/>
    <n v="36.04"/>
    <x v="0"/>
  </r>
  <r>
    <x v="36"/>
    <s v="Shipping"/>
    <d v="2015-10-15T00:00:00"/>
    <d v="2015-10-17T00:00:00"/>
    <n v="100032043"/>
    <s v="1863315_1"/>
    <m/>
    <d v="2015-10-15T00:00:00"/>
    <n v="1863315"/>
    <s v="WCX"/>
    <n v="846296315648479"/>
    <m/>
    <x v="24"/>
    <n v="4915"/>
    <n v="6"/>
    <n v="4500"/>
    <x v="0"/>
    <n v="0"/>
    <n v="36.04"/>
    <n v="0"/>
    <n v="36.04"/>
    <x v="0"/>
  </r>
  <r>
    <x v="36"/>
    <s v="Shipping"/>
    <d v="2015-10-15T00:00:00"/>
    <d v="2015-10-17T00:00:00"/>
    <n v="100032030"/>
    <s v="1863333_1"/>
    <m/>
    <d v="2015-10-15T00:00:00"/>
    <n v="1863333"/>
    <s v="WCX"/>
    <n v="846296315648028"/>
    <m/>
    <x v="17"/>
    <n v="33626"/>
    <n v="6"/>
    <n v="4500"/>
    <x v="0"/>
    <n v="0"/>
    <n v="36.04"/>
    <n v="0"/>
    <n v="36.04"/>
    <x v="0"/>
  </r>
  <r>
    <x v="36"/>
    <s v="Shipping"/>
    <d v="2015-10-16T00:00:00"/>
    <d v="2015-10-17T00:00:00"/>
    <n v="100032121"/>
    <s v="1865911_1"/>
    <m/>
    <d v="2015-10-16T00:00:00"/>
    <n v="1865911"/>
    <s v="WCX"/>
    <n v="846296315648844"/>
    <m/>
    <x v="30"/>
    <n v="37402"/>
    <n v="12"/>
    <n v="9000"/>
    <x v="0"/>
    <n v="0"/>
    <n v="52.75"/>
    <n v="0"/>
    <n v="52.75"/>
    <x v="0"/>
  </r>
  <r>
    <x v="36"/>
    <s v="Shipping"/>
    <d v="2015-10-16T00:00:00"/>
    <d v="2015-10-17T00:00:00"/>
    <n v="100032106"/>
    <s v="1865854_1"/>
    <m/>
    <d v="2015-10-16T00:00:00"/>
    <n v="1865854"/>
    <s v="WCX"/>
    <n v="846296315649049"/>
    <m/>
    <x v="26"/>
    <n v="20874"/>
    <n v="12"/>
    <n v="9000"/>
    <x v="0"/>
    <n v="0"/>
    <n v="52.75"/>
    <n v="0"/>
    <n v="52.75"/>
    <x v="0"/>
  </r>
  <r>
    <x v="36"/>
    <s v="Shipping"/>
    <d v="2015-10-15T00:00:00"/>
    <d v="2015-10-17T00:00:00"/>
    <n v="100031974"/>
    <s v="1863328_1"/>
    <m/>
    <d v="2015-10-14T00:00:00"/>
    <n v="1863328"/>
    <s v="WCX"/>
    <n v="846296315648073"/>
    <m/>
    <x v="26"/>
    <n v="20815"/>
    <n v="12"/>
    <n v="9000"/>
    <x v="0"/>
    <n v="0"/>
    <n v="52.75"/>
    <n v="0"/>
    <n v="52.75"/>
    <x v="0"/>
  </r>
  <r>
    <x v="36"/>
    <s v="Shipping"/>
    <d v="2015-10-16T00:00:00"/>
    <d v="2015-10-17T00:00:00"/>
    <n v="100032079"/>
    <s v="1865912_1"/>
    <m/>
    <d v="2015-10-16T00:00:00"/>
    <n v="1865912"/>
    <s v="WCX"/>
    <n v="846296315649322"/>
    <m/>
    <x v="26"/>
    <n v="21128"/>
    <n v="12"/>
    <n v="9000"/>
    <x v="0"/>
    <n v="0"/>
    <n v="52.75"/>
    <n v="0"/>
    <n v="52.75"/>
    <x v="0"/>
  </r>
  <r>
    <x v="37"/>
    <s v="Shipping"/>
    <d v="2015-10-15T00:00:00"/>
    <d v="2015-10-19T00:00:00"/>
    <n v="100032010"/>
    <s v="1863316_1"/>
    <m/>
    <d v="2015-10-15T00:00:00"/>
    <n v="1863316"/>
    <s v="GSO"/>
    <n v="1032002242670"/>
    <m/>
    <x v="5"/>
    <n v="89074"/>
    <n v="3"/>
    <n v="2250"/>
    <x v="1"/>
    <n v="0"/>
    <n v="20.81"/>
    <n v="0"/>
    <n v="20.81"/>
    <x v="0"/>
  </r>
  <r>
    <x v="37"/>
    <s v="Shipping"/>
    <d v="2015-10-15T00:00:00"/>
    <d v="2015-10-19T00:00:00"/>
    <n v="100032010"/>
    <s v="1863316_1"/>
    <m/>
    <d v="2015-10-15T00:00:00"/>
    <n v="1863316"/>
    <s v="GSO"/>
    <n v="1032002242670"/>
    <m/>
    <x v="5"/>
    <n v="89074"/>
    <n v="3"/>
    <n v="2250"/>
    <x v="1"/>
    <n v="0"/>
    <n v="20.81"/>
    <n v="0"/>
    <n v="20.81"/>
    <x v="0"/>
  </r>
  <r>
    <x v="37"/>
    <s v="Shipping"/>
    <d v="2015-10-19T00:00:00"/>
    <d v="2015-10-19T00:00:00"/>
    <n v="100032272"/>
    <s v="1878397_1"/>
    <m/>
    <d v="2015-10-18T00:00:00"/>
    <n v="1878397"/>
    <s v="GSO"/>
    <n v="1032002246036"/>
    <m/>
    <x v="15"/>
    <n v="85374"/>
    <n v="3"/>
    <n v="2250"/>
    <x v="5"/>
    <n v="0"/>
    <n v="21.31"/>
    <n v="0"/>
    <n v="21.31"/>
    <x v="0"/>
  </r>
  <r>
    <x v="37"/>
    <s v="Shipping"/>
    <d v="2015-10-19T00:00:00"/>
    <d v="2015-10-19T00:00:00"/>
    <n v="100032269"/>
    <s v="1878396_1"/>
    <m/>
    <d v="2015-10-18T00:00:00"/>
    <n v="1878396"/>
    <s v="GSO"/>
    <n v="1032002246035"/>
    <m/>
    <x v="15"/>
    <n v="85044"/>
    <n v="3"/>
    <n v="2250"/>
    <x v="5"/>
    <n v="0"/>
    <n v="21.31"/>
    <n v="0"/>
    <n v="21.31"/>
    <x v="0"/>
  </r>
  <r>
    <x v="37"/>
    <s v="Shipping"/>
    <d v="2015-10-19T00:00:00"/>
    <d v="2015-10-19T00:00:00"/>
    <n v="100032294"/>
    <s v="1878369_1"/>
    <m/>
    <d v="2015-10-18T00:00:00"/>
    <n v="1878369"/>
    <s v="GSO"/>
    <n v="1032002246034"/>
    <m/>
    <x v="15"/>
    <n v="85365"/>
    <n v="3"/>
    <n v="2250"/>
    <x v="5"/>
    <n v="0"/>
    <n v="21.31"/>
    <n v="0"/>
    <n v="21.31"/>
    <x v="0"/>
  </r>
  <r>
    <x v="37"/>
    <s v="Shipping"/>
    <d v="2015-10-19T00:00:00"/>
    <d v="2015-10-19T00:00:00"/>
    <n v="100032272"/>
    <s v="1878397_1"/>
    <m/>
    <d v="2015-10-18T00:00:00"/>
    <n v="1878397"/>
    <s v="GSO"/>
    <n v="1032002246036"/>
    <m/>
    <x v="15"/>
    <n v="85374"/>
    <n v="3"/>
    <n v="2250"/>
    <x v="5"/>
    <n v="0"/>
    <n v="21.31"/>
    <n v="0"/>
    <n v="21.31"/>
    <x v="0"/>
  </r>
  <r>
    <x v="37"/>
    <s v="Shipping"/>
    <d v="2015-10-19T00:00:00"/>
    <d v="2015-10-19T00:00:00"/>
    <n v="100032269"/>
    <s v="1878396_1"/>
    <m/>
    <d v="2015-10-18T00:00:00"/>
    <n v="1878396"/>
    <s v="GSO"/>
    <n v="1032002246035"/>
    <m/>
    <x v="15"/>
    <n v="85044"/>
    <n v="3"/>
    <n v="2250"/>
    <x v="5"/>
    <n v="0"/>
    <n v="21.31"/>
    <n v="0"/>
    <n v="21.31"/>
    <x v="0"/>
  </r>
  <r>
    <x v="37"/>
    <s v="Shipping"/>
    <d v="2015-10-19T00:00:00"/>
    <d v="2015-10-19T00:00:00"/>
    <n v="100032294"/>
    <s v="1878369_1"/>
    <m/>
    <d v="2015-10-18T00:00:00"/>
    <n v="1878369"/>
    <s v="GSO"/>
    <n v="1032002246034"/>
    <m/>
    <x v="15"/>
    <n v="85365"/>
    <n v="3"/>
    <n v="2250"/>
    <x v="5"/>
    <n v="0"/>
    <n v="21.31"/>
    <n v="0"/>
    <n v="21.31"/>
    <x v="0"/>
  </r>
  <r>
    <x v="37"/>
    <s v="Shipping"/>
    <d v="2015-10-15T00:00:00"/>
    <d v="2015-10-19T00:00:00"/>
    <n v="100032036"/>
    <s v="1863334_1"/>
    <m/>
    <d v="2015-10-15T00:00:00"/>
    <n v="1863334"/>
    <s v="WCX"/>
    <n v="846296315647984"/>
    <m/>
    <x v="14"/>
    <n v="60604"/>
    <n v="3"/>
    <n v="2250"/>
    <x v="5"/>
    <n v="0"/>
    <n v="21.31"/>
    <n v="0"/>
    <n v="21.31"/>
    <x v="0"/>
  </r>
  <r>
    <x v="37"/>
    <s v="Shipping"/>
    <d v="2015-10-15T00:00:00"/>
    <d v="2015-10-19T00:00:00"/>
    <n v="100032036"/>
    <s v="1863334_1"/>
    <m/>
    <d v="2015-10-15T00:00:00"/>
    <n v="1863334"/>
    <s v="WCX"/>
    <n v="846296315647984"/>
    <m/>
    <x v="14"/>
    <n v="60604"/>
    <n v="3"/>
    <n v="2250"/>
    <x v="5"/>
    <n v="0"/>
    <n v="21.31"/>
    <n v="0"/>
    <n v="21.31"/>
    <x v="0"/>
  </r>
  <r>
    <x v="37"/>
    <s v="Shipping"/>
    <d v="2015-10-15T00:00:00"/>
    <d v="2015-10-19T00:00:00"/>
    <n v="100031980"/>
    <s v="1863330_1"/>
    <m/>
    <d v="2015-10-15T00:00:00"/>
    <n v="1863330"/>
    <s v="WCX"/>
    <n v="846296315647991"/>
    <m/>
    <x v="3"/>
    <n v="10950"/>
    <n v="3"/>
    <n v="2250"/>
    <x v="4"/>
    <n v="0"/>
    <n v="12.81"/>
    <n v="0"/>
    <n v="12.81"/>
    <x v="1"/>
  </r>
  <r>
    <x v="37"/>
    <s v="Shipping"/>
    <d v="2015-10-15T00:00:00"/>
    <d v="2015-10-19T00:00:00"/>
    <n v="100031980"/>
    <s v="1863330_1"/>
    <m/>
    <d v="2015-10-15T00:00:00"/>
    <n v="1863330"/>
    <s v="WCX"/>
    <n v="846296315647991"/>
    <m/>
    <x v="3"/>
    <n v="10950"/>
    <n v="3"/>
    <n v="2250"/>
    <x v="4"/>
    <n v="0"/>
    <n v="12.81"/>
    <n v="0"/>
    <n v="12.81"/>
    <x v="1"/>
  </r>
  <r>
    <x v="37"/>
    <s v="Shipping"/>
    <d v="2015-10-16T00:00:00"/>
    <d v="2015-10-19T00:00:00"/>
    <n v="100032089"/>
    <s v="1865895_1"/>
    <m/>
    <d v="2015-10-16T00:00:00"/>
    <n v="1865895"/>
    <s v="WCX"/>
    <s v="1Z202857A895322103"/>
    <m/>
    <x v="2"/>
    <n v="18064"/>
    <n v="3"/>
    <n v="2250"/>
    <x v="0"/>
    <n v="0"/>
    <n v="24.56"/>
    <n v="0"/>
    <n v="24.56"/>
    <x v="0"/>
  </r>
  <r>
    <x v="37"/>
    <s v="Shipping"/>
    <d v="2015-10-16T00:00:00"/>
    <d v="2015-10-19T00:00:00"/>
    <n v="100032097"/>
    <s v="1865861_1"/>
    <m/>
    <d v="2015-10-16T00:00:00"/>
    <n v="1865861"/>
    <s v="WCX"/>
    <s v="1Z202857A899544527"/>
    <m/>
    <x v="2"/>
    <n v="19144"/>
    <n v="3"/>
    <n v="2250"/>
    <x v="0"/>
    <n v="0"/>
    <n v="24.56"/>
    <n v="0"/>
    <n v="24.56"/>
    <x v="0"/>
  </r>
  <r>
    <x v="37"/>
    <s v="Shipping"/>
    <d v="2015-10-16T00:00:00"/>
    <d v="2015-10-19T00:00:00"/>
    <n v="100032064"/>
    <s v="1865894_1"/>
    <m/>
    <d v="2015-10-16T00:00:00"/>
    <n v="1865894"/>
    <s v="WCX"/>
    <s v="1Z202857A892526489"/>
    <m/>
    <x v="2"/>
    <n v="15206"/>
    <n v="3"/>
    <n v="2250"/>
    <x v="0"/>
    <n v="0"/>
    <n v="24.56"/>
    <n v="0"/>
    <n v="24.56"/>
    <x v="0"/>
  </r>
  <r>
    <x v="37"/>
    <s v="Shipping"/>
    <d v="2015-10-16T00:00:00"/>
    <d v="2015-10-19T00:00:00"/>
    <n v="100032111"/>
    <s v="1865897_1"/>
    <m/>
    <d v="2015-10-16T00:00:00"/>
    <n v="1865897"/>
    <s v="WCX"/>
    <s v="1Z202857A894636473"/>
    <m/>
    <x v="2"/>
    <n v="17360"/>
    <n v="3"/>
    <n v="2250"/>
    <x v="0"/>
    <n v="0"/>
    <n v="24.56"/>
    <n v="0"/>
    <n v="24.56"/>
    <x v="0"/>
  </r>
  <r>
    <x v="37"/>
    <s v="Shipping"/>
    <d v="2015-10-16T00:00:00"/>
    <d v="2015-10-19T00:00:00"/>
    <n v="100032186"/>
    <s v="1865884_1"/>
    <m/>
    <d v="2015-10-16T00:00:00"/>
    <n v="1865884"/>
    <s v="WCX"/>
    <s v="1Z202857A896860511"/>
    <m/>
    <x v="42"/>
    <n v="39216"/>
    <n v="3"/>
    <n v="2250"/>
    <x v="0"/>
    <n v="0"/>
    <n v="24.56"/>
    <n v="0"/>
    <n v="24.56"/>
    <x v="0"/>
  </r>
  <r>
    <x v="37"/>
    <s v="Shipping"/>
    <d v="2015-10-15T00:00:00"/>
    <d v="2015-10-19T00:00:00"/>
    <n v="100032024"/>
    <s v="1863350_1"/>
    <m/>
    <d v="2015-10-15T00:00:00"/>
    <n v="1863350"/>
    <s v="WCX"/>
    <s v="1Z202857A890387839"/>
    <m/>
    <x v="2"/>
    <n v="15146"/>
    <n v="3"/>
    <n v="2250"/>
    <x v="0"/>
    <n v="0"/>
    <n v="24.56"/>
    <n v="0"/>
    <n v="24.56"/>
    <x v="0"/>
  </r>
  <r>
    <x v="37"/>
    <s v="Shipping"/>
    <d v="2015-10-15T00:00:00"/>
    <d v="2015-10-19T00:00:00"/>
    <n v="100032039"/>
    <s v="1863339_1"/>
    <m/>
    <d v="2015-10-15T00:00:00"/>
    <n v="1863339"/>
    <s v="WCX"/>
    <s v="1Z202857A898441603"/>
    <m/>
    <x v="2"/>
    <n v="18066"/>
    <n v="3"/>
    <n v="2250"/>
    <x v="0"/>
    <n v="0"/>
    <n v="24.56"/>
    <n v="0"/>
    <n v="24.56"/>
    <x v="0"/>
  </r>
  <r>
    <x v="37"/>
    <s v="Shipping"/>
    <d v="2015-10-16T00:00:00"/>
    <d v="2015-10-19T00:00:00"/>
    <n v="100032112"/>
    <s v="1865901_1"/>
    <m/>
    <d v="2015-10-16T00:00:00"/>
    <n v="1865901"/>
    <s v="WCX"/>
    <s v="1Z202857A897393293"/>
    <m/>
    <x v="2"/>
    <n v="19104"/>
    <n v="3"/>
    <n v="2250"/>
    <x v="0"/>
    <n v="0"/>
    <n v="24.56"/>
    <n v="0"/>
    <n v="24.56"/>
    <x v="0"/>
  </r>
  <r>
    <x v="37"/>
    <s v="Shipping"/>
    <d v="2015-10-16T00:00:00"/>
    <d v="2015-10-19T00:00:00"/>
    <n v="100032089"/>
    <s v="1865895_1"/>
    <m/>
    <d v="2015-10-16T00:00:00"/>
    <n v="1865895"/>
    <s v="WCX"/>
    <s v="1Z202857A895322103"/>
    <m/>
    <x v="2"/>
    <n v="18064"/>
    <n v="3"/>
    <n v="2250"/>
    <x v="0"/>
    <n v="0"/>
    <n v="24.56"/>
    <n v="0"/>
    <n v="24.56"/>
    <x v="0"/>
  </r>
  <r>
    <x v="37"/>
    <s v="Shipping"/>
    <d v="2015-10-16T00:00:00"/>
    <d v="2015-10-19T00:00:00"/>
    <n v="100032097"/>
    <s v="1865861_1"/>
    <m/>
    <d v="2015-10-16T00:00:00"/>
    <n v="1865861"/>
    <s v="WCX"/>
    <s v="1Z202857A899544527"/>
    <m/>
    <x v="2"/>
    <n v="19144"/>
    <n v="3"/>
    <n v="2250"/>
    <x v="0"/>
    <n v="0"/>
    <n v="24.56"/>
    <n v="0"/>
    <n v="24.56"/>
    <x v="0"/>
  </r>
  <r>
    <x v="37"/>
    <s v="Shipping"/>
    <d v="2015-10-16T00:00:00"/>
    <d v="2015-10-19T00:00:00"/>
    <n v="100032064"/>
    <s v="1865894_1"/>
    <m/>
    <d v="2015-10-16T00:00:00"/>
    <n v="1865894"/>
    <s v="WCX"/>
    <s v="1Z202857A892526489"/>
    <m/>
    <x v="2"/>
    <n v="15206"/>
    <n v="3"/>
    <n v="2250"/>
    <x v="0"/>
    <n v="0"/>
    <n v="24.56"/>
    <n v="0"/>
    <n v="24.56"/>
    <x v="0"/>
  </r>
  <r>
    <x v="37"/>
    <s v="Shipping"/>
    <d v="2015-10-16T00:00:00"/>
    <d v="2015-10-19T00:00:00"/>
    <n v="100032111"/>
    <s v="1865897_1"/>
    <m/>
    <d v="2015-10-16T00:00:00"/>
    <n v="1865897"/>
    <s v="WCX"/>
    <s v="1Z202857A894636473"/>
    <m/>
    <x v="2"/>
    <n v="17360"/>
    <n v="3"/>
    <n v="2250"/>
    <x v="0"/>
    <n v="0"/>
    <n v="24.56"/>
    <n v="0"/>
    <n v="24.56"/>
    <x v="0"/>
  </r>
  <r>
    <x v="37"/>
    <s v="Shipping"/>
    <d v="2015-10-16T00:00:00"/>
    <d v="2015-10-19T00:00:00"/>
    <n v="100032186"/>
    <s v="1865884_1"/>
    <m/>
    <d v="2015-10-16T00:00:00"/>
    <n v="1865884"/>
    <s v="WCX"/>
    <s v="1Z202857A896860511"/>
    <m/>
    <x v="42"/>
    <n v="39216"/>
    <n v="3"/>
    <n v="2250"/>
    <x v="0"/>
    <n v="0"/>
    <n v="24.56"/>
    <n v="0"/>
    <n v="24.56"/>
    <x v="0"/>
  </r>
  <r>
    <x v="37"/>
    <s v="Shipping"/>
    <d v="2015-10-15T00:00:00"/>
    <d v="2015-10-19T00:00:00"/>
    <n v="100032024"/>
    <s v="1863350_1"/>
    <m/>
    <d v="2015-10-15T00:00:00"/>
    <n v="1863350"/>
    <s v="WCX"/>
    <s v="1Z202857A890387839"/>
    <m/>
    <x v="2"/>
    <n v="15146"/>
    <n v="3"/>
    <n v="2250"/>
    <x v="0"/>
    <n v="0"/>
    <n v="24.56"/>
    <n v="0"/>
    <n v="24.56"/>
    <x v="0"/>
  </r>
  <r>
    <x v="37"/>
    <s v="Shipping"/>
    <d v="2015-10-15T00:00:00"/>
    <d v="2015-10-19T00:00:00"/>
    <n v="100032039"/>
    <s v="1863339_1"/>
    <m/>
    <d v="2015-10-15T00:00:00"/>
    <n v="1863339"/>
    <s v="WCX"/>
    <s v="1Z202857A898441603"/>
    <m/>
    <x v="2"/>
    <n v="18066"/>
    <n v="3"/>
    <n v="2250"/>
    <x v="0"/>
    <n v="0"/>
    <n v="24.56"/>
    <n v="0"/>
    <n v="24.56"/>
    <x v="0"/>
  </r>
  <r>
    <x v="37"/>
    <s v="Shipping"/>
    <d v="2015-10-16T00:00:00"/>
    <d v="2015-10-19T00:00:00"/>
    <n v="100032112"/>
    <s v="1865901_1"/>
    <m/>
    <d v="2015-10-16T00:00:00"/>
    <n v="1865901"/>
    <s v="WCX"/>
    <s v="1Z202857A897393293"/>
    <m/>
    <x v="2"/>
    <n v="19104"/>
    <n v="3"/>
    <n v="2250"/>
    <x v="0"/>
    <n v="0"/>
    <n v="24.56"/>
    <n v="0"/>
    <n v="24.56"/>
    <x v="0"/>
  </r>
  <r>
    <x v="37"/>
    <s v="Shipping"/>
    <d v="2015-10-16T00:00:00"/>
    <d v="2015-10-19T00:00:00"/>
    <n v="100032099"/>
    <s v="1865909_1"/>
    <m/>
    <d v="2015-10-16T00:00:00"/>
    <n v="1865909"/>
    <s v="WCX"/>
    <s v="1Z202857A893843867"/>
    <m/>
    <x v="2"/>
    <n v="18964"/>
    <n v="6"/>
    <n v="4500"/>
    <x v="0"/>
    <n v="0"/>
    <n v="36.04"/>
    <n v="0"/>
    <n v="36.04"/>
    <x v="0"/>
  </r>
  <r>
    <x v="37"/>
    <s v="Shipping"/>
    <d v="2015-10-16T00:00:00"/>
    <d v="2015-10-19T00:00:00"/>
    <n v="100032073"/>
    <s v="1865860_1"/>
    <m/>
    <d v="2015-10-16T00:00:00"/>
    <n v="1865860"/>
    <s v="WCX"/>
    <s v="1Z202857A890472657"/>
    <m/>
    <x v="2"/>
    <n v="18640"/>
    <n v="6"/>
    <n v="4500"/>
    <x v="0"/>
    <n v="0"/>
    <n v="36.04"/>
    <n v="0"/>
    <n v="36.04"/>
    <x v="0"/>
  </r>
  <r>
    <x v="37"/>
    <s v="Shipping"/>
    <d v="2015-10-16T00:00:00"/>
    <d v="2015-10-19T00:00:00"/>
    <n v="100032099"/>
    <s v="1865909_1"/>
    <m/>
    <d v="2015-10-16T00:00:00"/>
    <n v="1865909"/>
    <s v="WCX"/>
    <s v="1Z202857A893843867"/>
    <m/>
    <x v="2"/>
    <n v="18964"/>
    <n v="6"/>
    <n v="4500"/>
    <x v="0"/>
    <n v="0"/>
    <n v="36.04"/>
    <n v="0"/>
    <n v="36.04"/>
    <x v="0"/>
  </r>
  <r>
    <x v="37"/>
    <s v="Shipping"/>
    <d v="2015-10-16T00:00:00"/>
    <d v="2015-10-19T00:00:00"/>
    <n v="100032073"/>
    <s v="1865860_1"/>
    <m/>
    <d v="2015-10-16T00:00:00"/>
    <n v="1865860"/>
    <s v="WCX"/>
    <s v="1Z202857A890472657"/>
    <m/>
    <x v="2"/>
    <n v="18640"/>
    <n v="6"/>
    <n v="4500"/>
    <x v="0"/>
    <n v="0"/>
    <n v="36.04"/>
    <n v="0"/>
    <n v="36.04"/>
    <x v="0"/>
  </r>
  <r>
    <x v="37"/>
    <s v="Shipping"/>
    <d v="2015-10-16T00:00:00"/>
    <d v="2015-10-19T00:00:00"/>
    <n v="100032092"/>
    <s v="1865896_1"/>
    <m/>
    <d v="2015-10-16T00:00:00"/>
    <n v="1865896"/>
    <s v="WCX"/>
    <s v="1Z202857A893029890"/>
    <m/>
    <x v="2"/>
    <n v="19146"/>
    <n v="8"/>
    <n v="6000"/>
    <x v="0"/>
    <n v="0"/>
    <n v="41.5"/>
    <n v="0"/>
    <n v="41.5"/>
    <x v="0"/>
  </r>
  <r>
    <x v="37"/>
    <s v="Shipping"/>
    <d v="2015-10-16T00:00:00"/>
    <d v="2015-10-19T00:00:00"/>
    <n v="100032092"/>
    <s v="1865896_1"/>
    <m/>
    <d v="2015-10-16T00:00:00"/>
    <n v="1865896"/>
    <s v="WCX"/>
    <s v="1Z202857A893029890"/>
    <m/>
    <x v="2"/>
    <n v="19146"/>
    <n v="8"/>
    <n v="6000"/>
    <x v="0"/>
    <n v="0"/>
    <n v="41.5"/>
    <n v="0"/>
    <n v="41.5"/>
    <x v="0"/>
  </r>
  <r>
    <x v="38"/>
    <s v="Shipping"/>
    <d v="2015-10-19T00:00:00"/>
    <d v="2015-10-20T00:00:00"/>
    <n v="100032247"/>
    <s v="1878401_1"/>
    <m/>
    <d v="2015-10-17T00:00:00"/>
    <n v="1878401"/>
    <s v="WCX"/>
    <n v="846296315650144"/>
    <m/>
    <x v="1"/>
    <n v="94103"/>
    <n v="3"/>
    <n v="2250"/>
    <x v="4"/>
    <n v="0"/>
    <n v="12.81"/>
    <n v="0"/>
    <n v="12.81"/>
    <x v="0"/>
  </r>
  <r>
    <x v="38"/>
    <s v="Shipping"/>
    <d v="2015-10-19T00:00:00"/>
    <d v="2015-10-20T00:00:00"/>
    <n v="100032267"/>
    <s v="1878403_1"/>
    <m/>
    <d v="2015-10-18T00:00:00"/>
    <n v="1878403"/>
    <s v="WCX"/>
    <n v="846296315650168"/>
    <m/>
    <x v="1"/>
    <n v="94105"/>
    <n v="3"/>
    <n v="2250"/>
    <x v="4"/>
    <n v="0"/>
    <n v="12.81"/>
    <n v="0"/>
    <n v="12.81"/>
    <x v="0"/>
  </r>
  <r>
    <x v="38"/>
    <s v="Shipping"/>
    <d v="2015-10-19T00:00:00"/>
    <d v="2015-10-20T00:00:00"/>
    <n v="100032263"/>
    <s v="1878375_1"/>
    <m/>
    <d v="2015-10-18T00:00:00"/>
    <n v="1878375"/>
    <s v="WCX"/>
    <n v="846296315650403"/>
    <m/>
    <x v="1"/>
    <n v="94133"/>
    <n v="3"/>
    <n v="2250"/>
    <x v="4"/>
    <n v="0"/>
    <n v="12.81"/>
    <n v="0"/>
    <n v="12.81"/>
    <x v="0"/>
  </r>
  <r>
    <x v="38"/>
    <s v="Shipping"/>
    <d v="2015-10-19T00:00:00"/>
    <d v="2015-10-20T00:00:00"/>
    <n v="100032232"/>
    <s v="1878399_1"/>
    <m/>
    <d v="2015-10-17T00:00:00"/>
    <n v="1878399"/>
    <s v="WCX"/>
    <n v="846296315650120"/>
    <m/>
    <x v="1"/>
    <n v="94043"/>
    <n v="3"/>
    <n v="2250"/>
    <x v="4"/>
    <n v="0"/>
    <n v="12.81"/>
    <n v="0"/>
    <n v="12.81"/>
    <x v="0"/>
  </r>
  <r>
    <x v="38"/>
    <s v="Shipping"/>
    <d v="2015-10-19T00:00:00"/>
    <d v="2015-10-20T00:00:00"/>
    <n v="100032270"/>
    <s v="1878404_1"/>
    <m/>
    <d v="2015-10-18T00:00:00"/>
    <n v="1878404"/>
    <s v="WCX"/>
    <n v="846296315650175"/>
    <m/>
    <x v="1"/>
    <n v="94107"/>
    <n v="3"/>
    <n v="2250"/>
    <x v="4"/>
    <n v="0"/>
    <n v="12.81"/>
    <n v="0"/>
    <n v="12.81"/>
    <x v="0"/>
  </r>
  <r>
    <x v="38"/>
    <s v="Shipping"/>
    <d v="2015-10-13T00:00:00"/>
    <d v="2015-10-20T00:00:00"/>
    <n v="100031871"/>
    <s v="1858191_1"/>
    <m/>
    <d v="2015-10-12T00:00:00"/>
    <n v="1858191"/>
    <s v="WCX"/>
    <n v="846296315651592"/>
    <m/>
    <x v="1"/>
    <n v="94105"/>
    <n v="10"/>
    <n v="7500"/>
    <x v="4"/>
    <n v="0"/>
    <n v="19.75"/>
    <n v="0"/>
    <n v="19.75"/>
    <x v="0"/>
  </r>
  <r>
    <x v="38"/>
    <s v="Shipping"/>
    <d v="2015-10-19T00:00:00"/>
    <d v="2015-10-20T00:00:00"/>
    <n v="100032240"/>
    <s v="1878400_1"/>
    <m/>
    <d v="2015-10-17T00:00:00"/>
    <n v="1878400"/>
    <s v="WCX"/>
    <n v="846296315650137"/>
    <m/>
    <x v="1"/>
    <n v="94129"/>
    <n v="3"/>
    <n v="2250"/>
    <x v="4"/>
    <n v="0"/>
    <n v="12.81"/>
    <n v="0"/>
    <n v="12.81"/>
    <x v="0"/>
  </r>
  <r>
    <x v="38"/>
    <s v="Shipping"/>
    <d v="2015-10-19T00:00:00"/>
    <d v="2015-10-20T00:00:00"/>
    <n v="100032271"/>
    <s v="1878405_1"/>
    <m/>
    <d v="2015-10-18T00:00:00"/>
    <n v="1878405"/>
    <s v="WCX"/>
    <n v="846296315650182"/>
    <m/>
    <x v="1"/>
    <n v="94070"/>
    <n v="3"/>
    <n v="2250"/>
    <x v="4"/>
    <n v="0"/>
    <n v="12.81"/>
    <n v="0"/>
    <n v="12.81"/>
    <x v="0"/>
  </r>
  <r>
    <x v="38"/>
    <s v="Shipping"/>
    <d v="2015-10-19T00:00:00"/>
    <d v="2015-10-20T00:00:00"/>
    <n v="100032295"/>
    <s v="1878462_1"/>
    <m/>
    <d v="2015-10-18T00:00:00"/>
    <n v="1878462"/>
    <s v="WCX"/>
    <n v="846296315650748"/>
    <m/>
    <x v="23"/>
    <n v="6831"/>
    <n v="3"/>
    <n v="2250"/>
    <x v="4"/>
    <n v="0"/>
    <n v="12.81"/>
    <n v="0"/>
    <n v="12.81"/>
    <x v="1"/>
  </r>
  <r>
    <x v="38"/>
    <s v="Shipping"/>
    <d v="2015-10-19T00:00:00"/>
    <d v="2015-10-20T00:00:00"/>
    <n v="100032279"/>
    <s v="1878406_1"/>
    <m/>
    <d v="2015-10-18T00:00:00"/>
    <n v="1878406"/>
    <s v="WCX"/>
    <n v="846296315650199"/>
    <m/>
    <x v="1"/>
    <n v="94117"/>
    <n v="3"/>
    <n v="2250"/>
    <x v="4"/>
    <n v="0"/>
    <n v="12.81"/>
    <n v="0"/>
    <n v="12.81"/>
    <x v="0"/>
  </r>
  <r>
    <x v="38"/>
    <s v="Shipping"/>
    <d v="2015-10-19T00:00:00"/>
    <d v="2015-10-20T00:00:00"/>
    <n v="100032302"/>
    <s v="1878455_1"/>
    <m/>
    <d v="2015-10-18T00:00:00"/>
    <n v="1878455"/>
    <s v="WCX"/>
    <n v="846296315650731"/>
    <m/>
    <x v="23"/>
    <n v="6340"/>
    <n v="3"/>
    <n v="2250"/>
    <x v="4"/>
    <n v="0"/>
    <n v="12.81"/>
    <n v="0"/>
    <n v="12.81"/>
    <x v="1"/>
  </r>
  <r>
    <x v="38"/>
    <s v="Shipping"/>
    <d v="2015-10-20T00:00:00"/>
    <d v="2015-10-20T00:00:00"/>
    <n v="100032344"/>
    <s v="1888474_1"/>
    <m/>
    <d v="2015-10-19T00:00:00"/>
    <n v="1888474"/>
    <s v="WCX"/>
    <n v="846296315651547"/>
    <m/>
    <x v="1"/>
    <n v="94117"/>
    <n v="3"/>
    <n v="2250"/>
    <x v="4"/>
    <n v="0"/>
    <n v="12.81"/>
    <n v="0"/>
    <n v="12.81"/>
    <x v="0"/>
  </r>
  <r>
    <x v="38"/>
    <s v="Shipping"/>
    <d v="2015-10-19T00:00:00"/>
    <d v="2015-10-20T00:00:00"/>
    <n v="100032249"/>
    <s v="1878374_1"/>
    <m/>
    <d v="2015-10-17T00:00:00"/>
    <n v="1878374"/>
    <s v="WCX"/>
    <n v="846296315650397"/>
    <m/>
    <x v="1"/>
    <n v="94108"/>
    <n v="3"/>
    <n v="2250"/>
    <x v="4"/>
    <n v="0"/>
    <n v="12.81"/>
    <n v="0"/>
    <n v="12.81"/>
    <x v="0"/>
  </r>
  <r>
    <x v="38"/>
    <s v="Shipping"/>
    <d v="2015-10-19T00:00:00"/>
    <d v="2015-10-20T00:00:00"/>
    <n v="100032229"/>
    <s v="1878398_1"/>
    <m/>
    <d v="2015-10-17T00:00:00"/>
    <n v="1878398"/>
    <s v="WCX"/>
    <n v="846296315650113"/>
    <m/>
    <x v="1"/>
    <n v="94027"/>
    <n v="3"/>
    <n v="2250"/>
    <x v="4"/>
    <n v="0"/>
    <n v="12.81"/>
    <n v="0"/>
    <n v="12.81"/>
    <x v="0"/>
  </r>
  <r>
    <x v="38"/>
    <s v="Shipping"/>
    <d v="2015-10-19T00:00:00"/>
    <d v="2015-10-20T00:00:00"/>
    <n v="100032290"/>
    <s v="1878407_1"/>
    <m/>
    <d v="2015-10-18T00:00:00"/>
    <n v="1878407"/>
    <s v="WCX"/>
    <n v="846296315650205"/>
    <m/>
    <x v="1"/>
    <n v="94107"/>
    <n v="3"/>
    <n v="2250"/>
    <x v="4"/>
    <n v="0"/>
    <n v="12.81"/>
    <n v="0"/>
    <n v="12.81"/>
    <x v="0"/>
  </r>
  <r>
    <x v="38"/>
    <s v="Shipping"/>
    <d v="2015-10-19T00:00:00"/>
    <d v="2015-10-20T00:00:00"/>
    <n v="100032247"/>
    <s v="1878401_1"/>
    <m/>
    <d v="2015-10-17T00:00:00"/>
    <n v="1878401"/>
    <s v="WCX"/>
    <n v="846296315650144"/>
    <m/>
    <x v="1"/>
    <n v="94103"/>
    <n v="3"/>
    <n v="2250"/>
    <x v="4"/>
    <n v="0"/>
    <n v="12.81"/>
    <n v="0"/>
    <n v="12.81"/>
    <x v="0"/>
  </r>
  <r>
    <x v="38"/>
    <s v="Shipping"/>
    <d v="2015-10-19T00:00:00"/>
    <d v="2015-10-20T00:00:00"/>
    <n v="100032267"/>
    <s v="1878403_1"/>
    <m/>
    <d v="2015-10-18T00:00:00"/>
    <n v="1878403"/>
    <s v="WCX"/>
    <n v="846296315650168"/>
    <m/>
    <x v="1"/>
    <n v="94105"/>
    <n v="3"/>
    <n v="2250"/>
    <x v="4"/>
    <n v="0"/>
    <n v="12.81"/>
    <n v="0"/>
    <n v="12.81"/>
    <x v="0"/>
  </r>
  <r>
    <x v="38"/>
    <s v="Shipping"/>
    <d v="2015-10-19T00:00:00"/>
    <d v="2015-10-20T00:00:00"/>
    <n v="100032263"/>
    <s v="1878375_1"/>
    <m/>
    <d v="2015-10-18T00:00:00"/>
    <n v="1878375"/>
    <s v="WCX"/>
    <n v="846296315650403"/>
    <m/>
    <x v="1"/>
    <n v="94133"/>
    <n v="3"/>
    <n v="2250"/>
    <x v="4"/>
    <n v="0"/>
    <n v="12.81"/>
    <n v="0"/>
    <n v="12.81"/>
    <x v="0"/>
  </r>
  <r>
    <x v="38"/>
    <s v="Shipping"/>
    <d v="2015-10-19T00:00:00"/>
    <d v="2015-10-20T00:00:00"/>
    <n v="100032232"/>
    <s v="1878399_1"/>
    <m/>
    <d v="2015-10-17T00:00:00"/>
    <n v="1878399"/>
    <s v="WCX"/>
    <n v="846296315650120"/>
    <m/>
    <x v="1"/>
    <n v="94043"/>
    <n v="3"/>
    <n v="2250"/>
    <x v="4"/>
    <n v="0"/>
    <n v="12.81"/>
    <n v="0"/>
    <n v="12.81"/>
    <x v="0"/>
  </r>
  <r>
    <x v="38"/>
    <s v="Shipping"/>
    <d v="2015-10-19T00:00:00"/>
    <d v="2015-10-20T00:00:00"/>
    <n v="100032270"/>
    <s v="1878404_1"/>
    <m/>
    <d v="2015-10-18T00:00:00"/>
    <n v="1878404"/>
    <s v="WCX"/>
    <n v="846296315650175"/>
    <m/>
    <x v="1"/>
    <n v="94107"/>
    <n v="3"/>
    <n v="2250"/>
    <x v="4"/>
    <n v="0"/>
    <n v="12.81"/>
    <n v="0"/>
    <n v="12.81"/>
    <x v="0"/>
  </r>
  <r>
    <x v="38"/>
    <s v="Shipping"/>
    <d v="2015-10-13T00:00:00"/>
    <d v="2015-10-20T00:00:00"/>
    <n v="100031871"/>
    <s v="1858191_1"/>
    <m/>
    <d v="2015-10-12T00:00:00"/>
    <n v="1858191"/>
    <s v="WCX"/>
    <n v="846296315651592"/>
    <m/>
    <x v="1"/>
    <n v="94105"/>
    <n v="10"/>
    <n v="7500"/>
    <x v="4"/>
    <n v="0"/>
    <n v="19.75"/>
    <n v="0"/>
    <n v="19.75"/>
    <x v="0"/>
  </r>
  <r>
    <x v="38"/>
    <s v="Shipping"/>
    <d v="2015-10-19T00:00:00"/>
    <d v="2015-10-20T00:00:00"/>
    <n v="100032240"/>
    <s v="1878400_1"/>
    <m/>
    <d v="2015-10-17T00:00:00"/>
    <n v="1878400"/>
    <s v="WCX"/>
    <n v="846296315650137"/>
    <m/>
    <x v="1"/>
    <n v="94129"/>
    <n v="3"/>
    <n v="2250"/>
    <x v="4"/>
    <n v="0"/>
    <n v="12.81"/>
    <n v="0"/>
    <n v="12.81"/>
    <x v="0"/>
  </r>
  <r>
    <x v="38"/>
    <s v="Shipping"/>
    <d v="2015-10-19T00:00:00"/>
    <d v="2015-10-20T00:00:00"/>
    <n v="100032271"/>
    <s v="1878405_1"/>
    <m/>
    <d v="2015-10-18T00:00:00"/>
    <n v="1878405"/>
    <s v="WCX"/>
    <n v="846296315650182"/>
    <m/>
    <x v="1"/>
    <n v="94070"/>
    <n v="3"/>
    <n v="2250"/>
    <x v="4"/>
    <n v="0"/>
    <n v="12.81"/>
    <n v="0"/>
    <n v="12.81"/>
    <x v="0"/>
  </r>
  <r>
    <x v="38"/>
    <s v="Shipping"/>
    <d v="2015-10-19T00:00:00"/>
    <d v="2015-10-20T00:00:00"/>
    <n v="100032295"/>
    <s v="1878462_1"/>
    <m/>
    <d v="2015-10-18T00:00:00"/>
    <n v="1878462"/>
    <s v="WCX"/>
    <n v="846296315650748"/>
    <m/>
    <x v="23"/>
    <n v="6831"/>
    <n v="3"/>
    <n v="2250"/>
    <x v="4"/>
    <n v="0"/>
    <n v="12.81"/>
    <n v="0"/>
    <n v="12.81"/>
    <x v="1"/>
  </r>
  <r>
    <x v="38"/>
    <s v="Shipping"/>
    <d v="2015-10-19T00:00:00"/>
    <d v="2015-10-20T00:00:00"/>
    <n v="100032279"/>
    <s v="1878406_1"/>
    <m/>
    <d v="2015-10-18T00:00:00"/>
    <n v="1878406"/>
    <s v="WCX"/>
    <n v="846296315650199"/>
    <m/>
    <x v="1"/>
    <n v="94117"/>
    <n v="3"/>
    <n v="2250"/>
    <x v="4"/>
    <n v="0"/>
    <n v="12.81"/>
    <n v="0"/>
    <n v="12.81"/>
    <x v="0"/>
  </r>
  <r>
    <x v="38"/>
    <s v="Shipping"/>
    <d v="2015-10-19T00:00:00"/>
    <d v="2015-10-20T00:00:00"/>
    <n v="100032302"/>
    <s v="1878455_1"/>
    <m/>
    <d v="2015-10-18T00:00:00"/>
    <n v="1878455"/>
    <s v="WCX"/>
    <n v="846296315650731"/>
    <m/>
    <x v="23"/>
    <n v="6340"/>
    <n v="3"/>
    <n v="2250"/>
    <x v="4"/>
    <n v="0"/>
    <n v="12.81"/>
    <n v="0"/>
    <n v="12.81"/>
    <x v="1"/>
  </r>
  <r>
    <x v="38"/>
    <s v="Shipping"/>
    <d v="2015-10-20T00:00:00"/>
    <d v="2015-10-20T00:00:00"/>
    <n v="100032344"/>
    <s v="1888474_1"/>
    <m/>
    <d v="2015-10-19T00:00:00"/>
    <n v="1888474"/>
    <s v="WCX"/>
    <n v="846296315651547"/>
    <m/>
    <x v="1"/>
    <n v="94117"/>
    <n v="3"/>
    <n v="2250"/>
    <x v="4"/>
    <n v="0"/>
    <n v="12.81"/>
    <n v="0"/>
    <n v="12.81"/>
    <x v="0"/>
  </r>
  <r>
    <x v="38"/>
    <s v="Shipping"/>
    <d v="2015-10-19T00:00:00"/>
    <d v="2015-10-20T00:00:00"/>
    <n v="100032249"/>
    <s v="1878374_1"/>
    <m/>
    <d v="2015-10-17T00:00:00"/>
    <n v="1878374"/>
    <s v="WCX"/>
    <n v="846296315650397"/>
    <m/>
    <x v="1"/>
    <n v="94108"/>
    <n v="3"/>
    <n v="2250"/>
    <x v="4"/>
    <n v="0"/>
    <n v="12.81"/>
    <n v="0"/>
    <n v="12.81"/>
    <x v="0"/>
  </r>
  <r>
    <x v="38"/>
    <s v="Shipping"/>
    <d v="2015-10-19T00:00:00"/>
    <d v="2015-10-20T00:00:00"/>
    <n v="100032229"/>
    <s v="1878398_1"/>
    <m/>
    <d v="2015-10-17T00:00:00"/>
    <n v="1878398"/>
    <s v="WCX"/>
    <n v="846296315650113"/>
    <m/>
    <x v="1"/>
    <n v="94027"/>
    <n v="3"/>
    <n v="2250"/>
    <x v="4"/>
    <n v="0"/>
    <n v="12.81"/>
    <n v="0"/>
    <n v="12.81"/>
    <x v="0"/>
  </r>
  <r>
    <x v="38"/>
    <s v="Shipping"/>
    <d v="2015-10-19T00:00:00"/>
    <d v="2015-10-20T00:00:00"/>
    <n v="100032290"/>
    <s v="1878407_1"/>
    <m/>
    <d v="2015-10-18T00:00:00"/>
    <n v="1878407"/>
    <s v="WCX"/>
    <n v="846296315650205"/>
    <m/>
    <x v="1"/>
    <n v="94107"/>
    <n v="3"/>
    <n v="2250"/>
    <x v="4"/>
    <n v="0"/>
    <n v="12.81"/>
    <n v="0"/>
    <n v="12.81"/>
    <x v="0"/>
  </r>
  <r>
    <x v="38"/>
    <s v="Shipping"/>
    <d v="2015-10-19T00:00:00"/>
    <d v="2015-10-20T00:00:00"/>
    <n v="100032217"/>
    <s v="1878453_1"/>
    <m/>
    <d v="2015-10-16T00:00:00"/>
    <n v="1878453"/>
    <s v="WCX"/>
    <n v="846296315649889"/>
    <m/>
    <x v="1"/>
    <n v="96120"/>
    <n v="3"/>
    <n v="2250"/>
    <x v="2"/>
    <n v="0"/>
    <n v="13.06"/>
    <n v="0"/>
    <n v="13.06"/>
    <x v="0"/>
  </r>
  <r>
    <x v="38"/>
    <s v="Shipping"/>
    <d v="2015-10-19T00:00:00"/>
    <d v="2015-10-20T00:00:00"/>
    <n v="100032214"/>
    <s v="1878452_1"/>
    <m/>
    <d v="2015-10-16T00:00:00"/>
    <n v="1878452"/>
    <s v="WCX"/>
    <n v="846296315650663"/>
    <m/>
    <x v="26"/>
    <n v="21204"/>
    <n v="3"/>
    <n v="2250"/>
    <x v="2"/>
    <n v="0"/>
    <n v="13.06"/>
    <n v="0"/>
    <n v="13.06"/>
    <x v="1"/>
  </r>
  <r>
    <x v="38"/>
    <s v="Shipping"/>
    <d v="2015-10-19T00:00:00"/>
    <d v="2015-10-20T00:00:00"/>
    <n v="100032303"/>
    <s v="1878457_1"/>
    <m/>
    <d v="2015-10-18T00:00:00"/>
    <n v="1878457"/>
    <s v="WCX"/>
    <n v="846296315650717"/>
    <m/>
    <x v="24"/>
    <n v="4107"/>
    <n v="3"/>
    <n v="2250"/>
    <x v="2"/>
    <n v="0"/>
    <n v="13.06"/>
    <n v="0"/>
    <n v="13.06"/>
    <x v="1"/>
  </r>
  <r>
    <x v="38"/>
    <s v="Shipping"/>
    <d v="2015-10-19T00:00:00"/>
    <d v="2015-10-20T00:00:00"/>
    <n v="100032217"/>
    <s v="1878453_1"/>
    <m/>
    <d v="2015-10-16T00:00:00"/>
    <n v="1878453"/>
    <s v="WCX"/>
    <n v="846296315649889"/>
    <m/>
    <x v="1"/>
    <n v="96120"/>
    <n v="3"/>
    <n v="2250"/>
    <x v="2"/>
    <n v="0"/>
    <n v="13.06"/>
    <n v="0"/>
    <n v="13.06"/>
    <x v="0"/>
  </r>
  <r>
    <x v="38"/>
    <s v="Shipping"/>
    <d v="2015-10-19T00:00:00"/>
    <d v="2015-10-20T00:00:00"/>
    <n v="100032214"/>
    <s v="1878452_1"/>
    <m/>
    <d v="2015-10-16T00:00:00"/>
    <n v="1878452"/>
    <s v="WCX"/>
    <n v="846296315650663"/>
    <m/>
    <x v="26"/>
    <n v="21204"/>
    <n v="3"/>
    <n v="2250"/>
    <x v="2"/>
    <n v="0"/>
    <n v="13.06"/>
    <n v="0"/>
    <n v="13.06"/>
    <x v="1"/>
  </r>
  <r>
    <x v="38"/>
    <s v="Shipping"/>
    <d v="2015-10-19T00:00:00"/>
    <d v="2015-10-20T00:00:00"/>
    <n v="100032303"/>
    <s v="1878457_1"/>
    <m/>
    <d v="2015-10-18T00:00:00"/>
    <n v="1878457"/>
    <s v="WCX"/>
    <n v="846296315650717"/>
    <m/>
    <x v="24"/>
    <n v="4107"/>
    <n v="3"/>
    <n v="2250"/>
    <x v="2"/>
    <n v="0"/>
    <n v="13.06"/>
    <n v="0"/>
    <n v="13.06"/>
    <x v="1"/>
  </r>
  <r>
    <x v="38"/>
    <s v="Shipping"/>
    <d v="2015-10-19T00:00:00"/>
    <d v="2015-10-20T00:00:00"/>
    <n v="100032204"/>
    <s v="1878475_1"/>
    <m/>
    <d v="2015-10-16T00:00:00"/>
    <n v="1878475"/>
    <s v="WCX"/>
    <n v="846296315650618"/>
    <m/>
    <x v="28"/>
    <n v="97232"/>
    <n v="12"/>
    <n v="9000"/>
    <x v="1"/>
    <n v="0"/>
    <n v="30.25"/>
    <n v="0"/>
    <n v="30.25"/>
    <x v="0"/>
  </r>
  <r>
    <x v="38"/>
    <s v="Shipping"/>
    <d v="2015-10-19T00:00:00"/>
    <d v="2015-10-20T00:00:00"/>
    <n v="100032218"/>
    <s v="1878482_1"/>
    <m/>
    <d v="2015-10-16T00:00:00"/>
    <n v="1878482"/>
    <s v="WCX"/>
    <n v="846296315649766"/>
    <m/>
    <x v="28"/>
    <n v="97124"/>
    <n v="2"/>
    <n v="1500"/>
    <x v="1"/>
    <n v="0"/>
    <n v="19"/>
    <n v="0"/>
    <n v="19"/>
    <x v="0"/>
  </r>
  <r>
    <x v="38"/>
    <s v="Shipping"/>
    <d v="2015-10-05T00:00:00"/>
    <d v="2015-10-20T00:00:00"/>
    <n v="100031324"/>
    <s v="1846504_1"/>
    <m/>
    <d v="2015-10-04T00:00:00"/>
    <n v="1846504"/>
    <s v="UPS"/>
    <s v="1Z202857A895924552"/>
    <m/>
    <x v="15"/>
    <n v="86331"/>
    <n v="3"/>
    <n v="2250"/>
    <x v="1"/>
    <n v="0"/>
    <n v="20.81"/>
    <n v="0"/>
    <n v="20.81"/>
    <x v="0"/>
  </r>
  <r>
    <x v="38"/>
    <s v="Shipping"/>
    <d v="2015-10-19T00:00:00"/>
    <d v="2015-10-20T00:00:00"/>
    <n v="100032319"/>
    <s v="1878379_1"/>
    <m/>
    <d v="2015-10-19T00:00:00"/>
    <n v="1878379"/>
    <s v="WCX"/>
    <n v="846296315650441"/>
    <m/>
    <x v="1"/>
    <n v="92101"/>
    <n v="3"/>
    <n v="2250"/>
    <x v="1"/>
    <n v="0"/>
    <n v="20.81"/>
    <n v="0"/>
    <n v="20.81"/>
    <x v="0"/>
  </r>
  <r>
    <x v="38"/>
    <s v="Shipping"/>
    <d v="2015-10-19T00:00:00"/>
    <d v="2015-10-20T00:00:00"/>
    <n v="100032298"/>
    <s v="1878454_1"/>
    <m/>
    <d v="2015-10-18T00:00:00"/>
    <n v="1878454"/>
    <s v="WCX"/>
    <n v="846296315649896"/>
    <m/>
    <x v="1"/>
    <n v="91604"/>
    <n v="3"/>
    <n v="2250"/>
    <x v="1"/>
    <n v="0"/>
    <n v="20.81"/>
    <n v="0"/>
    <n v="20.81"/>
    <x v="0"/>
  </r>
  <r>
    <x v="38"/>
    <s v="Shipping"/>
    <d v="2015-10-19T00:00:00"/>
    <d v="2015-10-20T00:00:00"/>
    <n v="100032291"/>
    <s v="1878408_1"/>
    <m/>
    <d v="2015-10-18T00:00:00"/>
    <n v="1878408"/>
    <s v="WCX"/>
    <n v="846296315650212"/>
    <m/>
    <x v="1"/>
    <n v="92656"/>
    <n v="3"/>
    <n v="2250"/>
    <x v="1"/>
    <n v="0"/>
    <n v="20.81"/>
    <n v="0"/>
    <n v="20.81"/>
    <x v="0"/>
  </r>
  <r>
    <x v="38"/>
    <s v="Shipping"/>
    <d v="2015-10-19T00:00:00"/>
    <d v="2015-10-20T00:00:00"/>
    <n v="100032246"/>
    <s v="1878442_1"/>
    <m/>
    <d v="2015-10-17T00:00:00"/>
    <n v="1878442"/>
    <s v="WCX"/>
    <n v="846296315649940"/>
    <m/>
    <x v="1"/>
    <n v="91765"/>
    <n v="3"/>
    <n v="2250"/>
    <x v="1"/>
    <n v="0"/>
    <n v="20.81"/>
    <n v="0"/>
    <n v="20.81"/>
    <x v="0"/>
  </r>
  <r>
    <x v="38"/>
    <s v="Shipping"/>
    <d v="2015-10-19T00:00:00"/>
    <d v="2015-10-20T00:00:00"/>
    <n v="100032204"/>
    <s v="1878475_2"/>
    <m/>
    <d v="2015-10-16T00:00:00"/>
    <n v="1878475"/>
    <s v="WCX"/>
    <n v="846296315650625"/>
    <m/>
    <x v="28"/>
    <n v="97232"/>
    <n v="7"/>
    <n v="5250"/>
    <x v="1"/>
    <n v="0"/>
    <n v="24.25"/>
    <n v="0"/>
    <n v="24.25"/>
    <x v="0"/>
  </r>
  <r>
    <x v="38"/>
    <s v="Shipping"/>
    <d v="2015-10-19T00:00:00"/>
    <d v="2015-10-20T00:00:00"/>
    <n v="100032315"/>
    <s v="1878377_1"/>
    <m/>
    <d v="2015-10-19T00:00:00"/>
    <n v="1878377"/>
    <s v="WCX"/>
    <n v="846296315650427"/>
    <m/>
    <x v="1"/>
    <n v="90291"/>
    <n v="3"/>
    <n v="2250"/>
    <x v="1"/>
    <n v="0"/>
    <n v="20.81"/>
    <n v="0"/>
    <n v="20.81"/>
    <x v="0"/>
  </r>
  <r>
    <x v="38"/>
    <s v="Shipping"/>
    <d v="2015-10-19T00:00:00"/>
    <d v="2015-10-20T00:00:00"/>
    <n v="100032283"/>
    <s v="1878376_1"/>
    <m/>
    <d v="2015-10-18T00:00:00"/>
    <n v="1878376"/>
    <s v="WCX"/>
    <n v="846296315650410"/>
    <m/>
    <x v="1"/>
    <n v="92116"/>
    <n v="3"/>
    <n v="2250"/>
    <x v="1"/>
    <n v="0"/>
    <n v="20.81"/>
    <n v="0"/>
    <n v="20.81"/>
    <x v="0"/>
  </r>
  <r>
    <x v="38"/>
    <s v="Shipping"/>
    <d v="2015-10-05T00:00:00"/>
    <d v="2015-10-20T00:00:00"/>
    <n v="100031212"/>
    <s v="1846506_1"/>
    <m/>
    <d v="2015-10-04T00:00:00"/>
    <n v="1846506"/>
    <s v="UPS"/>
    <s v="1Z202857A899500654"/>
    <m/>
    <x v="15"/>
    <n v="86327"/>
    <n v="3"/>
    <n v="2250"/>
    <x v="1"/>
    <n v="0"/>
    <n v="20.81"/>
    <n v="0"/>
    <n v="20.81"/>
    <x v="0"/>
  </r>
  <r>
    <x v="38"/>
    <s v="Shipping"/>
    <d v="2015-10-19T00:00:00"/>
    <d v="2015-10-20T00:00:00"/>
    <n v="100032223"/>
    <s v="1878373_1"/>
    <m/>
    <d v="2015-10-17T00:00:00"/>
    <n v="1878373"/>
    <s v="WCX"/>
    <n v="846296315650380"/>
    <m/>
    <x v="1"/>
    <n v="90402"/>
    <n v="3"/>
    <n v="2250"/>
    <x v="1"/>
    <n v="0"/>
    <n v="20.81"/>
    <n v="0"/>
    <n v="20.81"/>
    <x v="0"/>
  </r>
  <r>
    <x v="38"/>
    <s v="Shipping"/>
    <d v="2015-10-19T00:00:00"/>
    <d v="2015-10-20T00:00:00"/>
    <n v="100032323"/>
    <s v="1878447_1"/>
    <m/>
    <d v="2015-10-19T00:00:00"/>
    <n v="1878447"/>
    <s v="WCX"/>
    <n v="846296315649995"/>
    <m/>
    <x v="28"/>
    <n v="97302"/>
    <n v="3"/>
    <n v="2250"/>
    <x v="1"/>
    <n v="0"/>
    <n v="20.81"/>
    <n v="0"/>
    <n v="20.81"/>
    <x v="0"/>
  </r>
  <r>
    <x v="38"/>
    <s v="Shipping"/>
    <d v="2015-10-19T00:00:00"/>
    <d v="2015-10-20T00:00:00"/>
    <n v="100032317"/>
    <s v="1878378_1"/>
    <m/>
    <d v="2015-10-19T00:00:00"/>
    <n v="1878378"/>
    <s v="WCX"/>
    <n v="846296315650434"/>
    <m/>
    <x v="1"/>
    <n v="90045"/>
    <n v="3"/>
    <n v="2250"/>
    <x v="1"/>
    <n v="0"/>
    <n v="20.81"/>
    <n v="0"/>
    <n v="20.81"/>
    <x v="0"/>
  </r>
  <r>
    <x v="38"/>
    <s v="Shipping"/>
    <d v="2015-10-19T00:00:00"/>
    <d v="2015-10-20T00:00:00"/>
    <n v="100032210"/>
    <s v="1878451_1"/>
    <m/>
    <d v="2015-10-16T00:00:00"/>
    <n v="1878451"/>
    <s v="WCX"/>
    <n v="846296315649872"/>
    <m/>
    <x v="1"/>
    <n v="90042"/>
    <n v="3"/>
    <n v="2250"/>
    <x v="1"/>
    <n v="0"/>
    <n v="20.81"/>
    <n v="0"/>
    <n v="20.81"/>
    <x v="0"/>
  </r>
  <r>
    <x v="38"/>
    <s v="Shipping"/>
    <d v="2015-10-19T00:00:00"/>
    <d v="2015-10-20T00:00:00"/>
    <n v="100032264"/>
    <s v="1878402_1"/>
    <m/>
    <d v="2015-10-18T00:00:00"/>
    <n v="1878402"/>
    <s v="WCX"/>
    <n v="846296315650151"/>
    <m/>
    <x v="1"/>
    <n v="92506"/>
    <n v="3"/>
    <n v="2250"/>
    <x v="1"/>
    <n v="0"/>
    <n v="20.81"/>
    <n v="0"/>
    <n v="20.81"/>
    <x v="0"/>
  </r>
  <r>
    <x v="38"/>
    <s v="Shipping"/>
    <d v="2015-10-13T00:00:00"/>
    <d v="2015-10-20T00:00:00"/>
    <n v="100031876"/>
    <s v="1858189_1"/>
    <m/>
    <d v="2015-10-12T00:00:00"/>
    <n v="1858189"/>
    <s v="WCX"/>
    <n v="846296315651554"/>
    <m/>
    <x v="28"/>
    <n v="97071"/>
    <n v="10"/>
    <n v="7500"/>
    <x v="1"/>
    <n v="0"/>
    <n v="27.75"/>
    <n v="0"/>
    <n v="27.75"/>
    <x v="0"/>
  </r>
  <r>
    <x v="38"/>
    <s v="Shipping"/>
    <d v="2015-10-19T00:00:00"/>
    <d v="2015-10-20T00:00:00"/>
    <n v="100032204"/>
    <s v="1878475_1"/>
    <m/>
    <d v="2015-10-16T00:00:00"/>
    <n v="1878475"/>
    <s v="WCX"/>
    <n v="846296315650618"/>
    <m/>
    <x v="28"/>
    <n v="97232"/>
    <n v="12"/>
    <n v="9000"/>
    <x v="1"/>
    <n v="0"/>
    <n v="30.25"/>
    <n v="0"/>
    <n v="30.25"/>
    <x v="0"/>
  </r>
  <r>
    <x v="38"/>
    <s v="Shipping"/>
    <d v="2015-10-19T00:00:00"/>
    <d v="2015-10-20T00:00:00"/>
    <n v="100032218"/>
    <s v="1878482_1"/>
    <m/>
    <d v="2015-10-16T00:00:00"/>
    <n v="1878482"/>
    <s v="WCX"/>
    <n v="846296315649766"/>
    <m/>
    <x v="28"/>
    <n v="97124"/>
    <n v="2"/>
    <n v="1500"/>
    <x v="1"/>
    <n v="0"/>
    <n v="19"/>
    <n v="0"/>
    <n v="19"/>
    <x v="0"/>
  </r>
  <r>
    <x v="38"/>
    <s v="Shipping"/>
    <d v="2015-10-05T00:00:00"/>
    <d v="2015-10-20T00:00:00"/>
    <n v="100031324"/>
    <s v="1846504_1"/>
    <m/>
    <d v="2015-10-04T00:00:00"/>
    <n v="1846504"/>
    <s v="UPS"/>
    <s v="1Z202857A895924552"/>
    <m/>
    <x v="15"/>
    <n v="86331"/>
    <n v="3"/>
    <n v="2250"/>
    <x v="1"/>
    <n v="0"/>
    <n v="20.81"/>
    <n v="0"/>
    <n v="20.81"/>
    <x v="0"/>
  </r>
  <r>
    <x v="38"/>
    <s v="Shipping"/>
    <d v="2015-10-19T00:00:00"/>
    <d v="2015-10-20T00:00:00"/>
    <n v="100032319"/>
    <s v="1878379_1"/>
    <m/>
    <d v="2015-10-19T00:00:00"/>
    <n v="1878379"/>
    <s v="WCX"/>
    <n v="846296315650441"/>
    <m/>
    <x v="1"/>
    <n v="92101"/>
    <n v="3"/>
    <n v="2250"/>
    <x v="1"/>
    <n v="0"/>
    <n v="20.81"/>
    <n v="0"/>
    <n v="20.81"/>
    <x v="0"/>
  </r>
  <r>
    <x v="38"/>
    <s v="Shipping"/>
    <d v="2015-10-19T00:00:00"/>
    <d v="2015-10-20T00:00:00"/>
    <n v="100032298"/>
    <s v="1878454_1"/>
    <m/>
    <d v="2015-10-18T00:00:00"/>
    <n v="1878454"/>
    <s v="WCX"/>
    <n v="846296315649896"/>
    <m/>
    <x v="1"/>
    <n v="91604"/>
    <n v="3"/>
    <n v="2250"/>
    <x v="1"/>
    <n v="0"/>
    <n v="20.81"/>
    <n v="0"/>
    <n v="20.81"/>
    <x v="0"/>
  </r>
  <r>
    <x v="38"/>
    <s v="Shipping"/>
    <d v="2015-10-19T00:00:00"/>
    <d v="2015-10-20T00:00:00"/>
    <n v="100032291"/>
    <s v="1878408_1"/>
    <m/>
    <d v="2015-10-18T00:00:00"/>
    <n v="1878408"/>
    <s v="WCX"/>
    <n v="846296315650212"/>
    <m/>
    <x v="1"/>
    <n v="92656"/>
    <n v="3"/>
    <n v="2250"/>
    <x v="1"/>
    <n v="0"/>
    <n v="20.81"/>
    <n v="0"/>
    <n v="20.81"/>
    <x v="0"/>
  </r>
  <r>
    <x v="38"/>
    <s v="Shipping"/>
    <d v="2015-10-19T00:00:00"/>
    <d v="2015-10-20T00:00:00"/>
    <n v="100032246"/>
    <s v="1878442_1"/>
    <m/>
    <d v="2015-10-17T00:00:00"/>
    <n v="1878442"/>
    <s v="WCX"/>
    <n v="846296315649940"/>
    <m/>
    <x v="1"/>
    <n v="91765"/>
    <n v="3"/>
    <n v="2250"/>
    <x v="1"/>
    <n v="0"/>
    <n v="20.81"/>
    <n v="0"/>
    <n v="20.81"/>
    <x v="0"/>
  </r>
  <r>
    <x v="38"/>
    <s v="Shipping"/>
    <d v="2015-10-19T00:00:00"/>
    <d v="2015-10-20T00:00:00"/>
    <n v="100032204"/>
    <s v="1878475_2"/>
    <m/>
    <d v="2015-10-16T00:00:00"/>
    <n v="1878475"/>
    <s v="WCX"/>
    <n v="846296315650625"/>
    <m/>
    <x v="28"/>
    <n v="97232"/>
    <n v="7"/>
    <n v="5250"/>
    <x v="1"/>
    <n v="0"/>
    <n v="24.25"/>
    <n v="0"/>
    <n v="24.25"/>
    <x v="0"/>
  </r>
  <r>
    <x v="38"/>
    <s v="Shipping"/>
    <d v="2015-10-19T00:00:00"/>
    <d v="2015-10-20T00:00:00"/>
    <n v="100032315"/>
    <s v="1878377_1"/>
    <m/>
    <d v="2015-10-19T00:00:00"/>
    <n v="1878377"/>
    <s v="WCX"/>
    <n v="846296315650427"/>
    <m/>
    <x v="1"/>
    <n v="90291"/>
    <n v="3"/>
    <n v="2250"/>
    <x v="1"/>
    <n v="0"/>
    <n v="20.81"/>
    <n v="0"/>
    <n v="20.81"/>
    <x v="0"/>
  </r>
  <r>
    <x v="38"/>
    <s v="Shipping"/>
    <d v="2015-10-19T00:00:00"/>
    <d v="2015-10-20T00:00:00"/>
    <n v="100032283"/>
    <s v="1878376_1"/>
    <m/>
    <d v="2015-10-18T00:00:00"/>
    <n v="1878376"/>
    <s v="WCX"/>
    <n v="846296315650410"/>
    <m/>
    <x v="1"/>
    <n v="92116"/>
    <n v="3"/>
    <n v="2250"/>
    <x v="1"/>
    <n v="0"/>
    <n v="20.81"/>
    <n v="0"/>
    <n v="20.81"/>
    <x v="0"/>
  </r>
  <r>
    <x v="38"/>
    <s v="Shipping"/>
    <d v="2015-10-05T00:00:00"/>
    <d v="2015-10-20T00:00:00"/>
    <n v="100031212"/>
    <s v="1846506_1"/>
    <m/>
    <d v="2015-10-04T00:00:00"/>
    <n v="1846506"/>
    <s v="UPS"/>
    <s v="1Z202857A899500654"/>
    <m/>
    <x v="15"/>
    <n v="86327"/>
    <n v="3"/>
    <n v="2250"/>
    <x v="1"/>
    <n v="0"/>
    <n v="20.81"/>
    <n v="0"/>
    <n v="20.81"/>
    <x v="0"/>
  </r>
  <r>
    <x v="38"/>
    <s v="Shipping"/>
    <d v="2015-10-19T00:00:00"/>
    <d v="2015-10-20T00:00:00"/>
    <n v="100032223"/>
    <s v="1878373_1"/>
    <m/>
    <d v="2015-10-17T00:00:00"/>
    <n v="1878373"/>
    <s v="WCX"/>
    <n v="846296315650380"/>
    <m/>
    <x v="1"/>
    <n v="90402"/>
    <n v="3"/>
    <n v="2250"/>
    <x v="1"/>
    <n v="0"/>
    <n v="20.81"/>
    <n v="0"/>
    <n v="20.81"/>
    <x v="0"/>
  </r>
  <r>
    <x v="38"/>
    <s v="Shipping"/>
    <d v="2015-10-19T00:00:00"/>
    <d v="2015-10-20T00:00:00"/>
    <n v="100032323"/>
    <s v="1878447_1"/>
    <m/>
    <d v="2015-10-19T00:00:00"/>
    <n v="1878447"/>
    <s v="WCX"/>
    <n v="846296315649995"/>
    <m/>
    <x v="28"/>
    <n v="97302"/>
    <n v="3"/>
    <n v="2250"/>
    <x v="1"/>
    <n v="0"/>
    <n v="20.81"/>
    <n v="0"/>
    <n v="20.81"/>
    <x v="0"/>
  </r>
  <r>
    <x v="38"/>
    <s v="Shipping"/>
    <d v="2015-10-19T00:00:00"/>
    <d v="2015-10-20T00:00:00"/>
    <n v="100032317"/>
    <s v="1878378_1"/>
    <m/>
    <d v="2015-10-19T00:00:00"/>
    <n v="1878378"/>
    <s v="WCX"/>
    <n v="846296315650434"/>
    <m/>
    <x v="1"/>
    <n v="90045"/>
    <n v="3"/>
    <n v="2250"/>
    <x v="1"/>
    <n v="0"/>
    <n v="20.81"/>
    <n v="0"/>
    <n v="20.81"/>
    <x v="0"/>
  </r>
  <r>
    <x v="38"/>
    <s v="Shipping"/>
    <d v="2015-10-19T00:00:00"/>
    <d v="2015-10-20T00:00:00"/>
    <n v="100032210"/>
    <s v="1878451_1"/>
    <m/>
    <d v="2015-10-16T00:00:00"/>
    <n v="1878451"/>
    <s v="WCX"/>
    <n v="846296315649872"/>
    <m/>
    <x v="1"/>
    <n v="90042"/>
    <n v="3"/>
    <n v="2250"/>
    <x v="1"/>
    <n v="0"/>
    <n v="20.81"/>
    <n v="0"/>
    <n v="20.81"/>
    <x v="0"/>
  </r>
  <r>
    <x v="38"/>
    <s v="Shipping"/>
    <d v="2015-10-19T00:00:00"/>
    <d v="2015-10-20T00:00:00"/>
    <n v="100032264"/>
    <s v="1878402_1"/>
    <m/>
    <d v="2015-10-18T00:00:00"/>
    <n v="1878402"/>
    <s v="WCX"/>
    <n v="846296315650151"/>
    <m/>
    <x v="1"/>
    <n v="92506"/>
    <n v="3"/>
    <n v="2250"/>
    <x v="1"/>
    <n v="0"/>
    <n v="20.81"/>
    <n v="0"/>
    <n v="20.81"/>
    <x v="0"/>
  </r>
  <r>
    <x v="38"/>
    <s v="Shipping"/>
    <d v="2015-10-13T00:00:00"/>
    <d v="2015-10-20T00:00:00"/>
    <n v="100031876"/>
    <s v="1858189_1"/>
    <m/>
    <d v="2015-10-12T00:00:00"/>
    <n v="1858189"/>
    <s v="WCX"/>
    <n v="846296315651554"/>
    <m/>
    <x v="28"/>
    <n v="97071"/>
    <n v="10"/>
    <n v="7500"/>
    <x v="1"/>
    <n v="0"/>
    <n v="27.75"/>
    <n v="0"/>
    <n v="27.75"/>
    <x v="0"/>
  </r>
  <r>
    <x v="38"/>
    <s v="Shipping"/>
    <d v="2015-10-19T00:00:00"/>
    <d v="2015-10-20T00:00:00"/>
    <n v="100032212"/>
    <s v="1878481_1"/>
    <m/>
    <d v="2015-10-16T00:00:00"/>
    <n v="1878481"/>
    <s v="WCX"/>
    <n v="846296315649742"/>
    <m/>
    <x v="32"/>
    <n v="25880"/>
    <n v="1"/>
    <n v="750"/>
    <x v="0"/>
    <n v="0"/>
    <n v="19.75"/>
    <n v="0"/>
    <n v="19.75"/>
    <x v="0"/>
  </r>
  <r>
    <x v="38"/>
    <s v="Shipping"/>
    <d v="2015-10-19T00:00:00"/>
    <d v="2015-10-20T00:00:00"/>
    <n v="100032338"/>
    <s v="1883615_1"/>
    <m/>
    <d v="2015-10-19T00:00:00"/>
    <n v="1883615"/>
    <s v="WCX"/>
    <n v="846296315651639"/>
    <m/>
    <x v="7"/>
    <n v="30269"/>
    <n v="1"/>
    <n v="750"/>
    <x v="0"/>
    <n v="0"/>
    <n v="19.75"/>
    <n v="0"/>
    <n v="19.75"/>
    <x v="0"/>
  </r>
  <r>
    <x v="38"/>
    <s v="Shipping"/>
    <d v="2015-10-19T00:00:00"/>
    <d v="2015-10-20T00:00:00"/>
    <n v="100032212"/>
    <s v="1878481_1"/>
    <m/>
    <d v="2015-10-16T00:00:00"/>
    <n v="1878481"/>
    <s v="WCX"/>
    <n v="846296315649742"/>
    <m/>
    <x v="32"/>
    <n v="25880"/>
    <n v="1"/>
    <n v="750"/>
    <x v="0"/>
    <n v="0"/>
    <n v="19.75"/>
    <n v="0"/>
    <n v="19.75"/>
    <x v="0"/>
  </r>
  <r>
    <x v="38"/>
    <s v="Shipping"/>
    <d v="2015-10-19T00:00:00"/>
    <d v="2015-10-20T00:00:00"/>
    <n v="100032338"/>
    <s v="1883615_1"/>
    <m/>
    <d v="2015-10-19T00:00:00"/>
    <n v="1883615"/>
    <s v="WCX"/>
    <n v="846296315651639"/>
    <m/>
    <x v="7"/>
    <n v="30269"/>
    <n v="1"/>
    <n v="750"/>
    <x v="0"/>
    <n v="0"/>
    <n v="19.75"/>
    <n v="0"/>
    <n v="19.75"/>
    <x v="0"/>
  </r>
  <r>
    <x v="38"/>
    <s v="Shipping"/>
    <d v="2015-10-19T00:00:00"/>
    <d v="2015-10-20T00:00:00"/>
    <n v="100032213"/>
    <s v="1878479_1"/>
    <m/>
    <d v="2015-10-16T00:00:00"/>
    <n v="1878479"/>
    <s v="WCX"/>
    <n v="846296315649728"/>
    <m/>
    <x v="32"/>
    <n v="25880"/>
    <n v="2"/>
    <n v="1500"/>
    <x v="0"/>
    <n v="0"/>
    <n v="21.5"/>
    <n v="0"/>
    <n v="21.5"/>
    <x v="0"/>
  </r>
  <r>
    <x v="38"/>
    <s v="Shipping"/>
    <d v="2015-10-19T00:00:00"/>
    <d v="2015-10-20T00:00:00"/>
    <n v="100032299"/>
    <s v="1878480_1"/>
    <m/>
    <d v="2015-10-18T00:00:00"/>
    <n v="1878480"/>
    <s v="WCX"/>
    <n v="846296315649735"/>
    <m/>
    <x v="14"/>
    <n v="60504"/>
    <n v="2"/>
    <n v="1500"/>
    <x v="0"/>
    <n v="0"/>
    <n v="21.5"/>
    <n v="0"/>
    <n v="21.5"/>
    <x v="0"/>
  </r>
  <r>
    <x v="38"/>
    <s v="Shipping"/>
    <d v="2015-10-19T00:00:00"/>
    <d v="2015-10-20T00:00:00"/>
    <n v="100032213"/>
    <s v="1878479_1"/>
    <m/>
    <d v="2015-10-16T00:00:00"/>
    <n v="1878479"/>
    <s v="WCX"/>
    <n v="846296315649728"/>
    <m/>
    <x v="32"/>
    <n v="25880"/>
    <n v="2"/>
    <n v="1500"/>
    <x v="0"/>
    <n v="0"/>
    <n v="21.5"/>
    <n v="0"/>
    <n v="21.5"/>
    <x v="0"/>
  </r>
  <r>
    <x v="38"/>
    <s v="Shipping"/>
    <d v="2015-10-19T00:00:00"/>
    <d v="2015-10-20T00:00:00"/>
    <n v="100032299"/>
    <s v="1878480_1"/>
    <m/>
    <d v="2015-10-18T00:00:00"/>
    <n v="1878480"/>
    <s v="WCX"/>
    <n v="846296315649735"/>
    <m/>
    <x v="14"/>
    <n v="60504"/>
    <n v="2"/>
    <n v="1500"/>
    <x v="0"/>
    <n v="0"/>
    <n v="21.5"/>
    <n v="0"/>
    <n v="21.5"/>
    <x v="0"/>
  </r>
  <r>
    <x v="38"/>
    <s v="Shipping"/>
    <d v="2015-10-20T00:00:00"/>
    <d v="2015-10-20T00:00:00"/>
    <n v="100032357"/>
    <s v="1888480_1"/>
    <m/>
    <d v="2015-10-20T00:00:00"/>
    <n v="1888480"/>
    <s v="WCX"/>
    <n v="846296315651523"/>
    <m/>
    <x v="18"/>
    <n v="81004"/>
    <n v="3"/>
    <n v="2250"/>
    <x v="5"/>
    <n v="0"/>
    <n v="21.31"/>
    <n v="0"/>
    <n v="21.31"/>
    <x v="0"/>
  </r>
  <r>
    <x v="38"/>
    <s v="Shipping"/>
    <d v="2015-10-19T00:00:00"/>
    <d v="2015-10-20T00:00:00"/>
    <n v="100032205"/>
    <s v="1878461_1"/>
    <m/>
    <d v="2015-10-16T00:00:00"/>
    <n v="1878461"/>
    <s v="WCX"/>
    <n v="846296315649902"/>
    <m/>
    <x v="19"/>
    <n v="98199"/>
    <n v="3"/>
    <n v="2250"/>
    <x v="5"/>
    <n v="0"/>
    <n v="21.31"/>
    <n v="0"/>
    <n v="21.31"/>
    <x v="0"/>
  </r>
  <r>
    <x v="38"/>
    <s v="Shipping"/>
    <d v="2015-10-19T00:00:00"/>
    <d v="2015-10-20T00:00:00"/>
    <n v="100032225"/>
    <s v="1878409_1"/>
    <m/>
    <d v="2015-10-17T00:00:00"/>
    <n v="1878409"/>
    <s v="WCX"/>
    <n v="846296315650229"/>
    <m/>
    <x v="18"/>
    <n v="81004"/>
    <n v="3"/>
    <n v="2250"/>
    <x v="5"/>
    <n v="0"/>
    <n v="21.31"/>
    <n v="0"/>
    <n v="21.31"/>
    <x v="0"/>
  </r>
  <r>
    <x v="38"/>
    <s v="Shipping"/>
    <d v="2015-10-19T00:00:00"/>
    <d v="2015-10-20T00:00:00"/>
    <n v="100032309"/>
    <s v="1878395_1"/>
    <m/>
    <d v="2015-10-19T00:00:00"/>
    <n v="1878395"/>
    <s v="WCX"/>
    <n v="846296315650601"/>
    <m/>
    <x v="19"/>
    <n v="98155"/>
    <n v="3"/>
    <n v="2250"/>
    <x v="5"/>
    <n v="0"/>
    <n v="21.31"/>
    <n v="0"/>
    <n v="21.31"/>
    <x v="0"/>
  </r>
  <r>
    <x v="38"/>
    <s v="Shipping"/>
    <d v="2015-10-19T00:00:00"/>
    <d v="2015-10-20T00:00:00"/>
    <n v="100032276"/>
    <s v="1878410_1"/>
    <m/>
    <d v="2015-10-18T00:00:00"/>
    <n v="1878410"/>
    <s v="WCX"/>
    <n v="846296315650236"/>
    <m/>
    <x v="18"/>
    <n v="81623"/>
    <n v="3"/>
    <n v="2250"/>
    <x v="5"/>
    <n v="0"/>
    <n v="21.31"/>
    <n v="0"/>
    <n v="21.31"/>
    <x v="0"/>
  </r>
  <r>
    <x v="38"/>
    <s v="Shipping"/>
    <d v="2015-10-19T00:00:00"/>
    <d v="2015-10-20T00:00:00"/>
    <n v="100032220"/>
    <s v="1878478_1"/>
    <m/>
    <d v="2015-10-16T00:00:00"/>
    <n v="1878478"/>
    <s v="WCX"/>
    <n v="846296315649919"/>
    <m/>
    <x v="19"/>
    <n v="98122"/>
    <n v="12"/>
    <n v="9000"/>
    <x v="5"/>
    <n v="0"/>
    <n v="34.25"/>
    <n v="0"/>
    <n v="34.25"/>
    <x v="0"/>
  </r>
  <r>
    <x v="38"/>
    <s v="Shipping"/>
    <d v="2015-10-20T00:00:00"/>
    <d v="2015-10-20T00:00:00"/>
    <n v="100032357"/>
    <s v="1888480_1"/>
    <m/>
    <d v="2015-10-20T00:00:00"/>
    <n v="1888480"/>
    <s v="WCX"/>
    <n v="846296315651523"/>
    <m/>
    <x v="18"/>
    <n v="81004"/>
    <n v="3"/>
    <n v="2250"/>
    <x v="5"/>
    <n v="0"/>
    <n v="21.31"/>
    <n v="0"/>
    <n v="21.31"/>
    <x v="0"/>
  </r>
  <r>
    <x v="38"/>
    <s v="Shipping"/>
    <d v="2015-10-19T00:00:00"/>
    <d v="2015-10-20T00:00:00"/>
    <n v="100032205"/>
    <s v="1878461_1"/>
    <m/>
    <d v="2015-10-16T00:00:00"/>
    <n v="1878461"/>
    <s v="WCX"/>
    <n v="846296315649902"/>
    <m/>
    <x v="19"/>
    <n v="98199"/>
    <n v="3"/>
    <n v="2250"/>
    <x v="5"/>
    <n v="0"/>
    <n v="21.31"/>
    <n v="0"/>
    <n v="21.31"/>
    <x v="0"/>
  </r>
  <r>
    <x v="38"/>
    <s v="Shipping"/>
    <d v="2015-10-19T00:00:00"/>
    <d v="2015-10-20T00:00:00"/>
    <n v="100032225"/>
    <s v="1878409_1"/>
    <m/>
    <d v="2015-10-17T00:00:00"/>
    <n v="1878409"/>
    <s v="WCX"/>
    <n v="846296315650229"/>
    <m/>
    <x v="18"/>
    <n v="81004"/>
    <n v="3"/>
    <n v="2250"/>
    <x v="5"/>
    <n v="0"/>
    <n v="21.31"/>
    <n v="0"/>
    <n v="21.31"/>
    <x v="0"/>
  </r>
  <r>
    <x v="38"/>
    <s v="Shipping"/>
    <d v="2015-10-19T00:00:00"/>
    <d v="2015-10-20T00:00:00"/>
    <n v="100032309"/>
    <s v="1878395_1"/>
    <m/>
    <d v="2015-10-19T00:00:00"/>
    <n v="1878395"/>
    <s v="WCX"/>
    <n v="846296315650601"/>
    <m/>
    <x v="19"/>
    <n v="98155"/>
    <n v="3"/>
    <n v="2250"/>
    <x v="5"/>
    <n v="0"/>
    <n v="21.31"/>
    <n v="0"/>
    <n v="21.31"/>
    <x v="0"/>
  </r>
  <r>
    <x v="38"/>
    <s v="Shipping"/>
    <d v="2015-10-19T00:00:00"/>
    <d v="2015-10-20T00:00:00"/>
    <n v="100032276"/>
    <s v="1878410_1"/>
    <m/>
    <d v="2015-10-18T00:00:00"/>
    <n v="1878410"/>
    <s v="WCX"/>
    <n v="846296315650236"/>
    <m/>
    <x v="18"/>
    <n v="81623"/>
    <n v="3"/>
    <n v="2250"/>
    <x v="5"/>
    <n v="0"/>
    <n v="21.31"/>
    <n v="0"/>
    <n v="21.31"/>
    <x v="0"/>
  </r>
  <r>
    <x v="38"/>
    <s v="Shipping"/>
    <d v="2015-10-19T00:00:00"/>
    <d v="2015-10-20T00:00:00"/>
    <n v="100032220"/>
    <s v="1878478_1"/>
    <m/>
    <d v="2015-10-16T00:00:00"/>
    <n v="1878478"/>
    <s v="WCX"/>
    <n v="846296315649919"/>
    <m/>
    <x v="19"/>
    <n v="98122"/>
    <n v="12"/>
    <n v="9000"/>
    <x v="5"/>
    <n v="0"/>
    <n v="34.25"/>
    <n v="0"/>
    <n v="34.25"/>
    <x v="0"/>
  </r>
  <r>
    <x v="38"/>
    <s v="Shipping"/>
    <d v="2015-10-19T00:00:00"/>
    <d v="2015-10-20T00:00:00"/>
    <n v="100032216"/>
    <s v="1878456_1"/>
    <m/>
    <d v="2015-10-16T00:00:00"/>
    <n v="1878456"/>
    <s v="WCX"/>
    <n v="846296315650724"/>
    <m/>
    <x v="7"/>
    <n v="30030"/>
    <n v="3"/>
    <n v="2250"/>
    <x v="5"/>
    <n v="0"/>
    <n v="21.31"/>
    <n v="0"/>
    <n v="21.31"/>
    <x v="0"/>
  </r>
  <r>
    <x v="38"/>
    <s v="Shipping"/>
    <d v="2015-10-19T00:00:00"/>
    <d v="2015-10-20T00:00:00"/>
    <n v="100032216"/>
    <s v="1878456_1"/>
    <m/>
    <d v="2015-10-16T00:00:00"/>
    <n v="1878456"/>
    <s v="WCX"/>
    <n v="846296315650724"/>
    <m/>
    <x v="7"/>
    <n v="30030"/>
    <n v="3"/>
    <n v="2250"/>
    <x v="5"/>
    <n v="0"/>
    <n v="21.31"/>
    <n v="0"/>
    <n v="21.31"/>
    <x v="0"/>
  </r>
  <r>
    <x v="38"/>
    <s v="Shipping"/>
    <d v="2015-10-19T00:00:00"/>
    <d v="2015-10-20T00:00:00"/>
    <n v="100032301"/>
    <s v="1878450_1"/>
    <m/>
    <d v="2015-10-18T00:00:00"/>
    <n v="1878450"/>
    <s v="WCX"/>
    <n v="846296315650670"/>
    <m/>
    <x v="35"/>
    <n v="72701"/>
    <n v="3"/>
    <n v="2250"/>
    <x v="6"/>
    <n v="0"/>
    <n v="21.81"/>
    <n v="0"/>
    <n v="21.81"/>
    <x v="1"/>
  </r>
  <r>
    <x v="38"/>
    <s v="Shipping"/>
    <d v="2015-10-19T00:00:00"/>
    <d v="2015-10-20T00:00:00"/>
    <n v="100032336"/>
    <s v="1883613_1"/>
    <m/>
    <d v="2015-10-19T00:00:00"/>
    <n v="1883613"/>
    <s v="WCX"/>
    <n v="846296315651288"/>
    <m/>
    <x v="17"/>
    <n v="33131"/>
    <n v="3"/>
    <n v="2250"/>
    <x v="6"/>
    <n v="0"/>
    <n v="21.81"/>
    <n v="0"/>
    <n v="21.81"/>
    <x v="1"/>
  </r>
  <r>
    <x v="38"/>
    <s v="Shipping"/>
    <d v="2015-10-19T00:00:00"/>
    <d v="2015-10-20T00:00:00"/>
    <n v="100032301"/>
    <s v="1878450_1"/>
    <m/>
    <d v="2015-10-18T00:00:00"/>
    <n v="1878450"/>
    <s v="WCX"/>
    <n v="846296315650670"/>
    <m/>
    <x v="35"/>
    <n v="72701"/>
    <n v="3"/>
    <n v="2250"/>
    <x v="6"/>
    <n v="0"/>
    <n v="21.81"/>
    <n v="0"/>
    <n v="21.81"/>
    <x v="1"/>
  </r>
  <r>
    <x v="38"/>
    <s v="Shipping"/>
    <d v="2015-10-19T00:00:00"/>
    <d v="2015-10-20T00:00:00"/>
    <n v="100032336"/>
    <s v="1883613_1"/>
    <m/>
    <d v="2015-10-19T00:00:00"/>
    <n v="1883613"/>
    <s v="WCX"/>
    <n v="846296315651288"/>
    <m/>
    <x v="17"/>
    <n v="33131"/>
    <n v="3"/>
    <n v="2250"/>
    <x v="6"/>
    <n v="0"/>
    <n v="21.81"/>
    <n v="0"/>
    <n v="21.81"/>
    <x v="1"/>
  </r>
  <r>
    <x v="38"/>
    <s v="Shipping"/>
    <d v="2015-10-19T00:00:00"/>
    <d v="2015-10-20T00:00:00"/>
    <n v="100032255"/>
    <s v="1878413_1"/>
    <m/>
    <d v="2015-10-18T00:00:00"/>
    <n v="1878413"/>
    <s v="WCX"/>
    <n v="846296315650267"/>
    <m/>
    <x v="46"/>
    <n v="52401"/>
    <n v="3"/>
    <n v="2250"/>
    <x v="3"/>
    <n v="0"/>
    <n v="23.06"/>
    <n v="0"/>
    <n v="23.06"/>
    <x v="0"/>
  </r>
  <r>
    <x v="38"/>
    <s v="Shipping"/>
    <d v="2015-10-19T00:00:00"/>
    <d v="2015-10-20T00:00:00"/>
    <n v="100032255"/>
    <s v="1878413_1"/>
    <m/>
    <d v="2015-10-18T00:00:00"/>
    <n v="1878413"/>
    <s v="WCX"/>
    <n v="846296315650267"/>
    <m/>
    <x v="46"/>
    <n v="52401"/>
    <n v="3"/>
    <n v="2250"/>
    <x v="3"/>
    <n v="0"/>
    <n v="23.06"/>
    <n v="0"/>
    <n v="23.06"/>
    <x v="0"/>
  </r>
  <r>
    <x v="38"/>
    <s v="Shipping"/>
    <d v="2015-09-22T00:00:00"/>
    <d v="2015-10-20T00:00:00"/>
    <n v="100030142"/>
    <s v="1816399_1"/>
    <m/>
    <d v="2015-09-21T00:00:00"/>
    <n v="1816399"/>
    <s v="LSO"/>
    <s v="ZS950892"/>
    <m/>
    <x v="10"/>
    <n v="76248"/>
    <n v="12"/>
    <n v="9000"/>
    <x v="3"/>
    <n v="0"/>
    <n v="49.5"/>
    <n v="0"/>
    <n v="49.5"/>
    <x v="0"/>
  </r>
  <r>
    <x v="38"/>
    <s v="Shipping"/>
    <d v="2015-10-19T00:00:00"/>
    <d v="2015-10-20T00:00:00"/>
    <n v="100032313"/>
    <s v="1878416_1"/>
    <m/>
    <d v="2015-10-19T00:00:00"/>
    <n v="1878416"/>
    <s v="WCX"/>
    <n v="846296315650298"/>
    <m/>
    <x v="20"/>
    <n v="66212"/>
    <n v="3"/>
    <n v="2250"/>
    <x v="3"/>
    <n v="0"/>
    <n v="23.06"/>
    <n v="0"/>
    <n v="23.06"/>
    <x v="0"/>
  </r>
  <r>
    <x v="38"/>
    <s v="Shipping"/>
    <d v="2015-09-22T00:00:00"/>
    <d v="2015-10-20T00:00:00"/>
    <n v="100030142"/>
    <s v="1816399_1"/>
    <m/>
    <d v="2015-09-21T00:00:00"/>
    <n v="1816399"/>
    <s v="LSO"/>
    <s v="ZS950892"/>
    <m/>
    <x v="10"/>
    <n v="76248"/>
    <n v="12"/>
    <n v="9000"/>
    <x v="3"/>
    <n v="0"/>
    <n v="49.5"/>
    <n v="0"/>
    <n v="49.5"/>
    <x v="0"/>
  </r>
  <r>
    <x v="38"/>
    <s v="Shipping"/>
    <d v="2015-10-19T00:00:00"/>
    <d v="2015-10-20T00:00:00"/>
    <n v="100032313"/>
    <s v="1878416_1"/>
    <m/>
    <d v="2015-10-19T00:00:00"/>
    <n v="1878416"/>
    <s v="WCX"/>
    <n v="846296315650298"/>
    <m/>
    <x v="20"/>
    <n v="66212"/>
    <n v="3"/>
    <n v="2250"/>
    <x v="3"/>
    <n v="0"/>
    <n v="23.06"/>
    <n v="0"/>
    <n v="23.06"/>
    <x v="0"/>
  </r>
  <r>
    <x v="38"/>
    <s v="Shipping"/>
    <d v="2015-10-19T00:00:00"/>
    <d v="2015-10-20T00:00:00"/>
    <n v="100032296"/>
    <s v="1878458_1"/>
    <m/>
    <d v="2015-10-18T00:00:00"/>
    <n v="1878458"/>
    <s v="WCX"/>
    <n v="846296315650700"/>
    <m/>
    <x v="3"/>
    <n v="10017"/>
    <n v="3"/>
    <n v="2250"/>
    <x v="4"/>
    <n v="0"/>
    <n v="12.81"/>
    <n v="0"/>
    <n v="12.81"/>
    <x v="1"/>
  </r>
  <r>
    <x v="38"/>
    <s v="Shipping"/>
    <d v="2015-10-19T00:00:00"/>
    <d v="2015-10-20T00:00:00"/>
    <n v="100032300"/>
    <s v="1878459_1"/>
    <m/>
    <d v="2015-10-18T00:00:00"/>
    <n v="1878459"/>
    <s v="WCX"/>
    <n v="846296315650687"/>
    <m/>
    <x v="3"/>
    <n v="10011"/>
    <n v="3"/>
    <n v="2250"/>
    <x v="4"/>
    <n v="0"/>
    <n v="12.81"/>
    <n v="0"/>
    <n v="12.81"/>
    <x v="1"/>
  </r>
  <r>
    <x v="38"/>
    <s v="Shipping"/>
    <d v="2015-10-19T00:00:00"/>
    <d v="2015-10-20T00:00:00"/>
    <n v="100032296"/>
    <s v="1878458_1"/>
    <m/>
    <d v="2015-10-18T00:00:00"/>
    <n v="1878458"/>
    <s v="WCX"/>
    <n v="846296315650700"/>
    <m/>
    <x v="3"/>
    <n v="10017"/>
    <n v="3"/>
    <n v="2250"/>
    <x v="4"/>
    <n v="0"/>
    <n v="12.81"/>
    <n v="0"/>
    <n v="12.81"/>
    <x v="1"/>
  </r>
  <r>
    <x v="38"/>
    <s v="Shipping"/>
    <d v="2015-10-19T00:00:00"/>
    <d v="2015-10-20T00:00:00"/>
    <n v="100032300"/>
    <s v="1878459_1"/>
    <m/>
    <d v="2015-10-18T00:00:00"/>
    <n v="1878459"/>
    <s v="WCX"/>
    <n v="846296315650687"/>
    <m/>
    <x v="3"/>
    <n v="10011"/>
    <n v="3"/>
    <n v="2250"/>
    <x v="4"/>
    <n v="0"/>
    <n v="12.81"/>
    <n v="0"/>
    <n v="12.81"/>
    <x v="1"/>
  </r>
  <r>
    <x v="38"/>
    <s v="Shipping"/>
    <d v="2015-10-19T00:00:00"/>
    <d v="2015-10-20T00:00:00"/>
    <n v="100032326"/>
    <s v="1878460_1"/>
    <m/>
    <d v="2015-10-19T00:00:00"/>
    <n v="1878460"/>
    <s v="WCX"/>
    <n v="846296315650694"/>
    <m/>
    <x v="3"/>
    <n v="14217"/>
    <n v="3"/>
    <n v="2250"/>
    <x v="2"/>
    <n v="0"/>
    <n v="13.06"/>
    <n v="0"/>
    <n v="13.06"/>
    <x v="1"/>
  </r>
  <r>
    <x v="38"/>
    <s v="Shipping"/>
    <d v="2015-10-19T00:00:00"/>
    <d v="2015-10-20T00:00:00"/>
    <n v="100032326"/>
    <s v="1878460_1"/>
    <m/>
    <d v="2015-10-19T00:00:00"/>
    <n v="1878460"/>
    <s v="WCX"/>
    <n v="846296315650694"/>
    <m/>
    <x v="3"/>
    <n v="14217"/>
    <n v="3"/>
    <n v="2250"/>
    <x v="2"/>
    <n v="0"/>
    <n v="13.06"/>
    <n v="0"/>
    <n v="13.06"/>
    <x v="1"/>
  </r>
  <r>
    <x v="38"/>
    <s v="Shipping"/>
    <d v="2015-10-19T00:00:00"/>
    <d v="2015-10-20T00:00:00"/>
    <n v="100032332"/>
    <s v="1883614_1"/>
    <m/>
    <d v="2015-10-19T00:00:00"/>
    <n v="1883614"/>
    <s v="WCX"/>
    <n v="846296315651646"/>
    <m/>
    <x v="3"/>
    <n v="11570"/>
    <n v="1"/>
    <n v="750"/>
    <x v="0"/>
    <n v="0"/>
    <n v="19.75"/>
    <n v="0"/>
    <n v="19.75"/>
    <x v="0"/>
  </r>
  <r>
    <x v="38"/>
    <s v="Shipping"/>
    <d v="2015-10-19T00:00:00"/>
    <d v="2015-10-20T00:00:00"/>
    <n v="100032332"/>
    <s v="1883614_1"/>
    <m/>
    <d v="2015-10-19T00:00:00"/>
    <n v="1883614"/>
    <s v="WCX"/>
    <n v="846296315651646"/>
    <m/>
    <x v="3"/>
    <n v="11570"/>
    <n v="1"/>
    <n v="750"/>
    <x v="0"/>
    <n v="0"/>
    <n v="19.75"/>
    <n v="0"/>
    <n v="19.75"/>
    <x v="0"/>
  </r>
  <r>
    <x v="38"/>
    <s v="Shipping"/>
    <d v="2015-10-19T00:00:00"/>
    <d v="2015-10-20T00:00:00"/>
    <n v="100032278"/>
    <s v="1878428_1"/>
    <m/>
    <d v="2015-10-18T00:00:00"/>
    <n v="1878428"/>
    <s v="WCX"/>
    <n v="846296315650038"/>
    <m/>
    <x v="3"/>
    <n v="10018"/>
    <n v="3"/>
    <n v="2250"/>
    <x v="0"/>
    <n v="0"/>
    <n v="24.56"/>
    <n v="0"/>
    <n v="24.56"/>
    <x v="0"/>
  </r>
  <r>
    <x v="38"/>
    <s v="Shipping"/>
    <d v="2015-10-19T00:00:00"/>
    <d v="2015-10-20T00:00:00"/>
    <n v="100032268"/>
    <s v="1878389_1"/>
    <m/>
    <d v="2015-10-18T00:00:00"/>
    <n v="1878389"/>
    <s v="WCX"/>
    <n v="846296315650540"/>
    <m/>
    <x v="3"/>
    <n v="10016"/>
    <n v="3"/>
    <n v="2250"/>
    <x v="0"/>
    <n v="0"/>
    <n v="24.56"/>
    <n v="0"/>
    <n v="24.56"/>
    <x v="0"/>
  </r>
  <r>
    <x v="38"/>
    <s v="Shipping"/>
    <d v="2015-10-19T00:00:00"/>
    <d v="2015-10-20T00:00:00"/>
    <n v="100032325"/>
    <s v="1878432_1"/>
    <m/>
    <d v="2015-10-19T00:00:00"/>
    <n v="1878432"/>
    <s v="WCX"/>
    <n v="846296315650076"/>
    <m/>
    <x v="3"/>
    <n v="11001"/>
    <n v="3"/>
    <n v="2250"/>
    <x v="0"/>
    <n v="0"/>
    <n v="24.56"/>
    <n v="0"/>
    <n v="24.56"/>
    <x v="0"/>
  </r>
  <r>
    <x v="38"/>
    <s v="Shipping"/>
    <d v="2015-10-19T00:00:00"/>
    <d v="2015-10-20T00:00:00"/>
    <n v="100032284"/>
    <s v="1878429_1"/>
    <m/>
    <d v="2015-10-18T00:00:00"/>
    <n v="1878429"/>
    <s v="WCX"/>
    <n v="846296315650045"/>
    <m/>
    <x v="3"/>
    <n v="11238"/>
    <n v="3"/>
    <n v="2250"/>
    <x v="0"/>
    <n v="0"/>
    <n v="24.56"/>
    <n v="0"/>
    <n v="24.56"/>
    <x v="0"/>
  </r>
  <r>
    <x v="38"/>
    <s v="Shipping"/>
    <d v="2015-10-19T00:00:00"/>
    <d v="2015-10-20T00:00:00"/>
    <n v="100032224"/>
    <s v="1878387_1"/>
    <m/>
    <d v="2015-10-17T00:00:00"/>
    <n v="1878387"/>
    <s v="WCX"/>
    <n v="846296315650526"/>
    <m/>
    <x v="3"/>
    <n v="10128"/>
    <n v="3"/>
    <n v="2250"/>
    <x v="0"/>
    <n v="0"/>
    <n v="24.56"/>
    <n v="0"/>
    <n v="24.56"/>
    <x v="0"/>
  </r>
  <r>
    <x v="38"/>
    <s v="Shipping"/>
    <d v="2015-10-19T00:00:00"/>
    <d v="2015-10-20T00:00:00"/>
    <n v="100032277"/>
    <s v="1878427_1"/>
    <m/>
    <d v="2015-10-18T00:00:00"/>
    <n v="1878427"/>
    <s v="WCX"/>
    <n v="846296315650021"/>
    <m/>
    <x v="3"/>
    <n v="10003"/>
    <n v="3"/>
    <n v="2250"/>
    <x v="0"/>
    <n v="0"/>
    <n v="24.56"/>
    <n v="0"/>
    <n v="24.56"/>
    <x v="0"/>
  </r>
  <r>
    <x v="38"/>
    <s v="Shipping"/>
    <d v="2015-10-19T00:00:00"/>
    <d v="2015-10-20T00:00:00"/>
    <n v="100032257"/>
    <s v="1878417_1"/>
    <m/>
    <d v="2015-10-18T00:00:00"/>
    <n v="1878417"/>
    <s v="WCX"/>
    <n v="846296315650304"/>
    <m/>
    <x v="0"/>
    <n v="2129"/>
    <n v="3"/>
    <n v="2250"/>
    <x v="0"/>
    <n v="0"/>
    <n v="24.56"/>
    <n v="0"/>
    <n v="24.56"/>
    <x v="0"/>
  </r>
  <r>
    <x v="38"/>
    <s v="Shipping"/>
    <d v="2015-10-19T00:00:00"/>
    <d v="2015-10-20T00:00:00"/>
    <n v="100032259"/>
    <s v="1878388_1"/>
    <m/>
    <d v="2015-10-18T00:00:00"/>
    <n v="1878388"/>
    <s v="WCX"/>
    <n v="846296315650533"/>
    <m/>
    <x v="3"/>
    <n v="10022"/>
    <n v="3"/>
    <n v="2250"/>
    <x v="0"/>
    <n v="0"/>
    <n v="24.56"/>
    <n v="0"/>
    <n v="24.56"/>
    <x v="0"/>
  </r>
  <r>
    <x v="38"/>
    <s v="Shipping"/>
    <d v="2015-10-19T00:00:00"/>
    <d v="2015-10-20T00:00:00"/>
    <n v="100032245"/>
    <s v="1878424_1"/>
    <m/>
    <d v="2015-10-17T00:00:00"/>
    <n v="1878424"/>
    <s v="WCX"/>
    <n v="846296315650373"/>
    <m/>
    <x v="3"/>
    <n v="11101"/>
    <n v="3"/>
    <n v="2250"/>
    <x v="0"/>
    <n v="0"/>
    <n v="24.56"/>
    <n v="0"/>
    <n v="24.56"/>
    <x v="0"/>
  </r>
  <r>
    <x v="38"/>
    <s v="Shipping"/>
    <d v="2015-10-19T00:00:00"/>
    <d v="2015-10-20T00:00:00"/>
    <n v="100032306"/>
    <s v="1878431_1"/>
    <m/>
    <d v="2015-10-19T00:00:00"/>
    <n v="1878431"/>
    <s v="WCX"/>
    <n v="846296315650069"/>
    <m/>
    <x v="3"/>
    <n v="10466"/>
    <n v="3"/>
    <n v="2250"/>
    <x v="0"/>
    <n v="0"/>
    <n v="24.56"/>
    <n v="0"/>
    <n v="24.56"/>
    <x v="0"/>
  </r>
  <r>
    <x v="38"/>
    <s v="Shipping"/>
    <d v="2015-10-19T00:00:00"/>
    <d v="2015-10-20T00:00:00"/>
    <n v="100032334"/>
    <s v="1883605_1"/>
    <m/>
    <d v="2015-10-19T00:00:00"/>
    <n v="1883605"/>
    <s v="WCX"/>
    <n v="846296315651615"/>
    <m/>
    <x v="3"/>
    <n v="11241"/>
    <n v="3"/>
    <n v="2250"/>
    <x v="0"/>
    <n v="0"/>
    <n v="24.56"/>
    <n v="0"/>
    <n v="24.56"/>
    <x v="0"/>
  </r>
  <r>
    <x v="38"/>
    <s v="Shipping"/>
    <d v="2015-10-19T00:00:00"/>
    <d v="2015-10-20T00:00:00"/>
    <n v="100032239"/>
    <s v="1878423_1"/>
    <m/>
    <d v="2015-10-17T00:00:00"/>
    <n v="1878423"/>
    <s v="WCX"/>
    <n v="846296315650366"/>
    <m/>
    <x v="3"/>
    <n v="10011"/>
    <n v="3"/>
    <n v="2250"/>
    <x v="0"/>
    <n v="0"/>
    <n v="24.56"/>
    <n v="0"/>
    <n v="24.56"/>
    <x v="0"/>
  </r>
  <r>
    <x v="38"/>
    <s v="Shipping"/>
    <d v="2015-10-19T00:00:00"/>
    <d v="2015-10-20T00:00:00"/>
    <n v="100032274"/>
    <s v="1878426_1"/>
    <m/>
    <d v="2015-10-18T00:00:00"/>
    <n v="1878426"/>
    <s v="WCX"/>
    <n v="846296315650014"/>
    <m/>
    <x v="3"/>
    <n v="10017"/>
    <n v="3"/>
    <n v="2250"/>
    <x v="0"/>
    <n v="0"/>
    <n v="24.56"/>
    <n v="0"/>
    <n v="24.56"/>
    <x v="0"/>
  </r>
  <r>
    <x v="38"/>
    <s v="Shipping"/>
    <d v="2015-10-20T00:00:00"/>
    <d v="2015-10-20T00:00:00"/>
    <n v="100032348"/>
    <s v="1888476_1"/>
    <m/>
    <d v="2015-10-20T00:00:00"/>
    <n v="1888476"/>
    <s v="WCX"/>
    <n v="846296315651493"/>
    <m/>
    <x v="0"/>
    <n v="2111"/>
    <n v="3"/>
    <n v="2250"/>
    <x v="0"/>
    <n v="0"/>
    <n v="24.56"/>
    <n v="0"/>
    <n v="24.56"/>
    <x v="0"/>
  </r>
  <r>
    <x v="38"/>
    <s v="Shipping"/>
    <d v="2015-10-20T00:00:00"/>
    <d v="2015-10-20T00:00:00"/>
    <n v="100032346"/>
    <s v="1888477_1"/>
    <m/>
    <d v="2015-10-20T00:00:00"/>
    <n v="1888477"/>
    <s v="WCX"/>
    <n v="846296315651486"/>
    <m/>
    <x v="3"/>
    <n v="10011"/>
    <n v="3"/>
    <n v="2250"/>
    <x v="0"/>
    <n v="0"/>
    <n v="24.56"/>
    <n v="0"/>
    <n v="24.56"/>
    <x v="0"/>
  </r>
  <r>
    <x v="38"/>
    <s v="Shipping"/>
    <d v="2015-10-19T00:00:00"/>
    <d v="2015-10-20T00:00:00"/>
    <n v="100032252"/>
    <s v="1878425_2"/>
    <m/>
    <d v="2015-10-17T00:00:00"/>
    <n v="1878425"/>
    <s v="WCX"/>
    <n v="846296315650649"/>
    <m/>
    <x v="3"/>
    <n v="10022"/>
    <n v="3"/>
    <n v="2250"/>
    <x v="0"/>
    <n v="0"/>
    <n v="24.56"/>
    <n v="0"/>
    <n v="24.56"/>
    <x v="0"/>
  </r>
  <r>
    <x v="38"/>
    <s v="Shipping"/>
    <d v="2015-10-19T00:00:00"/>
    <d v="2015-10-20T00:00:00"/>
    <n v="100032308"/>
    <s v="1878390_1"/>
    <m/>
    <d v="2015-10-19T00:00:00"/>
    <n v="1878390"/>
    <s v="WCX"/>
    <n v="846296315650557"/>
    <m/>
    <x v="3"/>
    <n v="10526"/>
    <n v="3"/>
    <n v="2250"/>
    <x v="0"/>
    <n v="0"/>
    <n v="24.56"/>
    <n v="0"/>
    <n v="24.56"/>
    <x v="0"/>
  </r>
  <r>
    <x v="38"/>
    <s v="Shipping"/>
    <d v="2015-10-19T00:00:00"/>
    <d v="2015-10-20T00:00:00"/>
    <n v="100032233"/>
    <s v="1878422_1"/>
    <m/>
    <d v="2015-10-17T00:00:00"/>
    <n v="1878422"/>
    <s v="WCX"/>
    <n v="846296315650359"/>
    <m/>
    <x v="9"/>
    <n v="8540"/>
    <n v="3"/>
    <n v="2250"/>
    <x v="0"/>
    <n v="0"/>
    <n v="24.56"/>
    <n v="0"/>
    <n v="24.56"/>
    <x v="0"/>
  </r>
  <r>
    <x v="38"/>
    <s v="Shipping"/>
    <d v="2015-10-19T00:00:00"/>
    <d v="2015-10-20T00:00:00"/>
    <n v="100032287"/>
    <s v="1878430_1"/>
    <m/>
    <d v="2015-10-18T00:00:00"/>
    <n v="1878430"/>
    <s v="WCX"/>
    <n v="846296315650052"/>
    <m/>
    <x v="3"/>
    <n v="10011"/>
    <n v="3"/>
    <n v="2250"/>
    <x v="0"/>
    <n v="0"/>
    <n v="24.56"/>
    <n v="0"/>
    <n v="24.56"/>
    <x v="0"/>
  </r>
  <r>
    <x v="38"/>
    <s v="Shipping"/>
    <d v="2015-10-19T00:00:00"/>
    <d v="2015-10-20T00:00:00"/>
    <n v="100032278"/>
    <s v="1878428_1"/>
    <m/>
    <d v="2015-10-18T00:00:00"/>
    <n v="1878428"/>
    <s v="WCX"/>
    <n v="846296315650038"/>
    <m/>
    <x v="3"/>
    <n v="10018"/>
    <n v="3"/>
    <n v="2250"/>
    <x v="0"/>
    <n v="0"/>
    <n v="24.56"/>
    <n v="0"/>
    <n v="24.56"/>
    <x v="0"/>
  </r>
  <r>
    <x v="38"/>
    <s v="Shipping"/>
    <d v="2015-10-19T00:00:00"/>
    <d v="2015-10-20T00:00:00"/>
    <n v="100032268"/>
    <s v="1878389_1"/>
    <m/>
    <d v="2015-10-18T00:00:00"/>
    <n v="1878389"/>
    <s v="WCX"/>
    <n v="846296315650540"/>
    <m/>
    <x v="3"/>
    <n v="10016"/>
    <n v="3"/>
    <n v="2250"/>
    <x v="0"/>
    <n v="0"/>
    <n v="24.56"/>
    <n v="0"/>
    <n v="24.56"/>
    <x v="0"/>
  </r>
  <r>
    <x v="38"/>
    <s v="Shipping"/>
    <d v="2015-10-19T00:00:00"/>
    <d v="2015-10-20T00:00:00"/>
    <n v="100032325"/>
    <s v="1878432_1"/>
    <m/>
    <d v="2015-10-19T00:00:00"/>
    <n v="1878432"/>
    <s v="WCX"/>
    <n v="846296315650076"/>
    <m/>
    <x v="3"/>
    <n v="11001"/>
    <n v="3"/>
    <n v="2250"/>
    <x v="0"/>
    <n v="0"/>
    <n v="24.56"/>
    <n v="0"/>
    <n v="24.56"/>
    <x v="0"/>
  </r>
  <r>
    <x v="38"/>
    <s v="Shipping"/>
    <d v="2015-10-19T00:00:00"/>
    <d v="2015-10-20T00:00:00"/>
    <n v="100032284"/>
    <s v="1878429_1"/>
    <m/>
    <d v="2015-10-18T00:00:00"/>
    <n v="1878429"/>
    <s v="WCX"/>
    <n v="846296315650045"/>
    <m/>
    <x v="3"/>
    <n v="11238"/>
    <n v="3"/>
    <n v="2250"/>
    <x v="0"/>
    <n v="0"/>
    <n v="24.56"/>
    <n v="0"/>
    <n v="24.56"/>
    <x v="0"/>
  </r>
  <r>
    <x v="38"/>
    <s v="Shipping"/>
    <d v="2015-10-19T00:00:00"/>
    <d v="2015-10-20T00:00:00"/>
    <n v="100032224"/>
    <s v="1878387_1"/>
    <m/>
    <d v="2015-10-17T00:00:00"/>
    <n v="1878387"/>
    <s v="WCX"/>
    <n v="846296315650526"/>
    <m/>
    <x v="3"/>
    <n v="10128"/>
    <n v="3"/>
    <n v="2250"/>
    <x v="0"/>
    <n v="0"/>
    <n v="24.56"/>
    <n v="0"/>
    <n v="24.56"/>
    <x v="0"/>
  </r>
  <r>
    <x v="38"/>
    <s v="Shipping"/>
    <d v="2015-10-19T00:00:00"/>
    <d v="2015-10-20T00:00:00"/>
    <n v="100032277"/>
    <s v="1878427_1"/>
    <m/>
    <d v="2015-10-18T00:00:00"/>
    <n v="1878427"/>
    <s v="WCX"/>
    <n v="846296315650021"/>
    <m/>
    <x v="3"/>
    <n v="10003"/>
    <n v="3"/>
    <n v="2250"/>
    <x v="0"/>
    <n v="0"/>
    <n v="24.56"/>
    <n v="0"/>
    <n v="24.56"/>
    <x v="0"/>
  </r>
  <r>
    <x v="38"/>
    <s v="Shipping"/>
    <d v="2015-10-19T00:00:00"/>
    <d v="2015-10-20T00:00:00"/>
    <n v="100032257"/>
    <s v="1878417_1"/>
    <m/>
    <d v="2015-10-18T00:00:00"/>
    <n v="1878417"/>
    <s v="WCX"/>
    <n v="846296315650304"/>
    <m/>
    <x v="0"/>
    <n v="2129"/>
    <n v="3"/>
    <n v="2250"/>
    <x v="0"/>
    <n v="0"/>
    <n v="24.56"/>
    <n v="0"/>
    <n v="24.56"/>
    <x v="0"/>
  </r>
  <r>
    <x v="38"/>
    <s v="Shipping"/>
    <d v="2015-10-19T00:00:00"/>
    <d v="2015-10-20T00:00:00"/>
    <n v="100032259"/>
    <s v="1878388_1"/>
    <m/>
    <d v="2015-10-18T00:00:00"/>
    <n v="1878388"/>
    <s v="WCX"/>
    <n v="846296315650533"/>
    <m/>
    <x v="3"/>
    <n v="10022"/>
    <n v="3"/>
    <n v="2250"/>
    <x v="0"/>
    <n v="0"/>
    <n v="24.56"/>
    <n v="0"/>
    <n v="24.56"/>
    <x v="0"/>
  </r>
  <r>
    <x v="38"/>
    <s v="Shipping"/>
    <d v="2015-10-19T00:00:00"/>
    <d v="2015-10-20T00:00:00"/>
    <n v="100032245"/>
    <s v="1878424_1"/>
    <m/>
    <d v="2015-10-17T00:00:00"/>
    <n v="1878424"/>
    <s v="WCX"/>
    <n v="846296315650373"/>
    <m/>
    <x v="3"/>
    <n v="11101"/>
    <n v="3"/>
    <n v="2250"/>
    <x v="0"/>
    <n v="0"/>
    <n v="24.56"/>
    <n v="0"/>
    <n v="24.56"/>
    <x v="0"/>
  </r>
  <r>
    <x v="38"/>
    <s v="Shipping"/>
    <d v="2015-10-19T00:00:00"/>
    <d v="2015-10-20T00:00:00"/>
    <n v="100032306"/>
    <s v="1878431_1"/>
    <m/>
    <d v="2015-10-19T00:00:00"/>
    <n v="1878431"/>
    <s v="WCX"/>
    <n v="846296315650069"/>
    <m/>
    <x v="3"/>
    <n v="10466"/>
    <n v="3"/>
    <n v="2250"/>
    <x v="0"/>
    <n v="0"/>
    <n v="24.56"/>
    <n v="0"/>
    <n v="24.56"/>
    <x v="0"/>
  </r>
  <r>
    <x v="38"/>
    <s v="Shipping"/>
    <d v="2015-10-19T00:00:00"/>
    <d v="2015-10-20T00:00:00"/>
    <n v="100032334"/>
    <s v="1883605_1"/>
    <m/>
    <d v="2015-10-19T00:00:00"/>
    <n v="1883605"/>
    <s v="WCX"/>
    <n v="846296315651615"/>
    <m/>
    <x v="3"/>
    <n v="11241"/>
    <n v="3"/>
    <n v="2250"/>
    <x v="0"/>
    <n v="0"/>
    <n v="24.56"/>
    <n v="0"/>
    <n v="24.56"/>
    <x v="0"/>
  </r>
  <r>
    <x v="38"/>
    <s v="Shipping"/>
    <d v="2015-10-19T00:00:00"/>
    <d v="2015-10-20T00:00:00"/>
    <n v="100032239"/>
    <s v="1878423_1"/>
    <m/>
    <d v="2015-10-17T00:00:00"/>
    <n v="1878423"/>
    <s v="WCX"/>
    <n v="846296315650366"/>
    <m/>
    <x v="3"/>
    <n v="10011"/>
    <n v="3"/>
    <n v="2250"/>
    <x v="0"/>
    <n v="0"/>
    <n v="24.56"/>
    <n v="0"/>
    <n v="24.56"/>
    <x v="0"/>
  </r>
  <r>
    <x v="38"/>
    <s v="Shipping"/>
    <d v="2015-10-19T00:00:00"/>
    <d v="2015-10-20T00:00:00"/>
    <n v="100032274"/>
    <s v="1878426_1"/>
    <m/>
    <d v="2015-10-18T00:00:00"/>
    <n v="1878426"/>
    <s v="WCX"/>
    <n v="846296315650014"/>
    <m/>
    <x v="3"/>
    <n v="10017"/>
    <n v="3"/>
    <n v="2250"/>
    <x v="0"/>
    <n v="0"/>
    <n v="24.56"/>
    <n v="0"/>
    <n v="24.56"/>
    <x v="0"/>
  </r>
  <r>
    <x v="38"/>
    <s v="Shipping"/>
    <d v="2015-10-20T00:00:00"/>
    <d v="2015-10-20T00:00:00"/>
    <n v="100032348"/>
    <s v="1888476_1"/>
    <m/>
    <d v="2015-10-20T00:00:00"/>
    <n v="1888476"/>
    <s v="WCX"/>
    <n v="846296315651493"/>
    <m/>
    <x v="0"/>
    <n v="2111"/>
    <n v="3"/>
    <n v="2250"/>
    <x v="0"/>
    <n v="0"/>
    <n v="24.56"/>
    <n v="0"/>
    <n v="24.56"/>
    <x v="0"/>
  </r>
  <r>
    <x v="38"/>
    <s v="Shipping"/>
    <d v="2015-10-20T00:00:00"/>
    <d v="2015-10-20T00:00:00"/>
    <n v="100032346"/>
    <s v="1888477_1"/>
    <m/>
    <d v="2015-10-20T00:00:00"/>
    <n v="1888477"/>
    <s v="WCX"/>
    <n v="846296315651486"/>
    <m/>
    <x v="3"/>
    <n v="10011"/>
    <n v="3"/>
    <n v="2250"/>
    <x v="0"/>
    <n v="0"/>
    <n v="24.56"/>
    <n v="0"/>
    <n v="24.56"/>
    <x v="0"/>
  </r>
  <r>
    <x v="38"/>
    <s v="Shipping"/>
    <d v="2015-10-19T00:00:00"/>
    <d v="2015-10-20T00:00:00"/>
    <n v="100032252"/>
    <s v="1878425_2"/>
    <m/>
    <d v="2015-10-17T00:00:00"/>
    <n v="1878425"/>
    <s v="WCX"/>
    <n v="846296315650649"/>
    <m/>
    <x v="3"/>
    <n v="10022"/>
    <n v="3"/>
    <n v="2250"/>
    <x v="0"/>
    <n v="0"/>
    <n v="24.56"/>
    <n v="0"/>
    <n v="24.56"/>
    <x v="0"/>
  </r>
  <r>
    <x v="38"/>
    <s v="Shipping"/>
    <d v="2015-10-19T00:00:00"/>
    <d v="2015-10-20T00:00:00"/>
    <n v="100032308"/>
    <s v="1878390_1"/>
    <m/>
    <d v="2015-10-19T00:00:00"/>
    <n v="1878390"/>
    <s v="WCX"/>
    <n v="846296315650557"/>
    <m/>
    <x v="3"/>
    <n v="10526"/>
    <n v="3"/>
    <n v="2250"/>
    <x v="0"/>
    <n v="0"/>
    <n v="24.56"/>
    <n v="0"/>
    <n v="24.56"/>
    <x v="0"/>
  </r>
  <r>
    <x v="38"/>
    <s v="Shipping"/>
    <d v="2015-10-19T00:00:00"/>
    <d v="2015-10-20T00:00:00"/>
    <n v="100032233"/>
    <s v="1878422_1"/>
    <m/>
    <d v="2015-10-17T00:00:00"/>
    <n v="1878422"/>
    <s v="WCX"/>
    <n v="846296315650359"/>
    <m/>
    <x v="9"/>
    <n v="8540"/>
    <n v="3"/>
    <n v="2250"/>
    <x v="0"/>
    <n v="0"/>
    <n v="24.56"/>
    <n v="0"/>
    <n v="24.56"/>
    <x v="0"/>
  </r>
  <r>
    <x v="38"/>
    <s v="Shipping"/>
    <d v="2015-10-19T00:00:00"/>
    <d v="2015-10-20T00:00:00"/>
    <n v="100032287"/>
    <s v="1878430_1"/>
    <m/>
    <d v="2015-10-18T00:00:00"/>
    <n v="1878430"/>
    <s v="WCX"/>
    <n v="846296315650052"/>
    <m/>
    <x v="3"/>
    <n v="10011"/>
    <n v="3"/>
    <n v="2250"/>
    <x v="0"/>
    <n v="0"/>
    <n v="24.56"/>
    <n v="0"/>
    <n v="24.56"/>
    <x v="0"/>
  </r>
  <r>
    <x v="38"/>
    <s v="Shipping"/>
    <d v="2015-10-20T00:00:00"/>
    <d v="2015-10-20T00:00:00"/>
    <n v="100032351"/>
    <s v="1888465_1"/>
    <m/>
    <d v="2015-10-20T00:00:00"/>
    <n v="1888465"/>
    <s v="WCX"/>
    <n v="846296315651516"/>
    <m/>
    <x v="3"/>
    <n v="11207"/>
    <n v="6"/>
    <n v="4500"/>
    <x v="0"/>
    <n v="0"/>
    <n v="36.04"/>
    <n v="0"/>
    <n v="36.04"/>
    <x v="0"/>
  </r>
  <r>
    <x v="38"/>
    <s v="Shipping"/>
    <d v="2015-10-19T00:00:00"/>
    <d v="2015-10-20T00:00:00"/>
    <n v="100032322"/>
    <s v="1878469_1"/>
    <m/>
    <d v="2015-10-19T00:00:00"/>
    <n v="1878469"/>
    <s v="WCX"/>
    <n v="846296315649841"/>
    <m/>
    <x v="3"/>
    <n v="10006"/>
    <n v="6"/>
    <n v="4500"/>
    <x v="0"/>
    <n v="0"/>
    <n v="36.04"/>
    <n v="0"/>
    <n v="36.04"/>
    <x v="0"/>
  </r>
  <r>
    <x v="38"/>
    <s v="Shipping"/>
    <d v="2015-10-19T00:00:00"/>
    <d v="2015-10-20T00:00:00"/>
    <n v="100032238"/>
    <s v="1878467_1"/>
    <m/>
    <d v="2015-10-17T00:00:00"/>
    <n v="1878467"/>
    <s v="WCX"/>
    <n v="846296315649827"/>
    <m/>
    <x v="3"/>
    <n v="10038"/>
    <n v="6"/>
    <n v="4500"/>
    <x v="0"/>
    <n v="0"/>
    <n v="36.04"/>
    <n v="0"/>
    <n v="36.04"/>
    <x v="0"/>
  </r>
  <r>
    <x v="38"/>
    <s v="Shipping"/>
    <d v="2015-10-19T00:00:00"/>
    <d v="2015-10-20T00:00:00"/>
    <n v="100032305"/>
    <s v="1878468_1"/>
    <m/>
    <d v="2015-10-19T00:00:00"/>
    <n v="1878468"/>
    <s v="WCX"/>
    <n v="846296315649834"/>
    <m/>
    <x v="3"/>
    <n v="10022"/>
    <n v="6"/>
    <n v="4500"/>
    <x v="0"/>
    <n v="0"/>
    <n v="36.04"/>
    <n v="0"/>
    <n v="36.04"/>
    <x v="0"/>
  </r>
  <r>
    <x v="38"/>
    <s v="Shipping"/>
    <d v="2015-10-19T00:00:00"/>
    <d v="2015-10-20T00:00:00"/>
    <n v="100032226"/>
    <s v="1878466_1"/>
    <m/>
    <d v="2015-10-17T00:00:00"/>
    <n v="1878466"/>
    <s v="WCX"/>
    <n v="846296315649810"/>
    <m/>
    <x v="3"/>
    <n v="10128"/>
    <n v="6"/>
    <n v="4500"/>
    <x v="0"/>
    <n v="0"/>
    <n v="36.04"/>
    <n v="0"/>
    <n v="36.04"/>
    <x v="0"/>
  </r>
  <r>
    <x v="38"/>
    <s v="Shipping"/>
    <d v="2015-10-20T00:00:00"/>
    <d v="2015-10-20T00:00:00"/>
    <n v="100032351"/>
    <s v="1888465_1"/>
    <m/>
    <d v="2015-10-20T00:00:00"/>
    <n v="1888465"/>
    <s v="WCX"/>
    <n v="846296315651516"/>
    <m/>
    <x v="3"/>
    <n v="11207"/>
    <n v="6"/>
    <n v="4500"/>
    <x v="0"/>
    <n v="0"/>
    <n v="36.04"/>
    <n v="0"/>
    <n v="36.04"/>
    <x v="0"/>
  </r>
  <r>
    <x v="38"/>
    <s v="Shipping"/>
    <d v="2015-10-19T00:00:00"/>
    <d v="2015-10-20T00:00:00"/>
    <n v="100032322"/>
    <s v="1878469_1"/>
    <m/>
    <d v="2015-10-19T00:00:00"/>
    <n v="1878469"/>
    <s v="WCX"/>
    <n v="846296315649841"/>
    <m/>
    <x v="3"/>
    <n v="10006"/>
    <n v="6"/>
    <n v="4500"/>
    <x v="0"/>
    <n v="0"/>
    <n v="36.04"/>
    <n v="0"/>
    <n v="36.04"/>
    <x v="0"/>
  </r>
  <r>
    <x v="38"/>
    <s v="Shipping"/>
    <d v="2015-10-19T00:00:00"/>
    <d v="2015-10-20T00:00:00"/>
    <n v="100032238"/>
    <s v="1878467_1"/>
    <m/>
    <d v="2015-10-17T00:00:00"/>
    <n v="1878467"/>
    <s v="WCX"/>
    <n v="846296315649827"/>
    <m/>
    <x v="3"/>
    <n v="10038"/>
    <n v="6"/>
    <n v="4500"/>
    <x v="0"/>
    <n v="0"/>
    <n v="36.04"/>
    <n v="0"/>
    <n v="36.04"/>
    <x v="0"/>
  </r>
  <r>
    <x v="38"/>
    <s v="Shipping"/>
    <d v="2015-10-19T00:00:00"/>
    <d v="2015-10-20T00:00:00"/>
    <n v="100032305"/>
    <s v="1878468_1"/>
    <m/>
    <d v="2015-10-19T00:00:00"/>
    <n v="1878468"/>
    <s v="WCX"/>
    <n v="846296315649834"/>
    <m/>
    <x v="3"/>
    <n v="10022"/>
    <n v="6"/>
    <n v="4500"/>
    <x v="0"/>
    <n v="0"/>
    <n v="36.04"/>
    <n v="0"/>
    <n v="36.04"/>
    <x v="0"/>
  </r>
  <r>
    <x v="38"/>
    <s v="Shipping"/>
    <d v="2015-10-19T00:00:00"/>
    <d v="2015-10-20T00:00:00"/>
    <n v="100032226"/>
    <s v="1878466_1"/>
    <m/>
    <d v="2015-10-17T00:00:00"/>
    <n v="1878466"/>
    <s v="WCX"/>
    <n v="846296315649810"/>
    <m/>
    <x v="3"/>
    <n v="10128"/>
    <n v="6"/>
    <n v="4500"/>
    <x v="0"/>
    <n v="0"/>
    <n v="36.04"/>
    <n v="0"/>
    <n v="36.04"/>
    <x v="0"/>
  </r>
  <r>
    <x v="38"/>
    <s v="Shipping"/>
    <d v="2015-10-13T00:00:00"/>
    <d v="2015-10-20T00:00:00"/>
    <n v="100031905"/>
    <s v="1858190_1"/>
    <m/>
    <d v="2015-10-13T00:00:00"/>
    <n v="1858190"/>
    <s v="WCX"/>
    <n v="846296315651561"/>
    <m/>
    <x v="3"/>
    <n v="14610"/>
    <n v="10"/>
    <n v="7500"/>
    <x v="0"/>
    <n v="0"/>
    <n v="46.75"/>
    <n v="0"/>
    <n v="46.75"/>
    <x v="0"/>
  </r>
  <r>
    <x v="38"/>
    <s v="Shipping"/>
    <d v="2015-10-19T00:00:00"/>
    <d v="2015-10-20T00:00:00"/>
    <n v="100032251"/>
    <s v="1878474_1"/>
    <m/>
    <d v="2015-10-17T00:00:00"/>
    <n v="1878474"/>
    <s v="WCX"/>
    <n v="846296315649773"/>
    <m/>
    <x v="3"/>
    <n v="11553"/>
    <n v="10"/>
    <n v="7500"/>
    <x v="0"/>
    <n v="0"/>
    <n v="46.75"/>
    <n v="0"/>
    <n v="46.75"/>
    <x v="0"/>
  </r>
  <r>
    <x v="38"/>
    <s v="Shipping"/>
    <d v="2015-10-19T00:00:00"/>
    <d v="2015-10-20T00:00:00"/>
    <n v="100029717"/>
    <s v="1878463_1"/>
    <m/>
    <d v="2015-10-19T00:00:00"/>
    <n v="1878463"/>
    <s v="WCX"/>
    <n v="846296315651653"/>
    <m/>
    <x v="3"/>
    <n v="10583"/>
    <n v="10"/>
    <n v="7500"/>
    <x v="0"/>
    <n v="0"/>
    <n v="46.75"/>
    <n v="0"/>
    <n v="46.75"/>
    <x v="0"/>
  </r>
  <r>
    <x v="38"/>
    <s v="Shipping"/>
    <d v="2015-10-13T00:00:00"/>
    <d v="2015-10-20T00:00:00"/>
    <n v="100031905"/>
    <s v="1858190_1"/>
    <m/>
    <d v="2015-10-13T00:00:00"/>
    <n v="1858190"/>
    <s v="WCX"/>
    <n v="846296315651561"/>
    <m/>
    <x v="3"/>
    <n v="14610"/>
    <n v="10"/>
    <n v="7500"/>
    <x v="0"/>
    <n v="0"/>
    <n v="46.75"/>
    <n v="0"/>
    <n v="46.75"/>
    <x v="0"/>
  </r>
  <r>
    <x v="38"/>
    <s v="Shipping"/>
    <d v="2015-10-19T00:00:00"/>
    <d v="2015-10-20T00:00:00"/>
    <n v="100032251"/>
    <s v="1878474_1"/>
    <m/>
    <d v="2015-10-17T00:00:00"/>
    <n v="1878474"/>
    <s v="WCX"/>
    <n v="846296315649773"/>
    <m/>
    <x v="3"/>
    <n v="11553"/>
    <n v="10"/>
    <n v="7500"/>
    <x v="0"/>
    <n v="0"/>
    <n v="46.75"/>
    <n v="0"/>
    <n v="46.75"/>
    <x v="0"/>
  </r>
  <r>
    <x v="38"/>
    <s v="Shipping"/>
    <d v="2015-10-19T00:00:00"/>
    <d v="2015-10-20T00:00:00"/>
    <n v="100029717"/>
    <s v="1878463_1"/>
    <m/>
    <d v="2015-10-19T00:00:00"/>
    <n v="1878463"/>
    <s v="WCX"/>
    <n v="846296315651653"/>
    <m/>
    <x v="3"/>
    <n v="10583"/>
    <n v="10"/>
    <n v="7500"/>
    <x v="0"/>
    <n v="0"/>
    <n v="46.75"/>
    <n v="0"/>
    <n v="46.75"/>
    <x v="0"/>
  </r>
  <r>
    <x v="38"/>
    <s v="Shipping"/>
    <d v="2015-10-14T00:00:00"/>
    <d v="2015-10-20T00:00:00"/>
    <n v="100031828"/>
    <s v="1858817_1"/>
    <m/>
    <d v="2015-10-11T00:00:00"/>
    <n v="1858817"/>
    <s v="WCX"/>
    <n v="846296315651585"/>
    <m/>
    <x v="0"/>
    <n v="2215"/>
    <n v="11"/>
    <n v="8250"/>
    <x v="0"/>
    <n v="0"/>
    <n v="49.75"/>
    <n v="0"/>
    <n v="49.75"/>
    <x v="0"/>
  </r>
  <r>
    <x v="38"/>
    <s v="Shipping"/>
    <d v="2015-10-14T00:00:00"/>
    <d v="2015-10-20T00:00:00"/>
    <n v="100031828"/>
    <s v="1858817_1"/>
    <m/>
    <d v="2015-10-11T00:00:00"/>
    <n v="1858817"/>
    <s v="WCX"/>
    <n v="846296315651585"/>
    <m/>
    <x v="0"/>
    <n v="2215"/>
    <n v="11"/>
    <n v="8250"/>
    <x v="0"/>
    <n v="0"/>
    <n v="49.75"/>
    <n v="0"/>
    <n v="49.75"/>
    <x v="0"/>
  </r>
  <r>
    <x v="38"/>
    <s v="Shipping"/>
    <d v="2015-10-19T00:00:00"/>
    <d v="2015-10-20T00:00:00"/>
    <n v="100032252"/>
    <s v="1878425_1"/>
    <m/>
    <d v="2015-10-17T00:00:00"/>
    <n v="1878425"/>
    <s v="WCX"/>
    <n v="846296315650632"/>
    <m/>
    <x v="3"/>
    <n v="10022"/>
    <n v="12"/>
    <n v="9000"/>
    <x v="0"/>
    <n v="0"/>
    <n v="52.75"/>
    <n v="0"/>
    <n v="52.75"/>
    <x v="0"/>
  </r>
  <r>
    <x v="38"/>
    <s v="Shipping"/>
    <d v="2015-10-19T00:00:00"/>
    <d v="2015-10-20T00:00:00"/>
    <n v="100032252"/>
    <s v="1878425_1"/>
    <m/>
    <d v="2015-10-17T00:00:00"/>
    <n v="1878425"/>
    <s v="WCX"/>
    <n v="846296315650632"/>
    <m/>
    <x v="3"/>
    <n v="10022"/>
    <n v="12"/>
    <n v="9000"/>
    <x v="0"/>
    <n v="0"/>
    <n v="52.75"/>
    <n v="0"/>
    <n v="52.75"/>
    <x v="0"/>
  </r>
  <r>
    <x v="38"/>
    <s v="Shipping"/>
    <d v="2015-10-19T00:00:00"/>
    <d v="2015-10-20T00:00:00"/>
    <n v="100032273"/>
    <s v="1878392_1"/>
    <m/>
    <d v="2015-10-18T00:00:00"/>
    <n v="1878392"/>
    <s v="WCX"/>
    <n v="846296315650571"/>
    <m/>
    <x v="22"/>
    <n v="43054"/>
    <n v="3"/>
    <n v="2250"/>
    <x v="0"/>
    <n v="0"/>
    <n v="24.56"/>
    <n v="0"/>
    <n v="24.56"/>
    <x v="0"/>
  </r>
  <r>
    <x v="38"/>
    <s v="Shipping"/>
    <d v="2015-10-19T00:00:00"/>
    <d v="2015-10-20T00:00:00"/>
    <n v="100032292"/>
    <s v="1878412_1"/>
    <m/>
    <d v="2015-10-18T00:00:00"/>
    <n v="1878412"/>
    <s v="WCX"/>
    <n v="846296315650250"/>
    <m/>
    <x v="7"/>
    <n v="30309"/>
    <n v="3"/>
    <n v="2250"/>
    <x v="0"/>
    <n v="0"/>
    <n v="24.56"/>
    <n v="0"/>
    <n v="24.56"/>
    <x v="0"/>
  </r>
  <r>
    <x v="38"/>
    <s v="Shipping"/>
    <d v="2015-10-20T00:00:00"/>
    <d v="2015-10-20T00:00:00"/>
    <n v="100032347"/>
    <s v="1888478_1"/>
    <m/>
    <d v="2015-10-20T00:00:00"/>
    <n v="1888478"/>
    <s v="WCX"/>
    <n v="846296315651530"/>
    <m/>
    <x v="22"/>
    <n v="45430"/>
    <n v="3"/>
    <n v="2250"/>
    <x v="0"/>
    <n v="0"/>
    <n v="24.56"/>
    <n v="0"/>
    <n v="24.56"/>
    <x v="0"/>
  </r>
  <r>
    <x v="38"/>
    <s v="Shipping"/>
    <d v="2015-10-19T00:00:00"/>
    <d v="2015-10-20T00:00:00"/>
    <n v="100032256"/>
    <s v="1878384_1"/>
    <m/>
    <d v="2015-10-18T00:00:00"/>
    <n v="1878384"/>
    <s v="WCX"/>
    <n v="846296315650496"/>
    <m/>
    <x v="14"/>
    <n v="61801"/>
    <n v="3"/>
    <n v="2250"/>
    <x v="0"/>
    <n v="0"/>
    <n v="24.56"/>
    <n v="0"/>
    <n v="24.56"/>
    <x v="0"/>
  </r>
  <r>
    <x v="38"/>
    <s v="Shipping"/>
    <d v="2015-10-19T00:00:00"/>
    <d v="2015-10-20T00:00:00"/>
    <n v="100032330"/>
    <s v="1883606_1"/>
    <m/>
    <d v="2015-10-19T00:00:00"/>
    <n v="1883606"/>
    <s v="WCX"/>
    <n v="846296315651608"/>
    <m/>
    <x v="22"/>
    <n v="44236"/>
    <n v="3"/>
    <n v="2250"/>
    <x v="0"/>
    <n v="0"/>
    <n v="24.56"/>
    <n v="0"/>
    <n v="24.56"/>
    <x v="0"/>
  </r>
  <r>
    <x v="38"/>
    <s v="Shipping"/>
    <d v="2015-10-19T00:00:00"/>
    <d v="2015-10-20T00:00:00"/>
    <n v="100032285"/>
    <s v="1878418_1"/>
    <m/>
    <d v="2015-10-18T00:00:00"/>
    <n v="1878418"/>
    <s v="WCX"/>
    <n v="846296315650311"/>
    <m/>
    <x v="24"/>
    <n v="4101"/>
    <n v="3"/>
    <n v="2250"/>
    <x v="0"/>
    <n v="0"/>
    <n v="24.56"/>
    <n v="0"/>
    <n v="24.56"/>
    <x v="0"/>
  </r>
  <r>
    <x v="38"/>
    <s v="Shipping"/>
    <d v="2015-10-07T00:00:00"/>
    <d v="2015-10-20T00:00:00"/>
    <n v="100031534"/>
    <s v="1846864_1"/>
    <m/>
    <d v="2015-10-07T00:00:00"/>
    <n v="1846864"/>
    <s v="WCX"/>
    <s v="1Z202857A898854962"/>
    <m/>
    <x v="2"/>
    <n v="19103"/>
    <n v="3"/>
    <n v="2250"/>
    <x v="0"/>
    <n v="0"/>
    <n v="24.56"/>
    <n v="0"/>
    <n v="24.56"/>
    <x v="0"/>
  </r>
  <r>
    <x v="38"/>
    <s v="Shipping"/>
    <d v="2015-10-07T00:00:00"/>
    <d v="2015-10-20T00:00:00"/>
    <n v="100031491"/>
    <s v="1846861_1"/>
    <m/>
    <d v="2015-10-06T00:00:00"/>
    <n v="1846861"/>
    <s v="WCX"/>
    <s v="1Z202857A899183793"/>
    <m/>
    <x v="2"/>
    <n v="18014"/>
    <n v="3"/>
    <n v="2250"/>
    <x v="0"/>
    <n v="0"/>
    <n v="24.56"/>
    <n v="0"/>
    <n v="24.56"/>
    <x v="0"/>
  </r>
  <r>
    <x v="38"/>
    <s v="Shipping"/>
    <d v="2015-10-19T00:00:00"/>
    <d v="2015-10-20T00:00:00"/>
    <n v="100032311"/>
    <s v="1878421_1"/>
    <m/>
    <d v="2015-10-19T00:00:00"/>
    <n v="1878421"/>
    <s v="WCX"/>
    <n v="846296315650342"/>
    <m/>
    <x v="43"/>
    <n v="3842"/>
    <n v="3"/>
    <n v="2250"/>
    <x v="0"/>
    <n v="0"/>
    <n v="24.56"/>
    <n v="0"/>
    <n v="24.56"/>
    <x v="0"/>
  </r>
  <r>
    <x v="38"/>
    <s v="Shipping"/>
    <d v="2015-10-19T00:00:00"/>
    <d v="2015-10-20T00:00:00"/>
    <n v="100032227"/>
    <s v="1878381_1"/>
    <m/>
    <d v="2015-10-17T00:00:00"/>
    <n v="1878381"/>
    <s v="WCX"/>
    <n v="846296315650465"/>
    <m/>
    <x v="17"/>
    <n v="32250"/>
    <n v="3"/>
    <n v="2250"/>
    <x v="0"/>
    <n v="0"/>
    <n v="24.56"/>
    <n v="0"/>
    <n v="24.56"/>
    <x v="0"/>
  </r>
  <r>
    <x v="38"/>
    <s v="Shipping"/>
    <d v="2015-10-19T00:00:00"/>
    <d v="2015-10-20T00:00:00"/>
    <n v="100032289"/>
    <s v="1878414_1"/>
    <m/>
    <d v="2015-10-18T00:00:00"/>
    <n v="1878414"/>
    <s v="WCX"/>
    <n v="846296315650274"/>
    <m/>
    <x v="14"/>
    <n v="60614"/>
    <n v="3"/>
    <n v="2250"/>
    <x v="0"/>
    <n v="0"/>
    <n v="24.56"/>
    <n v="0"/>
    <n v="24.56"/>
    <x v="0"/>
  </r>
  <r>
    <x v="38"/>
    <s v="Shipping"/>
    <d v="2015-10-19T00:00:00"/>
    <d v="2015-10-20T00:00:00"/>
    <n v="100032206"/>
    <s v="1878372_1"/>
    <m/>
    <d v="2015-10-16T00:00:00"/>
    <n v="1878372"/>
    <s v="WCX"/>
    <n v="846296315649759"/>
    <m/>
    <x v="4"/>
    <n v="29206"/>
    <n v="3"/>
    <n v="2250"/>
    <x v="0"/>
    <n v="0"/>
    <n v="24.56"/>
    <n v="0"/>
    <n v="24.56"/>
    <x v="0"/>
  </r>
  <r>
    <x v="38"/>
    <s v="Shipping"/>
    <d v="2015-10-08T00:00:00"/>
    <d v="2015-10-20T00:00:00"/>
    <n v="100031584"/>
    <s v="1850005_1"/>
    <m/>
    <d v="2015-10-07T00:00:00"/>
    <n v="1850005"/>
    <s v="WCX"/>
    <s v="1Z202857A891244768"/>
    <m/>
    <x v="2"/>
    <n v="17516"/>
    <n v="3"/>
    <n v="2250"/>
    <x v="0"/>
    <n v="0"/>
    <n v="24.56"/>
    <n v="0"/>
    <n v="24.56"/>
    <x v="0"/>
  </r>
  <r>
    <x v="38"/>
    <s v="Shipping"/>
    <d v="2015-10-20T00:00:00"/>
    <d v="2015-10-20T00:00:00"/>
    <n v="100032349"/>
    <s v="1888475_1"/>
    <m/>
    <d v="2015-10-20T00:00:00"/>
    <n v="1888475"/>
    <s v="WCX"/>
    <n v="846296315651509"/>
    <m/>
    <x v="14"/>
    <n v="60647"/>
    <n v="3"/>
    <n v="2250"/>
    <x v="0"/>
    <n v="0"/>
    <n v="24.56"/>
    <n v="0"/>
    <n v="24.56"/>
    <x v="0"/>
  </r>
  <r>
    <x v="38"/>
    <s v="Shipping"/>
    <d v="2015-10-19T00:00:00"/>
    <d v="2015-10-20T00:00:00"/>
    <n v="100032222"/>
    <s v="1878437_1"/>
    <m/>
    <d v="2015-10-17T00:00:00"/>
    <n v="1878437"/>
    <s v="WCX"/>
    <n v="846296315650083"/>
    <m/>
    <x v="30"/>
    <n v="38363"/>
    <n v="3"/>
    <n v="2250"/>
    <x v="0"/>
    <n v="0"/>
    <n v="24.56"/>
    <n v="0"/>
    <n v="24.56"/>
    <x v="0"/>
  </r>
  <r>
    <x v="38"/>
    <s v="Shipping"/>
    <d v="2015-10-19T00:00:00"/>
    <d v="2015-10-20T00:00:00"/>
    <n v="100032297"/>
    <s v="1878371_1"/>
    <m/>
    <d v="2015-10-18T00:00:00"/>
    <n v="1878371"/>
    <s v="WCX"/>
    <n v="846296315649933"/>
    <m/>
    <x v="6"/>
    <n v="28210"/>
    <n v="3"/>
    <n v="2250"/>
    <x v="0"/>
    <n v="0"/>
    <n v="24.56"/>
    <n v="0"/>
    <n v="24.56"/>
    <x v="0"/>
  </r>
  <r>
    <x v="38"/>
    <s v="Shipping"/>
    <d v="2015-10-20T00:00:00"/>
    <d v="2015-10-20T00:00:00"/>
    <n v="100032354"/>
    <s v="1888481_1"/>
    <m/>
    <d v="2015-10-20T00:00:00"/>
    <n v="1888481"/>
    <s v="WCX"/>
    <n v="846296315651462"/>
    <m/>
    <x v="17"/>
    <n v="33611"/>
    <n v="3"/>
    <n v="2250"/>
    <x v="0"/>
    <n v="0"/>
    <n v="24.56"/>
    <n v="0"/>
    <n v="24.56"/>
    <x v="0"/>
  </r>
  <r>
    <x v="38"/>
    <s v="Shipping"/>
    <d v="2015-10-19T00:00:00"/>
    <d v="2015-10-20T00:00:00"/>
    <n v="100032253"/>
    <s v="1878382_1"/>
    <m/>
    <d v="2015-10-18T00:00:00"/>
    <n v="1878382"/>
    <s v="WCX"/>
    <n v="846296315650472"/>
    <m/>
    <x v="17"/>
    <n v="33133"/>
    <n v="3"/>
    <n v="2250"/>
    <x v="0"/>
    <n v="0"/>
    <n v="24.56"/>
    <n v="0"/>
    <n v="24.56"/>
    <x v="0"/>
  </r>
  <r>
    <x v="38"/>
    <s v="Shipping"/>
    <d v="2015-10-20T00:00:00"/>
    <d v="2015-10-20T00:00:00"/>
    <n v="100032355"/>
    <s v="1888473_1"/>
    <m/>
    <d v="2015-10-20T00:00:00"/>
    <n v="1888473"/>
    <s v="WCX"/>
    <n v="846296315651578"/>
    <m/>
    <x v="17"/>
    <n v="34769"/>
    <n v="3"/>
    <n v="2250"/>
    <x v="0"/>
    <n v="0"/>
    <n v="24.56"/>
    <n v="0"/>
    <n v="24.56"/>
    <x v="0"/>
  </r>
  <r>
    <x v="38"/>
    <s v="Shipping"/>
    <d v="2015-10-19T00:00:00"/>
    <d v="2015-10-20T00:00:00"/>
    <n v="100032320"/>
    <s v="1878386_1"/>
    <m/>
    <d v="2015-10-19T00:00:00"/>
    <n v="1878386"/>
    <s v="WCX"/>
    <n v="846296315650519"/>
    <m/>
    <x v="26"/>
    <n v="20895"/>
    <n v="3"/>
    <n v="2250"/>
    <x v="0"/>
    <n v="0"/>
    <n v="24.56"/>
    <n v="0"/>
    <n v="24.56"/>
    <x v="0"/>
  </r>
  <r>
    <x v="38"/>
    <s v="Shipping"/>
    <d v="2015-10-07T00:00:00"/>
    <d v="2015-10-20T00:00:00"/>
    <n v="100031531"/>
    <s v="1846863_1"/>
    <m/>
    <d v="2015-10-07T00:00:00"/>
    <n v="1846863"/>
    <s v="WCX"/>
    <s v="1Z202857A890379384"/>
    <m/>
    <x v="2"/>
    <n v="19406"/>
    <n v="3"/>
    <n v="2250"/>
    <x v="0"/>
    <n v="0"/>
    <n v="24.56"/>
    <n v="0"/>
    <n v="24.56"/>
    <x v="0"/>
  </r>
  <r>
    <x v="38"/>
    <s v="Shipping"/>
    <d v="2015-10-19T00:00:00"/>
    <d v="2015-10-20T00:00:00"/>
    <n v="100032281"/>
    <s v="1878436_1"/>
    <m/>
    <d v="2015-10-18T00:00:00"/>
    <n v="1878436"/>
    <s v="WCX"/>
    <s v="1Z202857A890451429"/>
    <m/>
    <x v="2"/>
    <n v="15241"/>
    <n v="3"/>
    <n v="2250"/>
    <x v="0"/>
    <n v="0"/>
    <n v="24.56"/>
    <n v="0"/>
    <n v="24.56"/>
    <x v="0"/>
  </r>
  <r>
    <x v="38"/>
    <s v="Shipping"/>
    <d v="2015-10-19T00:00:00"/>
    <d v="2015-10-20T00:00:00"/>
    <n v="100032324"/>
    <s v="1878445_1"/>
    <m/>
    <d v="2015-10-19T00:00:00"/>
    <n v="1878445"/>
    <s v="WCX"/>
    <n v="846296315649971"/>
    <m/>
    <x v="17"/>
    <n v="32506"/>
    <n v="3"/>
    <n v="2250"/>
    <x v="0"/>
    <n v="0"/>
    <n v="24.56"/>
    <n v="0"/>
    <n v="24.56"/>
    <x v="0"/>
  </r>
  <r>
    <x v="38"/>
    <s v="Shipping"/>
    <d v="2015-10-19T00:00:00"/>
    <d v="2015-10-20T00:00:00"/>
    <n v="100032321"/>
    <s v="1878420_1"/>
    <m/>
    <d v="2015-10-19T00:00:00"/>
    <n v="1878420"/>
    <s v="WCX"/>
    <n v="846296315650335"/>
    <m/>
    <x v="6"/>
    <n v="28803"/>
    <n v="3"/>
    <n v="2250"/>
    <x v="0"/>
    <n v="0"/>
    <n v="24.56"/>
    <n v="0"/>
    <n v="24.56"/>
    <x v="0"/>
  </r>
  <r>
    <x v="38"/>
    <s v="Shipping"/>
    <d v="2015-10-20T00:00:00"/>
    <d v="2015-10-20T00:00:00"/>
    <n v="100032353"/>
    <s v="1888466_1"/>
    <m/>
    <d v="2015-10-20T00:00:00"/>
    <n v="1888466"/>
    <s v="WCX"/>
    <s v="1Z202857A898113575"/>
    <m/>
    <x v="2"/>
    <n v="19103"/>
    <n v="3"/>
    <n v="2250"/>
    <x v="0"/>
    <n v="0"/>
    <n v="24.56"/>
    <n v="0"/>
    <n v="24.56"/>
    <x v="0"/>
  </r>
  <r>
    <x v="38"/>
    <s v="Shipping"/>
    <d v="2015-10-19T00:00:00"/>
    <d v="2015-10-20T00:00:00"/>
    <n v="100032286"/>
    <s v="1878394_1"/>
    <m/>
    <d v="2015-10-18T00:00:00"/>
    <n v="1878394"/>
    <s v="WCX"/>
    <n v="846296315650595"/>
    <m/>
    <x v="16"/>
    <n v="22202"/>
    <n v="3"/>
    <n v="2250"/>
    <x v="0"/>
    <n v="0"/>
    <n v="24.56"/>
    <n v="0"/>
    <n v="24.56"/>
    <x v="0"/>
  </r>
  <r>
    <x v="38"/>
    <s v="Shipping"/>
    <d v="2015-10-19T00:00:00"/>
    <d v="2015-10-20T00:00:00"/>
    <n v="100032241"/>
    <s v="1878438_1"/>
    <m/>
    <d v="2015-10-17T00:00:00"/>
    <n v="1878438"/>
    <s v="WCX"/>
    <n v="846296315650090"/>
    <m/>
    <x v="30"/>
    <n v="37402"/>
    <n v="3"/>
    <n v="2250"/>
    <x v="0"/>
    <n v="0"/>
    <n v="24.56"/>
    <n v="0"/>
    <n v="24.56"/>
    <x v="0"/>
  </r>
  <r>
    <x v="38"/>
    <s v="Shipping"/>
    <d v="2015-10-19T00:00:00"/>
    <d v="2015-10-20T00:00:00"/>
    <n v="100032266"/>
    <s v="1878444_1"/>
    <m/>
    <d v="2015-10-18T00:00:00"/>
    <n v="1878444"/>
    <s v="WCX"/>
    <n v="846296315649964"/>
    <m/>
    <x v="17"/>
    <n v="33185"/>
    <n v="3"/>
    <n v="2250"/>
    <x v="0"/>
    <n v="0"/>
    <n v="24.56"/>
    <n v="0"/>
    <n v="24.56"/>
    <x v="0"/>
  </r>
  <r>
    <x v="38"/>
    <s v="Shipping"/>
    <d v="2015-10-20T00:00:00"/>
    <d v="2015-10-20T00:00:00"/>
    <n v="100032350"/>
    <s v="1888482_1"/>
    <m/>
    <d v="2015-10-20T00:00:00"/>
    <n v="1888482"/>
    <s v="WCX"/>
    <n v="846296315651455"/>
    <m/>
    <x v="7"/>
    <n v="31021"/>
    <n v="3"/>
    <n v="2250"/>
    <x v="0"/>
    <n v="0"/>
    <n v="24.56"/>
    <n v="0"/>
    <n v="24.56"/>
    <x v="0"/>
  </r>
  <r>
    <x v="38"/>
    <s v="Shipping"/>
    <d v="2015-10-19T00:00:00"/>
    <d v="2015-10-20T00:00:00"/>
    <n v="100032248"/>
    <s v="1878380_1"/>
    <m/>
    <d v="2015-10-17T00:00:00"/>
    <n v="1878380"/>
    <s v="WCX"/>
    <n v="846296315650458"/>
    <m/>
    <x v="29"/>
    <n v="20001"/>
    <n v="3"/>
    <n v="2250"/>
    <x v="0"/>
    <n v="0"/>
    <n v="24.56"/>
    <n v="0"/>
    <n v="24.56"/>
    <x v="0"/>
  </r>
  <r>
    <x v="38"/>
    <s v="Shipping"/>
    <d v="2015-10-19T00:00:00"/>
    <d v="2015-10-20T00:00:00"/>
    <n v="100032262"/>
    <s v="1878391_1"/>
    <m/>
    <d v="2015-10-18T00:00:00"/>
    <n v="1878391"/>
    <s v="WCX"/>
    <n v="846296315650564"/>
    <m/>
    <x v="22"/>
    <n v="44436"/>
    <n v="3"/>
    <n v="2250"/>
    <x v="0"/>
    <n v="0"/>
    <n v="24.56"/>
    <n v="0"/>
    <n v="24.56"/>
    <x v="0"/>
  </r>
  <r>
    <x v="38"/>
    <s v="Shipping"/>
    <d v="2015-10-06T00:00:00"/>
    <d v="2015-10-20T00:00:00"/>
    <n v="100031439"/>
    <s v="1846771_1"/>
    <m/>
    <d v="2015-10-06T00:00:00"/>
    <n v="1846771"/>
    <s v="WCX"/>
    <s v="1Z202857A893768798"/>
    <m/>
    <x v="2"/>
    <n v="17055"/>
    <n v="3"/>
    <n v="2250"/>
    <x v="0"/>
    <n v="0"/>
    <n v="24.56"/>
    <n v="0"/>
    <n v="24.56"/>
    <x v="0"/>
  </r>
  <r>
    <x v="38"/>
    <s v="Shipping"/>
    <d v="2015-10-19T00:00:00"/>
    <d v="2015-10-20T00:00:00"/>
    <n v="100032236"/>
    <s v="1878441_1"/>
    <m/>
    <d v="2015-10-17T00:00:00"/>
    <n v="1878441"/>
    <s v="WCX"/>
    <n v="846296315650106"/>
    <m/>
    <x v="16"/>
    <n v="24141"/>
    <n v="3"/>
    <n v="2250"/>
    <x v="0"/>
    <n v="0"/>
    <n v="24.56"/>
    <n v="0"/>
    <n v="24.56"/>
    <x v="0"/>
  </r>
  <r>
    <x v="38"/>
    <s v="Shipping"/>
    <d v="2015-10-07T00:00:00"/>
    <d v="2015-10-20T00:00:00"/>
    <n v="100031557"/>
    <s v="1846865_1"/>
    <m/>
    <d v="2015-10-07T00:00:00"/>
    <n v="1846865"/>
    <s v="WCX"/>
    <s v="1Z202857A899808582"/>
    <m/>
    <x v="2"/>
    <n v="15202"/>
    <n v="3"/>
    <n v="2250"/>
    <x v="0"/>
    <n v="0"/>
    <n v="24.56"/>
    <n v="0"/>
    <n v="24.56"/>
    <x v="0"/>
  </r>
  <r>
    <x v="38"/>
    <s v="Shipping"/>
    <d v="2015-10-19T00:00:00"/>
    <d v="2015-10-20T00:00:00"/>
    <n v="100032339"/>
    <s v="1883611_1"/>
    <m/>
    <d v="2015-10-19T00:00:00"/>
    <n v="1883611"/>
    <s v="WCX"/>
    <n v="846296315651622"/>
    <m/>
    <x v="7"/>
    <n v="30303"/>
    <n v="3"/>
    <n v="2250"/>
    <x v="0"/>
    <n v="0"/>
    <n v="24.56"/>
    <n v="0"/>
    <n v="24.56"/>
    <x v="0"/>
  </r>
  <r>
    <x v="38"/>
    <s v="Shipping"/>
    <d v="2015-10-19T00:00:00"/>
    <d v="2015-10-20T00:00:00"/>
    <n v="100032288"/>
    <s v="1878419_1"/>
    <m/>
    <d v="2015-10-18T00:00:00"/>
    <n v="1878419"/>
    <s v="WCX"/>
    <n v="846296315650328"/>
    <m/>
    <x v="31"/>
    <n v="48336"/>
    <n v="3"/>
    <n v="2250"/>
    <x v="0"/>
    <n v="0"/>
    <n v="24.56"/>
    <n v="0"/>
    <n v="24.56"/>
    <x v="0"/>
  </r>
  <r>
    <x v="38"/>
    <s v="Shipping"/>
    <d v="2015-10-19T00:00:00"/>
    <d v="2015-10-20T00:00:00"/>
    <n v="100032275"/>
    <s v="1878393_1"/>
    <m/>
    <d v="2015-10-18T00:00:00"/>
    <n v="1878393"/>
    <s v="WCX"/>
    <n v="846296315650588"/>
    <m/>
    <x v="16"/>
    <n v="22301"/>
    <n v="3"/>
    <n v="2250"/>
    <x v="0"/>
    <n v="0"/>
    <n v="24.56"/>
    <n v="0"/>
    <n v="24.56"/>
    <x v="0"/>
  </r>
  <r>
    <x v="38"/>
    <s v="Shipping"/>
    <d v="2015-10-19T00:00:00"/>
    <d v="2015-10-20T00:00:00"/>
    <n v="100032258"/>
    <s v="1878411_1"/>
    <m/>
    <d v="2015-10-18T00:00:00"/>
    <n v="1878411"/>
    <s v="WCX"/>
    <n v="846296315650243"/>
    <m/>
    <x v="29"/>
    <n v="20001"/>
    <n v="3"/>
    <n v="2250"/>
    <x v="0"/>
    <n v="0"/>
    <n v="24.56"/>
    <n v="0"/>
    <n v="24.56"/>
    <x v="0"/>
  </r>
  <r>
    <x v="38"/>
    <s v="Shipping"/>
    <d v="2015-10-19T00:00:00"/>
    <d v="2015-10-20T00:00:00"/>
    <n v="100032254"/>
    <s v="1878385_1"/>
    <m/>
    <d v="2015-10-18T00:00:00"/>
    <n v="1878385"/>
    <s v="WCX"/>
    <n v="846296315650502"/>
    <m/>
    <x v="34"/>
    <n v="40299"/>
    <n v="3"/>
    <n v="2250"/>
    <x v="0"/>
    <n v="0"/>
    <n v="24.56"/>
    <n v="0"/>
    <n v="24.56"/>
    <x v="0"/>
  </r>
  <r>
    <x v="38"/>
    <s v="Shipping"/>
    <d v="2015-10-06T00:00:00"/>
    <d v="2015-10-20T00:00:00"/>
    <n v="100031457"/>
    <s v="1846769_1"/>
    <m/>
    <d v="2015-10-06T00:00:00"/>
    <n v="1846769"/>
    <s v="WCX"/>
    <s v="1Z202857A898592601"/>
    <m/>
    <x v="2"/>
    <n v="19512"/>
    <n v="3"/>
    <n v="2250"/>
    <x v="0"/>
    <n v="0"/>
    <n v="24.56"/>
    <n v="0"/>
    <n v="24.56"/>
    <x v="0"/>
  </r>
  <r>
    <x v="38"/>
    <s v="Shipping"/>
    <d v="2015-10-19T00:00:00"/>
    <d v="2015-10-20T00:00:00"/>
    <n v="100032231"/>
    <s v="1878443_1"/>
    <m/>
    <d v="2015-10-17T00:00:00"/>
    <n v="1878443"/>
    <s v="WCX"/>
    <n v="846296315649957"/>
    <m/>
    <x v="17"/>
    <n v="33040"/>
    <n v="3"/>
    <n v="2250"/>
    <x v="0"/>
    <n v="0"/>
    <n v="24.56"/>
    <n v="0"/>
    <n v="24.56"/>
    <x v="0"/>
  </r>
  <r>
    <x v="38"/>
    <s v="Shipping"/>
    <d v="2015-10-19T00:00:00"/>
    <d v="2015-10-20T00:00:00"/>
    <n v="100032260"/>
    <s v="1878383_1"/>
    <m/>
    <d v="2015-10-18T00:00:00"/>
    <n v="1878383"/>
    <s v="WCX"/>
    <n v="846296315650489"/>
    <m/>
    <x v="7"/>
    <n v="30127"/>
    <n v="3"/>
    <n v="2250"/>
    <x v="0"/>
    <n v="0"/>
    <n v="24.56"/>
    <n v="0"/>
    <n v="24.56"/>
    <x v="0"/>
  </r>
  <r>
    <x v="38"/>
    <s v="Shipping"/>
    <d v="2015-10-19T00:00:00"/>
    <d v="2015-10-20T00:00:00"/>
    <n v="100032209"/>
    <s v="1878449_1"/>
    <m/>
    <d v="2015-10-16T00:00:00"/>
    <n v="1878449"/>
    <s v="WCX"/>
    <n v="846296315650007"/>
    <m/>
    <x v="16"/>
    <n v="20171"/>
    <n v="3"/>
    <n v="2250"/>
    <x v="0"/>
    <n v="0"/>
    <n v="24.56"/>
    <n v="0"/>
    <n v="24.56"/>
    <x v="0"/>
  </r>
  <r>
    <x v="38"/>
    <s v="Shipping"/>
    <d v="2015-10-19T00:00:00"/>
    <d v="2015-10-20T00:00:00"/>
    <n v="100032235"/>
    <s v="1878415_1"/>
    <m/>
    <d v="2015-10-17T00:00:00"/>
    <n v="1878415"/>
    <s v="WCX"/>
    <n v="846296315650281"/>
    <m/>
    <x v="25"/>
    <n v="47907"/>
    <n v="3"/>
    <n v="2250"/>
    <x v="0"/>
    <n v="0"/>
    <n v="24.56"/>
    <n v="0"/>
    <n v="24.56"/>
    <x v="0"/>
  </r>
  <r>
    <x v="38"/>
    <s v="Shipping"/>
    <d v="2015-10-19T00:00:00"/>
    <d v="2015-10-20T00:00:00"/>
    <n v="100032293"/>
    <s v="1878370_1"/>
    <m/>
    <d v="2015-10-18T00:00:00"/>
    <n v="1878370"/>
    <s v="WCX"/>
    <n v="846296315649926"/>
    <m/>
    <x v="23"/>
    <n v="6082"/>
    <n v="3"/>
    <n v="2250"/>
    <x v="0"/>
    <n v="0"/>
    <n v="24.56"/>
    <n v="0"/>
    <n v="24.56"/>
    <x v="0"/>
  </r>
  <r>
    <x v="38"/>
    <s v="Shipping"/>
    <d v="2015-10-06T00:00:00"/>
    <d v="2015-10-20T00:00:00"/>
    <n v="100031463"/>
    <s v="1846770_1"/>
    <m/>
    <d v="2015-10-06T00:00:00"/>
    <n v="1846770"/>
    <s v="WCX"/>
    <s v="1Z202857A895650973"/>
    <m/>
    <x v="2"/>
    <n v="15221"/>
    <n v="3"/>
    <n v="2250"/>
    <x v="0"/>
    <n v="0"/>
    <n v="24.56"/>
    <n v="0"/>
    <n v="24.56"/>
    <x v="0"/>
  </r>
  <r>
    <x v="38"/>
    <s v="Shipping"/>
    <d v="2015-10-07T00:00:00"/>
    <d v="2015-10-20T00:00:00"/>
    <n v="100031494"/>
    <s v="1846862_1"/>
    <m/>
    <d v="2015-10-06T00:00:00"/>
    <n v="1846862"/>
    <s v="WCX"/>
    <s v="1Z202857A893967608"/>
    <m/>
    <x v="2"/>
    <n v="15042"/>
    <n v="3"/>
    <n v="2250"/>
    <x v="0"/>
    <n v="0"/>
    <n v="24.56"/>
    <n v="0"/>
    <n v="24.56"/>
    <x v="0"/>
  </r>
  <r>
    <x v="38"/>
    <s v="Shipping"/>
    <d v="2015-10-19T00:00:00"/>
    <d v="2015-10-20T00:00:00"/>
    <n v="100032261"/>
    <s v="1878446_1"/>
    <m/>
    <d v="2015-10-18T00:00:00"/>
    <n v="1878446"/>
    <s v="WCX"/>
    <n v="846296315649988"/>
    <m/>
    <x v="34"/>
    <n v="40218"/>
    <n v="3"/>
    <n v="2250"/>
    <x v="0"/>
    <n v="0"/>
    <n v="24.56"/>
    <n v="0"/>
    <n v="24.56"/>
    <x v="0"/>
  </r>
  <r>
    <x v="38"/>
    <s v="Shipping"/>
    <d v="2015-10-19T00:00:00"/>
    <d v="2015-10-20T00:00:00"/>
    <n v="100032273"/>
    <s v="1878392_1"/>
    <m/>
    <d v="2015-10-18T00:00:00"/>
    <n v="1878392"/>
    <s v="WCX"/>
    <n v="846296315650571"/>
    <m/>
    <x v="22"/>
    <n v="43054"/>
    <n v="3"/>
    <n v="2250"/>
    <x v="0"/>
    <n v="0"/>
    <n v="24.56"/>
    <n v="0"/>
    <n v="24.56"/>
    <x v="0"/>
  </r>
  <r>
    <x v="38"/>
    <s v="Shipping"/>
    <d v="2015-10-19T00:00:00"/>
    <d v="2015-10-20T00:00:00"/>
    <n v="100032292"/>
    <s v="1878412_1"/>
    <m/>
    <d v="2015-10-18T00:00:00"/>
    <n v="1878412"/>
    <s v="WCX"/>
    <n v="846296315650250"/>
    <m/>
    <x v="7"/>
    <n v="30309"/>
    <n v="3"/>
    <n v="2250"/>
    <x v="0"/>
    <n v="0"/>
    <n v="24.56"/>
    <n v="0"/>
    <n v="24.56"/>
    <x v="0"/>
  </r>
  <r>
    <x v="38"/>
    <s v="Shipping"/>
    <d v="2015-10-20T00:00:00"/>
    <d v="2015-10-20T00:00:00"/>
    <n v="100032347"/>
    <s v="1888478_1"/>
    <m/>
    <d v="2015-10-20T00:00:00"/>
    <n v="1888478"/>
    <s v="WCX"/>
    <n v="846296315651530"/>
    <m/>
    <x v="22"/>
    <n v="45430"/>
    <n v="3"/>
    <n v="2250"/>
    <x v="0"/>
    <n v="0"/>
    <n v="24.56"/>
    <n v="0"/>
    <n v="24.56"/>
    <x v="0"/>
  </r>
  <r>
    <x v="38"/>
    <s v="Shipping"/>
    <d v="2015-10-19T00:00:00"/>
    <d v="2015-10-20T00:00:00"/>
    <n v="100032256"/>
    <s v="1878384_1"/>
    <m/>
    <d v="2015-10-18T00:00:00"/>
    <n v="1878384"/>
    <s v="WCX"/>
    <n v="846296315650496"/>
    <m/>
    <x v="14"/>
    <n v="61801"/>
    <n v="3"/>
    <n v="2250"/>
    <x v="0"/>
    <n v="0"/>
    <n v="24.56"/>
    <n v="0"/>
    <n v="24.56"/>
    <x v="0"/>
  </r>
  <r>
    <x v="38"/>
    <s v="Shipping"/>
    <d v="2015-10-19T00:00:00"/>
    <d v="2015-10-20T00:00:00"/>
    <n v="100032330"/>
    <s v="1883606_1"/>
    <m/>
    <d v="2015-10-19T00:00:00"/>
    <n v="1883606"/>
    <s v="WCX"/>
    <n v="846296315651608"/>
    <m/>
    <x v="22"/>
    <n v="44236"/>
    <n v="3"/>
    <n v="2250"/>
    <x v="0"/>
    <n v="0"/>
    <n v="24.56"/>
    <n v="0"/>
    <n v="24.56"/>
    <x v="0"/>
  </r>
  <r>
    <x v="38"/>
    <s v="Shipping"/>
    <d v="2015-10-19T00:00:00"/>
    <d v="2015-10-20T00:00:00"/>
    <n v="100032285"/>
    <s v="1878418_1"/>
    <m/>
    <d v="2015-10-18T00:00:00"/>
    <n v="1878418"/>
    <s v="WCX"/>
    <n v="846296315650311"/>
    <m/>
    <x v="24"/>
    <n v="4101"/>
    <n v="3"/>
    <n v="2250"/>
    <x v="0"/>
    <n v="0"/>
    <n v="24.56"/>
    <n v="0"/>
    <n v="24.56"/>
    <x v="0"/>
  </r>
  <r>
    <x v="38"/>
    <s v="Shipping"/>
    <d v="2015-10-07T00:00:00"/>
    <d v="2015-10-20T00:00:00"/>
    <n v="100031534"/>
    <s v="1846864_1"/>
    <m/>
    <d v="2015-10-07T00:00:00"/>
    <n v="1846864"/>
    <s v="WCX"/>
    <s v="1Z202857A898854962"/>
    <m/>
    <x v="2"/>
    <n v="19103"/>
    <n v="3"/>
    <n v="2250"/>
    <x v="0"/>
    <n v="0"/>
    <n v="24.56"/>
    <n v="0"/>
    <n v="24.56"/>
    <x v="0"/>
  </r>
  <r>
    <x v="38"/>
    <s v="Shipping"/>
    <d v="2015-10-07T00:00:00"/>
    <d v="2015-10-20T00:00:00"/>
    <n v="100031491"/>
    <s v="1846861_1"/>
    <m/>
    <d v="2015-10-06T00:00:00"/>
    <n v="1846861"/>
    <s v="WCX"/>
    <s v="1Z202857A899183793"/>
    <m/>
    <x v="2"/>
    <n v="18014"/>
    <n v="3"/>
    <n v="2250"/>
    <x v="0"/>
    <n v="0"/>
    <n v="24.56"/>
    <n v="0"/>
    <n v="24.56"/>
    <x v="0"/>
  </r>
  <r>
    <x v="38"/>
    <s v="Shipping"/>
    <d v="2015-10-19T00:00:00"/>
    <d v="2015-10-20T00:00:00"/>
    <n v="100032311"/>
    <s v="1878421_1"/>
    <m/>
    <d v="2015-10-19T00:00:00"/>
    <n v="1878421"/>
    <s v="WCX"/>
    <n v="846296315650342"/>
    <m/>
    <x v="43"/>
    <n v="3842"/>
    <n v="3"/>
    <n v="2250"/>
    <x v="0"/>
    <n v="0"/>
    <n v="24.56"/>
    <n v="0"/>
    <n v="24.56"/>
    <x v="0"/>
  </r>
  <r>
    <x v="38"/>
    <s v="Shipping"/>
    <d v="2015-10-19T00:00:00"/>
    <d v="2015-10-20T00:00:00"/>
    <n v="100032227"/>
    <s v="1878381_1"/>
    <m/>
    <d v="2015-10-17T00:00:00"/>
    <n v="1878381"/>
    <s v="WCX"/>
    <n v="846296315650465"/>
    <m/>
    <x v="17"/>
    <n v="32250"/>
    <n v="3"/>
    <n v="2250"/>
    <x v="0"/>
    <n v="0"/>
    <n v="24.56"/>
    <n v="0"/>
    <n v="24.56"/>
    <x v="0"/>
  </r>
  <r>
    <x v="38"/>
    <s v="Shipping"/>
    <d v="2015-10-19T00:00:00"/>
    <d v="2015-10-20T00:00:00"/>
    <n v="100032289"/>
    <s v="1878414_1"/>
    <m/>
    <d v="2015-10-18T00:00:00"/>
    <n v="1878414"/>
    <s v="WCX"/>
    <n v="846296315650274"/>
    <m/>
    <x v="14"/>
    <n v="60614"/>
    <n v="3"/>
    <n v="2250"/>
    <x v="0"/>
    <n v="0"/>
    <n v="24.56"/>
    <n v="0"/>
    <n v="24.56"/>
    <x v="0"/>
  </r>
  <r>
    <x v="38"/>
    <s v="Shipping"/>
    <d v="2015-10-19T00:00:00"/>
    <d v="2015-10-20T00:00:00"/>
    <n v="100032206"/>
    <s v="1878372_1"/>
    <m/>
    <d v="2015-10-16T00:00:00"/>
    <n v="1878372"/>
    <s v="WCX"/>
    <n v="846296315649759"/>
    <m/>
    <x v="4"/>
    <n v="29206"/>
    <n v="3"/>
    <n v="2250"/>
    <x v="0"/>
    <n v="0"/>
    <n v="24.56"/>
    <n v="0"/>
    <n v="24.56"/>
    <x v="0"/>
  </r>
  <r>
    <x v="38"/>
    <s v="Shipping"/>
    <d v="2015-10-08T00:00:00"/>
    <d v="2015-10-20T00:00:00"/>
    <n v="100031584"/>
    <s v="1850005_1"/>
    <m/>
    <d v="2015-10-07T00:00:00"/>
    <n v="1850005"/>
    <s v="WCX"/>
    <s v="1Z202857A891244768"/>
    <m/>
    <x v="2"/>
    <n v="17516"/>
    <n v="3"/>
    <n v="2250"/>
    <x v="0"/>
    <n v="0"/>
    <n v="24.56"/>
    <n v="0"/>
    <n v="24.56"/>
    <x v="0"/>
  </r>
  <r>
    <x v="38"/>
    <s v="Shipping"/>
    <d v="2015-10-20T00:00:00"/>
    <d v="2015-10-20T00:00:00"/>
    <n v="100032349"/>
    <s v="1888475_1"/>
    <m/>
    <d v="2015-10-20T00:00:00"/>
    <n v="1888475"/>
    <s v="WCX"/>
    <n v="846296315651509"/>
    <m/>
    <x v="14"/>
    <n v="60647"/>
    <n v="3"/>
    <n v="2250"/>
    <x v="0"/>
    <n v="0"/>
    <n v="24.56"/>
    <n v="0"/>
    <n v="24.56"/>
    <x v="0"/>
  </r>
  <r>
    <x v="38"/>
    <s v="Shipping"/>
    <d v="2015-10-19T00:00:00"/>
    <d v="2015-10-20T00:00:00"/>
    <n v="100032222"/>
    <s v="1878437_1"/>
    <m/>
    <d v="2015-10-17T00:00:00"/>
    <n v="1878437"/>
    <s v="WCX"/>
    <n v="846296315650083"/>
    <m/>
    <x v="30"/>
    <n v="38363"/>
    <n v="3"/>
    <n v="2250"/>
    <x v="0"/>
    <n v="0"/>
    <n v="24.56"/>
    <n v="0"/>
    <n v="24.56"/>
    <x v="0"/>
  </r>
  <r>
    <x v="38"/>
    <s v="Shipping"/>
    <d v="2015-10-19T00:00:00"/>
    <d v="2015-10-20T00:00:00"/>
    <n v="100032297"/>
    <s v="1878371_1"/>
    <m/>
    <d v="2015-10-18T00:00:00"/>
    <n v="1878371"/>
    <s v="WCX"/>
    <n v="846296315649933"/>
    <m/>
    <x v="6"/>
    <n v="28210"/>
    <n v="3"/>
    <n v="2250"/>
    <x v="0"/>
    <n v="0"/>
    <n v="24.56"/>
    <n v="0"/>
    <n v="24.56"/>
    <x v="0"/>
  </r>
  <r>
    <x v="38"/>
    <s v="Shipping"/>
    <d v="2015-10-20T00:00:00"/>
    <d v="2015-10-20T00:00:00"/>
    <n v="100032354"/>
    <s v="1888481_1"/>
    <m/>
    <d v="2015-10-20T00:00:00"/>
    <n v="1888481"/>
    <s v="WCX"/>
    <n v="846296315651462"/>
    <m/>
    <x v="17"/>
    <n v="33611"/>
    <n v="3"/>
    <n v="2250"/>
    <x v="0"/>
    <n v="0"/>
    <n v="24.56"/>
    <n v="0"/>
    <n v="24.56"/>
    <x v="0"/>
  </r>
  <r>
    <x v="38"/>
    <s v="Shipping"/>
    <d v="2015-10-19T00:00:00"/>
    <d v="2015-10-20T00:00:00"/>
    <n v="100032253"/>
    <s v="1878382_1"/>
    <m/>
    <d v="2015-10-18T00:00:00"/>
    <n v="1878382"/>
    <s v="WCX"/>
    <n v="846296315650472"/>
    <m/>
    <x v="17"/>
    <n v="33133"/>
    <n v="3"/>
    <n v="2250"/>
    <x v="0"/>
    <n v="0"/>
    <n v="24.56"/>
    <n v="0"/>
    <n v="24.56"/>
    <x v="0"/>
  </r>
  <r>
    <x v="38"/>
    <s v="Shipping"/>
    <d v="2015-10-20T00:00:00"/>
    <d v="2015-10-20T00:00:00"/>
    <n v="100032355"/>
    <s v="1888473_1"/>
    <m/>
    <d v="2015-10-20T00:00:00"/>
    <n v="1888473"/>
    <s v="WCX"/>
    <n v="846296315651578"/>
    <m/>
    <x v="17"/>
    <n v="34769"/>
    <n v="3"/>
    <n v="2250"/>
    <x v="0"/>
    <n v="0"/>
    <n v="24.56"/>
    <n v="0"/>
    <n v="24.56"/>
    <x v="0"/>
  </r>
  <r>
    <x v="38"/>
    <s v="Shipping"/>
    <d v="2015-10-19T00:00:00"/>
    <d v="2015-10-20T00:00:00"/>
    <n v="100032320"/>
    <s v="1878386_1"/>
    <m/>
    <d v="2015-10-19T00:00:00"/>
    <n v="1878386"/>
    <s v="WCX"/>
    <n v="846296315650519"/>
    <m/>
    <x v="26"/>
    <n v="20895"/>
    <n v="3"/>
    <n v="2250"/>
    <x v="0"/>
    <n v="0"/>
    <n v="24.56"/>
    <n v="0"/>
    <n v="24.56"/>
    <x v="0"/>
  </r>
  <r>
    <x v="38"/>
    <s v="Shipping"/>
    <d v="2015-10-07T00:00:00"/>
    <d v="2015-10-20T00:00:00"/>
    <n v="100031531"/>
    <s v="1846863_1"/>
    <m/>
    <d v="2015-10-07T00:00:00"/>
    <n v="1846863"/>
    <s v="WCX"/>
    <s v="1Z202857A890379384"/>
    <m/>
    <x v="2"/>
    <n v="19406"/>
    <n v="3"/>
    <n v="2250"/>
    <x v="0"/>
    <n v="0"/>
    <n v="24.56"/>
    <n v="0"/>
    <n v="24.56"/>
    <x v="0"/>
  </r>
  <r>
    <x v="38"/>
    <s v="Shipping"/>
    <d v="2015-10-19T00:00:00"/>
    <d v="2015-10-20T00:00:00"/>
    <n v="100032281"/>
    <s v="1878436_1"/>
    <m/>
    <d v="2015-10-18T00:00:00"/>
    <n v="1878436"/>
    <s v="WCX"/>
    <s v="1Z202857A890451429"/>
    <m/>
    <x v="2"/>
    <n v="15241"/>
    <n v="3"/>
    <n v="2250"/>
    <x v="0"/>
    <n v="0"/>
    <n v="24.56"/>
    <n v="0"/>
    <n v="24.56"/>
    <x v="0"/>
  </r>
  <r>
    <x v="38"/>
    <s v="Shipping"/>
    <d v="2015-10-19T00:00:00"/>
    <d v="2015-10-20T00:00:00"/>
    <n v="100032324"/>
    <s v="1878445_1"/>
    <m/>
    <d v="2015-10-19T00:00:00"/>
    <n v="1878445"/>
    <s v="WCX"/>
    <n v="846296315649971"/>
    <m/>
    <x v="17"/>
    <n v="32506"/>
    <n v="3"/>
    <n v="2250"/>
    <x v="0"/>
    <n v="0"/>
    <n v="24.56"/>
    <n v="0"/>
    <n v="24.56"/>
    <x v="0"/>
  </r>
  <r>
    <x v="38"/>
    <s v="Shipping"/>
    <d v="2015-10-19T00:00:00"/>
    <d v="2015-10-20T00:00:00"/>
    <n v="100032321"/>
    <s v="1878420_1"/>
    <m/>
    <d v="2015-10-19T00:00:00"/>
    <n v="1878420"/>
    <s v="WCX"/>
    <n v="846296315650335"/>
    <m/>
    <x v="6"/>
    <n v="28803"/>
    <n v="3"/>
    <n v="2250"/>
    <x v="0"/>
    <n v="0"/>
    <n v="24.56"/>
    <n v="0"/>
    <n v="24.56"/>
    <x v="0"/>
  </r>
  <r>
    <x v="38"/>
    <s v="Shipping"/>
    <d v="2015-10-20T00:00:00"/>
    <d v="2015-10-20T00:00:00"/>
    <n v="100032353"/>
    <s v="1888466_1"/>
    <m/>
    <d v="2015-10-20T00:00:00"/>
    <n v="1888466"/>
    <s v="WCX"/>
    <s v="1Z202857A898113575"/>
    <m/>
    <x v="2"/>
    <n v="19103"/>
    <n v="3"/>
    <n v="2250"/>
    <x v="0"/>
    <n v="0"/>
    <n v="24.56"/>
    <n v="0"/>
    <n v="24.56"/>
    <x v="0"/>
  </r>
  <r>
    <x v="38"/>
    <s v="Shipping"/>
    <d v="2015-10-19T00:00:00"/>
    <d v="2015-10-20T00:00:00"/>
    <n v="100032286"/>
    <s v="1878394_1"/>
    <m/>
    <d v="2015-10-18T00:00:00"/>
    <n v="1878394"/>
    <s v="WCX"/>
    <n v="846296315650595"/>
    <m/>
    <x v="16"/>
    <n v="22202"/>
    <n v="3"/>
    <n v="2250"/>
    <x v="0"/>
    <n v="0"/>
    <n v="24.56"/>
    <n v="0"/>
    <n v="24.56"/>
    <x v="0"/>
  </r>
  <r>
    <x v="38"/>
    <s v="Shipping"/>
    <d v="2015-10-19T00:00:00"/>
    <d v="2015-10-20T00:00:00"/>
    <n v="100032241"/>
    <s v="1878438_1"/>
    <m/>
    <d v="2015-10-17T00:00:00"/>
    <n v="1878438"/>
    <s v="WCX"/>
    <n v="846296315650090"/>
    <m/>
    <x v="30"/>
    <n v="37402"/>
    <n v="3"/>
    <n v="2250"/>
    <x v="0"/>
    <n v="0"/>
    <n v="24.56"/>
    <n v="0"/>
    <n v="24.56"/>
    <x v="0"/>
  </r>
  <r>
    <x v="38"/>
    <s v="Shipping"/>
    <d v="2015-10-19T00:00:00"/>
    <d v="2015-10-20T00:00:00"/>
    <n v="100032266"/>
    <s v="1878444_1"/>
    <m/>
    <d v="2015-10-18T00:00:00"/>
    <n v="1878444"/>
    <s v="WCX"/>
    <n v="846296315649964"/>
    <m/>
    <x v="17"/>
    <n v="33185"/>
    <n v="3"/>
    <n v="2250"/>
    <x v="0"/>
    <n v="0"/>
    <n v="24.56"/>
    <n v="0"/>
    <n v="24.56"/>
    <x v="0"/>
  </r>
  <r>
    <x v="38"/>
    <s v="Shipping"/>
    <d v="2015-10-20T00:00:00"/>
    <d v="2015-10-20T00:00:00"/>
    <n v="100032350"/>
    <s v="1888482_1"/>
    <m/>
    <d v="2015-10-20T00:00:00"/>
    <n v="1888482"/>
    <s v="WCX"/>
    <n v="846296315651455"/>
    <m/>
    <x v="7"/>
    <n v="31021"/>
    <n v="3"/>
    <n v="2250"/>
    <x v="0"/>
    <n v="0"/>
    <n v="24.56"/>
    <n v="0"/>
    <n v="24.56"/>
    <x v="0"/>
  </r>
  <r>
    <x v="38"/>
    <s v="Shipping"/>
    <d v="2015-10-19T00:00:00"/>
    <d v="2015-10-20T00:00:00"/>
    <n v="100032248"/>
    <s v="1878380_1"/>
    <m/>
    <d v="2015-10-17T00:00:00"/>
    <n v="1878380"/>
    <s v="WCX"/>
    <n v="846296315650458"/>
    <m/>
    <x v="29"/>
    <n v="20001"/>
    <n v="3"/>
    <n v="2250"/>
    <x v="0"/>
    <n v="0"/>
    <n v="24.56"/>
    <n v="0"/>
    <n v="24.56"/>
    <x v="0"/>
  </r>
  <r>
    <x v="38"/>
    <s v="Shipping"/>
    <d v="2015-10-19T00:00:00"/>
    <d v="2015-10-20T00:00:00"/>
    <n v="100032262"/>
    <s v="1878391_1"/>
    <m/>
    <d v="2015-10-18T00:00:00"/>
    <n v="1878391"/>
    <s v="WCX"/>
    <n v="846296315650564"/>
    <m/>
    <x v="22"/>
    <n v="44436"/>
    <n v="3"/>
    <n v="2250"/>
    <x v="0"/>
    <n v="0"/>
    <n v="24.56"/>
    <n v="0"/>
    <n v="24.56"/>
    <x v="0"/>
  </r>
  <r>
    <x v="38"/>
    <s v="Shipping"/>
    <d v="2015-10-06T00:00:00"/>
    <d v="2015-10-20T00:00:00"/>
    <n v="100031439"/>
    <s v="1846771_1"/>
    <m/>
    <d v="2015-10-06T00:00:00"/>
    <n v="1846771"/>
    <s v="WCX"/>
    <s v="1Z202857A893768798"/>
    <m/>
    <x v="2"/>
    <n v="17055"/>
    <n v="3"/>
    <n v="2250"/>
    <x v="0"/>
    <n v="0"/>
    <n v="24.56"/>
    <n v="0"/>
    <n v="24.56"/>
    <x v="0"/>
  </r>
  <r>
    <x v="38"/>
    <s v="Shipping"/>
    <d v="2015-10-19T00:00:00"/>
    <d v="2015-10-20T00:00:00"/>
    <n v="100032236"/>
    <s v="1878441_1"/>
    <m/>
    <d v="2015-10-17T00:00:00"/>
    <n v="1878441"/>
    <s v="WCX"/>
    <n v="846296315650106"/>
    <m/>
    <x v="16"/>
    <n v="24141"/>
    <n v="3"/>
    <n v="2250"/>
    <x v="0"/>
    <n v="0"/>
    <n v="24.56"/>
    <n v="0"/>
    <n v="24.56"/>
    <x v="0"/>
  </r>
  <r>
    <x v="38"/>
    <s v="Shipping"/>
    <d v="2015-10-07T00:00:00"/>
    <d v="2015-10-20T00:00:00"/>
    <n v="100031557"/>
    <s v="1846865_1"/>
    <m/>
    <d v="2015-10-07T00:00:00"/>
    <n v="1846865"/>
    <s v="WCX"/>
    <s v="1Z202857A899808582"/>
    <m/>
    <x v="2"/>
    <n v="15202"/>
    <n v="3"/>
    <n v="2250"/>
    <x v="0"/>
    <n v="0"/>
    <n v="24.56"/>
    <n v="0"/>
    <n v="24.56"/>
    <x v="0"/>
  </r>
  <r>
    <x v="38"/>
    <s v="Shipping"/>
    <d v="2015-10-19T00:00:00"/>
    <d v="2015-10-20T00:00:00"/>
    <n v="100032339"/>
    <s v="1883611_1"/>
    <m/>
    <d v="2015-10-19T00:00:00"/>
    <n v="1883611"/>
    <s v="WCX"/>
    <n v="846296315651622"/>
    <m/>
    <x v="7"/>
    <n v="30303"/>
    <n v="3"/>
    <n v="2250"/>
    <x v="0"/>
    <n v="0"/>
    <n v="24.56"/>
    <n v="0"/>
    <n v="24.56"/>
    <x v="0"/>
  </r>
  <r>
    <x v="38"/>
    <s v="Shipping"/>
    <d v="2015-10-19T00:00:00"/>
    <d v="2015-10-20T00:00:00"/>
    <n v="100032288"/>
    <s v="1878419_1"/>
    <m/>
    <d v="2015-10-18T00:00:00"/>
    <n v="1878419"/>
    <s v="WCX"/>
    <n v="846296315650328"/>
    <m/>
    <x v="31"/>
    <n v="48336"/>
    <n v="3"/>
    <n v="2250"/>
    <x v="0"/>
    <n v="0"/>
    <n v="24.56"/>
    <n v="0"/>
    <n v="24.56"/>
    <x v="0"/>
  </r>
  <r>
    <x v="38"/>
    <s v="Shipping"/>
    <d v="2015-10-19T00:00:00"/>
    <d v="2015-10-20T00:00:00"/>
    <n v="100032275"/>
    <s v="1878393_1"/>
    <m/>
    <d v="2015-10-18T00:00:00"/>
    <n v="1878393"/>
    <s v="WCX"/>
    <n v="846296315650588"/>
    <m/>
    <x v="16"/>
    <n v="22301"/>
    <n v="3"/>
    <n v="2250"/>
    <x v="0"/>
    <n v="0"/>
    <n v="24.56"/>
    <n v="0"/>
    <n v="24.56"/>
    <x v="0"/>
  </r>
  <r>
    <x v="38"/>
    <s v="Shipping"/>
    <d v="2015-10-19T00:00:00"/>
    <d v="2015-10-20T00:00:00"/>
    <n v="100032258"/>
    <s v="1878411_1"/>
    <m/>
    <d v="2015-10-18T00:00:00"/>
    <n v="1878411"/>
    <s v="WCX"/>
    <n v="846296315650243"/>
    <m/>
    <x v="29"/>
    <n v="20001"/>
    <n v="3"/>
    <n v="2250"/>
    <x v="0"/>
    <n v="0"/>
    <n v="24.56"/>
    <n v="0"/>
    <n v="24.56"/>
    <x v="0"/>
  </r>
  <r>
    <x v="38"/>
    <s v="Shipping"/>
    <d v="2015-10-19T00:00:00"/>
    <d v="2015-10-20T00:00:00"/>
    <n v="100032254"/>
    <s v="1878385_1"/>
    <m/>
    <d v="2015-10-18T00:00:00"/>
    <n v="1878385"/>
    <s v="WCX"/>
    <n v="846296315650502"/>
    <m/>
    <x v="34"/>
    <n v="40299"/>
    <n v="3"/>
    <n v="2250"/>
    <x v="0"/>
    <n v="0"/>
    <n v="24.56"/>
    <n v="0"/>
    <n v="24.56"/>
    <x v="0"/>
  </r>
  <r>
    <x v="38"/>
    <s v="Shipping"/>
    <d v="2015-10-06T00:00:00"/>
    <d v="2015-10-20T00:00:00"/>
    <n v="100031457"/>
    <s v="1846769_1"/>
    <m/>
    <d v="2015-10-06T00:00:00"/>
    <n v="1846769"/>
    <s v="WCX"/>
    <s v="1Z202857A898592601"/>
    <m/>
    <x v="2"/>
    <n v="19512"/>
    <n v="3"/>
    <n v="2250"/>
    <x v="0"/>
    <n v="0"/>
    <n v="24.56"/>
    <n v="0"/>
    <n v="24.56"/>
    <x v="0"/>
  </r>
  <r>
    <x v="38"/>
    <s v="Shipping"/>
    <d v="2015-10-19T00:00:00"/>
    <d v="2015-10-20T00:00:00"/>
    <n v="100032231"/>
    <s v="1878443_1"/>
    <m/>
    <d v="2015-10-17T00:00:00"/>
    <n v="1878443"/>
    <s v="WCX"/>
    <n v="846296315649957"/>
    <m/>
    <x v="17"/>
    <n v="33040"/>
    <n v="3"/>
    <n v="2250"/>
    <x v="0"/>
    <n v="0"/>
    <n v="24.56"/>
    <n v="0"/>
    <n v="24.56"/>
    <x v="0"/>
  </r>
  <r>
    <x v="38"/>
    <s v="Shipping"/>
    <d v="2015-10-19T00:00:00"/>
    <d v="2015-10-20T00:00:00"/>
    <n v="100032260"/>
    <s v="1878383_1"/>
    <m/>
    <d v="2015-10-18T00:00:00"/>
    <n v="1878383"/>
    <s v="WCX"/>
    <n v="846296315650489"/>
    <m/>
    <x v="7"/>
    <n v="30127"/>
    <n v="3"/>
    <n v="2250"/>
    <x v="0"/>
    <n v="0"/>
    <n v="24.56"/>
    <n v="0"/>
    <n v="24.56"/>
    <x v="0"/>
  </r>
  <r>
    <x v="38"/>
    <s v="Shipping"/>
    <d v="2015-10-19T00:00:00"/>
    <d v="2015-10-20T00:00:00"/>
    <n v="100032209"/>
    <s v="1878449_1"/>
    <m/>
    <d v="2015-10-16T00:00:00"/>
    <n v="1878449"/>
    <s v="WCX"/>
    <n v="846296315650007"/>
    <m/>
    <x v="16"/>
    <n v="20171"/>
    <n v="3"/>
    <n v="2250"/>
    <x v="0"/>
    <n v="0"/>
    <n v="24.56"/>
    <n v="0"/>
    <n v="24.56"/>
    <x v="0"/>
  </r>
  <r>
    <x v="38"/>
    <s v="Shipping"/>
    <d v="2015-10-19T00:00:00"/>
    <d v="2015-10-20T00:00:00"/>
    <n v="100032235"/>
    <s v="1878415_1"/>
    <m/>
    <d v="2015-10-17T00:00:00"/>
    <n v="1878415"/>
    <s v="WCX"/>
    <n v="846296315650281"/>
    <m/>
    <x v="25"/>
    <n v="47907"/>
    <n v="3"/>
    <n v="2250"/>
    <x v="0"/>
    <n v="0"/>
    <n v="24.56"/>
    <n v="0"/>
    <n v="24.56"/>
    <x v="0"/>
  </r>
  <r>
    <x v="38"/>
    <s v="Shipping"/>
    <d v="2015-10-19T00:00:00"/>
    <d v="2015-10-20T00:00:00"/>
    <n v="100032293"/>
    <s v="1878370_1"/>
    <m/>
    <d v="2015-10-18T00:00:00"/>
    <n v="1878370"/>
    <s v="WCX"/>
    <n v="846296315649926"/>
    <m/>
    <x v="23"/>
    <n v="6082"/>
    <n v="3"/>
    <n v="2250"/>
    <x v="0"/>
    <n v="0"/>
    <n v="24.56"/>
    <n v="0"/>
    <n v="24.56"/>
    <x v="0"/>
  </r>
  <r>
    <x v="38"/>
    <s v="Shipping"/>
    <d v="2015-10-06T00:00:00"/>
    <d v="2015-10-20T00:00:00"/>
    <n v="100031463"/>
    <s v="1846770_1"/>
    <m/>
    <d v="2015-10-06T00:00:00"/>
    <n v="1846770"/>
    <s v="WCX"/>
    <s v="1Z202857A895650973"/>
    <m/>
    <x v="2"/>
    <n v="15221"/>
    <n v="3"/>
    <n v="2250"/>
    <x v="0"/>
    <n v="0"/>
    <n v="24.56"/>
    <n v="0"/>
    <n v="24.56"/>
    <x v="0"/>
  </r>
  <r>
    <x v="38"/>
    <s v="Shipping"/>
    <d v="2015-10-07T00:00:00"/>
    <d v="2015-10-20T00:00:00"/>
    <n v="100031494"/>
    <s v="1846862_1"/>
    <m/>
    <d v="2015-10-06T00:00:00"/>
    <n v="1846862"/>
    <s v="WCX"/>
    <s v="1Z202857A893967608"/>
    <m/>
    <x v="2"/>
    <n v="15042"/>
    <n v="3"/>
    <n v="2250"/>
    <x v="0"/>
    <n v="0"/>
    <n v="24.56"/>
    <n v="0"/>
    <n v="24.56"/>
    <x v="0"/>
  </r>
  <r>
    <x v="38"/>
    <s v="Shipping"/>
    <d v="2015-10-19T00:00:00"/>
    <d v="2015-10-20T00:00:00"/>
    <n v="100032261"/>
    <s v="1878446_1"/>
    <m/>
    <d v="2015-10-18T00:00:00"/>
    <n v="1878446"/>
    <s v="WCX"/>
    <n v="846296315649988"/>
    <m/>
    <x v="34"/>
    <n v="40218"/>
    <n v="3"/>
    <n v="2250"/>
    <x v="0"/>
    <n v="0"/>
    <n v="24.56"/>
    <n v="0"/>
    <n v="24.56"/>
    <x v="0"/>
  </r>
  <r>
    <x v="38"/>
    <s v="Shipping"/>
    <d v="2015-10-19T00:00:00"/>
    <d v="2015-10-20T00:00:00"/>
    <n v="100032314"/>
    <s v="1878471_1"/>
    <m/>
    <d v="2015-10-19T00:00:00"/>
    <n v="1878471"/>
    <s v="WCX"/>
    <s v="1Z202857A897985939"/>
    <m/>
    <x v="2"/>
    <n v="15009"/>
    <n v="6"/>
    <n v="4500"/>
    <x v="0"/>
    <n v="0"/>
    <n v="36.04"/>
    <n v="0"/>
    <n v="36.04"/>
    <x v="0"/>
  </r>
  <r>
    <x v="38"/>
    <s v="Shipping"/>
    <d v="2015-10-19T00:00:00"/>
    <d v="2015-10-20T00:00:00"/>
    <n v="100032237"/>
    <s v="1878448_1"/>
    <m/>
    <d v="2015-10-17T00:00:00"/>
    <n v="1878448"/>
    <s v="WCX"/>
    <n v="846296315649865"/>
    <m/>
    <x v="30"/>
    <n v="37189"/>
    <n v="6"/>
    <n v="4500"/>
    <x v="0"/>
    <n v="0"/>
    <n v="36.04"/>
    <n v="0"/>
    <n v="36.04"/>
    <x v="0"/>
  </r>
  <r>
    <x v="38"/>
    <s v="Shipping"/>
    <d v="2015-10-19T00:00:00"/>
    <d v="2015-10-20T00:00:00"/>
    <n v="100032265"/>
    <s v="1878465_1"/>
    <m/>
    <d v="2015-10-18T00:00:00"/>
    <n v="1878465"/>
    <s v="WCX"/>
    <n v="846296315649803"/>
    <m/>
    <x v="6"/>
    <n v="27705"/>
    <n v="6"/>
    <n v="4500"/>
    <x v="0"/>
    <n v="0"/>
    <n v="36.04"/>
    <n v="0"/>
    <n v="36.04"/>
    <x v="0"/>
  </r>
  <r>
    <x v="38"/>
    <s v="Shipping"/>
    <d v="2015-10-19T00:00:00"/>
    <d v="2015-10-20T00:00:00"/>
    <n v="100032310"/>
    <s v="1878470_1"/>
    <m/>
    <d v="2015-10-19T00:00:00"/>
    <n v="1878470"/>
    <s v="WCX"/>
    <s v="1Z202857A894045816"/>
    <m/>
    <x v="2"/>
    <n v="19301"/>
    <n v="6"/>
    <n v="4500"/>
    <x v="0"/>
    <n v="0"/>
    <n v="36.04"/>
    <n v="0"/>
    <n v="36.04"/>
    <x v="0"/>
  </r>
  <r>
    <x v="38"/>
    <s v="Shipping"/>
    <d v="2015-10-19T00:00:00"/>
    <d v="2015-10-20T00:00:00"/>
    <n v="100032242"/>
    <s v="1878472_1"/>
    <m/>
    <d v="2015-10-17T00:00:00"/>
    <n v="1878472"/>
    <s v="WCX"/>
    <n v="846296315649858"/>
    <m/>
    <x v="44"/>
    <n v="2909"/>
    <n v="6"/>
    <n v="4500"/>
    <x v="0"/>
    <n v="0"/>
    <n v="36.04"/>
    <n v="0"/>
    <n v="36.04"/>
    <x v="0"/>
  </r>
  <r>
    <x v="38"/>
    <s v="Shipping"/>
    <d v="2015-10-19T00:00:00"/>
    <d v="2015-10-20T00:00:00"/>
    <n v="100032230"/>
    <s v="1878464_1"/>
    <m/>
    <d v="2015-10-17T00:00:00"/>
    <n v="1878464"/>
    <s v="WCX"/>
    <n v="846296315649797"/>
    <m/>
    <x v="34"/>
    <n v="41018"/>
    <n v="6"/>
    <n v="4500"/>
    <x v="0"/>
    <n v="0"/>
    <n v="36.04"/>
    <n v="0"/>
    <n v="36.04"/>
    <x v="0"/>
  </r>
  <r>
    <x v="38"/>
    <s v="Shipping"/>
    <d v="2015-10-07T00:00:00"/>
    <d v="2015-10-20T00:00:00"/>
    <n v="100031505"/>
    <s v="1846838_1"/>
    <m/>
    <d v="2015-10-07T00:00:00"/>
    <n v="1846838"/>
    <s v="WCX"/>
    <s v="1Z202857A894243370"/>
    <m/>
    <x v="42"/>
    <n v="38967"/>
    <n v="6"/>
    <n v="4500"/>
    <x v="0"/>
    <n v="0"/>
    <n v="36.04"/>
    <n v="0"/>
    <n v="36.04"/>
    <x v="0"/>
  </r>
  <r>
    <x v="38"/>
    <s v="Shipping"/>
    <d v="2015-10-19T00:00:00"/>
    <d v="2015-10-20T00:00:00"/>
    <n v="100032314"/>
    <s v="1878471_1"/>
    <m/>
    <d v="2015-10-19T00:00:00"/>
    <n v="1878471"/>
    <s v="WCX"/>
    <s v="1Z202857A897985939"/>
    <m/>
    <x v="2"/>
    <n v="15009"/>
    <n v="6"/>
    <n v="4500"/>
    <x v="0"/>
    <n v="0"/>
    <n v="36.04"/>
    <n v="0"/>
    <n v="36.04"/>
    <x v="0"/>
  </r>
  <r>
    <x v="38"/>
    <s v="Shipping"/>
    <d v="2015-10-19T00:00:00"/>
    <d v="2015-10-20T00:00:00"/>
    <n v="100032237"/>
    <s v="1878448_1"/>
    <m/>
    <d v="2015-10-17T00:00:00"/>
    <n v="1878448"/>
    <s v="WCX"/>
    <n v="846296315649865"/>
    <m/>
    <x v="30"/>
    <n v="37189"/>
    <n v="6"/>
    <n v="4500"/>
    <x v="0"/>
    <n v="0"/>
    <n v="36.04"/>
    <n v="0"/>
    <n v="36.04"/>
    <x v="0"/>
  </r>
  <r>
    <x v="38"/>
    <s v="Shipping"/>
    <d v="2015-10-19T00:00:00"/>
    <d v="2015-10-20T00:00:00"/>
    <n v="100032265"/>
    <s v="1878465_1"/>
    <m/>
    <d v="2015-10-18T00:00:00"/>
    <n v="1878465"/>
    <s v="WCX"/>
    <n v="846296315649803"/>
    <m/>
    <x v="6"/>
    <n v="27705"/>
    <n v="6"/>
    <n v="4500"/>
    <x v="0"/>
    <n v="0"/>
    <n v="36.04"/>
    <n v="0"/>
    <n v="36.04"/>
    <x v="0"/>
  </r>
  <r>
    <x v="38"/>
    <s v="Shipping"/>
    <d v="2015-10-19T00:00:00"/>
    <d v="2015-10-20T00:00:00"/>
    <n v="100032310"/>
    <s v="1878470_1"/>
    <m/>
    <d v="2015-10-19T00:00:00"/>
    <n v="1878470"/>
    <s v="WCX"/>
    <s v="1Z202857A894045816"/>
    <m/>
    <x v="2"/>
    <n v="19301"/>
    <n v="6"/>
    <n v="4500"/>
    <x v="0"/>
    <n v="0"/>
    <n v="36.04"/>
    <n v="0"/>
    <n v="36.04"/>
    <x v="0"/>
  </r>
  <r>
    <x v="38"/>
    <s v="Shipping"/>
    <d v="2015-10-19T00:00:00"/>
    <d v="2015-10-20T00:00:00"/>
    <n v="100032242"/>
    <s v="1878472_1"/>
    <m/>
    <d v="2015-10-17T00:00:00"/>
    <n v="1878472"/>
    <s v="WCX"/>
    <n v="846296315649858"/>
    <m/>
    <x v="44"/>
    <n v="2909"/>
    <n v="6"/>
    <n v="4500"/>
    <x v="0"/>
    <n v="0"/>
    <n v="36.04"/>
    <n v="0"/>
    <n v="36.04"/>
    <x v="0"/>
  </r>
  <r>
    <x v="38"/>
    <s v="Shipping"/>
    <d v="2015-10-19T00:00:00"/>
    <d v="2015-10-20T00:00:00"/>
    <n v="100032230"/>
    <s v="1878464_1"/>
    <m/>
    <d v="2015-10-17T00:00:00"/>
    <n v="1878464"/>
    <s v="WCX"/>
    <n v="846296315649797"/>
    <m/>
    <x v="34"/>
    <n v="41018"/>
    <n v="6"/>
    <n v="4500"/>
    <x v="0"/>
    <n v="0"/>
    <n v="36.04"/>
    <n v="0"/>
    <n v="36.04"/>
    <x v="0"/>
  </r>
  <r>
    <x v="38"/>
    <s v="Shipping"/>
    <d v="2015-10-07T00:00:00"/>
    <d v="2015-10-20T00:00:00"/>
    <n v="100031505"/>
    <s v="1846838_1"/>
    <m/>
    <d v="2015-10-07T00:00:00"/>
    <n v="1846838"/>
    <s v="WCX"/>
    <s v="1Z202857A894243370"/>
    <m/>
    <x v="42"/>
    <n v="38967"/>
    <n v="6"/>
    <n v="4500"/>
    <x v="0"/>
    <n v="0"/>
    <n v="36.04"/>
    <n v="0"/>
    <n v="36.04"/>
    <x v="0"/>
  </r>
  <r>
    <x v="38"/>
    <s v="Shipping"/>
    <d v="2015-10-19T00:00:00"/>
    <d v="2015-10-20T00:00:00"/>
    <n v="100032207"/>
    <s v="1878473_1"/>
    <m/>
    <d v="2015-10-16T00:00:00"/>
    <n v="1878473"/>
    <s v="WCX"/>
    <n v="846296315649780"/>
    <m/>
    <x v="26"/>
    <n v="20712"/>
    <n v="12"/>
    <n v="9000"/>
    <x v="0"/>
    <n v="0"/>
    <n v="52.75"/>
    <n v="0"/>
    <n v="52.75"/>
    <x v="0"/>
  </r>
  <r>
    <x v="38"/>
    <s v="Shipping"/>
    <d v="2015-10-19T00:00:00"/>
    <d v="2015-10-20T00:00:00"/>
    <n v="100032207"/>
    <s v="1878473_1"/>
    <m/>
    <d v="2015-10-16T00:00:00"/>
    <n v="1878473"/>
    <s v="WCX"/>
    <n v="846296315649780"/>
    <m/>
    <x v="26"/>
    <n v="20712"/>
    <n v="12"/>
    <n v="9000"/>
    <x v="0"/>
    <n v="0"/>
    <n v="52.75"/>
    <n v="0"/>
    <n v="52.75"/>
    <x v="0"/>
  </r>
  <r>
    <x v="39"/>
    <s v="Shipping"/>
    <d v="2015-10-20T00:00:00"/>
    <d v="2015-10-21T00:00:00"/>
    <n v="100032345"/>
    <s v="1888468_1"/>
    <m/>
    <d v="2015-10-19T00:00:00"/>
    <n v="1888468"/>
    <s v="WCX"/>
    <s v="1Z19W958A895028045"/>
    <m/>
    <x v="2"/>
    <n v="19103"/>
    <n v="3"/>
    <n v="2250"/>
    <x v="4"/>
    <n v="0"/>
    <n v="12.81"/>
    <n v="0"/>
    <n v="12.81"/>
    <x v="1"/>
  </r>
  <r>
    <x v="39"/>
    <s v="Shipping"/>
    <d v="2015-10-20T00:00:00"/>
    <d v="2015-10-21T00:00:00"/>
    <n v="100032345"/>
    <s v="1888468_1"/>
    <m/>
    <d v="2015-10-19T00:00:00"/>
    <n v="1888468"/>
    <s v="WCX"/>
    <s v="1Z19W958A895028045"/>
    <m/>
    <x v="2"/>
    <n v="19103"/>
    <n v="3"/>
    <n v="2250"/>
    <x v="4"/>
    <n v="0"/>
    <n v="12.81"/>
    <n v="0"/>
    <n v="12.81"/>
    <x v="1"/>
  </r>
  <r>
    <x v="39"/>
    <s v="Shipping"/>
    <d v="2015-10-20T00:00:00"/>
    <d v="2015-10-21T00:00:00"/>
    <n v="100032362"/>
    <s v="1888484_1"/>
    <m/>
    <d v="2015-10-20T00:00:00"/>
    <n v="1888484"/>
    <s v="WCX"/>
    <n v="846296315651714"/>
    <m/>
    <x v="22"/>
    <n v="43206"/>
    <n v="3"/>
    <n v="2250"/>
    <x v="1"/>
    <n v="0"/>
    <n v="20.81"/>
    <n v="0"/>
    <n v="20.81"/>
    <x v="1"/>
  </r>
  <r>
    <x v="39"/>
    <s v="Shipping"/>
    <d v="2015-10-20T00:00:00"/>
    <d v="2015-10-21T00:00:00"/>
    <n v="100032362"/>
    <s v="1888484_1"/>
    <m/>
    <d v="2015-10-20T00:00:00"/>
    <n v="1888484"/>
    <s v="WCX"/>
    <n v="846296315651714"/>
    <m/>
    <x v="22"/>
    <n v="43206"/>
    <n v="3"/>
    <n v="2250"/>
    <x v="1"/>
    <n v="0"/>
    <n v="20.81"/>
    <n v="0"/>
    <n v="20.81"/>
    <x v="1"/>
  </r>
  <r>
    <x v="39"/>
    <s v="Shipping"/>
    <d v="2015-10-20T00:00:00"/>
    <d v="2015-10-21T00:00:00"/>
    <n v="100032361"/>
    <s v="1888483_1"/>
    <m/>
    <d v="2015-10-20T00:00:00"/>
    <n v="1888483"/>
    <s v="WCX"/>
    <n v="846296315651721"/>
    <m/>
    <x v="31"/>
    <n v="49855"/>
    <n v="3"/>
    <n v="2250"/>
    <x v="5"/>
    <n v="0"/>
    <n v="21.31"/>
    <n v="0"/>
    <n v="21.31"/>
    <x v="0"/>
  </r>
  <r>
    <x v="39"/>
    <s v="Shipping"/>
    <d v="2015-10-20T00:00:00"/>
    <d v="2015-10-21T00:00:00"/>
    <n v="100032361"/>
    <s v="1888483_1"/>
    <m/>
    <d v="2015-10-20T00:00:00"/>
    <n v="1888483"/>
    <s v="WCX"/>
    <n v="846296315651721"/>
    <m/>
    <x v="31"/>
    <n v="49855"/>
    <n v="3"/>
    <n v="2250"/>
    <x v="5"/>
    <n v="0"/>
    <n v="21.31"/>
    <n v="0"/>
    <n v="21.31"/>
    <x v="0"/>
  </r>
  <r>
    <x v="39"/>
    <s v="Shipping"/>
    <d v="2015-10-20T00:00:00"/>
    <d v="2015-10-21T00:00:00"/>
    <n v="100032356"/>
    <s v="1888467_1"/>
    <m/>
    <d v="2015-10-20T00:00:00"/>
    <n v="1888467"/>
    <s v="WCX"/>
    <n v="846296315651738"/>
    <m/>
    <x v="3"/>
    <n v="10001"/>
    <n v="3"/>
    <n v="2250"/>
    <x v="4"/>
    <n v="0"/>
    <n v="12.81"/>
    <n v="0"/>
    <n v="12.81"/>
    <x v="1"/>
  </r>
  <r>
    <x v="39"/>
    <s v="Shipping"/>
    <d v="2015-10-20T00:00:00"/>
    <d v="2015-10-21T00:00:00"/>
    <n v="100032356"/>
    <s v="1888467_1"/>
    <m/>
    <d v="2015-10-20T00:00:00"/>
    <n v="1888467"/>
    <s v="WCX"/>
    <n v="846296315651738"/>
    <m/>
    <x v="3"/>
    <n v="10001"/>
    <n v="3"/>
    <n v="2250"/>
    <x v="4"/>
    <n v="0"/>
    <n v="12.81"/>
    <n v="0"/>
    <n v="12.81"/>
    <x v="1"/>
  </r>
  <r>
    <x v="40"/>
    <s v="Shipping"/>
    <d v="2015-10-22T00:00:00"/>
    <d v="2015-10-22T00:00:00"/>
    <n v="100032438"/>
    <s v="1896448_1"/>
    <m/>
    <d v="2015-10-22T00:00:00"/>
    <n v="1896448"/>
    <s v="WCX"/>
    <n v="846296315653718"/>
    <m/>
    <x v="1"/>
    <n v="95678"/>
    <n v="3"/>
    <n v="2250"/>
    <x v="4"/>
    <n v="0"/>
    <n v="12.81"/>
    <n v="0"/>
    <n v="12.81"/>
    <x v="0"/>
  </r>
  <r>
    <x v="40"/>
    <s v="Shipping"/>
    <d v="2015-10-22T00:00:00"/>
    <d v="2015-10-22T00:00:00"/>
    <n v="100032421"/>
    <s v="1896437_1"/>
    <m/>
    <d v="2015-10-22T00:00:00"/>
    <n v="1896437"/>
    <s v="WCX"/>
    <n v="846296315653640"/>
    <m/>
    <x v="1"/>
    <n v="94109"/>
    <n v="3"/>
    <n v="2250"/>
    <x v="4"/>
    <n v="0"/>
    <n v="12.81"/>
    <n v="0"/>
    <n v="12.81"/>
    <x v="0"/>
  </r>
  <r>
    <x v="40"/>
    <s v="Shipping"/>
    <d v="2015-10-22T00:00:00"/>
    <d v="2015-10-22T00:00:00"/>
    <n v="100032438"/>
    <s v="1896448_1"/>
    <m/>
    <d v="2015-10-22T00:00:00"/>
    <n v="1896448"/>
    <s v="WCX"/>
    <n v="846296315653718"/>
    <m/>
    <x v="1"/>
    <n v="95678"/>
    <n v="3"/>
    <n v="2250"/>
    <x v="4"/>
    <n v="0"/>
    <n v="12.81"/>
    <n v="0"/>
    <n v="12.81"/>
    <x v="0"/>
  </r>
  <r>
    <x v="40"/>
    <s v="Shipping"/>
    <d v="2015-10-22T00:00:00"/>
    <d v="2015-10-22T00:00:00"/>
    <n v="100032421"/>
    <s v="1896437_1"/>
    <m/>
    <d v="2015-10-22T00:00:00"/>
    <n v="1896437"/>
    <s v="WCX"/>
    <n v="846296315653640"/>
    <m/>
    <x v="1"/>
    <n v="94109"/>
    <n v="3"/>
    <n v="2250"/>
    <x v="4"/>
    <n v="0"/>
    <n v="12.81"/>
    <n v="0"/>
    <n v="12.81"/>
    <x v="0"/>
  </r>
  <r>
    <x v="40"/>
    <s v="Shipping"/>
    <d v="2015-10-22T00:00:00"/>
    <d v="2015-10-22T00:00:00"/>
    <n v="100032405"/>
    <s v="1896447_1"/>
    <m/>
    <d v="2015-10-21T00:00:00"/>
    <n v="1896447"/>
    <s v="WCX"/>
    <n v="846296315653602"/>
    <m/>
    <x v="24"/>
    <n v="4096"/>
    <n v="3"/>
    <n v="2250"/>
    <x v="2"/>
    <n v="0"/>
    <n v="13.06"/>
    <n v="0"/>
    <n v="13.06"/>
    <x v="1"/>
  </r>
  <r>
    <x v="40"/>
    <s v="Shipping"/>
    <d v="2015-10-22T00:00:00"/>
    <d v="2015-10-22T00:00:00"/>
    <n v="100032434"/>
    <s v="1896450_1"/>
    <m/>
    <d v="2015-10-22T00:00:00"/>
    <n v="1896450"/>
    <s v="WCX"/>
    <n v="846296315653749"/>
    <m/>
    <x v="1"/>
    <n v="93001"/>
    <n v="3"/>
    <n v="2250"/>
    <x v="2"/>
    <n v="0"/>
    <n v="13.06"/>
    <n v="0"/>
    <n v="13.06"/>
    <x v="0"/>
  </r>
  <r>
    <x v="40"/>
    <s v="Shipping"/>
    <d v="2015-10-22T00:00:00"/>
    <d v="2015-10-22T00:00:00"/>
    <n v="100032405"/>
    <s v="1896447_1"/>
    <m/>
    <d v="2015-10-21T00:00:00"/>
    <n v="1896447"/>
    <s v="WCX"/>
    <n v="846296315653602"/>
    <m/>
    <x v="24"/>
    <n v="4096"/>
    <n v="3"/>
    <n v="2250"/>
    <x v="2"/>
    <n v="0"/>
    <n v="13.06"/>
    <n v="0"/>
    <n v="13.06"/>
    <x v="1"/>
  </r>
  <r>
    <x v="40"/>
    <s v="Shipping"/>
    <d v="2015-10-22T00:00:00"/>
    <d v="2015-10-22T00:00:00"/>
    <n v="100032434"/>
    <s v="1896450_1"/>
    <m/>
    <d v="2015-10-22T00:00:00"/>
    <n v="1896450"/>
    <s v="WCX"/>
    <n v="846296315653749"/>
    <m/>
    <x v="1"/>
    <n v="93001"/>
    <n v="3"/>
    <n v="2250"/>
    <x v="2"/>
    <n v="0"/>
    <n v="13.06"/>
    <n v="0"/>
    <n v="13.06"/>
    <x v="0"/>
  </r>
  <r>
    <x v="40"/>
    <s v="Shipping"/>
    <d v="2015-10-21T00:00:00"/>
    <d v="2015-10-22T00:00:00"/>
    <n v="100032397"/>
    <s v="1891221_1"/>
    <m/>
    <d v="2015-10-21T00:00:00"/>
    <n v="1891221"/>
    <s v="GSO"/>
    <n v="1032002252673"/>
    <m/>
    <x v="5"/>
    <n v="89074"/>
    <n v="3"/>
    <n v="2250"/>
    <x v="1"/>
    <n v="0"/>
    <n v="20.81"/>
    <n v="0"/>
    <n v="20.81"/>
    <x v="0"/>
  </r>
  <r>
    <x v="40"/>
    <s v="Shipping"/>
    <d v="2015-10-21T00:00:00"/>
    <d v="2015-10-22T00:00:00"/>
    <n v="100032386"/>
    <s v="1891208_1"/>
    <m/>
    <d v="2015-10-21T00:00:00"/>
    <n v="1891208"/>
    <s v="WCX"/>
    <n v="846296315652810"/>
    <m/>
    <x v="1"/>
    <n v="90404"/>
    <n v="3"/>
    <n v="2250"/>
    <x v="1"/>
    <n v="0"/>
    <n v="20.81"/>
    <n v="0"/>
    <n v="20.81"/>
    <x v="0"/>
  </r>
  <r>
    <x v="40"/>
    <s v="Shipping"/>
    <d v="2015-10-21T00:00:00"/>
    <d v="2015-10-22T00:00:00"/>
    <n v="100032375"/>
    <s v="1891219_1"/>
    <m/>
    <d v="2015-10-20T00:00:00"/>
    <n v="1891219"/>
    <s v="WCX"/>
    <n v="846296315652957"/>
    <m/>
    <x v="1"/>
    <n v="91367"/>
    <n v="3"/>
    <n v="2250"/>
    <x v="1"/>
    <n v="0"/>
    <n v="20.81"/>
    <n v="0"/>
    <n v="20.81"/>
    <x v="0"/>
  </r>
  <r>
    <x v="40"/>
    <s v="Shipping"/>
    <d v="2015-10-21T00:00:00"/>
    <d v="2015-10-22T00:00:00"/>
    <n v="100032366"/>
    <s v="1891218_1"/>
    <m/>
    <d v="2015-10-20T00:00:00"/>
    <n v="1891218"/>
    <s v="WCX"/>
    <n v="846296315652858"/>
    <m/>
    <x v="1"/>
    <n v="92386"/>
    <n v="3"/>
    <n v="2250"/>
    <x v="1"/>
    <n v="0"/>
    <n v="20.81"/>
    <n v="0"/>
    <n v="20.81"/>
    <x v="0"/>
  </r>
  <r>
    <x v="40"/>
    <s v="Shipping"/>
    <d v="2015-10-22T00:00:00"/>
    <d v="2015-10-22T00:00:00"/>
    <n v="100032424"/>
    <s v="1896438_1"/>
    <m/>
    <d v="2015-10-22T00:00:00"/>
    <n v="1896438"/>
    <s v="WCX"/>
    <n v="846296315653633"/>
    <m/>
    <x v="1"/>
    <n v="91387"/>
    <n v="3"/>
    <n v="2250"/>
    <x v="1"/>
    <n v="0"/>
    <n v="20.81"/>
    <n v="0"/>
    <n v="20.81"/>
    <x v="0"/>
  </r>
  <r>
    <x v="40"/>
    <s v="Shipping"/>
    <d v="2015-10-22T00:00:00"/>
    <d v="2015-10-22T00:00:00"/>
    <n v="100032409"/>
    <s v="1896435_1"/>
    <m/>
    <d v="2015-10-21T00:00:00"/>
    <n v="1896435"/>
    <s v="WCX"/>
    <n v="846296315653701"/>
    <m/>
    <x v="1"/>
    <n v="92660"/>
    <n v="3"/>
    <n v="2250"/>
    <x v="1"/>
    <n v="0"/>
    <n v="20.81"/>
    <n v="0"/>
    <n v="20.81"/>
    <x v="0"/>
  </r>
  <r>
    <x v="40"/>
    <s v="Shipping"/>
    <d v="2015-10-22T00:00:00"/>
    <d v="2015-10-22T00:00:00"/>
    <n v="100032407"/>
    <s v="1896463_1"/>
    <m/>
    <d v="2015-10-21T00:00:00"/>
    <n v="1896463"/>
    <s v="WCX"/>
    <n v="846296315653671"/>
    <m/>
    <x v="28"/>
    <n v="97420"/>
    <n v="3"/>
    <n v="2250"/>
    <x v="1"/>
    <n v="0"/>
    <n v="20.81"/>
    <n v="0"/>
    <n v="20.81"/>
    <x v="0"/>
  </r>
  <r>
    <x v="40"/>
    <s v="Shipping"/>
    <d v="2015-10-22T00:00:00"/>
    <d v="2015-10-22T00:00:00"/>
    <n v="100032413"/>
    <s v="1896449_1"/>
    <m/>
    <d v="2015-10-22T00:00:00"/>
    <n v="1896449"/>
    <s v="WCX"/>
    <n v="846296315653756"/>
    <m/>
    <x v="1"/>
    <n v="92123"/>
    <n v="3"/>
    <n v="2250"/>
    <x v="1"/>
    <n v="0"/>
    <n v="20.81"/>
    <n v="0"/>
    <n v="20.81"/>
    <x v="0"/>
  </r>
  <r>
    <x v="40"/>
    <s v="Shipping"/>
    <d v="2015-10-21T00:00:00"/>
    <d v="2015-10-22T00:00:00"/>
    <n v="100032397"/>
    <s v="1891221_1"/>
    <m/>
    <d v="2015-10-21T00:00:00"/>
    <n v="1891221"/>
    <s v="GSO"/>
    <n v="1032002252673"/>
    <m/>
    <x v="5"/>
    <n v="89074"/>
    <n v="3"/>
    <n v="2250"/>
    <x v="1"/>
    <n v="0"/>
    <n v="20.81"/>
    <n v="0"/>
    <n v="20.81"/>
    <x v="0"/>
  </r>
  <r>
    <x v="40"/>
    <s v="Shipping"/>
    <d v="2015-10-21T00:00:00"/>
    <d v="2015-10-22T00:00:00"/>
    <n v="100032386"/>
    <s v="1891208_1"/>
    <m/>
    <d v="2015-10-21T00:00:00"/>
    <n v="1891208"/>
    <s v="WCX"/>
    <n v="846296315652810"/>
    <m/>
    <x v="1"/>
    <n v="90404"/>
    <n v="3"/>
    <n v="2250"/>
    <x v="1"/>
    <n v="0"/>
    <n v="20.81"/>
    <n v="0"/>
    <n v="20.81"/>
    <x v="0"/>
  </r>
  <r>
    <x v="40"/>
    <s v="Shipping"/>
    <d v="2015-10-21T00:00:00"/>
    <d v="2015-10-22T00:00:00"/>
    <n v="100032375"/>
    <s v="1891219_1"/>
    <m/>
    <d v="2015-10-20T00:00:00"/>
    <n v="1891219"/>
    <s v="WCX"/>
    <n v="846296315652957"/>
    <m/>
    <x v="1"/>
    <n v="91367"/>
    <n v="3"/>
    <n v="2250"/>
    <x v="1"/>
    <n v="0"/>
    <n v="20.81"/>
    <n v="0"/>
    <n v="20.81"/>
    <x v="0"/>
  </r>
  <r>
    <x v="40"/>
    <s v="Shipping"/>
    <d v="2015-10-21T00:00:00"/>
    <d v="2015-10-22T00:00:00"/>
    <n v="100032366"/>
    <s v="1891218_1"/>
    <m/>
    <d v="2015-10-20T00:00:00"/>
    <n v="1891218"/>
    <s v="WCX"/>
    <n v="846296315652858"/>
    <m/>
    <x v="1"/>
    <n v="92386"/>
    <n v="3"/>
    <n v="2250"/>
    <x v="1"/>
    <n v="0"/>
    <n v="20.81"/>
    <n v="0"/>
    <n v="20.81"/>
    <x v="0"/>
  </r>
  <r>
    <x v="40"/>
    <s v="Shipping"/>
    <d v="2015-10-22T00:00:00"/>
    <d v="2015-10-22T00:00:00"/>
    <n v="100032424"/>
    <s v="1896438_1"/>
    <m/>
    <d v="2015-10-22T00:00:00"/>
    <n v="1896438"/>
    <s v="WCX"/>
    <n v="846296315653633"/>
    <m/>
    <x v="1"/>
    <n v="91387"/>
    <n v="3"/>
    <n v="2250"/>
    <x v="1"/>
    <n v="0"/>
    <n v="20.81"/>
    <n v="0"/>
    <n v="20.81"/>
    <x v="0"/>
  </r>
  <r>
    <x v="40"/>
    <s v="Shipping"/>
    <d v="2015-10-22T00:00:00"/>
    <d v="2015-10-22T00:00:00"/>
    <n v="100032409"/>
    <s v="1896435_1"/>
    <m/>
    <d v="2015-10-21T00:00:00"/>
    <n v="1896435"/>
    <s v="WCX"/>
    <n v="846296315653701"/>
    <m/>
    <x v="1"/>
    <n v="92660"/>
    <n v="3"/>
    <n v="2250"/>
    <x v="1"/>
    <n v="0"/>
    <n v="20.81"/>
    <n v="0"/>
    <n v="20.81"/>
    <x v="0"/>
  </r>
  <r>
    <x v="40"/>
    <s v="Shipping"/>
    <d v="2015-10-22T00:00:00"/>
    <d v="2015-10-22T00:00:00"/>
    <n v="100032407"/>
    <s v="1896463_1"/>
    <m/>
    <d v="2015-10-21T00:00:00"/>
    <n v="1896463"/>
    <s v="WCX"/>
    <n v="846296315653671"/>
    <m/>
    <x v="28"/>
    <n v="97420"/>
    <n v="3"/>
    <n v="2250"/>
    <x v="1"/>
    <n v="0"/>
    <n v="20.81"/>
    <n v="0"/>
    <n v="20.81"/>
    <x v="0"/>
  </r>
  <r>
    <x v="40"/>
    <s v="Shipping"/>
    <d v="2015-10-22T00:00:00"/>
    <d v="2015-10-22T00:00:00"/>
    <n v="100032413"/>
    <s v="1896449_1"/>
    <m/>
    <d v="2015-10-22T00:00:00"/>
    <n v="1896449"/>
    <s v="WCX"/>
    <n v="846296315653756"/>
    <m/>
    <x v="1"/>
    <n v="92123"/>
    <n v="3"/>
    <n v="2250"/>
    <x v="1"/>
    <n v="0"/>
    <n v="20.81"/>
    <n v="0"/>
    <n v="20.81"/>
    <x v="0"/>
  </r>
  <r>
    <x v="40"/>
    <s v="Shipping"/>
    <d v="2015-10-21T00:00:00"/>
    <d v="2015-10-22T00:00:00"/>
    <n v="100032403"/>
    <s v="1891232_1"/>
    <m/>
    <d v="2015-10-21T00:00:00"/>
    <n v="1891232"/>
    <s v="WCX"/>
    <n v="846296315652803"/>
    <m/>
    <x v="7"/>
    <n v="30306"/>
    <n v="1"/>
    <n v="750"/>
    <x v="0"/>
    <n v="0"/>
    <n v="19.75"/>
    <n v="0"/>
    <n v="19.75"/>
    <x v="0"/>
  </r>
  <r>
    <x v="40"/>
    <s v="Shipping"/>
    <d v="2015-10-21T00:00:00"/>
    <d v="2015-10-22T00:00:00"/>
    <n v="100032398"/>
    <s v="1891231_1"/>
    <m/>
    <d v="2015-10-21T00:00:00"/>
    <n v="1891231"/>
    <s v="WCX"/>
    <n v="846296315652797"/>
    <m/>
    <x v="17"/>
    <n v="32789"/>
    <n v="1"/>
    <n v="750"/>
    <x v="0"/>
    <n v="0"/>
    <n v="19.75"/>
    <n v="0"/>
    <n v="19.75"/>
    <x v="0"/>
  </r>
  <r>
    <x v="40"/>
    <s v="Shipping"/>
    <d v="2015-10-21T00:00:00"/>
    <d v="2015-10-22T00:00:00"/>
    <n v="100032403"/>
    <s v="1891232_1"/>
    <m/>
    <d v="2015-10-21T00:00:00"/>
    <n v="1891232"/>
    <s v="WCX"/>
    <n v="846296315652803"/>
    <m/>
    <x v="7"/>
    <n v="30306"/>
    <n v="1"/>
    <n v="750"/>
    <x v="0"/>
    <n v="0"/>
    <n v="19.75"/>
    <n v="0"/>
    <n v="19.75"/>
    <x v="0"/>
  </r>
  <r>
    <x v="40"/>
    <s v="Shipping"/>
    <d v="2015-10-21T00:00:00"/>
    <d v="2015-10-22T00:00:00"/>
    <n v="100032398"/>
    <s v="1891231_1"/>
    <m/>
    <d v="2015-10-21T00:00:00"/>
    <n v="1891231"/>
    <s v="WCX"/>
    <n v="846296315652797"/>
    <m/>
    <x v="17"/>
    <n v="32789"/>
    <n v="1"/>
    <n v="750"/>
    <x v="0"/>
    <n v="0"/>
    <n v="19.75"/>
    <n v="0"/>
    <n v="19.75"/>
    <x v="0"/>
  </r>
  <r>
    <x v="40"/>
    <s v="Shipping"/>
    <d v="2015-10-22T00:00:00"/>
    <d v="2015-10-22T00:00:00"/>
    <n v="100032430"/>
    <s v="1896453_1"/>
    <m/>
    <d v="2015-10-22T00:00:00"/>
    <n v="1896453"/>
    <s v="WCX"/>
    <n v="846296315653800"/>
    <m/>
    <x v="40"/>
    <n v="87505"/>
    <n v="3"/>
    <n v="2250"/>
    <x v="5"/>
    <n v="0"/>
    <n v="21.31"/>
    <n v="0"/>
    <n v="21.31"/>
    <x v="0"/>
  </r>
  <r>
    <x v="40"/>
    <s v="Shipping"/>
    <d v="2015-10-21T00:00:00"/>
    <d v="2015-10-22T00:00:00"/>
    <n v="100032387"/>
    <s v="1891207_1"/>
    <m/>
    <d v="2015-10-21T00:00:00"/>
    <n v="1891207"/>
    <s v="WCX"/>
    <n v="846296315652759"/>
    <m/>
    <x v="19"/>
    <n v="98119"/>
    <n v="3"/>
    <n v="2250"/>
    <x v="5"/>
    <n v="0"/>
    <n v="21.31"/>
    <n v="0"/>
    <n v="21.31"/>
    <x v="0"/>
  </r>
  <r>
    <x v="40"/>
    <s v="Shipping"/>
    <d v="2015-10-21T00:00:00"/>
    <d v="2015-10-22T00:00:00"/>
    <n v="100032377"/>
    <s v="1891222_1"/>
    <m/>
    <d v="2015-10-21T00:00:00"/>
    <n v="1891222"/>
    <s v="WCX"/>
    <n v="846296315652964"/>
    <m/>
    <x v="19"/>
    <n v="98840"/>
    <n v="3"/>
    <n v="2250"/>
    <x v="5"/>
    <n v="0"/>
    <n v="21.31"/>
    <n v="0"/>
    <n v="21.31"/>
    <x v="0"/>
  </r>
  <r>
    <x v="40"/>
    <s v="Shipping"/>
    <d v="2015-10-22T00:00:00"/>
    <d v="2015-10-22T00:00:00"/>
    <n v="100032430"/>
    <s v="1896453_1"/>
    <m/>
    <d v="2015-10-22T00:00:00"/>
    <n v="1896453"/>
    <s v="WCX"/>
    <n v="846296315653800"/>
    <m/>
    <x v="40"/>
    <n v="87505"/>
    <n v="3"/>
    <n v="2250"/>
    <x v="5"/>
    <n v="0"/>
    <n v="21.31"/>
    <n v="0"/>
    <n v="21.31"/>
    <x v="0"/>
  </r>
  <r>
    <x v="40"/>
    <s v="Shipping"/>
    <d v="2015-10-21T00:00:00"/>
    <d v="2015-10-22T00:00:00"/>
    <n v="100032387"/>
    <s v="1891207_1"/>
    <m/>
    <d v="2015-10-21T00:00:00"/>
    <n v="1891207"/>
    <s v="WCX"/>
    <n v="846296315652759"/>
    <m/>
    <x v="19"/>
    <n v="98119"/>
    <n v="3"/>
    <n v="2250"/>
    <x v="5"/>
    <n v="0"/>
    <n v="21.31"/>
    <n v="0"/>
    <n v="21.31"/>
    <x v="0"/>
  </r>
  <r>
    <x v="40"/>
    <s v="Shipping"/>
    <d v="2015-10-21T00:00:00"/>
    <d v="2015-10-22T00:00:00"/>
    <n v="100032377"/>
    <s v="1891222_1"/>
    <m/>
    <d v="2015-10-21T00:00:00"/>
    <n v="1891222"/>
    <s v="WCX"/>
    <n v="846296315652964"/>
    <m/>
    <x v="19"/>
    <n v="98840"/>
    <n v="3"/>
    <n v="2250"/>
    <x v="5"/>
    <n v="0"/>
    <n v="21.31"/>
    <n v="0"/>
    <n v="21.31"/>
    <x v="0"/>
  </r>
  <r>
    <x v="40"/>
    <s v="Shipping"/>
    <d v="2015-10-21T00:00:00"/>
    <d v="2015-10-22T00:00:00"/>
    <n v="100032404"/>
    <s v="1891206_1"/>
    <m/>
    <d v="2015-10-21T00:00:00"/>
    <n v="1891206"/>
    <s v="LSO"/>
    <s v="ZT052582"/>
    <m/>
    <x v="10"/>
    <n v="79109"/>
    <n v="5"/>
    <n v="3750"/>
    <x v="6"/>
    <n v="0"/>
    <n v="27.75"/>
    <n v="0"/>
    <n v="27.75"/>
    <x v="0"/>
  </r>
  <r>
    <x v="40"/>
    <s v="Shipping"/>
    <d v="2015-10-02T00:00:00"/>
    <d v="2015-10-22T00:00:00"/>
    <s v="100031131-P1-R1"/>
    <s v="1896914_1"/>
    <m/>
    <d v="2015-10-02T00:00:00"/>
    <n v="1896914"/>
    <s v="WCX"/>
    <n v="846296315653848"/>
    <m/>
    <x v="39"/>
    <n v="57783"/>
    <n v="5"/>
    <n v="3750"/>
    <x v="6"/>
    <n v="0"/>
    <n v="25.75"/>
    <n v="0"/>
    <n v="25.75"/>
    <x v="0"/>
  </r>
  <r>
    <x v="40"/>
    <s v="Shipping"/>
    <d v="2015-10-21T00:00:00"/>
    <d v="2015-10-22T00:00:00"/>
    <n v="100032404"/>
    <s v="1891206_1"/>
    <m/>
    <d v="2015-10-21T00:00:00"/>
    <n v="1891206"/>
    <s v="LSO"/>
    <s v="ZT052582"/>
    <m/>
    <x v="10"/>
    <n v="79109"/>
    <n v="5"/>
    <n v="3750"/>
    <x v="6"/>
    <n v="0"/>
    <n v="27.75"/>
    <n v="0"/>
    <n v="27.75"/>
    <x v="0"/>
  </r>
  <r>
    <x v="40"/>
    <s v="Shipping"/>
    <d v="2015-10-02T00:00:00"/>
    <d v="2015-10-22T00:00:00"/>
    <s v="100031131-P1-R1"/>
    <s v="1896914_1"/>
    <m/>
    <d v="2015-10-02T00:00:00"/>
    <n v="1896914"/>
    <s v="WCX"/>
    <n v="846296315653848"/>
    <m/>
    <x v="39"/>
    <n v="57783"/>
    <n v="5"/>
    <n v="3750"/>
    <x v="6"/>
    <n v="0"/>
    <n v="25.75"/>
    <n v="0"/>
    <n v="25.75"/>
    <x v="0"/>
  </r>
  <r>
    <x v="40"/>
    <s v="Shipping"/>
    <d v="2015-10-21T00:00:00"/>
    <d v="2015-10-22T00:00:00"/>
    <n v="100032364"/>
    <s v="1891220_1"/>
    <m/>
    <d v="2015-10-20T00:00:00"/>
    <n v="1891220"/>
    <s v="WCX"/>
    <n v="846296315653503"/>
    <m/>
    <x v="11"/>
    <n v="70458"/>
    <n v="3"/>
    <n v="2250"/>
    <x v="6"/>
    <n v="0"/>
    <n v="21.81"/>
    <n v="0"/>
    <n v="21.81"/>
    <x v="1"/>
  </r>
  <r>
    <x v="40"/>
    <s v="Shipping"/>
    <d v="2015-10-21T00:00:00"/>
    <d v="2015-10-22T00:00:00"/>
    <n v="100032364"/>
    <s v="1891220_1"/>
    <m/>
    <d v="2015-10-20T00:00:00"/>
    <n v="1891220"/>
    <s v="WCX"/>
    <n v="846296315653503"/>
    <m/>
    <x v="11"/>
    <n v="70458"/>
    <n v="3"/>
    <n v="2250"/>
    <x v="6"/>
    <n v="0"/>
    <n v="21.81"/>
    <n v="0"/>
    <n v="21.81"/>
    <x v="1"/>
  </r>
  <r>
    <x v="40"/>
    <s v="Shipping"/>
    <d v="2015-10-22T00:00:00"/>
    <d v="2015-10-22T00:00:00"/>
    <n v="100032426"/>
    <s v="1896452_1"/>
    <m/>
    <d v="2015-10-22T00:00:00"/>
    <n v="1896452"/>
    <s v="WCX"/>
    <n v="846296315653817"/>
    <m/>
    <x v="8"/>
    <n v="55343"/>
    <n v="3"/>
    <n v="2250"/>
    <x v="3"/>
    <n v="0"/>
    <n v="23.06"/>
    <n v="0"/>
    <n v="23.06"/>
    <x v="0"/>
  </r>
  <r>
    <x v="40"/>
    <s v="Shipping"/>
    <d v="2015-10-22T00:00:00"/>
    <d v="2015-10-22T00:00:00"/>
    <n v="100032423"/>
    <s v="1896440_1"/>
    <m/>
    <d v="2015-10-22T00:00:00"/>
    <n v="1896440"/>
    <s v="WCX"/>
    <n v="846296315653657"/>
    <m/>
    <x v="11"/>
    <n v="71107"/>
    <n v="3"/>
    <n v="2250"/>
    <x v="3"/>
    <n v="0"/>
    <n v="23.06"/>
    <n v="0"/>
    <n v="23.06"/>
    <x v="0"/>
  </r>
  <r>
    <x v="40"/>
    <s v="Shipping"/>
    <d v="2015-10-21T00:00:00"/>
    <d v="2015-10-22T00:00:00"/>
    <n v="100032381"/>
    <s v="1891224_1"/>
    <m/>
    <d v="2015-10-21T00:00:00"/>
    <n v="1891224"/>
    <s v="WCX"/>
    <n v="846296315652834"/>
    <m/>
    <x v="20"/>
    <n v="66002"/>
    <n v="6"/>
    <n v="4500"/>
    <x v="3"/>
    <n v="0"/>
    <n v="33.29"/>
    <n v="0"/>
    <n v="33.29"/>
    <x v="0"/>
  </r>
  <r>
    <x v="40"/>
    <s v="Shipping"/>
    <d v="2015-10-22T00:00:00"/>
    <d v="2015-10-22T00:00:00"/>
    <n v="100032426"/>
    <s v="1896452_1"/>
    <m/>
    <d v="2015-10-22T00:00:00"/>
    <n v="1896452"/>
    <s v="WCX"/>
    <n v="846296315653817"/>
    <m/>
    <x v="8"/>
    <n v="55343"/>
    <n v="3"/>
    <n v="2250"/>
    <x v="3"/>
    <n v="0"/>
    <n v="23.06"/>
    <n v="0"/>
    <n v="23.06"/>
    <x v="0"/>
  </r>
  <r>
    <x v="40"/>
    <s v="Shipping"/>
    <d v="2015-10-22T00:00:00"/>
    <d v="2015-10-22T00:00:00"/>
    <n v="100032423"/>
    <s v="1896440_1"/>
    <m/>
    <d v="2015-10-22T00:00:00"/>
    <n v="1896440"/>
    <s v="WCX"/>
    <n v="846296315653657"/>
    <m/>
    <x v="11"/>
    <n v="71107"/>
    <n v="3"/>
    <n v="2250"/>
    <x v="3"/>
    <n v="0"/>
    <n v="23.06"/>
    <n v="0"/>
    <n v="23.06"/>
    <x v="0"/>
  </r>
  <r>
    <x v="40"/>
    <s v="Shipping"/>
    <d v="2015-10-21T00:00:00"/>
    <d v="2015-10-22T00:00:00"/>
    <n v="100032381"/>
    <s v="1891224_1"/>
    <m/>
    <d v="2015-10-21T00:00:00"/>
    <n v="1891224"/>
    <s v="WCX"/>
    <n v="846296315652834"/>
    <m/>
    <x v="20"/>
    <n v="66002"/>
    <n v="6"/>
    <n v="4500"/>
    <x v="3"/>
    <n v="0"/>
    <n v="33.29"/>
    <n v="0"/>
    <n v="33.29"/>
    <x v="0"/>
  </r>
  <r>
    <x v="40"/>
    <s v="Shipping"/>
    <d v="2015-10-21T00:00:00"/>
    <d v="2015-10-22T00:00:00"/>
    <n v="100032363"/>
    <s v="1891203_1"/>
    <m/>
    <d v="2015-10-20T00:00:00"/>
    <n v="1891203"/>
    <s v="WCX"/>
    <n v="846296315652865"/>
    <m/>
    <x v="3"/>
    <n v="11238"/>
    <n v="3"/>
    <n v="2250"/>
    <x v="0"/>
    <n v="0"/>
    <n v="24.56"/>
    <n v="0"/>
    <n v="24.56"/>
    <x v="0"/>
  </r>
  <r>
    <x v="40"/>
    <s v="Shipping"/>
    <d v="2015-10-22T00:00:00"/>
    <d v="2015-10-22T00:00:00"/>
    <n v="100032419"/>
    <s v="1896455_1"/>
    <m/>
    <d v="2015-10-22T00:00:00"/>
    <n v="1896455"/>
    <s v="WCX"/>
    <n v="846296315653794"/>
    <m/>
    <x v="3"/>
    <n v="10011"/>
    <n v="3"/>
    <n v="2250"/>
    <x v="0"/>
    <n v="0"/>
    <n v="24.56"/>
    <n v="0"/>
    <n v="24.56"/>
    <x v="0"/>
  </r>
  <r>
    <x v="40"/>
    <s v="Shipping"/>
    <d v="2015-10-22T00:00:00"/>
    <d v="2015-10-22T00:00:00"/>
    <n v="100032425"/>
    <s v="1896457_1"/>
    <m/>
    <d v="2015-10-22T00:00:00"/>
    <n v="1896457"/>
    <s v="WCX"/>
    <n v="846296315653763"/>
    <m/>
    <x v="3"/>
    <n v="10019"/>
    <n v="3"/>
    <n v="2250"/>
    <x v="0"/>
    <n v="0"/>
    <n v="24.56"/>
    <n v="0"/>
    <n v="24.56"/>
    <x v="0"/>
  </r>
  <r>
    <x v="40"/>
    <s v="Shipping"/>
    <d v="2015-10-22T00:00:00"/>
    <d v="2015-10-22T00:00:00"/>
    <n v="100032433"/>
    <s v="1896460_1"/>
    <m/>
    <d v="2015-10-22T00:00:00"/>
    <n v="1896460"/>
    <s v="WCX"/>
    <n v="846296315653732"/>
    <m/>
    <x v="3"/>
    <n v="10012"/>
    <n v="3"/>
    <n v="2250"/>
    <x v="0"/>
    <n v="0"/>
    <n v="24.56"/>
    <n v="0"/>
    <n v="24.56"/>
    <x v="0"/>
  </r>
  <r>
    <x v="40"/>
    <s v="Shipping"/>
    <d v="2015-10-21T00:00:00"/>
    <d v="2015-10-22T00:00:00"/>
    <n v="100032384"/>
    <s v="1891212_1"/>
    <m/>
    <d v="2015-10-21T00:00:00"/>
    <n v="1891212"/>
    <s v="WCX"/>
    <n v="846296315652919"/>
    <m/>
    <x v="3"/>
    <n v="10011"/>
    <n v="3"/>
    <n v="2250"/>
    <x v="0"/>
    <n v="0"/>
    <n v="24.56"/>
    <n v="0"/>
    <n v="24.56"/>
    <x v="0"/>
  </r>
  <r>
    <x v="40"/>
    <s v="Shipping"/>
    <d v="2015-10-22T00:00:00"/>
    <d v="2015-10-22T00:00:00"/>
    <n v="100032428"/>
    <s v="1896458_1"/>
    <m/>
    <d v="2015-10-22T00:00:00"/>
    <n v="1896458"/>
    <s v="WCX"/>
    <n v="846296315653770"/>
    <m/>
    <x v="3"/>
    <n v="10003"/>
    <n v="3"/>
    <n v="2250"/>
    <x v="0"/>
    <n v="0"/>
    <n v="24.56"/>
    <n v="0"/>
    <n v="24.56"/>
    <x v="0"/>
  </r>
  <r>
    <x v="40"/>
    <s v="Shipping"/>
    <d v="2015-10-22T00:00:00"/>
    <d v="2015-10-22T00:00:00"/>
    <n v="100032431"/>
    <s v="1896459_1"/>
    <m/>
    <d v="2015-10-22T00:00:00"/>
    <n v="1896459"/>
    <s v="WCX"/>
    <n v="846296315653695"/>
    <m/>
    <x v="3"/>
    <n v="11375"/>
    <n v="3"/>
    <n v="2250"/>
    <x v="0"/>
    <n v="0"/>
    <n v="24.56"/>
    <n v="0"/>
    <n v="24.56"/>
    <x v="0"/>
  </r>
  <r>
    <x v="40"/>
    <s v="Shipping"/>
    <d v="2015-10-22T00:00:00"/>
    <d v="2015-10-22T00:00:00"/>
    <n v="100032435"/>
    <s v="1896461_1"/>
    <m/>
    <d v="2015-10-22T00:00:00"/>
    <n v="1896461"/>
    <s v="WCX"/>
    <n v="846296315653831"/>
    <m/>
    <x v="3"/>
    <n v="12764"/>
    <n v="3"/>
    <n v="2250"/>
    <x v="0"/>
    <n v="0"/>
    <n v="24.56"/>
    <n v="0"/>
    <n v="24.56"/>
    <x v="0"/>
  </r>
  <r>
    <x v="40"/>
    <s v="Shipping"/>
    <d v="2015-10-22T00:00:00"/>
    <d v="2015-10-22T00:00:00"/>
    <n v="100032420"/>
    <s v="1896456_1"/>
    <m/>
    <d v="2015-10-22T00:00:00"/>
    <n v="1896456"/>
    <s v="WCX"/>
    <n v="846296315653787"/>
    <m/>
    <x v="3"/>
    <n v="10013"/>
    <n v="3"/>
    <n v="2250"/>
    <x v="0"/>
    <n v="0"/>
    <n v="24.56"/>
    <n v="0"/>
    <n v="24.56"/>
    <x v="0"/>
  </r>
  <r>
    <x v="40"/>
    <s v="Shipping"/>
    <d v="2015-10-21T00:00:00"/>
    <d v="2015-10-22T00:00:00"/>
    <n v="100032379"/>
    <s v="1891202_1"/>
    <m/>
    <d v="2015-10-21T00:00:00"/>
    <n v="1891202"/>
    <s v="WCX"/>
    <n v="846296315652766"/>
    <m/>
    <x v="0"/>
    <n v="2116"/>
    <n v="3"/>
    <n v="2250"/>
    <x v="0"/>
    <n v="0"/>
    <n v="24.56"/>
    <n v="0"/>
    <n v="24.56"/>
    <x v="0"/>
  </r>
  <r>
    <x v="40"/>
    <s v="Shipping"/>
    <d v="2015-10-22T00:00:00"/>
    <d v="2015-10-22T00:00:00"/>
    <n v="100032410"/>
    <s v="1896454_1"/>
    <m/>
    <d v="2015-10-22T00:00:00"/>
    <n v="1896454"/>
    <s v="WCX"/>
    <n v="846296315653725"/>
    <m/>
    <x v="3"/>
    <n v="10014"/>
    <n v="3"/>
    <n v="2250"/>
    <x v="0"/>
    <n v="0"/>
    <n v="24.56"/>
    <n v="0"/>
    <n v="24.56"/>
    <x v="0"/>
  </r>
  <r>
    <x v="40"/>
    <s v="Shipping"/>
    <d v="2015-10-21T00:00:00"/>
    <d v="2015-10-22T00:00:00"/>
    <n v="100032378"/>
    <s v="1891209_1"/>
    <m/>
    <d v="2015-10-21T00:00:00"/>
    <n v="1891209"/>
    <s v="WCX"/>
    <n v="846296315652827"/>
    <m/>
    <x v="0"/>
    <n v="2109"/>
    <n v="3"/>
    <n v="2250"/>
    <x v="0"/>
    <n v="0"/>
    <n v="24.56"/>
    <n v="0"/>
    <n v="24.56"/>
    <x v="0"/>
  </r>
  <r>
    <x v="40"/>
    <s v="Shipping"/>
    <d v="2015-10-21T00:00:00"/>
    <d v="2015-10-22T00:00:00"/>
    <n v="100032363"/>
    <s v="1891203_1"/>
    <m/>
    <d v="2015-10-20T00:00:00"/>
    <n v="1891203"/>
    <s v="WCX"/>
    <n v="846296315652865"/>
    <m/>
    <x v="3"/>
    <n v="11238"/>
    <n v="3"/>
    <n v="2250"/>
    <x v="0"/>
    <n v="0"/>
    <n v="24.56"/>
    <n v="0"/>
    <n v="24.56"/>
    <x v="0"/>
  </r>
  <r>
    <x v="40"/>
    <s v="Shipping"/>
    <d v="2015-10-22T00:00:00"/>
    <d v="2015-10-22T00:00:00"/>
    <n v="100032419"/>
    <s v="1896455_1"/>
    <m/>
    <d v="2015-10-22T00:00:00"/>
    <n v="1896455"/>
    <s v="WCX"/>
    <n v="846296315653794"/>
    <m/>
    <x v="3"/>
    <n v="10011"/>
    <n v="3"/>
    <n v="2250"/>
    <x v="0"/>
    <n v="0"/>
    <n v="24.56"/>
    <n v="0"/>
    <n v="24.56"/>
    <x v="0"/>
  </r>
  <r>
    <x v="40"/>
    <s v="Shipping"/>
    <d v="2015-10-22T00:00:00"/>
    <d v="2015-10-22T00:00:00"/>
    <n v="100032425"/>
    <s v="1896457_1"/>
    <m/>
    <d v="2015-10-22T00:00:00"/>
    <n v="1896457"/>
    <s v="WCX"/>
    <n v="846296315653763"/>
    <m/>
    <x v="3"/>
    <n v="10019"/>
    <n v="3"/>
    <n v="2250"/>
    <x v="0"/>
    <n v="0"/>
    <n v="24.56"/>
    <n v="0"/>
    <n v="24.56"/>
    <x v="0"/>
  </r>
  <r>
    <x v="40"/>
    <s v="Shipping"/>
    <d v="2015-10-22T00:00:00"/>
    <d v="2015-10-22T00:00:00"/>
    <n v="100032433"/>
    <s v="1896460_1"/>
    <m/>
    <d v="2015-10-22T00:00:00"/>
    <n v="1896460"/>
    <s v="WCX"/>
    <n v="846296315653732"/>
    <m/>
    <x v="3"/>
    <n v="10012"/>
    <n v="3"/>
    <n v="2250"/>
    <x v="0"/>
    <n v="0"/>
    <n v="24.56"/>
    <n v="0"/>
    <n v="24.56"/>
    <x v="0"/>
  </r>
  <r>
    <x v="40"/>
    <s v="Shipping"/>
    <d v="2015-10-21T00:00:00"/>
    <d v="2015-10-22T00:00:00"/>
    <n v="100032384"/>
    <s v="1891212_1"/>
    <m/>
    <d v="2015-10-21T00:00:00"/>
    <n v="1891212"/>
    <s v="WCX"/>
    <n v="846296315652919"/>
    <m/>
    <x v="3"/>
    <n v="10011"/>
    <n v="3"/>
    <n v="2250"/>
    <x v="0"/>
    <n v="0"/>
    <n v="24.56"/>
    <n v="0"/>
    <n v="24.56"/>
    <x v="0"/>
  </r>
  <r>
    <x v="40"/>
    <s v="Shipping"/>
    <d v="2015-10-22T00:00:00"/>
    <d v="2015-10-22T00:00:00"/>
    <n v="100032428"/>
    <s v="1896458_1"/>
    <m/>
    <d v="2015-10-22T00:00:00"/>
    <n v="1896458"/>
    <s v="WCX"/>
    <n v="846296315653770"/>
    <m/>
    <x v="3"/>
    <n v="10003"/>
    <n v="3"/>
    <n v="2250"/>
    <x v="0"/>
    <n v="0"/>
    <n v="24.56"/>
    <n v="0"/>
    <n v="24.56"/>
    <x v="0"/>
  </r>
  <r>
    <x v="40"/>
    <s v="Shipping"/>
    <d v="2015-10-22T00:00:00"/>
    <d v="2015-10-22T00:00:00"/>
    <n v="100032431"/>
    <s v="1896459_1"/>
    <m/>
    <d v="2015-10-22T00:00:00"/>
    <n v="1896459"/>
    <s v="WCX"/>
    <n v="846296315653695"/>
    <m/>
    <x v="3"/>
    <n v="11375"/>
    <n v="3"/>
    <n v="2250"/>
    <x v="0"/>
    <n v="0"/>
    <n v="24.56"/>
    <n v="0"/>
    <n v="24.56"/>
    <x v="0"/>
  </r>
  <r>
    <x v="40"/>
    <s v="Shipping"/>
    <d v="2015-10-22T00:00:00"/>
    <d v="2015-10-22T00:00:00"/>
    <n v="100032435"/>
    <s v="1896461_1"/>
    <m/>
    <d v="2015-10-22T00:00:00"/>
    <n v="1896461"/>
    <s v="WCX"/>
    <n v="846296315653831"/>
    <m/>
    <x v="3"/>
    <n v="12764"/>
    <n v="3"/>
    <n v="2250"/>
    <x v="0"/>
    <n v="0"/>
    <n v="24.56"/>
    <n v="0"/>
    <n v="24.56"/>
    <x v="0"/>
  </r>
  <r>
    <x v="40"/>
    <s v="Shipping"/>
    <d v="2015-10-22T00:00:00"/>
    <d v="2015-10-22T00:00:00"/>
    <n v="100032420"/>
    <s v="1896456_1"/>
    <m/>
    <d v="2015-10-22T00:00:00"/>
    <n v="1896456"/>
    <s v="WCX"/>
    <n v="846296315653787"/>
    <m/>
    <x v="3"/>
    <n v="10013"/>
    <n v="3"/>
    <n v="2250"/>
    <x v="0"/>
    <n v="0"/>
    <n v="24.56"/>
    <n v="0"/>
    <n v="24.56"/>
    <x v="0"/>
  </r>
  <r>
    <x v="40"/>
    <s v="Shipping"/>
    <d v="2015-10-21T00:00:00"/>
    <d v="2015-10-22T00:00:00"/>
    <n v="100032379"/>
    <s v="1891202_1"/>
    <m/>
    <d v="2015-10-21T00:00:00"/>
    <n v="1891202"/>
    <s v="WCX"/>
    <n v="846296315652766"/>
    <m/>
    <x v="0"/>
    <n v="2116"/>
    <n v="3"/>
    <n v="2250"/>
    <x v="0"/>
    <n v="0"/>
    <n v="24.56"/>
    <n v="0"/>
    <n v="24.56"/>
    <x v="0"/>
  </r>
  <r>
    <x v="40"/>
    <s v="Shipping"/>
    <d v="2015-10-22T00:00:00"/>
    <d v="2015-10-22T00:00:00"/>
    <n v="100032410"/>
    <s v="1896454_1"/>
    <m/>
    <d v="2015-10-22T00:00:00"/>
    <n v="1896454"/>
    <s v="WCX"/>
    <n v="846296315653725"/>
    <m/>
    <x v="3"/>
    <n v="10014"/>
    <n v="3"/>
    <n v="2250"/>
    <x v="0"/>
    <n v="0"/>
    <n v="24.56"/>
    <n v="0"/>
    <n v="24.56"/>
    <x v="0"/>
  </r>
  <r>
    <x v="40"/>
    <s v="Shipping"/>
    <d v="2015-10-21T00:00:00"/>
    <d v="2015-10-22T00:00:00"/>
    <n v="100032378"/>
    <s v="1891209_1"/>
    <m/>
    <d v="2015-10-21T00:00:00"/>
    <n v="1891209"/>
    <s v="WCX"/>
    <n v="846296315652827"/>
    <m/>
    <x v="0"/>
    <n v="2109"/>
    <n v="3"/>
    <n v="2250"/>
    <x v="0"/>
    <n v="0"/>
    <n v="24.56"/>
    <n v="0"/>
    <n v="24.56"/>
    <x v="0"/>
  </r>
  <r>
    <x v="40"/>
    <s v="Shipping"/>
    <d v="2015-10-21T00:00:00"/>
    <d v="2015-10-22T00:00:00"/>
    <n v="100032389"/>
    <s v="1891225_1"/>
    <m/>
    <d v="2015-10-21T00:00:00"/>
    <n v="1891225"/>
    <s v="WCX"/>
    <n v="846296315652940"/>
    <m/>
    <x v="3"/>
    <n v="10012"/>
    <n v="6"/>
    <n v="4500"/>
    <x v="0"/>
    <n v="0"/>
    <n v="36.04"/>
    <n v="0"/>
    <n v="36.04"/>
    <x v="0"/>
  </r>
  <r>
    <x v="40"/>
    <s v="Shipping"/>
    <d v="2015-10-21T00:00:00"/>
    <d v="2015-10-22T00:00:00"/>
    <n v="100032389"/>
    <s v="1891225_1"/>
    <m/>
    <d v="2015-10-21T00:00:00"/>
    <n v="1891225"/>
    <s v="WCX"/>
    <n v="846296315652940"/>
    <m/>
    <x v="3"/>
    <n v="10012"/>
    <n v="6"/>
    <n v="4500"/>
    <x v="0"/>
    <n v="0"/>
    <n v="36.04"/>
    <n v="0"/>
    <n v="36.04"/>
    <x v="0"/>
  </r>
  <r>
    <x v="40"/>
    <s v="Shipping"/>
    <d v="2015-09-28T00:00:00"/>
    <d v="2015-10-22T00:00:00"/>
    <s v="100030536-P1-R1"/>
    <s v="1896913_1"/>
    <m/>
    <d v="2015-09-28T00:00:00"/>
    <n v="1896913"/>
    <s v="WCX"/>
    <n v="846296315653855"/>
    <m/>
    <x v="3"/>
    <n v="10019"/>
    <n v="11"/>
    <n v="8250"/>
    <x v="0"/>
    <n v="0"/>
    <n v="49.75"/>
    <n v="0"/>
    <n v="49.75"/>
    <x v="0"/>
  </r>
  <r>
    <x v="40"/>
    <s v="Shipping"/>
    <d v="2015-09-28T00:00:00"/>
    <d v="2015-10-22T00:00:00"/>
    <s v="100030536-P1-R1"/>
    <s v="1896913_1"/>
    <m/>
    <d v="2015-09-28T00:00:00"/>
    <n v="1896913"/>
    <s v="WCX"/>
    <n v="846296315653855"/>
    <m/>
    <x v="3"/>
    <n v="10019"/>
    <n v="11"/>
    <n v="8250"/>
    <x v="0"/>
    <n v="0"/>
    <n v="49.75"/>
    <n v="0"/>
    <n v="49.75"/>
    <x v="0"/>
  </r>
  <r>
    <x v="40"/>
    <s v="Shipping"/>
    <d v="2015-10-21T00:00:00"/>
    <d v="2015-10-22T00:00:00"/>
    <n v="100032380"/>
    <s v="1891204_1"/>
    <m/>
    <d v="2015-10-21T00:00:00"/>
    <n v="1891204"/>
    <s v="WCX"/>
    <n v="846296315652773"/>
    <m/>
    <x v="22"/>
    <n v="45212"/>
    <n v="3"/>
    <n v="2250"/>
    <x v="0"/>
    <n v="0"/>
    <n v="24.56"/>
    <n v="0"/>
    <n v="24.56"/>
    <x v="0"/>
  </r>
  <r>
    <x v="40"/>
    <s v="Shipping"/>
    <d v="2015-10-22T00:00:00"/>
    <d v="2015-10-22T00:00:00"/>
    <n v="100032440"/>
    <s v="1896436_1"/>
    <m/>
    <d v="2015-10-22T00:00:00"/>
    <n v="1896436"/>
    <s v="WCX"/>
    <n v="846296315653688"/>
    <m/>
    <x v="29"/>
    <n v="20004"/>
    <n v="3"/>
    <n v="2250"/>
    <x v="0"/>
    <n v="0"/>
    <n v="24.56"/>
    <n v="0"/>
    <n v="24.56"/>
    <x v="0"/>
  </r>
  <r>
    <x v="40"/>
    <s v="Shipping"/>
    <d v="2015-10-21T00:00:00"/>
    <d v="2015-10-22T00:00:00"/>
    <n v="100032391"/>
    <s v="1891214_1"/>
    <m/>
    <d v="2015-10-21T00:00:00"/>
    <n v="1891214"/>
    <s v="WCX"/>
    <n v="846296315652896"/>
    <m/>
    <x v="22"/>
    <n v="45419"/>
    <n v="3"/>
    <n v="2250"/>
    <x v="0"/>
    <n v="0"/>
    <n v="24.56"/>
    <n v="0"/>
    <n v="24.56"/>
    <x v="0"/>
  </r>
  <r>
    <x v="40"/>
    <s v="Shipping"/>
    <d v="2015-10-22T00:00:00"/>
    <d v="2015-10-22T00:00:00"/>
    <n v="100032432"/>
    <s v="1896444_1"/>
    <m/>
    <d v="2015-10-22T00:00:00"/>
    <n v="1896444"/>
    <s v="WCX"/>
    <n v="846296315653664"/>
    <m/>
    <x v="30"/>
    <n v="37922"/>
    <n v="3"/>
    <n v="2250"/>
    <x v="0"/>
    <n v="0"/>
    <n v="24.56"/>
    <n v="0"/>
    <n v="24.56"/>
    <x v="0"/>
  </r>
  <r>
    <x v="40"/>
    <s v="Shipping"/>
    <d v="2015-10-21T00:00:00"/>
    <d v="2015-10-22T00:00:00"/>
    <n v="100032365"/>
    <s v="1891213_1"/>
    <m/>
    <d v="2015-10-20T00:00:00"/>
    <n v="1891213"/>
    <s v="WCX"/>
    <n v="846296315652902"/>
    <m/>
    <x v="22"/>
    <n v="43123"/>
    <n v="3"/>
    <n v="2250"/>
    <x v="0"/>
    <n v="0"/>
    <n v="24.56"/>
    <n v="0"/>
    <n v="24.56"/>
    <x v="0"/>
  </r>
  <r>
    <x v="40"/>
    <s v="Shipping"/>
    <d v="2015-10-21T00:00:00"/>
    <d v="2015-10-22T00:00:00"/>
    <n v="100032394"/>
    <s v="1891210_1"/>
    <m/>
    <d v="2015-10-21T00:00:00"/>
    <n v="1891210"/>
    <s v="WCX"/>
    <n v="846296315652933"/>
    <m/>
    <x v="6"/>
    <n v="27105"/>
    <n v="3"/>
    <n v="2250"/>
    <x v="0"/>
    <n v="0"/>
    <n v="24.56"/>
    <n v="0"/>
    <n v="24.56"/>
    <x v="0"/>
  </r>
  <r>
    <x v="40"/>
    <s v="Shipping"/>
    <d v="2015-10-21T00:00:00"/>
    <d v="2015-10-22T00:00:00"/>
    <n v="100032390"/>
    <s v="1891216_1"/>
    <m/>
    <d v="2015-10-21T00:00:00"/>
    <n v="1891216"/>
    <s v="WCX"/>
    <n v="846296315652889"/>
    <m/>
    <x v="16"/>
    <n v="23486"/>
    <n v="3"/>
    <n v="2250"/>
    <x v="0"/>
    <n v="0"/>
    <n v="24.56"/>
    <n v="0"/>
    <n v="24.56"/>
    <x v="0"/>
  </r>
  <r>
    <x v="40"/>
    <s v="Shipping"/>
    <d v="2015-10-22T00:00:00"/>
    <d v="2015-10-22T00:00:00"/>
    <n v="100032416"/>
    <s v="1896451_1"/>
    <m/>
    <d v="2015-10-22T00:00:00"/>
    <n v="1896451"/>
    <s v="WCX"/>
    <n v="846296315653824"/>
    <m/>
    <x v="25"/>
    <n v="46032"/>
    <n v="3"/>
    <n v="2250"/>
    <x v="0"/>
    <n v="0"/>
    <n v="24.56"/>
    <n v="0"/>
    <n v="24.56"/>
    <x v="0"/>
  </r>
  <r>
    <x v="40"/>
    <s v="Shipping"/>
    <d v="2015-10-21T00:00:00"/>
    <d v="2015-10-22T00:00:00"/>
    <n v="100032393"/>
    <s v="1891205_1"/>
    <m/>
    <d v="2015-10-21T00:00:00"/>
    <n v="1891205"/>
    <s v="WCX"/>
    <n v="846296315652780"/>
    <m/>
    <x v="22"/>
    <n v="45202"/>
    <n v="3"/>
    <n v="2250"/>
    <x v="0"/>
    <n v="0"/>
    <n v="24.56"/>
    <n v="0"/>
    <n v="24.56"/>
    <x v="0"/>
  </r>
  <r>
    <x v="40"/>
    <s v="Shipping"/>
    <d v="2015-10-21T00:00:00"/>
    <d v="2015-10-22T00:00:00"/>
    <n v="100032388"/>
    <s v="1891211_1"/>
    <m/>
    <d v="2015-10-21T00:00:00"/>
    <n v="1891211"/>
    <s v="WCX"/>
    <n v="846296315652926"/>
    <m/>
    <x v="43"/>
    <n v="3801"/>
    <n v="3"/>
    <n v="2250"/>
    <x v="0"/>
    <n v="0"/>
    <n v="24.56"/>
    <n v="0"/>
    <n v="24.56"/>
    <x v="0"/>
  </r>
  <r>
    <x v="40"/>
    <s v="Shipping"/>
    <d v="2015-10-21T00:00:00"/>
    <d v="2015-10-22T00:00:00"/>
    <n v="100032396"/>
    <s v="1891217_1"/>
    <m/>
    <d v="2015-10-21T00:00:00"/>
    <n v="1891217"/>
    <s v="WCX"/>
    <n v="846296315652872"/>
    <m/>
    <x v="16"/>
    <n v="23226"/>
    <n v="3"/>
    <n v="2250"/>
    <x v="0"/>
    <n v="0"/>
    <n v="24.56"/>
    <n v="0"/>
    <n v="24.56"/>
    <x v="0"/>
  </r>
  <r>
    <x v="40"/>
    <s v="Shipping"/>
    <d v="2015-10-21T00:00:00"/>
    <d v="2015-10-22T00:00:00"/>
    <n v="100032380"/>
    <s v="1891204_1"/>
    <m/>
    <d v="2015-10-21T00:00:00"/>
    <n v="1891204"/>
    <s v="WCX"/>
    <n v="846296315652773"/>
    <m/>
    <x v="22"/>
    <n v="45212"/>
    <n v="3"/>
    <n v="2250"/>
    <x v="0"/>
    <n v="0"/>
    <n v="24.56"/>
    <n v="0"/>
    <n v="24.56"/>
    <x v="0"/>
  </r>
  <r>
    <x v="40"/>
    <s v="Shipping"/>
    <d v="2015-10-22T00:00:00"/>
    <d v="2015-10-22T00:00:00"/>
    <n v="100032440"/>
    <s v="1896436_1"/>
    <m/>
    <d v="2015-10-22T00:00:00"/>
    <n v="1896436"/>
    <s v="WCX"/>
    <n v="846296315653688"/>
    <m/>
    <x v="29"/>
    <n v="20004"/>
    <n v="3"/>
    <n v="2250"/>
    <x v="0"/>
    <n v="0"/>
    <n v="24.56"/>
    <n v="0"/>
    <n v="24.56"/>
    <x v="0"/>
  </r>
  <r>
    <x v="40"/>
    <s v="Shipping"/>
    <d v="2015-10-21T00:00:00"/>
    <d v="2015-10-22T00:00:00"/>
    <n v="100032391"/>
    <s v="1891214_1"/>
    <m/>
    <d v="2015-10-21T00:00:00"/>
    <n v="1891214"/>
    <s v="WCX"/>
    <n v="846296315652896"/>
    <m/>
    <x v="22"/>
    <n v="45419"/>
    <n v="3"/>
    <n v="2250"/>
    <x v="0"/>
    <n v="0"/>
    <n v="24.56"/>
    <n v="0"/>
    <n v="24.56"/>
    <x v="0"/>
  </r>
  <r>
    <x v="40"/>
    <s v="Shipping"/>
    <d v="2015-10-22T00:00:00"/>
    <d v="2015-10-22T00:00:00"/>
    <n v="100032432"/>
    <s v="1896444_1"/>
    <m/>
    <d v="2015-10-22T00:00:00"/>
    <n v="1896444"/>
    <s v="WCX"/>
    <n v="846296315653664"/>
    <m/>
    <x v="30"/>
    <n v="37922"/>
    <n v="3"/>
    <n v="2250"/>
    <x v="0"/>
    <n v="0"/>
    <n v="24.56"/>
    <n v="0"/>
    <n v="24.56"/>
    <x v="0"/>
  </r>
  <r>
    <x v="40"/>
    <s v="Shipping"/>
    <d v="2015-10-21T00:00:00"/>
    <d v="2015-10-22T00:00:00"/>
    <n v="100032365"/>
    <s v="1891213_1"/>
    <m/>
    <d v="2015-10-20T00:00:00"/>
    <n v="1891213"/>
    <s v="WCX"/>
    <n v="846296315652902"/>
    <m/>
    <x v="22"/>
    <n v="43123"/>
    <n v="3"/>
    <n v="2250"/>
    <x v="0"/>
    <n v="0"/>
    <n v="24.56"/>
    <n v="0"/>
    <n v="24.56"/>
    <x v="0"/>
  </r>
  <r>
    <x v="40"/>
    <s v="Shipping"/>
    <d v="2015-10-21T00:00:00"/>
    <d v="2015-10-22T00:00:00"/>
    <n v="100032394"/>
    <s v="1891210_1"/>
    <m/>
    <d v="2015-10-21T00:00:00"/>
    <n v="1891210"/>
    <s v="WCX"/>
    <n v="846296315652933"/>
    <m/>
    <x v="6"/>
    <n v="27105"/>
    <n v="3"/>
    <n v="2250"/>
    <x v="0"/>
    <n v="0"/>
    <n v="24.56"/>
    <n v="0"/>
    <n v="24.56"/>
    <x v="0"/>
  </r>
  <r>
    <x v="40"/>
    <s v="Shipping"/>
    <d v="2015-10-21T00:00:00"/>
    <d v="2015-10-22T00:00:00"/>
    <n v="100032390"/>
    <s v="1891216_1"/>
    <m/>
    <d v="2015-10-21T00:00:00"/>
    <n v="1891216"/>
    <s v="WCX"/>
    <n v="846296315652889"/>
    <m/>
    <x v="16"/>
    <n v="23486"/>
    <n v="3"/>
    <n v="2250"/>
    <x v="0"/>
    <n v="0"/>
    <n v="24.56"/>
    <n v="0"/>
    <n v="24.56"/>
    <x v="0"/>
  </r>
  <r>
    <x v="40"/>
    <s v="Shipping"/>
    <d v="2015-10-22T00:00:00"/>
    <d v="2015-10-22T00:00:00"/>
    <n v="100032416"/>
    <s v="1896451_1"/>
    <m/>
    <d v="2015-10-22T00:00:00"/>
    <n v="1896451"/>
    <s v="WCX"/>
    <n v="846296315653824"/>
    <m/>
    <x v="25"/>
    <n v="46032"/>
    <n v="3"/>
    <n v="2250"/>
    <x v="0"/>
    <n v="0"/>
    <n v="24.56"/>
    <n v="0"/>
    <n v="24.56"/>
    <x v="0"/>
  </r>
  <r>
    <x v="40"/>
    <s v="Shipping"/>
    <d v="2015-10-21T00:00:00"/>
    <d v="2015-10-22T00:00:00"/>
    <n v="100032393"/>
    <s v="1891205_1"/>
    <m/>
    <d v="2015-10-21T00:00:00"/>
    <n v="1891205"/>
    <s v="WCX"/>
    <n v="846296315652780"/>
    <m/>
    <x v="22"/>
    <n v="45202"/>
    <n v="3"/>
    <n v="2250"/>
    <x v="0"/>
    <n v="0"/>
    <n v="24.56"/>
    <n v="0"/>
    <n v="24.56"/>
    <x v="0"/>
  </r>
  <r>
    <x v="40"/>
    <s v="Shipping"/>
    <d v="2015-10-21T00:00:00"/>
    <d v="2015-10-22T00:00:00"/>
    <n v="100032388"/>
    <s v="1891211_1"/>
    <m/>
    <d v="2015-10-21T00:00:00"/>
    <n v="1891211"/>
    <s v="WCX"/>
    <n v="846296315652926"/>
    <m/>
    <x v="43"/>
    <n v="3801"/>
    <n v="3"/>
    <n v="2250"/>
    <x v="0"/>
    <n v="0"/>
    <n v="24.56"/>
    <n v="0"/>
    <n v="24.56"/>
    <x v="0"/>
  </r>
  <r>
    <x v="40"/>
    <s v="Shipping"/>
    <d v="2015-10-21T00:00:00"/>
    <d v="2015-10-22T00:00:00"/>
    <n v="100032396"/>
    <s v="1891217_1"/>
    <m/>
    <d v="2015-10-21T00:00:00"/>
    <n v="1891217"/>
    <s v="WCX"/>
    <n v="846296315652872"/>
    <m/>
    <x v="16"/>
    <n v="23226"/>
    <n v="3"/>
    <n v="2250"/>
    <x v="0"/>
    <n v="0"/>
    <n v="24.56"/>
    <n v="0"/>
    <n v="24.56"/>
    <x v="0"/>
  </r>
  <r>
    <x v="40"/>
    <s v="Shipping"/>
    <d v="2015-10-21T00:00:00"/>
    <d v="2015-10-22T00:00:00"/>
    <n v="100032370"/>
    <s v="1891226_1"/>
    <m/>
    <d v="2015-10-20T00:00:00"/>
    <n v="1891226"/>
    <s v="WCX"/>
    <n v="846296315652742"/>
    <m/>
    <x v="26"/>
    <n v="21042"/>
    <n v="4"/>
    <n v="3000"/>
    <x v="0"/>
    <n v="0"/>
    <n v="28.25"/>
    <n v="0"/>
    <n v="28.25"/>
    <x v="0"/>
  </r>
  <r>
    <x v="40"/>
    <s v="Shipping"/>
    <d v="2015-10-21T00:00:00"/>
    <d v="2015-10-22T00:00:00"/>
    <n v="100032370"/>
    <s v="1891226_1"/>
    <m/>
    <d v="2015-10-20T00:00:00"/>
    <n v="1891226"/>
    <s v="WCX"/>
    <n v="846296315652742"/>
    <m/>
    <x v="26"/>
    <n v="21042"/>
    <n v="4"/>
    <n v="3000"/>
    <x v="0"/>
    <n v="0"/>
    <n v="28.25"/>
    <n v="0"/>
    <n v="28.25"/>
    <x v="0"/>
  </r>
  <r>
    <x v="40"/>
    <s v="Shipping"/>
    <d v="2015-10-21T00:00:00"/>
    <d v="2015-10-22T00:00:00"/>
    <n v="100032372"/>
    <s v="1891223_1"/>
    <m/>
    <d v="2015-10-20T00:00:00"/>
    <n v="1891223"/>
    <s v="WCX"/>
    <n v="846296315652735"/>
    <m/>
    <x v="31"/>
    <n v="48103"/>
    <n v="6"/>
    <n v="4500"/>
    <x v="0"/>
    <n v="0"/>
    <n v="36.04"/>
    <n v="0"/>
    <n v="36.04"/>
    <x v="0"/>
  </r>
  <r>
    <x v="40"/>
    <s v="Shipping"/>
    <d v="2015-10-21T00:00:00"/>
    <d v="2015-10-22T00:00:00"/>
    <n v="100032372"/>
    <s v="1891223_1"/>
    <m/>
    <d v="2015-10-20T00:00:00"/>
    <n v="1891223"/>
    <s v="WCX"/>
    <n v="846296315652735"/>
    <m/>
    <x v="31"/>
    <n v="48103"/>
    <n v="6"/>
    <n v="4500"/>
    <x v="0"/>
    <n v="0"/>
    <n v="36.04"/>
    <n v="0"/>
    <n v="36.04"/>
    <x v="0"/>
  </r>
  <r>
    <x v="41"/>
    <s v="Shipping"/>
    <d v="2015-10-22T00:00:00"/>
    <d v="2015-10-23T00:00:00"/>
    <n v="100032427"/>
    <s v="1896439_1"/>
    <m/>
    <d v="2015-10-22T00:00:00"/>
    <n v="1896439"/>
    <s v="WCX"/>
    <n v="846296315653947"/>
    <m/>
    <x v="1"/>
    <n v="90036"/>
    <n v="6"/>
    <n v="4500"/>
    <x v="1"/>
    <n v="0"/>
    <n v="24.04"/>
    <n v="0"/>
    <n v="24.04"/>
    <x v="0"/>
  </r>
  <r>
    <x v="41"/>
    <s v="Shipping"/>
    <d v="2015-10-22T00:00:00"/>
    <d v="2015-10-23T00:00:00"/>
    <n v="100032427"/>
    <s v="1896439_1"/>
    <m/>
    <d v="2015-10-22T00:00:00"/>
    <n v="1896439"/>
    <s v="WCX"/>
    <n v="846296315653947"/>
    <m/>
    <x v="1"/>
    <n v="90036"/>
    <n v="6"/>
    <n v="4500"/>
    <x v="1"/>
    <n v="0"/>
    <n v="24.04"/>
    <n v="0"/>
    <n v="24.04"/>
    <x v="0"/>
  </r>
  <r>
    <x v="41"/>
    <s v="Shipping"/>
    <d v="2015-10-19T00:00:00"/>
    <d v="2015-10-23T00:00:00"/>
    <n v="100032318"/>
    <s v="1878435_1"/>
    <m/>
    <d v="2015-10-19T00:00:00"/>
    <n v="1878435"/>
    <s v="LSO"/>
    <s v="ZT049566"/>
    <m/>
    <x v="12"/>
    <n v="73120"/>
    <n v="3"/>
    <n v="2250"/>
    <x v="6"/>
    <n v="0"/>
    <n v="23.31"/>
    <n v="0"/>
    <n v="23.31"/>
    <x v="0"/>
  </r>
  <r>
    <x v="41"/>
    <s v="Shipping"/>
    <d v="2015-10-19T00:00:00"/>
    <d v="2015-10-23T00:00:00"/>
    <n v="100032243"/>
    <s v="1878433_1"/>
    <m/>
    <d v="2015-10-17T00:00:00"/>
    <n v="1878433"/>
    <s v="LSO"/>
    <s v="ZT049558"/>
    <m/>
    <x v="12"/>
    <n v="73072"/>
    <n v="3"/>
    <n v="2250"/>
    <x v="6"/>
    <n v="0"/>
    <n v="23.31"/>
    <n v="0"/>
    <n v="23.31"/>
    <x v="0"/>
  </r>
  <r>
    <x v="41"/>
    <s v="Shipping"/>
    <d v="2015-10-22T00:00:00"/>
    <d v="2015-10-23T00:00:00"/>
    <n v="100032422"/>
    <s v="1896442_1"/>
    <m/>
    <d v="2015-10-22T00:00:00"/>
    <n v="1896442"/>
    <s v="WCX"/>
    <s v="ZT058810"/>
    <m/>
    <x v="12"/>
    <n v="73521"/>
    <n v="6"/>
    <n v="4500"/>
    <x v="6"/>
    <n v="0"/>
    <n v="29.29"/>
    <n v="0"/>
    <n v="29.29"/>
    <x v="0"/>
  </r>
  <r>
    <x v="41"/>
    <s v="Shipping"/>
    <d v="2015-10-19T00:00:00"/>
    <d v="2015-10-23T00:00:00"/>
    <n v="100032318"/>
    <s v="1878435_1"/>
    <m/>
    <d v="2015-10-19T00:00:00"/>
    <n v="1878435"/>
    <s v="LSO"/>
    <s v="ZT049566"/>
    <m/>
    <x v="12"/>
    <n v="73120"/>
    <n v="3"/>
    <n v="2250"/>
    <x v="6"/>
    <n v="0"/>
    <n v="23.31"/>
    <n v="0"/>
    <n v="23.31"/>
    <x v="0"/>
  </r>
  <r>
    <x v="41"/>
    <s v="Shipping"/>
    <d v="2015-10-19T00:00:00"/>
    <d v="2015-10-23T00:00:00"/>
    <n v="100032243"/>
    <s v="1878433_1"/>
    <m/>
    <d v="2015-10-17T00:00:00"/>
    <n v="1878433"/>
    <s v="LSO"/>
    <s v="ZT049558"/>
    <m/>
    <x v="12"/>
    <n v="73072"/>
    <n v="3"/>
    <n v="2250"/>
    <x v="6"/>
    <n v="0"/>
    <n v="23.31"/>
    <n v="0"/>
    <n v="23.31"/>
    <x v="0"/>
  </r>
  <r>
    <x v="41"/>
    <s v="Shipping"/>
    <d v="2015-10-22T00:00:00"/>
    <d v="2015-10-23T00:00:00"/>
    <n v="100032422"/>
    <s v="1896442_1"/>
    <m/>
    <d v="2015-10-22T00:00:00"/>
    <n v="1896442"/>
    <s v="WCX"/>
    <s v="ZT058810"/>
    <m/>
    <x v="12"/>
    <n v="73521"/>
    <n v="6"/>
    <n v="4500"/>
    <x v="6"/>
    <n v="0"/>
    <n v="29.29"/>
    <n v="0"/>
    <n v="29.29"/>
    <x v="0"/>
  </r>
  <r>
    <x v="41"/>
    <s v="Shipping"/>
    <d v="2015-10-19T00:00:00"/>
    <d v="2015-10-23T00:00:00"/>
    <n v="100032307"/>
    <s v="1878434_1"/>
    <m/>
    <d v="2015-10-19T00:00:00"/>
    <n v="1878434"/>
    <s v="LSO"/>
    <s v="ZT049564"/>
    <m/>
    <x v="12"/>
    <n v="74146"/>
    <n v="3"/>
    <n v="2250"/>
    <x v="3"/>
    <n v="0"/>
    <n v="24.56"/>
    <n v="0"/>
    <n v="24.56"/>
    <x v="0"/>
  </r>
  <r>
    <x v="41"/>
    <s v="Shipping"/>
    <d v="2015-10-23T00:00:00"/>
    <d v="2015-10-23T00:00:00"/>
    <n v="100032487"/>
    <s v="1897981_1"/>
    <m/>
    <d v="2015-10-23T00:00:00"/>
    <n v="1897981"/>
    <s v="WCX"/>
    <s v="ZT060649"/>
    <m/>
    <x v="10"/>
    <n v="78739"/>
    <n v="3"/>
    <n v="2250"/>
    <x v="3"/>
    <n v="0"/>
    <n v="23.06"/>
    <n v="0"/>
    <n v="23.06"/>
    <x v="0"/>
  </r>
  <r>
    <x v="41"/>
    <s v="Shipping"/>
    <d v="2015-10-23T00:00:00"/>
    <d v="2015-10-23T00:00:00"/>
    <n v="100032488"/>
    <s v="1897965_1"/>
    <m/>
    <d v="2015-10-23T00:00:00"/>
    <n v="1897965"/>
    <s v="WCX"/>
    <s v="ZT060717"/>
    <m/>
    <x v="10"/>
    <n v="75002"/>
    <n v="3"/>
    <n v="2250"/>
    <x v="3"/>
    <n v="0"/>
    <n v="23.06"/>
    <n v="0"/>
    <n v="23.06"/>
    <x v="0"/>
  </r>
  <r>
    <x v="41"/>
    <s v="Shipping"/>
    <d v="2015-10-22T00:00:00"/>
    <d v="2015-10-23T00:00:00"/>
    <n v="100032414"/>
    <s v="1896445_1"/>
    <m/>
    <d v="2015-10-22T00:00:00"/>
    <n v="1896445"/>
    <s v="WCX"/>
    <s v="ZT056988"/>
    <m/>
    <x v="10"/>
    <n v="75203"/>
    <n v="3"/>
    <n v="2250"/>
    <x v="3"/>
    <n v="0"/>
    <n v="23.06"/>
    <n v="0"/>
    <n v="23.06"/>
    <x v="0"/>
  </r>
  <r>
    <x v="41"/>
    <s v="Shipping"/>
    <d v="2015-10-23T00:00:00"/>
    <d v="2015-10-23T00:00:00"/>
    <n v="100032464"/>
    <s v="1897988_1"/>
    <m/>
    <d v="2015-10-23T00:00:00"/>
    <n v="1897988"/>
    <s v="WCX"/>
    <s v="ZT060677"/>
    <m/>
    <x v="10"/>
    <n v="78757"/>
    <n v="3"/>
    <n v="2250"/>
    <x v="3"/>
    <n v="0"/>
    <n v="23.06"/>
    <n v="0"/>
    <n v="23.06"/>
    <x v="0"/>
  </r>
  <r>
    <x v="41"/>
    <s v="Shipping"/>
    <d v="2015-10-22T00:00:00"/>
    <d v="2015-10-23T00:00:00"/>
    <n v="100032415"/>
    <s v="1896462_1"/>
    <m/>
    <d v="2015-10-22T00:00:00"/>
    <n v="1896462"/>
    <s v="WCX"/>
    <s v="ZT057155"/>
    <m/>
    <x v="10"/>
    <n v="77845"/>
    <n v="3"/>
    <n v="2250"/>
    <x v="3"/>
    <n v="0"/>
    <n v="23.06"/>
    <n v="0"/>
    <n v="23.06"/>
    <x v="0"/>
  </r>
  <r>
    <x v="41"/>
    <s v="Shipping"/>
    <d v="2015-10-20T00:00:00"/>
    <d v="2015-10-23T00:00:00"/>
    <n v="100032352"/>
    <s v="1888479_1"/>
    <m/>
    <d v="2015-10-20T00:00:00"/>
    <n v="1888479"/>
    <s v="LSO"/>
    <s v="ZT049556"/>
    <m/>
    <x v="10"/>
    <n v="77550"/>
    <n v="3"/>
    <n v="2250"/>
    <x v="3"/>
    <n v="0"/>
    <n v="24.56"/>
    <n v="0"/>
    <n v="24.56"/>
    <x v="0"/>
  </r>
  <r>
    <x v="41"/>
    <s v="Shipping"/>
    <d v="2015-10-19T00:00:00"/>
    <d v="2015-10-23T00:00:00"/>
    <n v="100032282"/>
    <s v="1878440_1"/>
    <m/>
    <d v="2015-10-18T00:00:00"/>
    <n v="1878440"/>
    <s v="LSO"/>
    <s v="ZT049561"/>
    <m/>
    <x v="10"/>
    <n v="75201"/>
    <n v="3"/>
    <n v="2250"/>
    <x v="3"/>
    <n v="0"/>
    <n v="24.56"/>
    <n v="0"/>
    <n v="24.56"/>
    <x v="0"/>
  </r>
  <r>
    <x v="41"/>
    <s v="Shipping"/>
    <d v="2015-10-23T00:00:00"/>
    <d v="2015-10-23T00:00:00"/>
    <n v="100032456"/>
    <s v="1897962_1"/>
    <m/>
    <d v="2015-10-23T00:00:00"/>
    <n v="1897962"/>
    <s v="WCX"/>
    <s v="ZT060702"/>
    <m/>
    <x v="10"/>
    <n v="78701"/>
    <n v="3"/>
    <n v="2250"/>
    <x v="3"/>
    <n v="0"/>
    <n v="23.06"/>
    <n v="0"/>
    <n v="23.06"/>
    <x v="0"/>
  </r>
  <r>
    <x v="41"/>
    <s v="Shipping"/>
    <d v="2015-10-19T00:00:00"/>
    <d v="2015-10-23T00:00:00"/>
    <n v="100032234"/>
    <s v="1878439_1"/>
    <m/>
    <d v="2015-10-17T00:00:00"/>
    <n v="1878439"/>
    <s v="LSO"/>
    <s v="ZT049568"/>
    <m/>
    <x v="10"/>
    <n v="77080"/>
    <n v="3"/>
    <n v="2250"/>
    <x v="3"/>
    <n v="0"/>
    <n v="24.56"/>
    <n v="0"/>
    <n v="24.56"/>
    <x v="0"/>
  </r>
  <r>
    <x v="41"/>
    <s v="Shipping"/>
    <d v="2015-10-23T00:00:00"/>
    <d v="2015-10-23T00:00:00"/>
    <n v="100032457"/>
    <s v="1897963_1"/>
    <m/>
    <d v="2015-10-23T00:00:00"/>
    <n v="1897963"/>
    <s v="WCX"/>
    <s v="ZT060704"/>
    <m/>
    <x v="10"/>
    <n v="78701"/>
    <n v="3"/>
    <n v="2250"/>
    <x v="3"/>
    <n v="0"/>
    <n v="23.06"/>
    <n v="0"/>
    <n v="23.06"/>
    <x v="0"/>
  </r>
  <r>
    <x v="41"/>
    <s v="Shipping"/>
    <d v="2015-10-21T00:00:00"/>
    <d v="2015-10-23T00:00:00"/>
    <n v="100032382"/>
    <s v="1891215_1"/>
    <m/>
    <d v="2015-10-21T00:00:00"/>
    <n v="1891215"/>
    <s v="LSO"/>
    <s v="ZT051688"/>
    <m/>
    <x v="12"/>
    <n v="74074"/>
    <n v="3"/>
    <n v="2250"/>
    <x v="3"/>
    <n v="0"/>
    <n v="24.56"/>
    <n v="0"/>
    <n v="24.56"/>
    <x v="0"/>
  </r>
  <r>
    <x v="41"/>
    <s v="Shipping"/>
    <d v="2015-10-22T00:00:00"/>
    <d v="2015-10-23T00:00:00"/>
    <n v="100032418"/>
    <s v="1896446_1"/>
    <m/>
    <d v="2015-10-22T00:00:00"/>
    <n v="1896446"/>
    <s v="WCX"/>
    <s v="ZT057190"/>
    <m/>
    <x v="10"/>
    <n v="77381"/>
    <n v="3"/>
    <n v="2250"/>
    <x v="3"/>
    <n v="0"/>
    <n v="23.06"/>
    <n v="0"/>
    <n v="23.06"/>
    <x v="0"/>
  </r>
  <r>
    <x v="41"/>
    <s v="Shipping"/>
    <d v="2015-10-23T00:00:00"/>
    <d v="2015-10-23T00:00:00"/>
    <n v="100032458"/>
    <s v="1897964_1"/>
    <m/>
    <d v="2015-10-23T00:00:00"/>
    <n v="1897964"/>
    <s v="WCX"/>
    <s v="ZT060706"/>
    <m/>
    <x v="10"/>
    <n v="78205"/>
    <n v="3"/>
    <n v="2250"/>
    <x v="3"/>
    <n v="0"/>
    <n v="23.06"/>
    <n v="0"/>
    <n v="23.06"/>
    <x v="0"/>
  </r>
  <r>
    <x v="41"/>
    <s v="Shipping"/>
    <d v="2015-10-19T00:00:00"/>
    <d v="2015-10-23T00:00:00"/>
    <n v="100032307"/>
    <s v="1878434_1"/>
    <m/>
    <d v="2015-10-19T00:00:00"/>
    <n v="1878434"/>
    <s v="LSO"/>
    <s v="ZT049564"/>
    <m/>
    <x v="12"/>
    <n v="74146"/>
    <n v="3"/>
    <n v="2250"/>
    <x v="3"/>
    <n v="0"/>
    <n v="24.56"/>
    <n v="0"/>
    <n v="24.56"/>
    <x v="0"/>
  </r>
  <r>
    <x v="41"/>
    <s v="Shipping"/>
    <d v="2015-10-23T00:00:00"/>
    <d v="2015-10-23T00:00:00"/>
    <n v="100032487"/>
    <s v="1897981_1"/>
    <m/>
    <d v="2015-10-23T00:00:00"/>
    <n v="1897981"/>
    <s v="WCX"/>
    <s v="ZT060649"/>
    <m/>
    <x v="10"/>
    <n v="78739"/>
    <n v="3"/>
    <n v="2250"/>
    <x v="3"/>
    <n v="0"/>
    <n v="23.06"/>
    <n v="0"/>
    <n v="23.06"/>
    <x v="0"/>
  </r>
  <r>
    <x v="41"/>
    <s v="Shipping"/>
    <d v="2015-10-23T00:00:00"/>
    <d v="2015-10-23T00:00:00"/>
    <n v="100032488"/>
    <s v="1897965_1"/>
    <m/>
    <d v="2015-10-23T00:00:00"/>
    <n v="1897965"/>
    <s v="WCX"/>
    <s v="ZT060717"/>
    <m/>
    <x v="10"/>
    <n v="75002"/>
    <n v="3"/>
    <n v="2250"/>
    <x v="3"/>
    <n v="0"/>
    <n v="23.06"/>
    <n v="0"/>
    <n v="23.06"/>
    <x v="0"/>
  </r>
  <r>
    <x v="41"/>
    <s v="Shipping"/>
    <d v="2015-10-22T00:00:00"/>
    <d v="2015-10-23T00:00:00"/>
    <n v="100032414"/>
    <s v="1896445_1"/>
    <m/>
    <d v="2015-10-22T00:00:00"/>
    <n v="1896445"/>
    <s v="WCX"/>
    <s v="ZT056988"/>
    <m/>
    <x v="10"/>
    <n v="75203"/>
    <n v="3"/>
    <n v="2250"/>
    <x v="3"/>
    <n v="0"/>
    <n v="23.06"/>
    <n v="0"/>
    <n v="23.06"/>
    <x v="0"/>
  </r>
  <r>
    <x v="41"/>
    <s v="Shipping"/>
    <d v="2015-10-23T00:00:00"/>
    <d v="2015-10-23T00:00:00"/>
    <n v="100032464"/>
    <s v="1897988_1"/>
    <m/>
    <d v="2015-10-23T00:00:00"/>
    <n v="1897988"/>
    <s v="WCX"/>
    <s v="ZT060677"/>
    <m/>
    <x v="10"/>
    <n v="78757"/>
    <n v="3"/>
    <n v="2250"/>
    <x v="3"/>
    <n v="0"/>
    <n v="23.06"/>
    <n v="0"/>
    <n v="23.06"/>
    <x v="0"/>
  </r>
  <r>
    <x v="41"/>
    <s v="Shipping"/>
    <d v="2015-10-22T00:00:00"/>
    <d v="2015-10-23T00:00:00"/>
    <n v="100032415"/>
    <s v="1896462_1"/>
    <m/>
    <d v="2015-10-22T00:00:00"/>
    <n v="1896462"/>
    <s v="WCX"/>
    <s v="ZT057155"/>
    <m/>
    <x v="10"/>
    <n v="77845"/>
    <n v="3"/>
    <n v="2250"/>
    <x v="3"/>
    <n v="0"/>
    <n v="23.06"/>
    <n v="0"/>
    <n v="23.06"/>
    <x v="0"/>
  </r>
  <r>
    <x v="41"/>
    <s v="Shipping"/>
    <d v="2015-10-20T00:00:00"/>
    <d v="2015-10-23T00:00:00"/>
    <n v="100032352"/>
    <s v="1888479_1"/>
    <m/>
    <d v="2015-10-20T00:00:00"/>
    <n v="1888479"/>
    <s v="LSO"/>
    <s v="ZT049556"/>
    <m/>
    <x v="10"/>
    <n v="77550"/>
    <n v="3"/>
    <n v="2250"/>
    <x v="3"/>
    <n v="0"/>
    <n v="24.56"/>
    <n v="0"/>
    <n v="24.56"/>
    <x v="0"/>
  </r>
  <r>
    <x v="41"/>
    <s v="Shipping"/>
    <d v="2015-10-19T00:00:00"/>
    <d v="2015-10-23T00:00:00"/>
    <n v="100032282"/>
    <s v="1878440_1"/>
    <m/>
    <d v="2015-10-18T00:00:00"/>
    <n v="1878440"/>
    <s v="LSO"/>
    <s v="ZT049561"/>
    <m/>
    <x v="10"/>
    <n v="75201"/>
    <n v="3"/>
    <n v="2250"/>
    <x v="3"/>
    <n v="0"/>
    <n v="24.56"/>
    <n v="0"/>
    <n v="24.56"/>
    <x v="0"/>
  </r>
  <r>
    <x v="41"/>
    <s v="Shipping"/>
    <d v="2015-10-23T00:00:00"/>
    <d v="2015-10-23T00:00:00"/>
    <n v="100032456"/>
    <s v="1897962_1"/>
    <m/>
    <d v="2015-10-23T00:00:00"/>
    <n v="1897962"/>
    <s v="WCX"/>
    <s v="ZT060702"/>
    <m/>
    <x v="10"/>
    <n v="78701"/>
    <n v="3"/>
    <n v="2250"/>
    <x v="3"/>
    <n v="0"/>
    <n v="23.06"/>
    <n v="0"/>
    <n v="23.06"/>
    <x v="0"/>
  </r>
  <r>
    <x v="41"/>
    <s v="Shipping"/>
    <d v="2015-10-19T00:00:00"/>
    <d v="2015-10-23T00:00:00"/>
    <n v="100032234"/>
    <s v="1878439_1"/>
    <m/>
    <d v="2015-10-17T00:00:00"/>
    <n v="1878439"/>
    <s v="LSO"/>
    <s v="ZT049568"/>
    <m/>
    <x v="10"/>
    <n v="77080"/>
    <n v="3"/>
    <n v="2250"/>
    <x v="3"/>
    <n v="0"/>
    <n v="24.56"/>
    <n v="0"/>
    <n v="24.56"/>
    <x v="0"/>
  </r>
  <r>
    <x v="41"/>
    <s v="Shipping"/>
    <d v="2015-10-23T00:00:00"/>
    <d v="2015-10-23T00:00:00"/>
    <n v="100032457"/>
    <s v="1897963_1"/>
    <m/>
    <d v="2015-10-23T00:00:00"/>
    <n v="1897963"/>
    <s v="WCX"/>
    <s v="ZT060704"/>
    <m/>
    <x v="10"/>
    <n v="78701"/>
    <n v="3"/>
    <n v="2250"/>
    <x v="3"/>
    <n v="0"/>
    <n v="23.06"/>
    <n v="0"/>
    <n v="23.06"/>
    <x v="0"/>
  </r>
  <r>
    <x v="41"/>
    <s v="Shipping"/>
    <d v="2015-10-21T00:00:00"/>
    <d v="2015-10-23T00:00:00"/>
    <n v="100032382"/>
    <s v="1891215_1"/>
    <m/>
    <d v="2015-10-21T00:00:00"/>
    <n v="1891215"/>
    <s v="LSO"/>
    <s v="ZT051688"/>
    <m/>
    <x v="12"/>
    <n v="74074"/>
    <n v="3"/>
    <n v="2250"/>
    <x v="3"/>
    <n v="0"/>
    <n v="24.56"/>
    <n v="0"/>
    <n v="24.56"/>
    <x v="0"/>
  </r>
  <r>
    <x v="41"/>
    <s v="Shipping"/>
    <d v="2015-10-22T00:00:00"/>
    <d v="2015-10-23T00:00:00"/>
    <n v="100032418"/>
    <s v="1896446_1"/>
    <m/>
    <d v="2015-10-22T00:00:00"/>
    <n v="1896446"/>
    <s v="WCX"/>
    <s v="ZT057190"/>
    <m/>
    <x v="10"/>
    <n v="77381"/>
    <n v="3"/>
    <n v="2250"/>
    <x v="3"/>
    <n v="0"/>
    <n v="23.06"/>
    <n v="0"/>
    <n v="23.06"/>
    <x v="0"/>
  </r>
  <r>
    <x v="41"/>
    <s v="Shipping"/>
    <d v="2015-10-23T00:00:00"/>
    <d v="2015-10-23T00:00:00"/>
    <n v="100032458"/>
    <s v="1897964_1"/>
    <m/>
    <d v="2015-10-23T00:00:00"/>
    <n v="1897964"/>
    <s v="WCX"/>
    <s v="ZT060706"/>
    <m/>
    <x v="10"/>
    <n v="78205"/>
    <n v="3"/>
    <n v="2250"/>
    <x v="3"/>
    <n v="0"/>
    <n v="23.06"/>
    <n v="0"/>
    <n v="23.06"/>
    <x v="0"/>
  </r>
  <r>
    <x v="41"/>
    <s v="Shipping"/>
    <d v="2015-10-22T00:00:00"/>
    <d v="2015-10-23T00:00:00"/>
    <n v="100032411"/>
    <s v="1896441_1"/>
    <m/>
    <d v="2015-10-22T00:00:00"/>
    <n v="1896441"/>
    <s v="WCX"/>
    <n v="846296315653961"/>
    <m/>
    <x v="3"/>
    <n v="11237"/>
    <n v="6"/>
    <n v="4500"/>
    <x v="0"/>
    <n v="0"/>
    <n v="36.04"/>
    <n v="0"/>
    <n v="36.04"/>
    <x v="0"/>
  </r>
  <r>
    <x v="41"/>
    <s v="Shipping"/>
    <d v="2015-10-22T00:00:00"/>
    <d v="2015-10-23T00:00:00"/>
    <n v="100032411"/>
    <s v="1896441_1"/>
    <m/>
    <d v="2015-10-22T00:00:00"/>
    <n v="1896441"/>
    <s v="WCX"/>
    <n v="846296315653961"/>
    <m/>
    <x v="3"/>
    <n v="11237"/>
    <n v="6"/>
    <n v="4500"/>
    <x v="0"/>
    <n v="0"/>
    <n v="36.04"/>
    <n v="0"/>
    <n v="36.04"/>
    <x v="0"/>
  </r>
  <r>
    <x v="41"/>
    <s v="Shipping"/>
    <d v="2015-10-22T00:00:00"/>
    <d v="2015-10-23T00:00:00"/>
    <n v="100032429"/>
    <s v="1896443_1"/>
    <m/>
    <d v="2015-10-22T00:00:00"/>
    <n v="1896443"/>
    <s v="WCX"/>
    <n v="846296315653954"/>
    <m/>
    <x v="4"/>
    <n v="29412"/>
    <n v="6"/>
    <n v="4500"/>
    <x v="0"/>
    <n v="0"/>
    <n v="36.04"/>
    <n v="0"/>
    <n v="36.04"/>
    <x v="0"/>
  </r>
  <r>
    <x v="41"/>
    <s v="Shipping"/>
    <d v="2015-10-22T00:00:00"/>
    <d v="2015-10-23T00:00:00"/>
    <n v="100032429"/>
    <s v="1896443_1"/>
    <m/>
    <d v="2015-10-22T00:00:00"/>
    <n v="1896443"/>
    <s v="WCX"/>
    <n v="846296315653954"/>
    <m/>
    <x v="4"/>
    <n v="29412"/>
    <n v="6"/>
    <n v="4500"/>
    <x v="0"/>
    <n v="0"/>
    <n v="36.04"/>
    <n v="0"/>
    <n v="36.04"/>
    <x v="0"/>
  </r>
  <r>
    <x v="42"/>
    <s v="Shipping"/>
    <d v="2015-10-26T00:00:00"/>
    <d v="2015-10-26T00:00:00"/>
    <n v="100032532"/>
    <s v="1910601_1"/>
    <m/>
    <d v="2015-10-24T00:00:00"/>
    <n v="1910601"/>
    <s v="WCX"/>
    <n v="846296315726665"/>
    <m/>
    <x v="1"/>
    <n v="94583"/>
    <n v="3"/>
    <n v="2250"/>
    <x v="4"/>
    <n v="0"/>
    <n v="12.81"/>
    <n v="0"/>
    <n v="12.81"/>
    <x v="0"/>
  </r>
  <r>
    <x v="42"/>
    <s v="Shipping"/>
    <d v="2015-10-26T00:00:00"/>
    <d v="2015-10-26T00:00:00"/>
    <n v="100032548"/>
    <s v="1910557_1"/>
    <m/>
    <d v="2015-10-25T00:00:00"/>
    <n v="1910557"/>
    <s v="WCX"/>
    <n v="846296315725873"/>
    <m/>
    <x v="1"/>
    <n v="94107"/>
    <n v="3"/>
    <n v="2250"/>
    <x v="4"/>
    <n v="0"/>
    <n v="12.81"/>
    <n v="0"/>
    <n v="12.81"/>
    <x v="0"/>
  </r>
  <r>
    <x v="42"/>
    <s v="Shipping"/>
    <d v="2015-10-19T00:00:00"/>
    <d v="2015-10-26T00:00:00"/>
    <n v="100032328"/>
    <s v="1878476_1"/>
    <m/>
    <d v="2015-10-19T00:00:00"/>
    <n v="1878476"/>
    <s v="WCX"/>
    <n v="846296315726160"/>
    <m/>
    <x v="1"/>
    <n v="94596"/>
    <n v="3"/>
    <n v="2250"/>
    <x v="4"/>
    <n v="0"/>
    <n v="12.81"/>
    <n v="0"/>
    <n v="12.81"/>
    <x v="0"/>
  </r>
  <r>
    <x v="42"/>
    <s v="Shipping"/>
    <d v="2015-10-26T00:00:00"/>
    <d v="2015-10-26T00:00:00"/>
    <n v="100032524"/>
    <s v="1910534_1"/>
    <m/>
    <d v="2015-10-24T00:00:00"/>
    <n v="1910534"/>
    <s v="WCX"/>
    <n v="846296315726375"/>
    <m/>
    <x v="1"/>
    <n v="94523"/>
    <n v="3"/>
    <n v="2250"/>
    <x v="4"/>
    <n v="0"/>
    <n v="12.81"/>
    <n v="0"/>
    <n v="12.81"/>
    <x v="0"/>
  </r>
  <r>
    <x v="42"/>
    <s v="Shipping"/>
    <d v="2015-10-23T00:00:00"/>
    <d v="2015-10-26T00:00:00"/>
    <n v="100032467"/>
    <s v="1897967_1"/>
    <m/>
    <d v="2015-10-23T00:00:00"/>
    <n v="1897967"/>
    <s v="WCX"/>
    <n v="846296315726030"/>
    <m/>
    <x v="1"/>
    <n v="94904"/>
    <n v="3"/>
    <n v="2250"/>
    <x v="4"/>
    <n v="0"/>
    <n v="12.81"/>
    <n v="0"/>
    <n v="12.81"/>
    <x v="0"/>
  </r>
  <r>
    <x v="42"/>
    <s v="Shipping"/>
    <d v="2015-10-26T00:00:00"/>
    <d v="2015-10-26T00:00:00"/>
    <n v="100032507"/>
    <s v="1910612_1"/>
    <m/>
    <d v="2015-10-24T00:00:00"/>
    <n v="1910612"/>
    <s v="WCX"/>
    <n v="846296315726801"/>
    <m/>
    <x v="1"/>
    <n v="94403"/>
    <n v="6"/>
    <n v="4500"/>
    <x v="4"/>
    <n v="0"/>
    <n v="16.29"/>
    <n v="0"/>
    <n v="16.29"/>
    <x v="0"/>
  </r>
  <r>
    <x v="42"/>
    <s v="Shipping"/>
    <d v="2015-10-26T00:00:00"/>
    <d v="2015-10-26T00:00:00"/>
    <n v="100032537"/>
    <s v="1910556_1"/>
    <m/>
    <d v="2015-10-25T00:00:00"/>
    <n v="1910556"/>
    <s v="WCX"/>
    <n v="846296315725866"/>
    <m/>
    <x v="1"/>
    <n v="94559"/>
    <n v="3"/>
    <n v="2250"/>
    <x v="4"/>
    <n v="0"/>
    <n v="12.81"/>
    <n v="0"/>
    <n v="12.81"/>
    <x v="0"/>
  </r>
  <r>
    <x v="42"/>
    <s v="Shipping"/>
    <d v="2015-10-26T00:00:00"/>
    <d v="2015-10-26T00:00:00"/>
    <n v="100032580"/>
    <s v="1910591_1"/>
    <m/>
    <d v="2015-10-26T00:00:00"/>
    <n v="1910591"/>
    <s v="WCX"/>
    <n v="846296315726610"/>
    <m/>
    <x v="1"/>
    <n v="94920"/>
    <n v="3"/>
    <n v="2250"/>
    <x v="4"/>
    <n v="0"/>
    <n v="12.81"/>
    <n v="0"/>
    <n v="12.81"/>
    <x v="0"/>
  </r>
  <r>
    <x v="42"/>
    <s v="Shipping"/>
    <d v="2015-10-23T00:00:00"/>
    <d v="2015-10-26T00:00:00"/>
    <n v="100032485"/>
    <s v="1897968_1"/>
    <m/>
    <d v="2015-10-23T00:00:00"/>
    <n v="1897968"/>
    <s v="WCX"/>
    <n v="846296315726061"/>
    <m/>
    <x v="1"/>
    <n v="93433"/>
    <n v="3"/>
    <n v="2250"/>
    <x v="2"/>
    <n v="0"/>
    <n v="13.06"/>
    <n v="0"/>
    <n v="13.06"/>
    <x v="0"/>
  </r>
  <r>
    <x v="42"/>
    <s v="Shipping"/>
    <d v="2015-10-23T00:00:00"/>
    <d v="2015-10-26T00:00:00"/>
    <n v="100032441"/>
    <s v="1897995_1"/>
    <m/>
    <d v="2015-10-22T00:00:00"/>
    <n v="1897995"/>
    <s v="WCX"/>
    <n v="846296315726740"/>
    <m/>
    <x v="1"/>
    <n v="90230"/>
    <n v="3"/>
    <n v="2250"/>
    <x v="1"/>
    <n v="0"/>
    <n v="20.81"/>
    <n v="0"/>
    <n v="20.81"/>
    <x v="0"/>
  </r>
  <r>
    <x v="42"/>
    <s v="Shipping"/>
    <d v="2015-10-26T00:00:00"/>
    <d v="2015-10-26T00:00:00"/>
    <n v="100032570"/>
    <s v="1910558_1"/>
    <m/>
    <d v="2015-10-26T00:00:00"/>
    <n v="1910558"/>
    <s v="WCX"/>
    <n v="846296315725880"/>
    <m/>
    <x v="1"/>
    <n v="90071"/>
    <n v="3"/>
    <n v="2250"/>
    <x v="1"/>
    <n v="0"/>
    <n v="20.81"/>
    <n v="0"/>
    <n v="20.81"/>
    <x v="0"/>
  </r>
  <r>
    <x v="42"/>
    <s v="Shipping"/>
    <d v="2015-10-26T00:00:00"/>
    <d v="2015-10-26T00:00:00"/>
    <n v="100032494"/>
    <s v="1910605_1"/>
    <m/>
    <d v="2015-10-23T00:00:00"/>
    <n v="1910605"/>
    <s v="WCX"/>
    <n v="846296315726702"/>
    <m/>
    <x v="28"/>
    <n v="97304"/>
    <n v="3"/>
    <n v="2250"/>
    <x v="1"/>
    <n v="0"/>
    <n v="20.81"/>
    <n v="0"/>
    <n v="20.81"/>
    <x v="0"/>
  </r>
  <r>
    <x v="42"/>
    <s v="Shipping"/>
    <d v="2015-10-26T00:00:00"/>
    <d v="2015-10-26T00:00:00"/>
    <n v="100032577"/>
    <s v="1910535_1"/>
    <m/>
    <d v="2015-10-26T00:00:00"/>
    <n v="1910535"/>
    <s v="WCX"/>
    <n v="846296315726382"/>
    <m/>
    <x v="1"/>
    <n v="91361"/>
    <n v="3"/>
    <n v="2250"/>
    <x v="1"/>
    <n v="0"/>
    <n v="20.81"/>
    <n v="0"/>
    <n v="20.81"/>
    <x v="0"/>
  </r>
  <r>
    <x v="42"/>
    <s v="Shipping"/>
    <d v="2015-10-26T00:00:00"/>
    <d v="2015-10-26T00:00:00"/>
    <n v="100032587"/>
    <s v="1910587_1"/>
    <m/>
    <d v="2015-10-26T00:00:00"/>
    <n v="1910587"/>
    <s v="WCX"/>
    <n v="846296315726825"/>
    <m/>
    <x v="19"/>
    <n v="98682"/>
    <n v="6"/>
    <n v="4500"/>
    <x v="1"/>
    <n v="0"/>
    <n v="24.04"/>
    <n v="0"/>
    <n v="24.04"/>
    <x v="0"/>
  </r>
  <r>
    <x v="42"/>
    <s v="Shipping"/>
    <d v="2015-10-26T00:00:00"/>
    <d v="2015-10-26T00:00:00"/>
    <n v="100032509"/>
    <s v="1910555_1"/>
    <m/>
    <d v="2015-10-24T00:00:00"/>
    <n v="1910555"/>
    <s v="WCX"/>
    <n v="846296315725859"/>
    <m/>
    <x v="1"/>
    <n v="90291"/>
    <n v="3"/>
    <n v="2250"/>
    <x v="1"/>
    <n v="0"/>
    <n v="20.81"/>
    <n v="0"/>
    <n v="20.81"/>
    <x v="0"/>
  </r>
  <r>
    <x v="42"/>
    <s v="Shipping"/>
    <d v="2015-10-26T00:00:00"/>
    <d v="2015-10-26T00:00:00"/>
    <n v="100032574"/>
    <s v="1910614_1"/>
    <m/>
    <d v="2015-10-26T00:00:00"/>
    <n v="1910614"/>
    <s v="WCX"/>
    <n v="846296315726726"/>
    <m/>
    <x v="28"/>
    <n v="97035"/>
    <n v="6"/>
    <n v="4500"/>
    <x v="1"/>
    <n v="0"/>
    <n v="24.04"/>
    <n v="0"/>
    <n v="24.04"/>
    <x v="0"/>
  </r>
  <r>
    <x v="42"/>
    <s v="Shipping"/>
    <d v="2015-09-30T00:00:00"/>
    <d v="2015-10-26T00:00:00"/>
    <n v="100030874"/>
    <s v="1832363_1"/>
    <m/>
    <d v="2015-09-30T00:00:00"/>
    <n v="1832363"/>
    <s v="WCX"/>
    <n v="846296315726313"/>
    <m/>
    <x v="1"/>
    <n v="92067"/>
    <n v="9"/>
    <n v="6750"/>
    <x v="1"/>
    <n v="0"/>
    <n v="25.75"/>
    <n v="0"/>
    <n v="25.75"/>
    <x v="0"/>
  </r>
  <r>
    <x v="42"/>
    <s v="Shipping"/>
    <d v="2015-10-26T00:00:00"/>
    <d v="2015-10-26T00:00:00"/>
    <n v="100032501"/>
    <s v="1910590_1"/>
    <m/>
    <d v="2015-10-24T00:00:00"/>
    <n v="1910590"/>
    <s v="WCX"/>
    <n v="846296315726603"/>
    <m/>
    <x v="1"/>
    <n v="91701"/>
    <n v="3"/>
    <n v="2250"/>
    <x v="1"/>
    <n v="0"/>
    <n v="20.81"/>
    <n v="0"/>
    <n v="20.81"/>
    <x v="0"/>
  </r>
  <r>
    <x v="42"/>
    <s v="Shipping"/>
    <d v="2015-10-23T00:00:00"/>
    <d v="2015-10-26T00:00:00"/>
    <n v="100032492"/>
    <s v="1898003_1"/>
    <m/>
    <d v="2015-10-23T00:00:00"/>
    <n v="1898003"/>
    <s v="WCX"/>
    <n v="846296315726986"/>
    <m/>
    <x v="28"/>
    <n v="97201"/>
    <n v="1"/>
    <n v="750"/>
    <x v="1"/>
    <n v="0"/>
    <n v="18.25"/>
    <n v="0"/>
    <n v="18.25"/>
    <x v="0"/>
  </r>
  <r>
    <x v="42"/>
    <s v="Shipping"/>
    <d v="2015-10-26T00:00:00"/>
    <d v="2015-10-26T00:00:00"/>
    <n v="100032505"/>
    <s v="1910611_1"/>
    <m/>
    <d v="2015-10-24T00:00:00"/>
    <n v="1910611"/>
    <s v="WCX"/>
    <n v="846296315726764"/>
    <m/>
    <x v="1"/>
    <n v="91505"/>
    <n v="6"/>
    <n v="4500"/>
    <x v="1"/>
    <n v="0"/>
    <n v="24.04"/>
    <n v="0"/>
    <n v="24.04"/>
    <x v="0"/>
  </r>
  <r>
    <x v="42"/>
    <s v="Shipping"/>
    <d v="2015-10-23T00:00:00"/>
    <d v="2015-10-26T00:00:00"/>
    <n v="100032455"/>
    <s v="1897966_1"/>
    <m/>
    <d v="2015-10-23T00:00:00"/>
    <n v="1897966"/>
    <s v="WCX"/>
    <n v="846296315726023"/>
    <m/>
    <x v="1"/>
    <n v="90604"/>
    <n v="3"/>
    <n v="2250"/>
    <x v="1"/>
    <n v="0"/>
    <n v="20.81"/>
    <n v="0"/>
    <n v="20.81"/>
    <x v="0"/>
  </r>
  <r>
    <x v="42"/>
    <s v="Shipping"/>
    <d v="2015-10-26T00:00:00"/>
    <d v="2015-10-26T00:00:00"/>
    <n v="100032571"/>
    <s v="1910597_1"/>
    <m/>
    <d v="2015-10-26T00:00:00"/>
    <n v="1910597"/>
    <s v="WCX"/>
    <n v="846296315726634"/>
    <m/>
    <x v="28"/>
    <n v="97330"/>
    <n v="3"/>
    <n v="2250"/>
    <x v="1"/>
    <n v="0"/>
    <n v="20.81"/>
    <n v="0"/>
    <n v="20.81"/>
    <x v="0"/>
  </r>
  <r>
    <x v="42"/>
    <s v="Shipping"/>
    <d v="2015-10-19T00:00:00"/>
    <d v="2015-10-26T00:00:00"/>
    <n v="100032337"/>
    <s v="1883609_1"/>
    <m/>
    <d v="2015-10-19T00:00:00"/>
    <n v="1883609"/>
    <s v="WCX"/>
    <n v="846296315726535"/>
    <m/>
    <x v="19"/>
    <n v="98103"/>
    <n v="3"/>
    <n v="2250"/>
    <x v="5"/>
    <n v="0"/>
    <n v="21.31"/>
    <n v="0"/>
    <n v="21.31"/>
    <x v="0"/>
  </r>
  <r>
    <x v="42"/>
    <s v="Shipping"/>
    <d v="2015-10-23T00:00:00"/>
    <d v="2015-10-26T00:00:00"/>
    <n v="100032477"/>
    <s v="1897983_1"/>
    <m/>
    <d v="2015-10-23T00:00:00"/>
    <n v="1897983"/>
    <s v="WCX"/>
    <n v="846296315726016"/>
    <m/>
    <x v="19"/>
    <n v="98101"/>
    <n v="3"/>
    <n v="2250"/>
    <x v="5"/>
    <n v="0"/>
    <n v="21.31"/>
    <n v="0"/>
    <n v="21.31"/>
    <x v="0"/>
  </r>
  <r>
    <x v="42"/>
    <s v="Shipping"/>
    <d v="2015-10-26T00:00:00"/>
    <d v="2015-10-26T00:00:00"/>
    <n v="100032573"/>
    <s v="1910586_1"/>
    <m/>
    <d v="2015-10-26T00:00:00"/>
    <n v="1910586"/>
    <s v="WCX"/>
    <n v="846296315726399"/>
    <m/>
    <x v="19"/>
    <n v="98122"/>
    <n v="3"/>
    <n v="2250"/>
    <x v="5"/>
    <n v="0"/>
    <n v="21.31"/>
    <n v="0"/>
    <n v="21.31"/>
    <x v="0"/>
  </r>
  <r>
    <x v="42"/>
    <s v="Shipping"/>
    <d v="2015-10-26T00:00:00"/>
    <d v="2015-10-26T00:00:00"/>
    <n v="100032583"/>
    <s v="1910588_1"/>
    <m/>
    <d v="2015-10-26T00:00:00"/>
    <n v="1910588"/>
    <s v="WCX"/>
    <n v="846296315726979"/>
    <m/>
    <x v="27"/>
    <n v="82716"/>
    <n v="3"/>
    <n v="2250"/>
    <x v="5"/>
    <n v="0"/>
    <n v="21.31"/>
    <n v="0"/>
    <n v="21.31"/>
    <x v="0"/>
  </r>
  <r>
    <x v="42"/>
    <s v="Shipping"/>
    <d v="2015-10-23T00:00:00"/>
    <d v="2015-10-26T00:00:00"/>
    <n v="100032449"/>
    <s v="1897989_1"/>
    <m/>
    <d v="2015-10-22T00:00:00"/>
    <n v="1897989"/>
    <s v="WCX"/>
    <n v="846296315726917"/>
    <m/>
    <x v="18"/>
    <n v="80461"/>
    <n v="3"/>
    <n v="2250"/>
    <x v="5"/>
    <n v="0"/>
    <n v="21.31"/>
    <n v="0"/>
    <n v="21.31"/>
    <x v="0"/>
  </r>
  <r>
    <x v="42"/>
    <s v="Shipping"/>
    <d v="2015-10-26T00:00:00"/>
    <d v="2015-10-26T00:00:00"/>
    <n v="100032567"/>
    <s v="1910585_1"/>
    <m/>
    <d v="2015-10-26T00:00:00"/>
    <n v="1910585"/>
    <s v="WCX"/>
    <n v="846296315726405"/>
    <m/>
    <x v="19"/>
    <n v="98258"/>
    <n v="3"/>
    <n v="2250"/>
    <x v="5"/>
    <n v="0"/>
    <n v="21.31"/>
    <n v="0"/>
    <n v="21.31"/>
    <x v="0"/>
  </r>
  <r>
    <x v="42"/>
    <s v="Shipping"/>
    <d v="2015-10-19T00:00:00"/>
    <d v="2015-10-26T00:00:00"/>
    <n v="100032340"/>
    <s v="1883610_1"/>
    <m/>
    <d v="2015-10-19T00:00:00"/>
    <n v="1883610"/>
    <s v="WCX"/>
    <n v="846296315726108"/>
    <m/>
    <x v="19"/>
    <n v="98282"/>
    <n v="3"/>
    <n v="2250"/>
    <x v="5"/>
    <n v="0"/>
    <n v="21.31"/>
    <n v="0"/>
    <n v="21.31"/>
    <x v="0"/>
  </r>
  <r>
    <x v="42"/>
    <s v="Shipping"/>
    <d v="2015-10-20T00:00:00"/>
    <d v="2015-10-26T00:00:00"/>
    <n v="100032359"/>
    <s v="1888469_1"/>
    <m/>
    <d v="2015-10-20T00:00:00"/>
    <n v="1888469"/>
    <s v="WCX"/>
    <n v="846296315726085"/>
    <m/>
    <x v="18"/>
    <n v="80202"/>
    <n v="3"/>
    <n v="2250"/>
    <x v="5"/>
    <n v="0"/>
    <n v="21.31"/>
    <n v="0"/>
    <n v="21.31"/>
    <x v="0"/>
  </r>
  <r>
    <x v="42"/>
    <s v="Shipping"/>
    <d v="2015-10-26T00:00:00"/>
    <d v="2015-10-26T00:00:00"/>
    <n v="100032529"/>
    <s v="1910559_1"/>
    <m/>
    <d v="2015-10-24T00:00:00"/>
    <n v="1910559"/>
    <s v="WCX"/>
    <n v="846296315725897"/>
    <m/>
    <x v="18"/>
    <n v="80203"/>
    <n v="3"/>
    <n v="2250"/>
    <x v="5"/>
    <n v="0"/>
    <n v="21.31"/>
    <n v="0"/>
    <n v="21.31"/>
    <x v="0"/>
  </r>
  <r>
    <x v="42"/>
    <s v="Shipping"/>
    <d v="2015-10-26T00:00:00"/>
    <d v="2015-10-26T00:00:00"/>
    <n v="100032511"/>
    <s v="1910584_1"/>
    <m/>
    <d v="2015-10-24T00:00:00"/>
    <n v="1910584"/>
    <s v="WCX"/>
    <n v="846296315726412"/>
    <m/>
    <x v="19"/>
    <n v="98368"/>
    <n v="3"/>
    <n v="2250"/>
    <x v="5"/>
    <n v="0"/>
    <n v="21.31"/>
    <n v="0"/>
    <n v="21.31"/>
    <x v="0"/>
  </r>
  <r>
    <x v="42"/>
    <s v="Shipping"/>
    <d v="2015-10-26T00:00:00"/>
    <d v="2015-10-26T00:00:00"/>
    <n v="100032562"/>
    <s v="1910531_1"/>
    <m/>
    <d v="2015-10-25T00:00:00"/>
    <n v="1910531"/>
    <s v="WCX"/>
    <n v="846296315726900"/>
    <m/>
    <x v="19"/>
    <n v="98122"/>
    <n v="3"/>
    <n v="2250"/>
    <x v="5"/>
    <n v="0"/>
    <n v="21.31"/>
    <n v="0"/>
    <n v="21.31"/>
    <x v="0"/>
  </r>
  <r>
    <x v="42"/>
    <s v="Shipping"/>
    <d v="2015-10-26T00:00:00"/>
    <d v="2015-10-26T00:00:00"/>
    <n v="100032519"/>
    <s v="1910589_1"/>
    <m/>
    <d v="2015-10-24T00:00:00"/>
    <n v="1910589"/>
    <s v="GSO"/>
    <n v="1032002267666"/>
    <m/>
    <x v="15"/>
    <n v="85018"/>
    <n v="3"/>
    <n v="2250"/>
    <x v="5"/>
    <n v="0"/>
    <n v="21.31"/>
    <n v="0"/>
    <n v="21.31"/>
    <x v="0"/>
  </r>
  <r>
    <x v="42"/>
    <s v="Shipping"/>
    <d v="2015-10-20T00:00:00"/>
    <d v="2015-10-26T00:00:00"/>
    <n v="100032360"/>
    <s v="1888472_1"/>
    <m/>
    <d v="2015-10-20T00:00:00"/>
    <n v="1888472"/>
    <s v="WCX"/>
    <n v="846296315726122"/>
    <m/>
    <x v="19"/>
    <n v="98020"/>
    <n v="3"/>
    <n v="2250"/>
    <x v="5"/>
    <n v="0"/>
    <n v="21.31"/>
    <n v="0"/>
    <n v="21.31"/>
    <x v="0"/>
  </r>
  <r>
    <x v="42"/>
    <s v="Shipping"/>
    <d v="2015-10-21T00:00:00"/>
    <d v="2015-10-26T00:00:00"/>
    <n v="100032367"/>
    <s v="1891229_1"/>
    <m/>
    <d v="2015-10-20T00:00:00"/>
    <n v="1891229"/>
    <s v="WCX"/>
    <n v="846296315726153"/>
    <m/>
    <x v="19"/>
    <n v="98005"/>
    <n v="3"/>
    <n v="2250"/>
    <x v="5"/>
    <n v="0"/>
    <n v="21.31"/>
    <n v="0"/>
    <n v="21.31"/>
    <x v="0"/>
  </r>
  <r>
    <x v="42"/>
    <s v="Shipping"/>
    <d v="2015-10-26T00:00:00"/>
    <d v="2015-10-26T00:00:00"/>
    <n v="100032536"/>
    <s v="1910541_1"/>
    <m/>
    <d v="2015-10-25T00:00:00"/>
    <n v="1910541"/>
    <s v="WCX"/>
    <n v="846296315726245"/>
    <m/>
    <x v="47"/>
    <n v="68132"/>
    <n v="3"/>
    <n v="2250"/>
    <x v="6"/>
    <n v="0"/>
    <n v="21.81"/>
    <n v="0"/>
    <n v="21.81"/>
    <x v="0"/>
  </r>
  <r>
    <x v="42"/>
    <s v="Shipping"/>
    <d v="2015-10-26T00:00:00"/>
    <d v="2015-10-26T00:00:00"/>
    <n v="100032508"/>
    <s v="1910599_1"/>
    <m/>
    <d v="2015-10-24T00:00:00"/>
    <n v="1910599"/>
    <s v="WCX"/>
    <n v="846296315726658"/>
    <m/>
    <x v="41"/>
    <n v="54843"/>
    <n v="3"/>
    <n v="2250"/>
    <x v="3"/>
    <n v="0"/>
    <n v="23.06"/>
    <n v="0"/>
    <n v="23.06"/>
    <x v="0"/>
  </r>
  <r>
    <x v="42"/>
    <s v="Shipping"/>
    <d v="2015-10-23T00:00:00"/>
    <d v="2015-10-26T00:00:00"/>
    <n v="100032484"/>
    <s v="1897957_1"/>
    <m/>
    <d v="2015-10-23T00:00:00"/>
    <n v="1897957"/>
    <s v="WCX"/>
    <n v="846296315726931"/>
    <m/>
    <x v="14"/>
    <n v="62703"/>
    <n v="3"/>
    <n v="2250"/>
    <x v="3"/>
    <n v="0"/>
    <n v="23.06"/>
    <n v="0"/>
    <n v="23.06"/>
    <x v="0"/>
  </r>
  <r>
    <x v="42"/>
    <s v="Shipping"/>
    <d v="2015-09-30T00:00:00"/>
    <d v="2015-10-26T00:00:00"/>
    <n v="100030883"/>
    <s v="1910688_1"/>
    <m/>
    <d v="2015-09-30T00:00:00"/>
    <n v="1910688"/>
    <s v="UP1"/>
    <s v="1Z202857A294663472"/>
    <m/>
    <x v="10"/>
    <n v="77041"/>
    <n v="3"/>
    <n v="2250"/>
    <x v="3"/>
    <n v="0"/>
    <n v="69"/>
    <n v="0"/>
    <n v="69"/>
    <x v="0"/>
  </r>
  <r>
    <x v="42"/>
    <s v="Shipping"/>
    <d v="2015-10-19T00:00:00"/>
    <d v="2015-10-26T00:00:00"/>
    <n v="100032208"/>
    <s v="1878477_1"/>
    <m/>
    <d v="2015-10-16T00:00:00"/>
    <n v="1878477"/>
    <s v="WCX"/>
    <n v="846296315726177"/>
    <m/>
    <x v="8"/>
    <n v="55068"/>
    <n v="3"/>
    <n v="2250"/>
    <x v="3"/>
    <n v="0"/>
    <n v="23.06"/>
    <n v="0"/>
    <n v="23.06"/>
    <x v="0"/>
  </r>
  <r>
    <x v="42"/>
    <s v="Shipping"/>
    <d v="2015-10-26T00:00:00"/>
    <d v="2015-10-26T00:00:00"/>
    <n v="100032593"/>
    <s v="1910603_1"/>
    <m/>
    <d v="2015-10-26T00:00:00"/>
    <n v="1910603"/>
    <s v="WCX"/>
    <n v="846296315726689"/>
    <m/>
    <x v="8"/>
    <n v="55082"/>
    <n v="3"/>
    <n v="2250"/>
    <x v="3"/>
    <n v="0"/>
    <n v="23.06"/>
    <n v="0"/>
    <n v="23.06"/>
    <x v="0"/>
  </r>
  <r>
    <x v="42"/>
    <s v="Shipping"/>
    <d v="2015-10-26T00:00:00"/>
    <d v="2015-10-26T00:00:00"/>
    <n v="100032513"/>
    <s v="1910539_1"/>
    <m/>
    <d v="2015-10-24T00:00:00"/>
    <n v="1910539"/>
    <s v="WCX"/>
    <n v="846296315726221"/>
    <m/>
    <x v="8"/>
    <n v="55414"/>
    <n v="3"/>
    <n v="2250"/>
    <x v="3"/>
    <n v="0"/>
    <n v="23.06"/>
    <n v="0"/>
    <n v="23.06"/>
    <x v="0"/>
  </r>
  <r>
    <x v="42"/>
    <s v="Shipping"/>
    <d v="2015-10-21T00:00:00"/>
    <d v="2015-10-26T00:00:00"/>
    <n v="100032373"/>
    <s v="1891228_1"/>
    <m/>
    <d v="2015-10-20T00:00:00"/>
    <n v="1891228"/>
    <s v="WCX"/>
    <n v="846296315726146"/>
    <m/>
    <x v="8"/>
    <n v="56258"/>
    <n v="3"/>
    <n v="2250"/>
    <x v="3"/>
    <n v="0"/>
    <n v="23.06"/>
    <n v="0"/>
    <n v="23.06"/>
    <x v="0"/>
  </r>
  <r>
    <x v="42"/>
    <s v="Shipping"/>
    <d v="2015-10-26T00:00:00"/>
    <d v="2015-10-26T00:00:00"/>
    <n v="100032555"/>
    <s v="1910577_1"/>
    <m/>
    <d v="2015-10-25T00:00:00"/>
    <n v="1910577"/>
    <s v="WCX"/>
    <n v="846296315726498"/>
    <m/>
    <x v="3"/>
    <n v="10024"/>
    <n v="3"/>
    <n v="2250"/>
    <x v="0"/>
    <n v="0"/>
    <n v="24.56"/>
    <n v="0"/>
    <n v="24.56"/>
    <x v="0"/>
  </r>
  <r>
    <x v="42"/>
    <s v="Shipping"/>
    <d v="2015-10-26T00:00:00"/>
    <d v="2015-10-26T00:00:00"/>
    <n v="100032535"/>
    <s v="1910574_1"/>
    <m/>
    <d v="2015-10-25T00:00:00"/>
    <n v="1910574"/>
    <s v="WCX"/>
    <n v="846296315726467"/>
    <m/>
    <x v="3"/>
    <n v="10011"/>
    <n v="3"/>
    <n v="2250"/>
    <x v="0"/>
    <n v="0"/>
    <n v="24.56"/>
    <n v="0"/>
    <n v="24.56"/>
    <x v="0"/>
  </r>
  <r>
    <x v="42"/>
    <s v="Shipping"/>
    <d v="2015-10-23T00:00:00"/>
    <d v="2015-10-26T00:00:00"/>
    <n v="100032445"/>
    <s v="1897992_1"/>
    <m/>
    <d v="2015-10-22T00:00:00"/>
    <n v="1897992"/>
    <s v="WCX"/>
    <n v="846296315726856"/>
    <m/>
    <x v="0"/>
    <n v="2135"/>
    <n v="3"/>
    <n v="2250"/>
    <x v="0"/>
    <n v="0"/>
    <n v="24.56"/>
    <n v="0"/>
    <n v="24.56"/>
    <x v="0"/>
  </r>
  <r>
    <x v="42"/>
    <s v="Shipping"/>
    <d v="2015-10-26T00:00:00"/>
    <d v="2015-10-26T00:00:00"/>
    <n v="100032520"/>
    <s v="1910592_1"/>
    <m/>
    <d v="2015-10-24T00:00:00"/>
    <n v="1910592"/>
    <s v="WCX"/>
    <s v="1Z202857A898257830"/>
    <m/>
    <x v="0"/>
    <n v="1720"/>
    <n v="3"/>
    <n v="2250"/>
    <x v="0"/>
    <n v="0"/>
    <n v="24.56"/>
    <n v="0"/>
    <n v="24.56"/>
    <x v="0"/>
  </r>
  <r>
    <x v="42"/>
    <s v="Shipping"/>
    <d v="2015-10-26T00:00:00"/>
    <d v="2015-10-26T00:00:00"/>
    <n v="100032545"/>
    <s v="1910596_1"/>
    <m/>
    <d v="2015-10-25T00:00:00"/>
    <n v="1910596"/>
    <s v="WCX"/>
    <n v="846296315726627"/>
    <m/>
    <x v="3"/>
    <n v="10023"/>
    <n v="3"/>
    <n v="2250"/>
    <x v="0"/>
    <n v="0"/>
    <n v="24.56"/>
    <n v="0"/>
    <n v="24.56"/>
    <x v="0"/>
  </r>
  <r>
    <x v="42"/>
    <s v="Shipping"/>
    <d v="2015-10-26T00:00:00"/>
    <d v="2015-10-26T00:00:00"/>
    <n v="100032551"/>
    <s v="1910545_1"/>
    <m/>
    <d v="2015-10-25T00:00:00"/>
    <n v="1910545"/>
    <s v="WCX"/>
    <n v="846296315726283"/>
    <m/>
    <x v="3"/>
    <n v="10003"/>
    <n v="3"/>
    <n v="2250"/>
    <x v="0"/>
    <n v="0"/>
    <n v="24.56"/>
    <n v="0"/>
    <n v="24.56"/>
    <x v="0"/>
  </r>
  <r>
    <x v="42"/>
    <s v="Shipping"/>
    <d v="2015-10-26T00:00:00"/>
    <d v="2015-10-26T00:00:00"/>
    <n v="100032497"/>
    <s v="1910617_1"/>
    <m/>
    <d v="2015-10-23T00:00:00"/>
    <n v="1910617"/>
    <s v="WCX"/>
    <n v="846296315726719"/>
    <m/>
    <x v="3"/>
    <n v="10016"/>
    <n v="3"/>
    <n v="2250"/>
    <x v="0"/>
    <n v="0"/>
    <n v="24.56"/>
    <n v="0"/>
    <n v="24.56"/>
    <x v="0"/>
  </r>
  <r>
    <x v="42"/>
    <s v="Shipping"/>
    <d v="2015-10-26T00:00:00"/>
    <d v="2015-10-26T00:00:00"/>
    <n v="100032559"/>
    <s v="1910604_1"/>
    <m/>
    <d v="2015-10-25T00:00:00"/>
    <n v="1910604"/>
    <s v="WCX"/>
    <n v="846296315726696"/>
    <m/>
    <x v="9"/>
    <n v="8501"/>
    <n v="3"/>
    <n v="2250"/>
    <x v="0"/>
    <n v="0"/>
    <n v="24.56"/>
    <n v="0"/>
    <n v="24.56"/>
    <x v="0"/>
  </r>
  <r>
    <x v="42"/>
    <s v="Shipping"/>
    <d v="2015-10-26T00:00:00"/>
    <d v="2015-10-26T00:00:00"/>
    <n v="100032564"/>
    <s v="1910578_1"/>
    <m/>
    <d v="2015-10-26T00:00:00"/>
    <n v="1910578"/>
    <s v="WCX"/>
    <n v="846296315726504"/>
    <m/>
    <x v="3"/>
    <n v="11211"/>
    <n v="3"/>
    <n v="2250"/>
    <x v="0"/>
    <n v="0"/>
    <n v="24.56"/>
    <n v="0"/>
    <n v="24.56"/>
    <x v="0"/>
  </r>
  <r>
    <x v="42"/>
    <s v="Shipping"/>
    <d v="2015-10-23T00:00:00"/>
    <d v="2015-10-26T00:00:00"/>
    <n v="100032444"/>
    <s v="1897991_1"/>
    <m/>
    <d v="2015-10-22T00:00:00"/>
    <n v="1897991"/>
    <s v="WCX"/>
    <n v="846296315726849"/>
    <m/>
    <x v="0"/>
    <n v="2140"/>
    <n v="3"/>
    <n v="2250"/>
    <x v="0"/>
    <n v="0"/>
    <n v="24.56"/>
    <n v="0"/>
    <n v="24.56"/>
    <x v="0"/>
  </r>
  <r>
    <x v="42"/>
    <s v="Shipping"/>
    <d v="2015-10-26T00:00:00"/>
    <d v="2015-10-26T00:00:00"/>
    <n v="100032534"/>
    <s v="1910543_1"/>
    <m/>
    <d v="2015-10-24T00:00:00"/>
    <n v="1910543"/>
    <s v="WCX"/>
    <n v="846296315726269"/>
    <m/>
    <x v="3"/>
    <n v="10003"/>
    <n v="3"/>
    <n v="2250"/>
    <x v="0"/>
    <n v="0"/>
    <n v="24.56"/>
    <n v="0"/>
    <n v="24.56"/>
    <x v="0"/>
  </r>
  <r>
    <x v="42"/>
    <s v="Shipping"/>
    <d v="2015-10-26T00:00:00"/>
    <d v="2015-10-26T00:00:00"/>
    <n v="100032514"/>
    <s v="1910566_1"/>
    <m/>
    <d v="2015-10-24T00:00:00"/>
    <n v="1910566"/>
    <s v="WCX"/>
    <s v="1Z202857A895807072"/>
    <m/>
    <x v="0"/>
    <n v="2210"/>
    <n v="3"/>
    <n v="2250"/>
    <x v="0"/>
    <n v="0"/>
    <n v="24.56"/>
    <n v="0"/>
    <n v="24.56"/>
    <x v="0"/>
  </r>
  <r>
    <x v="42"/>
    <s v="Shipping"/>
    <d v="2015-10-26T00:00:00"/>
    <d v="2015-10-26T00:00:00"/>
    <n v="100032538"/>
    <s v="1910575_1"/>
    <m/>
    <d v="2015-10-25T00:00:00"/>
    <n v="1910575"/>
    <s v="WCX"/>
    <n v="846296315726474"/>
    <m/>
    <x v="3"/>
    <n v="10014"/>
    <n v="3"/>
    <n v="2250"/>
    <x v="0"/>
    <n v="0"/>
    <n v="24.56"/>
    <n v="0"/>
    <n v="24.56"/>
    <x v="0"/>
  </r>
  <r>
    <x v="42"/>
    <s v="Shipping"/>
    <d v="2015-10-26T00:00:00"/>
    <d v="2015-10-26T00:00:00"/>
    <n v="100032539"/>
    <s v="1910572_1"/>
    <m/>
    <d v="2015-10-25T00:00:00"/>
    <n v="1910572"/>
    <s v="WCX"/>
    <n v="846296315726443"/>
    <m/>
    <x v="9"/>
    <n v="8742"/>
    <n v="3"/>
    <n v="2250"/>
    <x v="0"/>
    <n v="0"/>
    <n v="24.56"/>
    <n v="0"/>
    <n v="24.56"/>
    <x v="0"/>
  </r>
  <r>
    <x v="42"/>
    <s v="Shipping"/>
    <d v="2015-10-26T00:00:00"/>
    <d v="2015-10-26T00:00:00"/>
    <n v="100032560"/>
    <s v="1910529_1"/>
    <m/>
    <d v="2015-10-25T00:00:00"/>
    <n v="1910529"/>
    <s v="WCX"/>
    <s v="1Z202857A895020224"/>
    <m/>
    <x v="0"/>
    <n v="2118"/>
    <n v="3"/>
    <n v="2250"/>
    <x v="0"/>
    <n v="0"/>
    <n v="24.56"/>
    <n v="0"/>
    <n v="24.56"/>
    <x v="0"/>
  </r>
  <r>
    <x v="42"/>
    <s v="Shipping"/>
    <d v="2015-10-26T00:00:00"/>
    <d v="2015-10-26T00:00:00"/>
    <n v="100032585"/>
    <s v="1910546_1"/>
    <m/>
    <d v="2015-10-26T00:00:00"/>
    <n v="1910546"/>
    <s v="WCX"/>
    <n v="846296315726290"/>
    <m/>
    <x v="3"/>
    <n v="14031"/>
    <n v="3"/>
    <n v="2250"/>
    <x v="0"/>
    <n v="0"/>
    <n v="24.56"/>
    <n v="0"/>
    <n v="24.56"/>
    <x v="0"/>
  </r>
  <r>
    <x v="42"/>
    <s v="Shipping"/>
    <d v="2015-10-26T00:00:00"/>
    <d v="2015-10-26T00:00:00"/>
    <n v="100032553"/>
    <s v="1910576_1"/>
    <m/>
    <d v="2015-10-25T00:00:00"/>
    <n v="1910576"/>
    <s v="WCX"/>
    <n v="846296315726481"/>
    <m/>
    <x v="3"/>
    <n v="11530"/>
    <n v="3"/>
    <n v="2250"/>
    <x v="0"/>
    <n v="0"/>
    <n v="24.56"/>
    <n v="0"/>
    <n v="24.56"/>
    <x v="0"/>
  </r>
  <r>
    <x v="42"/>
    <s v="Shipping"/>
    <d v="2015-10-26T00:00:00"/>
    <d v="2015-10-26T00:00:00"/>
    <n v="100032546"/>
    <s v="1910544_1"/>
    <m/>
    <d v="2015-10-25T00:00:00"/>
    <n v="1910544"/>
    <s v="WCX"/>
    <n v="846296315726276"/>
    <m/>
    <x v="3"/>
    <n v="11222"/>
    <n v="3"/>
    <n v="2250"/>
    <x v="0"/>
    <n v="0"/>
    <n v="24.56"/>
    <n v="0"/>
    <n v="24.56"/>
    <x v="0"/>
  </r>
  <r>
    <x v="42"/>
    <s v="Shipping"/>
    <d v="2015-10-26T00:00:00"/>
    <d v="2015-10-26T00:00:00"/>
    <n v="100032595"/>
    <s v="1910547_1"/>
    <m/>
    <d v="2015-10-26T00:00:00"/>
    <n v="1910547"/>
    <s v="WCX"/>
    <n v="846296315726306"/>
    <m/>
    <x v="3"/>
    <n v="10003"/>
    <n v="3"/>
    <n v="2250"/>
    <x v="0"/>
    <n v="0"/>
    <n v="24.56"/>
    <n v="0"/>
    <n v="24.56"/>
    <x v="0"/>
  </r>
  <r>
    <x v="42"/>
    <s v="Shipping"/>
    <d v="2015-10-23T00:00:00"/>
    <d v="2015-10-26T00:00:00"/>
    <n v="100032489"/>
    <s v="1897986_1"/>
    <m/>
    <d v="2015-10-23T00:00:00"/>
    <n v="1897986"/>
    <s v="WCX"/>
    <n v="846296315726955"/>
    <m/>
    <x v="3"/>
    <n v="10012"/>
    <n v="3"/>
    <n v="2250"/>
    <x v="0"/>
    <n v="0"/>
    <n v="24.56"/>
    <n v="0"/>
    <n v="24.56"/>
    <x v="0"/>
  </r>
  <r>
    <x v="42"/>
    <s v="Shipping"/>
    <d v="2015-10-26T00:00:00"/>
    <d v="2015-10-26T00:00:00"/>
    <n v="100032526"/>
    <s v="1910573_1"/>
    <m/>
    <d v="2015-10-24T00:00:00"/>
    <n v="1910573"/>
    <s v="WCX"/>
    <n v="846296315726450"/>
    <m/>
    <x v="3"/>
    <n v="10005"/>
    <n v="3"/>
    <n v="2250"/>
    <x v="0"/>
    <n v="0"/>
    <n v="24.56"/>
    <n v="0"/>
    <n v="24.56"/>
    <x v="0"/>
  </r>
  <r>
    <x v="42"/>
    <s v="Shipping"/>
    <d v="2015-10-26T00:00:00"/>
    <d v="2015-10-26T00:00:00"/>
    <n v="100032515"/>
    <s v="1910542_1"/>
    <m/>
    <d v="2015-10-24T00:00:00"/>
    <n v="1910542"/>
    <s v="WCX"/>
    <n v="846296315726252"/>
    <m/>
    <x v="9"/>
    <n v="7078"/>
    <n v="3"/>
    <n v="2250"/>
    <x v="0"/>
    <n v="0"/>
    <n v="24.56"/>
    <n v="0"/>
    <n v="24.56"/>
    <x v="0"/>
  </r>
  <r>
    <x v="42"/>
    <s v="Shipping"/>
    <d v="2015-10-26T00:00:00"/>
    <d v="2015-10-26T00:00:00"/>
    <n v="100032586"/>
    <s v="1910567_1"/>
    <m/>
    <d v="2015-10-26T00:00:00"/>
    <n v="1910567"/>
    <s v="WCX"/>
    <s v="1Z202857A899912049"/>
    <m/>
    <x v="0"/>
    <n v="2138"/>
    <n v="3"/>
    <n v="2250"/>
    <x v="0"/>
    <n v="0"/>
    <n v="24.56"/>
    <n v="0"/>
    <n v="24.56"/>
    <x v="0"/>
  </r>
  <r>
    <x v="42"/>
    <s v="Shipping"/>
    <d v="2015-10-26T00:00:00"/>
    <d v="2015-10-26T00:00:00"/>
    <n v="100032561"/>
    <s v="1910533_1"/>
    <m/>
    <d v="2015-10-25T00:00:00"/>
    <n v="1910533"/>
    <s v="WCX"/>
    <n v="846296315726757"/>
    <m/>
    <x v="3"/>
    <n v="10014"/>
    <n v="6"/>
    <n v="4500"/>
    <x v="0"/>
    <n v="0"/>
    <n v="36.04"/>
    <n v="0"/>
    <n v="36.04"/>
    <x v="0"/>
  </r>
  <r>
    <x v="42"/>
    <s v="Shipping"/>
    <d v="2015-10-26T00:00:00"/>
    <d v="2015-10-26T00:00:00"/>
    <n v="100032506"/>
    <s v="1910595_1"/>
    <m/>
    <d v="2015-10-24T00:00:00"/>
    <n v="1910595"/>
    <s v="WCX"/>
    <n v="846296315726818"/>
    <m/>
    <x v="3"/>
    <n v="12550"/>
    <n v="6"/>
    <n v="4500"/>
    <x v="0"/>
    <n v="0"/>
    <n v="36.04"/>
    <n v="0"/>
    <n v="36.04"/>
    <x v="0"/>
  </r>
  <r>
    <x v="42"/>
    <s v="Shipping"/>
    <d v="2015-10-26T00:00:00"/>
    <d v="2015-10-26T00:00:00"/>
    <n v="100032558"/>
    <s v="1910610_1"/>
    <m/>
    <d v="2015-10-25T00:00:00"/>
    <n v="1910610"/>
    <s v="WCX"/>
    <n v="846296315726771"/>
    <m/>
    <x v="9"/>
    <n v="8501"/>
    <n v="6"/>
    <n v="4500"/>
    <x v="0"/>
    <n v="0"/>
    <n v="36.04"/>
    <n v="0"/>
    <n v="36.04"/>
    <x v="0"/>
  </r>
  <r>
    <x v="42"/>
    <s v="Shipping"/>
    <d v="2015-10-23T00:00:00"/>
    <d v="2015-10-26T00:00:00"/>
    <n v="100032480"/>
    <s v="1897996_1"/>
    <m/>
    <d v="2015-10-23T00:00:00"/>
    <n v="1897996"/>
    <s v="WCX"/>
    <n v="846296315726559"/>
    <m/>
    <x v="0"/>
    <n v="1267"/>
    <n v="6"/>
    <n v="4500"/>
    <x v="0"/>
    <n v="0"/>
    <n v="36.04"/>
    <n v="0"/>
    <n v="36.04"/>
    <x v="0"/>
  </r>
  <r>
    <x v="42"/>
    <s v="Shipping"/>
    <d v="2015-10-26T00:00:00"/>
    <d v="2015-10-26T00:00:00"/>
    <n v="100032579"/>
    <s v="1910613_1"/>
    <m/>
    <d v="2015-10-26T00:00:00"/>
    <n v="1910613"/>
    <s v="WCX"/>
    <n v="846296315726795"/>
    <m/>
    <x v="3"/>
    <n v="12572"/>
    <n v="6"/>
    <n v="4500"/>
    <x v="0"/>
    <n v="0"/>
    <n v="36.04"/>
    <n v="0"/>
    <n v="36.04"/>
    <x v="0"/>
  </r>
  <r>
    <x v="42"/>
    <s v="Shipping"/>
    <d v="2015-10-26T00:00:00"/>
    <d v="2015-10-26T00:00:00"/>
    <n v="100032550"/>
    <s v="1910540_1"/>
    <m/>
    <d v="2015-10-25T00:00:00"/>
    <n v="1910540"/>
    <s v="WCX"/>
    <n v="846296315726238"/>
    <m/>
    <x v="6"/>
    <n v="28405"/>
    <n v="3"/>
    <n v="2250"/>
    <x v="0"/>
    <n v="0"/>
    <n v="24.56"/>
    <n v="0"/>
    <n v="24.56"/>
    <x v="0"/>
  </r>
  <r>
    <x v="42"/>
    <s v="Shipping"/>
    <d v="2015-10-20T00:00:00"/>
    <d v="2015-10-26T00:00:00"/>
    <n v="100032342"/>
    <s v="1888470_1"/>
    <m/>
    <d v="2015-10-19T00:00:00"/>
    <n v="1888470"/>
    <s v="WCX"/>
    <n v="846296315726115"/>
    <m/>
    <x v="17"/>
    <n v="34205"/>
    <n v="3"/>
    <n v="2250"/>
    <x v="0"/>
    <n v="0"/>
    <n v="24.56"/>
    <n v="0"/>
    <n v="24.56"/>
    <x v="0"/>
  </r>
  <r>
    <x v="42"/>
    <s v="Shipping"/>
    <d v="2015-10-26T00:00:00"/>
    <d v="2015-10-26T00:00:00"/>
    <n v="100032578"/>
    <s v="1910563_1"/>
    <m/>
    <d v="2015-10-26T00:00:00"/>
    <n v="1910563"/>
    <s v="WCX"/>
    <n v="846296315725934"/>
    <m/>
    <x v="17"/>
    <n v="33993"/>
    <n v="3"/>
    <n v="2250"/>
    <x v="0"/>
    <n v="0"/>
    <n v="24.56"/>
    <n v="0"/>
    <n v="24.56"/>
    <x v="0"/>
  </r>
  <r>
    <x v="42"/>
    <s v="Shipping"/>
    <d v="2015-10-23T00:00:00"/>
    <d v="2015-10-26T00:00:00"/>
    <n v="100032473"/>
    <s v="1897979_1"/>
    <m/>
    <d v="2015-10-23T00:00:00"/>
    <n v="1897979"/>
    <s v="WCX"/>
    <s v="1Z202857A891565171"/>
    <m/>
    <x v="2"/>
    <n v="18936"/>
    <n v="3"/>
    <n v="2250"/>
    <x v="0"/>
    <n v="0"/>
    <n v="24.56"/>
    <n v="0"/>
    <n v="24.56"/>
    <x v="0"/>
  </r>
  <r>
    <x v="42"/>
    <s v="Shipping"/>
    <d v="2015-10-23T00:00:00"/>
    <d v="2015-10-26T00:00:00"/>
    <n v="100032450"/>
    <s v="1897990_1"/>
    <m/>
    <d v="2015-10-22T00:00:00"/>
    <n v="1897990"/>
    <s v="WCX"/>
    <n v="846296315726832"/>
    <m/>
    <x v="23"/>
    <n v="6095"/>
    <n v="3"/>
    <n v="2250"/>
    <x v="0"/>
    <n v="0"/>
    <n v="24.56"/>
    <n v="0"/>
    <n v="24.56"/>
    <x v="0"/>
  </r>
  <r>
    <x v="42"/>
    <s v="Shipping"/>
    <d v="2015-10-21T00:00:00"/>
    <d v="2015-10-26T00:00:00"/>
    <n v="100032401"/>
    <s v="1891227_1"/>
    <m/>
    <d v="2015-10-21T00:00:00"/>
    <n v="1891227"/>
    <s v="WCX"/>
    <n v="846296315726139"/>
    <m/>
    <x v="7"/>
    <n v="30075"/>
    <n v="3"/>
    <n v="2250"/>
    <x v="0"/>
    <n v="0"/>
    <n v="24.56"/>
    <n v="0"/>
    <n v="24.56"/>
    <x v="0"/>
  </r>
  <r>
    <x v="42"/>
    <s v="Shipping"/>
    <d v="2015-10-26T00:00:00"/>
    <d v="2015-10-26T00:00:00"/>
    <n v="100032554"/>
    <s v="1910538_1"/>
    <m/>
    <d v="2015-10-25T00:00:00"/>
    <n v="1910538"/>
    <s v="WCX"/>
    <n v="846296315726214"/>
    <m/>
    <x v="26"/>
    <n v="20815"/>
    <n v="3"/>
    <n v="2250"/>
    <x v="0"/>
    <n v="0"/>
    <n v="24.56"/>
    <n v="0"/>
    <n v="24.56"/>
    <x v="0"/>
  </r>
  <r>
    <x v="42"/>
    <s v="Shipping"/>
    <d v="2015-10-23T00:00:00"/>
    <d v="2015-10-26T00:00:00"/>
    <n v="100032460"/>
    <s v="1897959_1"/>
    <m/>
    <d v="2015-10-23T00:00:00"/>
    <n v="1897959"/>
    <s v="WCX"/>
    <s v="1Z202857A895292860"/>
    <m/>
    <x v="2"/>
    <n v="18052"/>
    <n v="3"/>
    <n v="2250"/>
    <x v="0"/>
    <n v="0"/>
    <n v="24.56"/>
    <n v="0"/>
    <n v="24.56"/>
    <x v="0"/>
  </r>
  <r>
    <x v="42"/>
    <s v="Shipping"/>
    <d v="2015-10-26T00:00:00"/>
    <d v="2015-10-26T00:00:00"/>
    <n v="100032516"/>
    <s v="1910565_1"/>
    <m/>
    <d v="2015-10-24T00:00:00"/>
    <n v="1910565"/>
    <s v="WCX"/>
    <n v="846296315725958"/>
    <m/>
    <x v="25"/>
    <n v="46202"/>
    <n v="3"/>
    <n v="2250"/>
    <x v="0"/>
    <n v="0"/>
    <n v="24.56"/>
    <n v="0"/>
    <n v="24.56"/>
    <x v="0"/>
  </r>
  <r>
    <x v="42"/>
    <s v="Shipping"/>
    <d v="2015-10-26T00:00:00"/>
    <d v="2015-10-26T00:00:00"/>
    <n v="100032503"/>
    <s v="1910561_1"/>
    <m/>
    <d v="2015-10-24T00:00:00"/>
    <n v="1910561"/>
    <s v="WCX"/>
    <n v="846296315725910"/>
    <m/>
    <x v="17"/>
    <n v="34772"/>
    <n v="3"/>
    <n v="2250"/>
    <x v="0"/>
    <n v="0"/>
    <n v="24.56"/>
    <n v="0"/>
    <n v="24.56"/>
    <x v="0"/>
  </r>
  <r>
    <x v="42"/>
    <s v="Shipping"/>
    <d v="2015-10-23T00:00:00"/>
    <d v="2015-10-26T00:00:00"/>
    <n v="100032486"/>
    <s v="1897971_1"/>
    <m/>
    <d v="2015-10-23T00:00:00"/>
    <n v="1897971"/>
    <s v="WCX"/>
    <n v="846296315726009"/>
    <m/>
    <x v="17"/>
    <n v="32829"/>
    <n v="3"/>
    <n v="2250"/>
    <x v="0"/>
    <n v="0"/>
    <n v="24.56"/>
    <n v="0"/>
    <n v="24.56"/>
    <x v="0"/>
  </r>
  <r>
    <x v="42"/>
    <s v="Shipping"/>
    <d v="2015-10-23T00:00:00"/>
    <d v="2015-10-26T00:00:00"/>
    <n v="100032469"/>
    <s v="1897978_1"/>
    <m/>
    <d v="2015-10-23T00:00:00"/>
    <n v="1897978"/>
    <s v="WCX"/>
    <s v="1Z202857A892234562"/>
    <m/>
    <x v="2"/>
    <n v="17042"/>
    <n v="3"/>
    <n v="2250"/>
    <x v="0"/>
    <n v="0"/>
    <n v="24.56"/>
    <n v="0"/>
    <n v="24.56"/>
    <x v="0"/>
  </r>
  <r>
    <x v="42"/>
    <s v="Shipping"/>
    <d v="2015-10-26T00:00:00"/>
    <d v="2015-10-26T00:00:00"/>
    <n v="100032525"/>
    <s v="1910568_1"/>
    <m/>
    <d v="2015-10-24T00:00:00"/>
    <n v="1910568"/>
    <s v="WCX"/>
    <n v="846296315726542"/>
    <m/>
    <x v="26"/>
    <n v="20816"/>
    <n v="3"/>
    <n v="2250"/>
    <x v="0"/>
    <n v="0"/>
    <n v="24.56"/>
    <n v="0"/>
    <n v="24.56"/>
    <x v="0"/>
  </r>
  <r>
    <x v="42"/>
    <s v="Shipping"/>
    <d v="2015-10-26T00:00:00"/>
    <d v="2015-10-26T00:00:00"/>
    <n v="100032512"/>
    <s v="1910554_1"/>
    <m/>
    <d v="2015-10-24T00:00:00"/>
    <n v="1910554"/>
    <s v="WCX"/>
    <n v="846296315725842"/>
    <m/>
    <x v="36"/>
    <n v="35405"/>
    <n v="3"/>
    <n v="2250"/>
    <x v="0"/>
    <n v="0"/>
    <n v="24.56"/>
    <n v="0"/>
    <n v="24.56"/>
    <x v="0"/>
  </r>
  <r>
    <x v="42"/>
    <s v="Shipping"/>
    <d v="2015-10-26T00:00:00"/>
    <d v="2015-10-26T00:00:00"/>
    <n v="100032544"/>
    <s v="1910580_1"/>
    <m/>
    <d v="2015-10-25T00:00:00"/>
    <n v="1910580"/>
    <s v="WCX"/>
    <n v="846296315726436"/>
    <m/>
    <x v="4"/>
    <n v="29439"/>
    <n v="3"/>
    <n v="2250"/>
    <x v="0"/>
    <n v="0"/>
    <n v="24.56"/>
    <n v="0"/>
    <n v="24.56"/>
    <x v="0"/>
  </r>
  <r>
    <x v="42"/>
    <s v="Shipping"/>
    <d v="2015-10-23T00:00:00"/>
    <d v="2015-10-26T00:00:00"/>
    <n v="100032482"/>
    <s v="1897973_1"/>
    <m/>
    <d v="2015-10-23T00:00:00"/>
    <n v="1897973"/>
    <s v="WCX"/>
    <n v="846296315725989"/>
    <m/>
    <x v="14"/>
    <n v="60654"/>
    <n v="3"/>
    <n v="2250"/>
    <x v="0"/>
    <n v="0"/>
    <n v="24.56"/>
    <n v="0"/>
    <n v="24.56"/>
    <x v="0"/>
  </r>
  <r>
    <x v="42"/>
    <s v="Shipping"/>
    <d v="2015-10-26T00:00:00"/>
    <d v="2015-10-26T00:00:00"/>
    <n v="100032588"/>
    <s v="1910530_1"/>
    <m/>
    <d v="2015-10-26T00:00:00"/>
    <n v="1910530"/>
    <s v="WCX"/>
    <n v="846296315726894"/>
    <m/>
    <x v="4"/>
    <n v="29550"/>
    <n v="3"/>
    <n v="2250"/>
    <x v="0"/>
    <n v="0"/>
    <n v="24.56"/>
    <n v="0"/>
    <n v="24.56"/>
    <x v="0"/>
  </r>
  <r>
    <x v="42"/>
    <s v="Shipping"/>
    <d v="2015-10-26T00:00:00"/>
    <d v="2015-10-26T00:00:00"/>
    <n v="100032592"/>
    <s v="1910548_1"/>
    <m/>
    <d v="2015-10-26T00:00:00"/>
    <n v="1910548"/>
    <s v="WCX"/>
    <s v="1Z202857A899513042"/>
    <m/>
    <x v="2"/>
    <n v="15233"/>
    <n v="3"/>
    <n v="2250"/>
    <x v="0"/>
    <n v="0"/>
    <n v="24.56"/>
    <n v="0"/>
    <n v="24.56"/>
    <x v="0"/>
  </r>
  <r>
    <x v="42"/>
    <s v="Shipping"/>
    <d v="2015-10-19T00:00:00"/>
    <d v="2015-10-26T00:00:00"/>
    <n v="100032331"/>
    <s v="1883607_1"/>
    <m/>
    <d v="2015-10-19T00:00:00"/>
    <n v="1883607"/>
    <s v="WCX"/>
    <n v="846296315726092"/>
    <m/>
    <x v="41"/>
    <n v="53186"/>
    <n v="3"/>
    <n v="2250"/>
    <x v="0"/>
    <n v="0"/>
    <n v="24.56"/>
    <n v="0"/>
    <n v="24.56"/>
    <x v="0"/>
  </r>
  <r>
    <x v="42"/>
    <s v="Shipping"/>
    <d v="2015-10-23T00:00:00"/>
    <d v="2015-10-26T00:00:00"/>
    <n v="100032479"/>
    <s v="1897970_1"/>
    <m/>
    <d v="2015-10-23T00:00:00"/>
    <n v="1897970"/>
    <s v="WCX"/>
    <n v="846296315726047"/>
    <m/>
    <x v="29"/>
    <n v="20005"/>
    <n v="3"/>
    <n v="2250"/>
    <x v="0"/>
    <n v="0"/>
    <n v="24.56"/>
    <n v="0"/>
    <n v="24.56"/>
    <x v="0"/>
  </r>
  <r>
    <x v="42"/>
    <s v="Shipping"/>
    <d v="2015-10-23T00:00:00"/>
    <d v="2015-10-26T00:00:00"/>
    <n v="100032461"/>
    <s v="1897976_1"/>
    <m/>
    <d v="2015-10-23T00:00:00"/>
    <n v="1897976"/>
    <s v="WCX"/>
    <s v="1Z202857A890445356"/>
    <m/>
    <x v="2"/>
    <n v="18940"/>
    <n v="3"/>
    <n v="2250"/>
    <x v="0"/>
    <n v="0"/>
    <n v="24.56"/>
    <n v="0"/>
    <n v="24.56"/>
    <x v="0"/>
  </r>
  <r>
    <x v="42"/>
    <s v="Shipping"/>
    <d v="2015-10-26T00:00:00"/>
    <d v="2015-10-26T00:00:00"/>
    <n v="100032584"/>
    <s v="1910553_1"/>
    <m/>
    <d v="2015-10-26T00:00:00"/>
    <n v="1910553"/>
    <s v="WCX"/>
    <n v="846296315726344"/>
    <m/>
    <x v="16"/>
    <n v="20170"/>
    <n v="3"/>
    <n v="2250"/>
    <x v="0"/>
    <n v="0"/>
    <n v="24.56"/>
    <n v="0"/>
    <n v="24.56"/>
    <x v="0"/>
  </r>
  <r>
    <x v="42"/>
    <s v="Shipping"/>
    <d v="2015-10-26T00:00:00"/>
    <d v="2015-10-26T00:00:00"/>
    <n v="100032597"/>
    <s v="1910532_1"/>
    <m/>
    <d v="2015-10-26T00:00:00"/>
    <n v="1910532"/>
    <s v="WCX"/>
    <n v="846296315726887"/>
    <m/>
    <x v="17"/>
    <n v="33016"/>
    <n v="3"/>
    <n v="2250"/>
    <x v="0"/>
    <n v="0"/>
    <n v="24.56"/>
    <n v="0"/>
    <n v="24.56"/>
    <x v="0"/>
  </r>
  <r>
    <x v="42"/>
    <s v="Shipping"/>
    <d v="2015-10-23T00:00:00"/>
    <d v="2015-10-26T00:00:00"/>
    <n v="100032463"/>
    <s v="1897987_1"/>
    <m/>
    <d v="2015-10-23T00:00:00"/>
    <n v="1897987"/>
    <s v="WCX"/>
    <n v="846296315726962"/>
    <m/>
    <x v="4"/>
    <n v="29403"/>
    <n v="3"/>
    <n v="2250"/>
    <x v="0"/>
    <n v="0"/>
    <n v="24.56"/>
    <n v="0"/>
    <n v="24.56"/>
    <x v="0"/>
  </r>
  <r>
    <x v="42"/>
    <s v="Shipping"/>
    <d v="2015-10-23T00:00:00"/>
    <d v="2015-10-26T00:00:00"/>
    <n v="100032453"/>
    <s v="1897972_1"/>
    <m/>
    <d v="2015-10-23T00:00:00"/>
    <n v="1897972"/>
    <s v="WCX"/>
    <n v="846296315725996"/>
    <m/>
    <x v="14"/>
    <n v="60523"/>
    <n v="3"/>
    <n v="2250"/>
    <x v="0"/>
    <n v="0"/>
    <n v="24.56"/>
    <n v="0"/>
    <n v="24.56"/>
    <x v="0"/>
  </r>
  <r>
    <x v="42"/>
    <s v="Shipping"/>
    <d v="2015-10-26T00:00:00"/>
    <d v="2015-10-26T00:00:00"/>
    <n v="100032572"/>
    <s v="1910536_1"/>
    <m/>
    <d v="2015-10-26T00:00:00"/>
    <n v="1910536"/>
    <s v="WCX"/>
    <n v="846296315726191"/>
    <m/>
    <x v="25"/>
    <n v="46220"/>
    <n v="3"/>
    <n v="2250"/>
    <x v="0"/>
    <n v="0"/>
    <n v="24.56"/>
    <n v="0"/>
    <n v="24.56"/>
    <x v="0"/>
  </r>
  <r>
    <x v="42"/>
    <s v="Shipping"/>
    <d v="2015-10-26T00:00:00"/>
    <d v="2015-10-26T00:00:00"/>
    <n v="100032575"/>
    <s v="1910593_1"/>
    <m/>
    <d v="2015-10-26T00:00:00"/>
    <n v="1910593"/>
    <s v="WCX"/>
    <n v="846296315726597"/>
    <m/>
    <x v="26"/>
    <n v="21601"/>
    <n v="3"/>
    <n v="2250"/>
    <x v="0"/>
    <n v="0"/>
    <n v="24.56"/>
    <n v="0"/>
    <n v="24.56"/>
    <x v="0"/>
  </r>
  <r>
    <x v="42"/>
    <s v="Shipping"/>
    <d v="2015-10-23T00:00:00"/>
    <d v="2015-10-26T00:00:00"/>
    <n v="100032446"/>
    <s v="1897993_1"/>
    <m/>
    <d v="2015-10-22T00:00:00"/>
    <n v="1897993"/>
    <s v="WCX"/>
    <n v="846296315726863"/>
    <m/>
    <x v="31"/>
    <n v="49684"/>
    <n v="3"/>
    <n v="2250"/>
    <x v="0"/>
    <n v="0"/>
    <n v="24.56"/>
    <n v="0"/>
    <n v="24.56"/>
    <x v="0"/>
  </r>
  <r>
    <x v="42"/>
    <s v="Shipping"/>
    <d v="2015-10-23T00:00:00"/>
    <d v="2015-10-26T00:00:00"/>
    <n v="100032483"/>
    <s v="1897974_1"/>
    <m/>
    <d v="2015-10-23T00:00:00"/>
    <n v="1897974"/>
    <s v="WCX"/>
    <n v="846296315725972"/>
    <m/>
    <x v="14"/>
    <n v="60661"/>
    <n v="3"/>
    <n v="2250"/>
    <x v="0"/>
    <n v="0"/>
    <n v="24.56"/>
    <n v="0"/>
    <n v="24.56"/>
    <x v="0"/>
  </r>
  <r>
    <x v="42"/>
    <s v="Shipping"/>
    <d v="2015-10-23T00:00:00"/>
    <d v="2015-10-26T00:00:00"/>
    <n v="100032490"/>
    <s v="1897994_1"/>
    <m/>
    <d v="2015-10-23T00:00:00"/>
    <n v="1897994"/>
    <s v="WCX"/>
    <n v="846296315726733"/>
    <m/>
    <x v="16"/>
    <n v="20170"/>
    <n v="3"/>
    <n v="2250"/>
    <x v="0"/>
    <n v="0"/>
    <n v="24.56"/>
    <n v="0"/>
    <n v="24.56"/>
    <x v="0"/>
  </r>
  <r>
    <x v="42"/>
    <s v="Shipping"/>
    <d v="2015-10-26T00:00:00"/>
    <d v="2015-10-26T00:00:00"/>
    <n v="100032566"/>
    <s v="1910562_1"/>
    <m/>
    <d v="2015-10-26T00:00:00"/>
    <n v="1910562"/>
    <s v="WCX"/>
    <n v="846296315725927"/>
    <m/>
    <x v="17"/>
    <n v="33908"/>
    <n v="3"/>
    <n v="2250"/>
    <x v="0"/>
    <n v="0"/>
    <n v="24.56"/>
    <n v="0"/>
    <n v="24.56"/>
    <x v="0"/>
  </r>
  <r>
    <x v="42"/>
    <s v="Shipping"/>
    <d v="2015-10-26T00:00:00"/>
    <d v="2015-10-26T00:00:00"/>
    <n v="100032540"/>
    <s v="1910594_1"/>
    <m/>
    <d v="2015-10-25T00:00:00"/>
    <n v="1910594"/>
    <s v="WCX"/>
    <n v="846296315726580"/>
    <m/>
    <x v="6"/>
    <n v="28273"/>
    <n v="3"/>
    <n v="2250"/>
    <x v="0"/>
    <n v="0"/>
    <n v="24.56"/>
    <n v="0"/>
    <n v="24.56"/>
    <x v="0"/>
  </r>
  <r>
    <x v="42"/>
    <s v="Shipping"/>
    <d v="2015-10-26T00:00:00"/>
    <d v="2015-10-26T00:00:00"/>
    <n v="100032549"/>
    <s v="1910570_1"/>
    <m/>
    <d v="2015-10-25T00:00:00"/>
    <n v="1910570"/>
    <s v="WCX"/>
    <n v="846296315726511"/>
    <m/>
    <x v="24"/>
    <n v="3909"/>
    <n v="3"/>
    <n v="2250"/>
    <x v="0"/>
    <n v="0"/>
    <n v="24.56"/>
    <n v="0"/>
    <n v="24.56"/>
    <x v="0"/>
  </r>
  <r>
    <x v="42"/>
    <s v="Shipping"/>
    <d v="2015-10-20T00:00:00"/>
    <d v="2015-10-26T00:00:00"/>
    <n v="100032358"/>
    <s v="1888471_1"/>
    <m/>
    <d v="2015-10-20T00:00:00"/>
    <n v="1888471"/>
    <s v="WCX"/>
    <n v="846296315726184"/>
    <m/>
    <x v="26"/>
    <n v="21227"/>
    <n v="3"/>
    <n v="2250"/>
    <x v="0"/>
    <n v="0"/>
    <n v="24.56"/>
    <n v="0"/>
    <n v="24.56"/>
    <x v="0"/>
  </r>
  <r>
    <x v="42"/>
    <s v="Shipping"/>
    <d v="2015-10-23T00:00:00"/>
    <d v="2015-10-26T00:00:00"/>
    <n v="100032474"/>
    <s v="1897956_1"/>
    <m/>
    <d v="2015-10-23T00:00:00"/>
    <n v="1897956"/>
    <s v="WCX"/>
    <n v="846296315726924"/>
    <m/>
    <x v="14"/>
    <n v="60642"/>
    <n v="3"/>
    <n v="2250"/>
    <x v="0"/>
    <n v="0"/>
    <n v="24.56"/>
    <n v="0"/>
    <n v="24.56"/>
    <x v="0"/>
  </r>
  <r>
    <x v="42"/>
    <s v="Shipping"/>
    <d v="2015-10-23T00:00:00"/>
    <d v="2015-10-26T00:00:00"/>
    <n v="100032478"/>
    <s v="1897958_1"/>
    <m/>
    <d v="2015-10-23T00:00:00"/>
    <n v="1897958"/>
    <s v="WCX"/>
    <n v="846296315726948"/>
    <m/>
    <x v="26"/>
    <n v="21231"/>
    <n v="3"/>
    <n v="2250"/>
    <x v="0"/>
    <n v="0"/>
    <n v="24.56"/>
    <n v="0"/>
    <n v="24.56"/>
    <x v="0"/>
  </r>
  <r>
    <x v="42"/>
    <s v="Shipping"/>
    <d v="2015-10-23T00:00:00"/>
    <d v="2015-10-26T00:00:00"/>
    <n v="100032475"/>
    <s v="1897980_1"/>
    <m/>
    <d v="2015-10-23T00:00:00"/>
    <n v="1897980"/>
    <s v="WCX"/>
    <s v="1Z202857A893913184"/>
    <m/>
    <x v="2"/>
    <n v="16915"/>
    <n v="3"/>
    <n v="2250"/>
    <x v="0"/>
    <n v="0"/>
    <n v="24.56"/>
    <n v="0"/>
    <n v="24.56"/>
    <x v="0"/>
  </r>
  <r>
    <x v="42"/>
    <s v="Shipping"/>
    <d v="2015-10-26T00:00:00"/>
    <d v="2015-10-26T00:00:00"/>
    <n v="100032527"/>
    <s v="1910598_1"/>
    <m/>
    <d v="2015-10-24T00:00:00"/>
    <n v="1910598"/>
    <s v="WCX"/>
    <n v="846296315726641"/>
    <m/>
    <x v="16"/>
    <n v="22203"/>
    <n v="3"/>
    <n v="2250"/>
    <x v="0"/>
    <n v="0"/>
    <n v="24.56"/>
    <n v="0"/>
    <n v="24.56"/>
    <x v="0"/>
  </r>
  <r>
    <x v="42"/>
    <s v="Shipping"/>
    <d v="2015-10-23T00:00:00"/>
    <d v="2015-10-26T00:00:00"/>
    <n v="100032465"/>
    <s v="1897975_1"/>
    <m/>
    <d v="2015-10-23T00:00:00"/>
    <n v="1897975"/>
    <s v="WCX"/>
    <n v="846296315725965"/>
    <m/>
    <x v="31"/>
    <n v="48084"/>
    <n v="3"/>
    <n v="2250"/>
    <x v="0"/>
    <n v="0"/>
    <n v="24.56"/>
    <n v="0"/>
    <n v="24.56"/>
    <x v="0"/>
  </r>
  <r>
    <x v="42"/>
    <s v="Shipping"/>
    <d v="2015-10-23T00:00:00"/>
    <d v="2015-10-26T00:00:00"/>
    <n v="100032471"/>
    <s v="1897969_1"/>
    <m/>
    <d v="2015-10-23T00:00:00"/>
    <n v="1897969"/>
    <s v="WCX"/>
    <n v="846296315726054"/>
    <m/>
    <x v="23"/>
    <n v="6379"/>
    <n v="3"/>
    <n v="2250"/>
    <x v="0"/>
    <n v="0"/>
    <n v="24.56"/>
    <n v="0"/>
    <n v="24.56"/>
    <x v="0"/>
  </r>
  <r>
    <x v="42"/>
    <s v="Shipping"/>
    <d v="2015-10-19T00:00:00"/>
    <d v="2015-10-26T00:00:00"/>
    <n v="100032335"/>
    <s v="1883608_1"/>
    <m/>
    <d v="2015-10-19T00:00:00"/>
    <n v="1883608"/>
    <s v="WCX"/>
    <s v="1Z202857A899562436"/>
    <m/>
    <x v="2"/>
    <n v="15042"/>
    <n v="3"/>
    <n v="2250"/>
    <x v="0"/>
    <n v="0"/>
    <n v="24.56"/>
    <n v="0"/>
    <n v="24.56"/>
    <x v="0"/>
  </r>
  <r>
    <x v="42"/>
    <s v="Shipping"/>
    <d v="2015-10-26T00:00:00"/>
    <d v="2015-10-26T00:00:00"/>
    <n v="100032542"/>
    <s v="1910549_1"/>
    <m/>
    <d v="2015-10-25T00:00:00"/>
    <n v="1910549"/>
    <s v="WCX"/>
    <n v="846296315726368"/>
    <m/>
    <x v="4"/>
    <n v="29150"/>
    <n v="3"/>
    <n v="2250"/>
    <x v="0"/>
    <n v="0"/>
    <n v="24.56"/>
    <n v="0"/>
    <n v="24.56"/>
    <x v="0"/>
  </r>
  <r>
    <x v="42"/>
    <s v="Shipping"/>
    <d v="2015-10-26T00:00:00"/>
    <d v="2015-10-26T00:00:00"/>
    <n v="100032530"/>
    <s v="1910602_1"/>
    <m/>
    <d v="2015-10-24T00:00:00"/>
    <n v="1910602"/>
    <s v="WCX"/>
    <n v="846296315726672"/>
    <m/>
    <x v="7"/>
    <n v="30097"/>
    <n v="3"/>
    <n v="2250"/>
    <x v="0"/>
    <n v="0"/>
    <n v="24.56"/>
    <n v="0"/>
    <n v="24.56"/>
    <x v="0"/>
  </r>
  <r>
    <x v="42"/>
    <s v="Shipping"/>
    <d v="2015-10-26T00:00:00"/>
    <d v="2015-10-26T00:00:00"/>
    <n v="100032582"/>
    <s v="1910569_1"/>
    <m/>
    <d v="2015-10-26T00:00:00"/>
    <n v="1910569"/>
    <s v="WCX"/>
    <n v="846296315726528"/>
    <m/>
    <x v="26"/>
    <n v="21117"/>
    <n v="3"/>
    <n v="2250"/>
    <x v="0"/>
    <n v="0"/>
    <n v="24.56"/>
    <n v="0"/>
    <n v="24.56"/>
    <x v="0"/>
  </r>
  <r>
    <x v="42"/>
    <s v="Shipping"/>
    <d v="2015-10-26T00:00:00"/>
    <d v="2015-10-26T00:00:00"/>
    <n v="100032502"/>
    <s v="1910537_1"/>
    <m/>
    <d v="2015-10-24T00:00:00"/>
    <n v="1910537"/>
    <s v="WCX"/>
    <n v="846296315726207"/>
    <m/>
    <x v="11"/>
    <n v="70130"/>
    <n v="3"/>
    <n v="2250"/>
    <x v="0"/>
    <n v="0"/>
    <n v="24.56"/>
    <n v="0"/>
    <n v="24.56"/>
    <x v="0"/>
  </r>
  <r>
    <x v="42"/>
    <s v="Shipping"/>
    <d v="2015-10-23T00:00:00"/>
    <d v="2015-10-26T00:00:00"/>
    <n v="100032470"/>
    <s v="1897960_1"/>
    <m/>
    <d v="2015-10-23T00:00:00"/>
    <n v="1897960"/>
    <s v="WCX"/>
    <s v="1Z202857A898138450"/>
    <m/>
    <x v="2"/>
    <n v="19103"/>
    <n v="3"/>
    <n v="2250"/>
    <x v="0"/>
    <n v="0"/>
    <n v="24.56"/>
    <n v="0"/>
    <n v="24.56"/>
    <x v="0"/>
  </r>
  <r>
    <x v="42"/>
    <s v="Shipping"/>
    <d v="2015-10-26T00:00:00"/>
    <d v="2015-10-26T00:00:00"/>
    <n v="100032523"/>
    <s v="1910552_1"/>
    <m/>
    <d v="2015-10-24T00:00:00"/>
    <n v="1910552"/>
    <s v="WCX"/>
    <n v="846296315726351"/>
    <m/>
    <x v="16"/>
    <n v="23116"/>
    <n v="3"/>
    <n v="2250"/>
    <x v="0"/>
    <n v="0"/>
    <n v="24.56"/>
    <n v="0"/>
    <n v="24.56"/>
    <x v="0"/>
  </r>
  <r>
    <x v="42"/>
    <s v="Shipping"/>
    <d v="2015-10-26T00:00:00"/>
    <d v="2015-10-26T00:00:00"/>
    <n v="100032528"/>
    <s v="1910564_1"/>
    <m/>
    <d v="2015-10-24T00:00:00"/>
    <n v="1910564"/>
    <s v="WCX"/>
    <n v="846296315725941"/>
    <m/>
    <x v="7"/>
    <n v="30076"/>
    <n v="3"/>
    <n v="2250"/>
    <x v="0"/>
    <n v="0"/>
    <n v="24.56"/>
    <n v="0"/>
    <n v="24.56"/>
    <x v="0"/>
  </r>
  <r>
    <x v="42"/>
    <s v="Shipping"/>
    <d v="2015-10-26T00:00:00"/>
    <d v="2015-10-26T00:00:00"/>
    <n v="100032543"/>
    <s v="1910579_1"/>
    <m/>
    <d v="2015-10-25T00:00:00"/>
    <n v="1910579"/>
    <s v="WCX"/>
    <n v="846296315726429"/>
    <m/>
    <x v="4"/>
    <n v="29412"/>
    <n v="3"/>
    <n v="2250"/>
    <x v="0"/>
    <n v="0"/>
    <n v="24.56"/>
    <n v="0"/>
    <n v="24.56"/>
    <x v="0"/>
  </r>
  <r>
    <x v="42"/>
    <s v="Shipping"/>
    <d v="2015-10-23T00:00:00"/>
    <d v="2015-10-26T00:00:00"/>
    <n v="100032459"/>
    <s v="1897961_1"/>
    <m/>
    <d v="2015-10-23T00:00:00"/>
    <n v="1897961"/>
    <s v="WCX"/>
    <n v="846296315726870"/>
    <m/>
    <x v="44"/>
    <n v="2893"/>
    <n v="3"/>
    <n v="2250"/>
    <x v="0"/>
    <n v="0"/>
    <n v="24.56"/>
    <n v="0"/>
    <n v="24.56"/>
    <x v="0"/>
  </r>
  <r>
    <x v="42"/>
    <s v="Shipping"/>
    <d v="2015-10-26T00:00:00"/>
    <d v="2015-10-26T00:00:00"/>
    <n v="100032552"/>
    <s v="1910560_1"/>
    <m/>
    <d v="2015-10-25T00:00:00"/>
    <n v="1910560"/>
    <s v="WCX"/>
    <n v="846296315725903"/>
    <m/>
    <x v="33"/>
    <n v="19806"/>
    <n v="3"/>
    <n v="2250"/>
    <x v="0"/>
    <n v="0"/>
    <n v="24.56"/>
    <n v="0"/>
    <n v="24.56"/>
    <x v="0"/>
  </r>
  <r>
    <x v="42"/>
    <s v="Shipping"/>
    <d v="2015-10-26T00:00:00"/>
    <d v="2015-10-26T00:00:00"/>
    <n v="100032510"/>
    <s v="1910615_1"/>
    <m/>
    <d v="2015-10-24T00:00:00"/>
    <n v="1910615"/>
    <s v="WCX"/>
    <n v="846296315726788"/>
    <m/>
    <x v="30"/>
    <n v="37027"/>
    <n v="6"/>
    <n v="4500"/>
    <x v="0"/>
    <n v="0"/>
    <n v="36.04"/>
    <n v="0"/>
    <n v="36.04"/>
    <x v="0"/>
  </r>
  <r>
    <x v="42"/>
    <s v="Shipping"/>
    <d v="2015-10-23T00:00:00"/>
    <d v="2015-10-26T00:00:00"/>
    <n v="100032451"/>
    <s v="1897984_1"/>
    <m/>
    <d v="2015-10-22T00:00:00"/>
    <n v="1897984"/>
    <s v="WCX"/>
    <n v="846296315726078"/>
    <m/>
    <x v="31"/>
    <n v="49504"/>
    <n v="6"/>
    <n v="4500"/>
    <x v="0"/>
    <n v="0"/>
    <n v="36.04"/>
    <n v="0"/>
    <n v="36.04"/>
    <x v="0"/>
  </r>
  <r>
    <x v="42"/>
    <s v="Shipping"/>
    <d v="2015-10-23T00:00:00"/>
    <d v="2015-10-26T00:00:00"/>
    <n v="100032476"/>
    <s v="1897982_1"/>
    <m/>
    <d v="2015-10-23T00:00:00"/>
    <n v="1897982"/>
    <s v="WCX"/>
    <n v="846296315727006"/>
    <m/>
    <x v="16"/>
    <n v="22201"/>
    <n v="6"/>
    <n v="4500"/>
    <x v="0"/>
    <n v="0"/>
    <n v="36.04"/>
    <n v="0"/>
    <n v="36.04"/>
    <x v="0"/>
  </r>
  <r>
    <x v="42"/>
    <s v="Shipping"/>
    <d v="2015-10-23T00:00:00"/>
    <d v="2015-10-26T00:00:00"/>
    <n v="100032462"/>
    <s v="1897998_1"/>
    <m/>
    <d v="2015-10-23T00:00:00"/>
    <n v="1897998"/>
    <s v="WCX"/>
    <n v="846296315726993"/>
    <m/>
    <x v="26"/>
    <n v="20712"/>
    <n v="6"/>
    <n v="4500"/>
    <x v="0"/>
    <n v="0"/>
    <n v="36.04"/>
    <n v="0"/>
    <n v="36.04"/>
    <x v="0"/>
  </r>
  <r>
    <x v="42"/>
    <s v="Shipping"/>
    <d v="2015-10-23T00:00:00"/>
    <d v="2015-10-26T00:00:00"/>
    <n v="100032468"/>
    <s v="1897977_1"/>
    <m/>
    <d v="2015-10-23T00:00:00"/>
    <n v="1897977"/>
    <s v="WCX"/>
    <s v="1Z202857A893089987"/>
    <m/>
    <x v="2"/>
    <n v="17078"/>
    <n v="9"/>
    <n v="6750"/>
    <x v="0"/>
    <n v="0"/>
    <n v="43.25"/>
    <n v="0"/>
    <n v="43.25"/>
    <x v="0"/>
  </r>
  <r>
    <x v="43"/>
    <s v="Shipping"/>
    <d v="2015-10-26T00:00:00"/>
    <d v="2015-10-27T00:00:00"/>
    <n v="100032495"/>
    <s v="1910609_1"/>
    <m/>
    <d v="2015-10-23T00:00:00"/>
    <n v="1910609"/>
    <s v="WCX"/>
    <n v="846296315725811"/>
    <m/>
    <x v="16"/>
    <n v="22202"/>
    <n v="3"/>
    <n v="2250"/>
    <x v="2"/>
    <n v="0"/>
    <n v="13.06"/>
    <n v="0"/>
    <n v="13.06"/>
    <x v="1"/>
  </r>
  <r>
    <x v="43"/>
    <s v="Shipping"/>
    <d v="2015-10-27T00:00:00"/>
    <d v="2015-10-27T00:00:00"/>
    <n v="100032060"/>
    <s v="1917477_1"/>
    <m/>
    <d v="2015-10-15T00:00:00"/>
    <n v="1917477"/>
    <s v="WCX"/>
    <n v="846296315727266"/>
    <m/>
    <x v="21"/>
    <n v="83616"/>
    <n v="12"/>
    <n v="9000"/>
    <x v="1"/>
    <n v="0"/>
    <n v="30.25"/>
    <n v="0"/>
    <n v="30.25"/>
    <x v="0"/>
  </r>
  <r>
    <x v="43"/>
    <s v="Shipping"/>
    <d v="2015-09-28T00:00:00"/>
    <d v="2015-10-27T00:00:00"/>
    <n v="100030480"/>
    <s v="1830644_2"/>
    <m/>
    <d v="2015-09-28T00:00:00"/>
    <n v="1830644"/>
    <s v="WCX"/>
    <s v="&lt;null&gt;"/>
    <m/>
    <x v="17"/>
    <n v="32935"/>
    <n v="1"/>
    <n v="750"/>
    <x v="0"/>
    <n v="0"/>
    <n v="19.75"/>
    <n v="0"/>
    <n v="19.75"/>
    <x v="0"/>
  </r>
  <r>
    <x v="43"/>
    <s v="Shipping"/>
    <d v="2015-10-27T00:00:00"/>
    <d v="2015-10-27T00:00:00"/>
    <n v="100032608"/>
    <s v="1917481_1"/>
    <m/>
    <d v="2015-10-27T00:00:00"/>
    <n v="1917481"/>
    <s v="WCX"/>
    <n v="846296315727204"/>
    <m/>
    <x v="15"/>
    <n v="85004"/>
    <n v="3"/>
    <n v="2250"/>
    <x v="5"/>
    <n v="0"/>
    <n v="21.31"/>
    <n v="0"/>
    <n v="21.31"/>
    <x v="0"/>
  </r>
  <r>
    <x v="43"/>
    <s v="Shipping"/>
    <d v="2015-10-27T00:00:00"/>
    <d v="2015-10-27T00:00:00"/>
    <n v="100032615"/>
    <s v="1917487_1"/>
    <m/>
    <d v="2015-10-27T00:00:00"/>
    <n v="1917487"/>
    <s v="WCX"/>
    <n v="846296315727341"/>
    <m/>
    <x v="18"/>
    <n v="80211"/>
    <n v="3"/>
    <n v="2250"/>
    <x v="5"/>
    <n v="0"/>
    <n v="21.31"/>
    <n v="0"/>
    <n v="21.31"/>
    <x v="0"/>
  </r>
  <r>
    <x v="43"/>
    <s v="Shipping"/>
    <d v="2015-10-27T00:00:00"/>
    <d v="2015-10-27T00:00:00"/>
    <n v="100032610"/>
    <s v="1917483_1"/>
    <m/>
    <d v="2015-10-27T00:00:00"/>
    <n v="1917483"/>
    <s v="WCX"/>
    <n v="846296315727211"/>
    <m/>
    <x v="18"/>
    <n v="80203"/>
    <n v="3"/>
    <n v="2250"/>
    <x v="5"/>
    <n v="0"/>
    <n v="21.31"/>
    <n v="0"/>
    <n v="21.31"/>
    <x v="0"/>
  </r>
  <r>
    <x v="43"/>
    <s v="Shipping"/>
    <d v="2015-10-26T00:00:00"/>
    <d v="2015-10-27T00:00:00"/>
    <n v="100032533"/>
    <s v="1910607_1"/>
    <m/>
    <d v="2015-10-24T00:00:00"/>
    <n v="1910607"/>
    <s v="WCX"/>
    <n v="846296315725804"/>
    <m/>
    <x v="41"/>
    <n v="53129"/>
    <n v="3"/>
    <n v="2250"/>
    <x v="5"/>
    <n v="0"/>
    <n v="21.31"/>
    <n v="0"/>
    <n v="21.31"/>
    <x v="0"/>
  </r>
  <r>
    <x v="43"/>
    <s v="Shipping"/>
    <d v="2015-10-26T00:00:00"/>
    <d v="2015-10-27T00:00:00"/>
    <n v="100032496"/>
    <s v="1910606_1"/>
    <m/>
    <d v="2015-10-23T00:00:00"/>
    <n v="1910606"/>
    <s v="WCX"/>
    <n v="846296315725798"/>
    <m/>
    <x v="4"/>
    <n v="29403"/>
    <n v="3"/>
    <n v="2250"/>
    <x v="5"/>
    <n v="0"/>
    <n v="21.31"/>
    <n v="0"/>
    <n v="21.31"/>
    <x v="0"/>
  </r>
  <r>
    <x v="43"/>
    <s v="Shipping"/>
    <d v="2015-10-26T00:00:00"/>
    <d v="2015-10-27T00:00:00"/>
    <n v="100032591"/>
    <s v="1910608_1"/>
    <m/>
    <d v="2015-10-26T00:00:00"/>
    <n v="1910608"/>
    <s v="WCX"/>
    <n v="846296315725828"/>
    <m/>
    <x v="9"/>
    <n v="8750"/>
    <n v="3"/>
    <n v="2250"/>
    <x v="4"/>
    <n v="0"/>
    <n v="12.81"/>
    <n v="0"/>
    <n v="12.81"/>
    <x v="1"/>
  </r>
  <r>
    <x v="43"/>
    <s v="Shipping"/>
    <d v="2015-10-27T00:00:00"/>
    <d v="2015-10-27T00:00:00"/>
    <n v="100032599"/>
    <s v="1917478_1"/>
    <m/>
    <d v="2015-10-26T00:00:00"/>
    <n v="1917478"/>
    <s v="WCX"/>
    <n v="846296315727297"/>
    <m/>
    <x v="0"/>
    <n v="2301"/>
    <n v="3"/>
    <n v="2250"/>
    <x v="0"/>
    <n v="0"/>
    <n v="24.56"/>
    <n v="0"/>
    <n v="24.56"/>
    <x v="0"/>
  </r>
  <r>
    <x v="43"/>
    <s v="Shipping"/>
    <d v="2015-10-27T00:00:00"/>
    <d v="2015-10-27T00:00:00"/>
    <n v="100032613"/>
    <s v="1917485_1"/>
    <m/>
    <d v="2015-10-27T00:00:00"/>
    <n v="1917485"/>
    <s v="WCX"/>
    <n v="846296315727235"/>
    <m/>
    <x v="3"/>
    <n v="10004"/>
    <n v="3"/>
    <n v="2250"/>
    <x v="0"/>
    <n v="0"/>
    <n v="24.56"/>
    <n v="0"/>
    <n v="24.56"/>
    <x v="0"/>
  </r>
  <r>
    <x v="43"/>
    <s v="Shipping"/>
    <d v="2015-10-27T00:00:00"/>
    <d v="2015-10-27T00:00:00"/>
    <n v="100032620"/>
    <s v="1917490_1"/>
    <m/>
    <d v="2015-10-27T00:00:00"/>
    <n v="1917490"/>
    <s v="WCX"/>
    <n v="846296315727334"/>
    <m/>
    <x v="3"/>
    <n v="12477"/>
    <n v="3"/>
    <n v="2250"/>
    <x v="0"/>
    <n v="0"/>
    <n v="24.56"/>
    <n v="0"/>
    <n v="24.56"/>
    <x v="0"/>
  </r>
  <r>
    <x v="43"/>
    <s v="Shipping"/>
    <d v="2015-10-27T00:00:00"/>
    <d v="2015-10-27T00:00:00"/>
    <n v="100032614"/>
    <s v="1917486_1"/>
    <m/>
    <d v="2015-10-27T00:00:00"/>
    <n v="1917486"/>
    <s v="WCX"/>
    <n v="846296315727242"/>
    <m/>
    <x v="3"/>
    <n v="10005"/>
    <n v="3"/>
    <n v="2250"/>
    <x v="0"/>
    <n v="0"/>
    <n v="24.56"/>
    <n v="0"/>
    <n v="24.56"/>
    <x v="0"/>
  </r>
  <r>
    <x v="43"/>
    <s v="Shipping"/>
    <d v="2015-10-23T00:00:00"/>
    <d v="2015-10-27T00:00:00"/>
    <n v="100032466"/>
    <s v="1898000_1"/>
    <m/>
    <d v="2015-10-23T00:00:00"/>
    <n v="1898000"/>
    <s v="WCX"/>
    <n v="846296315727051"/>
    <m/>
    <x v="3"/>
    <n v="10001"/>
    <n v="6"/>
    <n v="4500"/>
    <x v="0"/>
    <n v="0"/>
    <n v="36.04"/>
    <n v="0"/>
    <n v="36.04"/>
    <x v="0"/>
  </r>
  <r>
    <x v="43"/>
    <s v="Shipping"/>
    <d v="2015-10-27T00:00:00"/>
    <d v="2015-10-27T00:00:00"/>
    <n v="100032623"/>
    <s v="1917493_1"/>
    <m/>
    <d v="2015-10-27T00:00:00"/>
    <n v="1917493"/>
    <s v="WCX"/>
    <n v="846296315727280"/>
    <m/>
    <x v="3"/>
    <n v="13617"/>
    <n v="6"/>
    <n v="4500"/>
    <x v="0"/>
    <n v="0"/>
    <n v="36.04"/>
    <n v="0"/>
    <n v="36.04"/>
    <x v="0"/>
  </r>
  <r>
    <x v="43"/>
    <s v="Shipping"/>
    <d v="2015-10-27T00:00:00"/>
    <d v="2015-10-27T00:00:00"/>
    <n v="100032609"/>
    <s v="1917482_1"/>
    <m/>
    <d v="2015-10-27T00:00:00"/>
    <n v="1917482"/>
    <s v="WCX"/>
    <n v="846296315727358"/>
    <m/>
    <x v="0"/>
    <n v="1907"/>
    <n v="6"/>
    <n v="4500"/>
    <x v="0"/>
    <n v="0"/>
    <n v="36.04"/>
    <n v="0"/>
    <n v="36.04"/>
    <x v="0"/>
  </r>
  <r>
    <x v="43"/>
    <s v="Shipping"/>
    <d v="2015-10-23T00:00:00"/>
    <d v="2015-10-27T00:00:00"/>
    <n v="100032454"/>
    <s v="1897999_1"/>
    <m/>
    <d v="2015-10-23T00:00:00"/>
    <n v="1897999"/>
    <s v="WCX"/>
    <n v="846296315727044"/>
    <m/>
    <x v="3"/>
    <n v="10012"/>
    <n v="6"/>
    <n v="4500"/>
    <x v="0"/>
    <n v="0"/>
    <n v="36.04"/>
    <n v="0"/>
    <n v="36.04"/>
    <x v="0"/>
  </r>
  <r>
    <x v="43"/>
    <s v="Shipping"/>
    <d v="2015-10-27T00:00:00"/>
    <d v="2015-10-27T00:00:00"/>
    <n v="100032621"/>
    <s v="1917491_1"/>
    <m/>
    <d v="2015-10-27T00:00:00"/>
    <n v="1917491"/>
    <s v="WCX"/>
    <n v="846296315727327"/>
    <m/>
    <x v="29"/>
    <n v="20001"/>
    <n v="3"/>
    <n v="2250"/>
    <x v="0"/>
    <n v="0"/>
    <n v="24.56"/>
    <n v="0"/>
    <n v="24.56"/>
    <x v="0"/>
  </r>
  <r>
    <x v="43"/>
    <s v="Shipping"/>
    <d v="2015-10-27T00:00:00"/>
    <d v="2015-10-27T00:00:00"/>
    <n v="100032618"/>
    <s v="1917489_1"/>
    <m/>
    <d v="2015-10-27T00:00:00"/>
    <n v="1917489"/>
    <s v="WCX"/>
    <n v="846296315727259"/>
    <m/>
    <x v="14"/>
    <n v="60641"/>
    <n v="3"/>
    <n v="2250"/>
    <x v="0"/>
    <n v="0"/>
    <n v="24.56"/>
    <n v="0"/>
    <n v="24.56"/>
    <x v="0"/>
  </r>
  <r>
    <x v="43"/>
    <s v="Shipping"/>
    <d v="2015-10-27T00:00:00"/>
    <d v="2015-10-27T00:00:00"/>
    <n v="100032612"/>
    <s v="1917484_1"/>
    <m/>
    <d v="2015-10-27T00:00:00"/>
    <n v="1917484"/>
    <s v="WCX"/>
    <n v="846296315727228"/>
    <m/>
    <x v="25"/>
    <n v="46940"/>
    <n v="3"/>
    <n v="2250"/>
    <x v="0"/>
    <n v="0"/>
    <n v="24.56"/>
    <n v="0"/>
    <n v="24.56"/>
    <x v="0"/>
  </r>
  <r>
    <x v="43"/>
    <s v="Shipping"/>
    <d v="2015-10-27T00:00:00"/>
    <d v="2015-10-27T00:00:00"/>
    <n v="100032616"/>
    <s v="1917488_1"/>
    <m/>
    <d v="2015-10-27T00:00:00"/>
    <n v="1917488"/>
    <s v="WCX"/>
    <n v="846296315727310"/>
    <m/>
    <x v="17"/>
    <n v="33196"/>
    <n v="3"/>
    <n v="2250"/>
    <x v="0"/>
    <n v="0"/>
    <n v="24.56"/>
    <n v="0"/>
    <n v="24.56"/>
    <x v="0"/>
  </r>
  <r>
    <x v="43"/>
    <s v="Shipping"/>
    <d v="2015-10-26T00:00:00"/>
    <d v="2015-10-27T00:00:00"/>
    <n v="100032500"/>
    <s v="1910571_1"/>
    <m/>
    <d v="2015-10-24T00:00:00"/>
    <n v="1910571"/>
    <s v="WCX"/>
    <n v="846296315727013"/>
    <m/>
    <x v="6"/>
    <n v="28208"/>
    <n v="6"/>
    <n v="4500"/>
    <x v="0"/>
    <n v="0"/>
    <n v="36.04"/>
    <n v="0"/>
    <n v="36.04"/>
    <x v="0"/>
  </r>
  <r>
    <x v="43"/>
    <s v="Shipping"/>
    <d v="2015-10-23T00:00:00"/>
    <d v="2015-10-27T00:00:00"/>
    <n v="100032443"/>
    <s v="1897997_1"/>
    <m/>
    <d v="2015-10-22T00:00:00"/>
    <n v="1897997"/>
    <s v="WCX"/>
    <n v="846296315727068"/>
    <m/>
    <x v="26"/>
    <n v="20755"/>
    <n v="6"/>
    <n v="4500"/>
    <x v="0"/>
    <n v="0"/>
    <n v="36.04"/>
    <n v="0"/>
    <n v="36.04"/>
    <x v="0"/>
  </r>
  <r>
    <x v="43"/>
    <s v="Shipping"/>
    <d v="2015-10-27T00:00:00"/>
    <d v="2015-10-27T00:00:00"/>
    <n v="100032624"/>
    <s v="1917494_1"/>
    <m/>
    <d v="2015-10-27T00:00:00"/>
    <n v="1917494"/>
    <s v="WCX"/>
    <n v="846296315727273"/>
    <m/>
    <x v="34"/>
    <n v="40202"/>
    <n v="6"/>
    <n v="4500"/>
    <x v="0"/>
    <n v="0"/>
    <n v="36.04"/>
    <n v="0"/>
    <n v="36.04"/>
    <x v="0"/>
  </r>
  <r>
    <x v="43"/>
    <s v="Shipping"/>
    <d v="2015-09-28T00:00:00"/>
    <d v="2015-10-27T00:00:00"/>
    <n v="100030480"/>
    <s v="1830644_1"/>
    <m/>
    <d v="2015-09-28T00:00:00"/>
    <n v="1830644"/>
    <s v="WCX"/>
    <n v="846296315727303"/>
    <m/>
    <x v="17"/>
    <n v="32935"/>
    <n v="12"/>
    <n v="9000"/>
    <x v="0"/>
    <n v="0"/>
    <n v="52.75"/>
    <n v="0"/>
    <n v="52.75"/>
    <x v="0"/>
  </r>
  <r>
    <x v="44"/>
    <s v="Shipping"/>
    <d v="2015-10-27T00:00:00"/>
    <d v="2015-10-28T00:00:00"/>
    <n v="100032622"/>
    <s v="1917492_1"/>
    <m/>
    <d v="2015-10-27T00:00:00"/>
    <n v="1917492"/>
    <s v="WCX"/>
    <n v="846296315727389"/>
    <m/>
    <x v="6"/>
    <n v="27954"/>
    <n v="3"/>
    <n v="2250"/>
    <x v="1"/>
    <n v="0"/>
    <n v="20.81"/>
    <n v="0"/>
    <n v="20.81"/>
    <x v="1"/>
  </r>
  <r>
    <x v="44"/>
    <s v="Shipping"/>
    <d v="2015-10-26T00:00:00"/>
    <d v="2015-10-28T00:00:00"/>
    <n v="100032531"/>
    <s v="1910600_1"/>
    <m/>
    <d v="2015-10-24T00:00:00"/>
    <n v="1910600"/>
    <s v="WCX"/>
    <s v="1Z202857A291302983"/>
    <m/>
    <x v="35"/>
    <n v="72207"/>
    <n v="3"/>
    <n v="2250"/>
    <x v="3"/>
    <n v="0"/>
    <n v="23.06"/>
    <n v="0"/>
    <n v="23.06"/>
    <x v="0"/>
  </r>
  <r>
    <x v="44"/>
    <s v="Shipping"/>
    <d v="2015-10-19T00:00:00"/>
    <d v="2015-10-28T00:00:00"/>
    <n v="100029711"/>
    <s v="1883612_1"/>
    <m/>
    <d v="2015-10-19T00:00:00"/>
    <n v="1883612"/>
    <s v="WCX"/>
    <n v="846296315727495"/>
    <m/>
    <x v="3"/>
    <n v="8901"/>
    <n v="10"/>
    <n v="7500"/>
    <x v="0"/>
    <n v="0"/>
    <n v="46.75"/>
    <n v="0"/>
    <n v="46.75"/>
    <x v="0"/>
  </r>
  <r>
    <x v="44"/>
    <s v="Shipping"/>
    <d v="2015-10-23T00:00:00"/>
    <d v="2015-10-28T00:00:00"/>
    <n v="100032481"/>
    <s v="1898002_1"/>
    <m/>
    <d v="2015-10-23T00:00:00"/>
    <n v="1898002"/>
    <s v="WCX"/>
    <s v="1Z202857A892511306"/>
    <m/>
    <x v="2"/>
    <n v="17345"/>
    <n v="6"/>
    <n v="4500"/>
    <x v="0"/>
    <n v="0"/>
    <n v="36.04"/>
    <n v="0"/>
    <n v="36.04"/>
    <x v="0"/>
  </r>
  <r>
    <x v="45"/>
    <s v="Shipping"/>
    <d v="2015-10-28T00:00:00"/>
    <d v="2015-10-29T00:00:00"/>
    <n v="100033001"/>
    <s v="1919109_1"/>
    <m/>
    <d v="2015-10-28T00:00:00"/>
    <n v="1919109"/>
    <s v="WCX"/>
    <n v="846296315727617"/>
    <m/>
    <x v="1"/>
    <n v="94104"/>
    <n v="3"/>
    <n v="2250"/>
    <x v="4"/>
    <n v="0"/>
    <n v="12.81"/>
    <n v="0"/>
    <n v="12.81"/>
    <x v="0"/>
  </r>
  <r>
    <x v="45"/>
    <s v="Shipping"/>
    <d v="2015-10-29T00:00:00"/>
    <d v="2015-10-29T00:00:00"/>
    <n v="100033029"/>
    <s v="1920026_1"/>
    <m/>
    <d v="2015-10-29T00:00:00"/>
    <n v="1920026"/>
    <s v="WCX"/>
    <n v="846296315731683"/>
    <m/>
    <x v="1"/>
    <n v="94022"/>
    <n v="3"/>
    <n v="2250"/>
    <x v="4"/>
    <n v="0"/>
    <n v="12.81"/>
    <n v="0"/>
    <n v="12.81"/>
    <x v="0"/>
  </r>
  <r>
    <x v="45"/>
    <s v="Shipping"/>
    <d v="2015-10-29T00:00:00"/>
    <d v="2015-10-29T00:00:00"/>
    <n v="100033047"/>
    <s v="1920031_1"/>
    <m/>
    <d v="2015-10-29T00:00:00"/>
    <n v="1920031"/>
    <s v="WCX"/>
    <n v="846296315731836"/>
    <m/>
    <x v="1"/>
    <n v="94710"/>
    <n v="3"/>
    <n v="2250"/>
    <x v="4"/>
    <n v="0"/>
    <n v="12.81"/>
    <n v="0"/>
    <n v="12.81"/>
    <x v="0"/>
  </r>
  <r>
    <x v="45"/>
    <s v="Shipping"/>
    <d v="2015-10-28T00:00:00"/>
    <d v="2015-10-29T00:00:00"/>
    <n v="100032962"/>
    <s v="1919125_1"/>
    <m/>
    <d v="2015-10-28T00:00:00"/>
    <n v="1919125"/>
    <s v="WCX"/>
    <n v="846296315731775"/>
    <m/>
    <x v="1"/>
    <n v="95816"/>
    <n v="3"/>
    <n v="2250"/>
    <x v="4"/>
    <n v="0"/>
    <n v="12.81"/>
    <n v="0"/>
    <n v="12.81"/>
    <x v="0"/>
  </r>
  <r>
    <x v="45"/>
    <s v="Shipping"/>
    <d v="2015-10-29T00:00:00"/>
    <d v="2015-10-29T00:00:00"/>
    <n v="100033026"/>
    <s v="1920025_1"/>
    <m/>
    <d v="2015-10-29T00:00:00"/>
    <n v="1920025"/>
    <s v="WCX"/>
    <n v="846296315731669"/>
    <m/>
    <x v="1"/>
    <n v="95747"/>
    <n v="3"/>
    <n v="2250"/>
    <x v="4"/>
    <n v="0"/>
    <n v="12.81"/>
    <n v="0"/>
    <n v="12.81"/>
    <x v="0"/>
  </r>
  <r>
    <x v="45"/>
    <s v="Shipping"/>
    <d v="2015-10-28T00:00:00"/>
    <d v="2015-10-29T00:00:00"/>
    <n v="100032920"/>
    <s v="1919154_1"/>
    <m/>
    <d v="2015-10-28T00:00:00"/>
    <n v="1919154"/>
    <s v="WCX"/>
    <n v="846296315731362"/>
    <m/>
    <x v="1"/>
    <n v="94710"/>
    <n v="3"/>
    <n v="2250"/>
    <x v="4"/>
    <n v="0"/>
    <n v="12.81"/>
    <n v="0"/>
    <n v="12.81"/>
    <x v="0"/>
  </r>
  <r>
    <x v="45"/>
    <s v="Shipping"/>
    <d v="2015-10-28T00:00:00"/>
    <d v="2015-10-29T00:00:00"/>
    <n v="100032937"/>
    <s v="1919156_1"/>
    <m/>
    <d v="2015-10-28T00:00:00"/>
    <n v="1919156"/>
    <s v="WCX"/>
    <n v="846296315731492"/>
    <m/>
    <x v="1"/>
    <n v="94710"/>
    <n v="3"/>
    <n v="2250"/>
    <x v="4"/>
    <n v="0"/>
    <n v="12.81"/>
    <n v="0"/>
    <n v="12.81"/>
    <x v="0"/>
  </r>
  <r>
    <x v="45"/>
    <s v="Shipping"/>
    <d v="2015-10-28T00:00:00"/>
    <d v="2015-10-29T00:00:00"/>
    <n v="100032763"/>
    <s v="1919099_1"/>
    <m/>
    <d v="2015-10-28T00:00:00"/>
    <n v="1919099"/>
    <s v="WCX"/>
    <n v="846296315731997"/>
    <m/>
    <x v="1"/>
    <n v="94104"/>
    <n v="6"/>
    <n v="4500"/>
    <x v="4"/>
    <n v="0"/>
    <n v="16.29"/>
    <n v="0"/>
    <n v="16.29"/>
    <x v="0"/>
  </r>
  <r>
    <x v="45"/>
    <s v="Shipping"/>
    <d v="2015-10-29T00:00:00"/>
    <d v="2015-10-29T00:00:00"/>
    <n v="100033035"/>
    <s v="1920029_1"/>
    <m/>
    <d v="2015-10-29T00:00:00"/>
    <n v="1920029"/>
    <s v="WCX"/>
    <n v="846296315731737"/>
    <m/>
    <x v="1"/>
    <n v="94129"/>
    <n v="3"/>
    <n v="2250"/>
    <x v="4"/>
    <n v="0"/>
    <n v="12.81"/>
    <n v="0"/>
    <n v="12.81"/>
    <x v="0"/>
  </r>
  <r>
    <x v="45"/>
    <s v="Shipping"/>
    <d v="2015-10-28T00:00:00"/>
    <d v="2015-10-29T00:00:00"/>
    <n v="100032694"/>
    <s v="1919110_1"/>
    <m/>
    <d v="2015-10-27T00:00:00"/>
    <n v="1919110"/>
    <s v="WCX"/>
    <n v="846296315727563"/>
    <m/>
    <x v="1"/>
    <n v="95814"/>
    <n v="3"/>
    <n v="2250"/>
    <x v="4"/>
    <n v="0"/>
    <n v="12.81"/>
    <n v="0"/>
    <n v="12.81"/>
    <x v="0"/>
  </r>
  <r>
    <x v="45"/>
    <s v="Shipping"/>
    <d v="2015-10-29T00:00:00"/>
    <d v="2015-10-29T00:00:00"/>
    <n v="100033058"/>
    <s v="1920033_1"/>
    <m/>
    <d v="2015-10-29T00:00:00"/>
    <n v="1920033"/>
    <s v="WCX"/>
    <n v="846296315731829"/>
    <m/>
    <x v="1"/>
    <n v="94112"/>
    <n v="3"/>
    <n v="2250"/>
    <x v="4"/>
    <n v="0"/>
    <n v="12.81"/>
    <n v="0"/>
    <n v="12.81"/>
    <x v="0"/>
  </r>
  <r>
    <x v="45"/>
    <s v="Shipping"/>
    <d v="2015-10-28T00:00:00"/>
    <d v="2015-10-29T00:00:00"/>
    <n v="100032924"/>
    <s v="1919100_1"/>
    <m/>
    <d v="2015-10-28T00:00:00"/>
    <n v="1919100"/>
    <s v="WCX"/>
    <n v="846296315732000"/>
    <m/>
    <x v="1"/>
    <n v="94115"/>
    <n v="6"/>
    <n v="4500"/>
    <x v="4"/>
    <n v="0"/>
    <n v="16.29"/>
    <n v="0"/>
    <n v="16.29"/>
    <x v="0"/>
  </r>
  <r>
    <x v="45"/>
    <s v="Shipping"/>
    <d v="2015-10-28T00:00:00"/>
    <d v="2015-10-29T00:00:00"/>
    <n v="100032955"/>
    <s v="1919124_1"/>
    <m/>
    <d v="2015-10-28T00:00:00"/>
    <n v="1919124"/>
    <s v="WCX"/>
    <n v="846296315731324"/>
    <m/>
    <x v="1"/>
    <n v="94110"/>
    <n v="3"/>
    <n v="2250"/>
    <x v="4"/>
    <n v="0"/>
    <n v="12.81"/>
    <n v="0"/>
    <n v="12.81"/>
    <x v="0"/>
  </r>
  <r>
    <x v="45"/>
    <s v="Shipping"/>
    <d v="2015-10-29T00:00:00"/>
    <d v="2015-10-29T00:00:00"/>
    <n v="100033050"/>
    <s v="1920032_1"/>
    <m/>
    <d v="2015-10-29T00:00:00"/>
    <n v="1920032"/>
    <s v="WCX"/>
    <n v="846296315731812"/>
    <m/>
    <x v="1"/>
    <n v="95076"/>
    <n v="3"/>
    <n v="2250"/>
    <x v="4"/>
    <n v="0"/>
    <n v="12.81"/>
    <n v="0"/>
    <n v="12.81"/>
    <x v="0"/>
  </r>
  <r>
    <x v="45"/>
    <s v="Shipping"/>
    <d v="2015-10-28T00:00:00"/>
    <d v="2015-10-29T00:00:00"/>
    <n v="100032869"/>
    <s v="1919123_1"/>
    <m/>
    <d v="2015-10-28T00:00:00"/>
    <n v="1919123"/>
    <s v="WCX"/>
    <n v="846296315731515"/>
    <m/>
    <x v="1"/>
    <n v="95134"/>
    <n v="3"/>
    <n v="2250"/>
    <x v="4"/>
    <n v="0"/>
    <n v="12.81"/>
    <n v="0"/>
    <n v="12.81"/>
    <x v="0"/>
  </r>
  <r>
    <x v="45"/>
    <s v="Shipping"/>
    <d v="2015-10-28T00:00:00"/>
    <d v="2015-10-29T00:00:00"/>
    <n v="100032969"/>
    <s v="1919158_1"/>
    <m/>
    <d v="2015-10-28T00:00:00"/>
    <n v="1919158"/>
    <s v="WCX"/>
    <n v="846296315731423"/>
    <m/>
    <x v="1"/>
    <n v="94114"/>
    <n v="3"/>
    <n v="2250"/>
    <x v="4"/>
    <n v="0"/>
    <n v="12.81"/>
    <n v="0"/>
    <n v="12.81"/>
    <x v="0"/>
  </r>
  <r>
    <x v="45"/>
    <s v="Shipping"/>
    <d v="2015-10-29T00:00:00"/>
    <d v="2015-10-29T00:00:00"/>
    <n v="100033038"/>
    <s v="1920030_1"/>
    <m/>
    <d v="2015-10-29T00:00:00"/>
    <n v="1920030"/>
    <s v="WCX"/>
    <n v="846296315731799"/>
    <m/>
    <x v="1"/>
    <n v="95614"/>
    <n v="3"/>
    <n v="2250"/>
    <x v="4"/>
    <n v="0"/>
    <n v="12.81"/>
    <n v="0"/>
    <n v="12.81"/>
    <x v="0"/>
  </r>
  <r>
    <x v="45"/>
    <s v="Shipping"/>
    <d v="2015-10-29T00:00:00"/>
    <d v="2015-10-29T00:00:00"/>
    <n v="100033009"/>
    <s v="1920023_1"/>
    <m/>
    <d v="2015-10-28T00:00:00"/>
    <n v="1920023"/>
    <s v="WCX"/>
    <n v="846296315731614"/>
    <m/>
    <x v="1"/>
    <n v="94107"/>
    <n v="3"/>
    <n v="2250"/>
    <x v="4"/>
    <n v="0"/>
    <n v="12.81"/>
    <n v="0"/>
    <n v="12.81"/>
    <x v="0"/>
  </r>
  <r>
    <x v="45"/>
    <s v="Shipping"/>
    <d v="2015-10-29T00:00:00"/>
    <d v="2015-10-29T00:00:00"/>
    <n v="100033021"/>
    <s v="1920024_1"/>
    <m/>
    <d v="2015-10-29T00:00:00"/>
    <n v="1920024"/>
    <s v="WCX"/>
    <n v="846296315731676"/>
    <m/>
    <x v="1"/>
    <n v="94103"/>
    <n v="3"/>
    <n v="2250"/>
    <x v="4"/>
    <n v="0"/>
    <n v="12.81"/>
    <n v="0"/>
    <n v="12.81"/>
    <x v="0"/>
  </r>
  <r>
    <x v="45"/>
    <s v="Shipping"/>
    <d v="2015-10-28T00:00:00"/>
    <d v="2015-10-29T00:00:00"/>
    <n v="100032936"/>
    <s v="1919155_1"/>
    <m/>
    <d v="2015-10-28T00:00:00"/>
    <n v="1919155"/>
    <s v="WCX"/>
    <n v="846296315731461"/>
    <m/>
    <x v="1"/>
    <n v="95694"/>
    <n v="3"/>
    <n v="2250"/>
    <x v="4"/>
    <n v="0"/>
    <n v="12.81"/>
    <n v="0"/>
    <n v="12.81"/>
    <x v="0"/>
  </r>
  <r>
    <x v="45"/>
    <s v="Shipping"/>
    <d v="2015-10-29T00:00:00"/>
    <d v="2015-10-29T00:00:00"/>
    <n v="100033006"/>
    <s v="1920022_1"/>
    <m/>
    <d v="2015-10-28T00:00:00"/>
    <n v="1920022"/>
    <s v="WCX"/>
    <n v="846296315731591"/>
    <m/>
    <x v="1"/>
    <n v="94904"/>
    <n v="3"/>
    <n v="2250"/>
    <x v="4"/>
    <n v="0"/>
    <n v="12.81"/>
    <n v="0"/>
    <n v="12.81"/>
    <x v="0"/>
  </r>
  <r>
    <x v="45"/>
    <s v="Shipping"/>
    <d v="2015-10-28T00:00:00"/>
    <d v="2015-10-29T00:00:00"/>
    <n v="100032885"/>
    <s v="1919153_1"/>
    <m/>
    <d v="2015-10-28T00:00:00"/>
    <n v="1919153"/>
    <s v="WCX"/>
    <n v="846296315731485"/>
    <m/>
    <x v="1"/>
    <n v="90049"/>
    <n v="3"/>
    <n v="2250"/>
    <x v="1"/>
    <n v="0"/>
    <n v="20.81"/>
    <n v="0"/>
    <n v="20.81"/>
    <x v="0"/>
  </r>
  <r>
    <x v="45"/>
    <s v="Shipping"/>
    <d v="2015-10-28T00:00:00"/>
    <d v="2015-10-29T00:00:00"/>
    <n v="100032975"/>
    <s v="1919159_1"/>
    <m/>
    <d v="2015-10-28T00:00:00"/>
    <n v="1919159"/>
    <s v="WCX"/>
    <n v="846296315731430"/>
    <m/>
    <x v="1"/>
    <n v="91007"/>
    <n v="3"/>
    <n v="2250"/>
    <x v="1"/>
    <n v="0"/>
    <n v="20.81"/>
    <n v="0"/>
    <n v="20.81"/>
    <x v="0"/>
  </r>
  <r>
    <x v="45"/>
    <s v="Shipping"/>
    <d v="2015-10-28T00:00:00"/>
    <d v="2015-10-29T00:00:00"/>
    <n v="100032819"/>
    <s v="1919150_1"/>
    <m/>
    <d v="2015-10-28T00:00:00"/>
    <n v="1919150"/>
    <s v="WCX"/>
    <n v="846296315731379"/>
    <m/>
    <x v="1"/>
    <n v="90049"/>
    <n v="3"/>
    <n v="2250"/>
    <x v="1"/>
    <n v="0"/>
    <n v="20.81"/>
    <n v="0"/>
    <n v="20.81"/>
    <x v="0"/>
  </r>
  <r>
    <x v="45"/>
    <s v="Shipping"/>
    <d v="2015-10-28T00:00:00"/>
    <d v="2015-10-29T00:00:00"/>
    <n v="100032725"/>
    <s v="1919146_1"/>
    <m/>
    <d v="2015-10-28T00:00:00"/>
    <n v="1919146"/>
    <s v="WCX"/>
    <n v="846296315731621"/>
    <m/>
    <x v="1"/>
    <n v="91604"/>
    <n v="3"/>
    <n v="2250"/>
    <x v="1"/>
    <n v="0"/>
    <n v="20.81"/>
    <n v="0"/>
    <n v="20.81"/>
    <x v="0"/>
  </r>
  <r>
    <x v="45"/>
    <s v="Shipping"/>
    <d v="2015-10-28T00:00:00"/>
    <d v="2015-10-29T00:00:00"/>
    <n v="100032863"/>
    <s v="1919107_1"/>
    <m/>
    <d v="2015-10-28T00:00:00"/>
    <n v="1919107"/>
    <s v="WCX"/>
    <n v="846296315731966"/>
    <m/>
    <x v="1"/>
    <n v="90510"/>
    <n v="6"/>
    <n v="4500"/>
    <x v="1"/>
    <n v="0"/>
    <n v="24.04"/>
    <n v="0"/>
    <n v="24.04"/>
    <x v="0"/>
  </r>
  <r>
    <x v="45"/>
    <s v="Shipping"/>
    <d v="2015-10-28T00:00:00"/>
    <d v="2015-10-29T00:00:00"/>
    <n v="100032877"/>
    <s v="1919129_1"/>
    <m/>
    <d v="2015-10-28T00:00:00"/>
    <n v="1919129"/>
    <s v="WCX"/>
    <n v="846296315731881"/>
    <m/>
    <x v="28"/>
    <n v="97124"/>
    <n v="3"/>
    <n v="2250"/>
    <x v="1"/>
    <n v="0"/>
    <n v="20.81"/>
    <n v="0"/>
    <n v="20.81"/>
    <x v="0"/>
  </r>
  <r>
    <x v="45"/>
    <s v="Shipping"/>
    <d v="2015-10-28T00:00:00"/>
    <d v="2015-10-29T00:00:00"/>
    <n v="100032687"/>
    <s v="1919115_1"/>
    <m/>
    <d v="2015-10-27T00:00:00"/>
    <n v="1919115"/>
    <s v="WCX"/>
    <n v="846296315727693"/>
    <m/>
    <x v="1"/>
    <n v="91910"/>
    <n v="3"/>
    <n v="2250"/>
    <x v="1"/>
    <n v="0"/>
    <n v="20.81"/>
    <n v="0"/>
    <n v="20.81"/>
    <x v="0"/>
  </r>
  <r>
    <x v="45"/>
    <s v="Shipping"/>
    <d v="2015-10-28T00:00:00"/>
    <d v="2015-10-29T00:00:00"/>
    <n v="100032627"/>
    <s v="1919180_1"/>
    <m/>
    <d v="2015-10-27T00:00:00"/>
    <n v="1919180"/>
    <s v="WCX"/>
    <n v="846296315727600"/>
    <m/>
    <x v="1"/>
    <n v="90405"/>
    <n v="3"/>
    <n v="2250"/>
    <x v="1"/>
    <n v="0"/>
    <n v="20.81"/>
    <n v="0"/>
    <n v="20.81"/>
    <x v="0"/>
  </r>
  <r>
    <x v="45"/>
    <s v="Shipping"/>
    <d v="2015-10-28T00:00:00"/>
    <d v="2015-10-29T00:00:00"/>
    <n v="100032724"/>
    <s v="1919121_1"/>
    <m/>
    <d v="2015-10-28T00:00:00"/>
    <n v="1919121"/>
    <s v="WCX"/>
    <n v="846296315731508"/>
    <m/>
    <x v="1"/>
    <n v="92649"/>
    <n v="3"/>
    <n v="2250"/>
    <x v="1"/>
    <n v="0"/>
    <n v="20.81"/>
    <n v="0"/>
    <n v="20.81"/>
    <x v="0"/>
  </r>
  <r>
    <x v="45"/>
    <s v="Shipping"/>
    <d v="2015-10-28T00:00:00"/>
    <d v="2015-10-29T00:00:00"/>
    <n v="100032859"/>
    <s v="1919152_1"/>
    <m/>
    <d v="2015-10-28T00:00:00"/>
    <n v="1919152"/>
    <s v="WCX"/>
    <n v="846296315731386"/>
    <m/>
    <x v="1"/>
    <n v="90232"/>
    <n v="3"/>
    <n v="2250"/>
    <x v="1"/>
    <n v="0"/>
    <n v="20.81"/>
    <n v="0"/>
    <n v="20.81"/>
    <x v="0"/>
  </r>
  <r>
    <x v="45"/>
    <s v="Shipping"/>
    <d v="2015-10-28T00:00:00"/>
    <d v="2015-10-29T00:00:00"/>
    <n v="100032795"/>
    <s v="1919141_1"/>
    <m/>
    <d v="2015-10-28T00:00:00"/>
    <n v="1919141"/>
    <s v="GSO"/>
    <n v="1032002272409"/>
    <m/>
    <x v="15"/>
    <n v="86442"/>
    <n v="3"/>
    <n v="2250"/>
    <x v="1"/>
    <n v="0"/>
    <n v="20.81"/>
    <n v="0"/>
    <n v="20.81"/>
    <x v="0"/>
  </r>
  <r>
    <x v="45"/>
    <s v="Shipping"/>
    <d v="2015-10-28T00:00:00"/>
    <d v="2015-10-29T00:00:00"/>
    <n v="100032770"/>
    <s v="1919147_1"/>
    <m/>
    <d v="2015-10-28T00:00:00"/>
    <n v="1919147"/>
    <s v="WCX"/>
    <n v="846296315731645"/>
    <m/>
    <x v="1"/>
    <n v="91103"/>
    <n v="3"/>
    <n v="2250"/>
    <x v="1"/>
    <n v="0"/>
    <n v="20.81"/>
    <n v="0"/>
    <n v="20.81"/>
    <x v="0"/>
  </r>
  <r>
    <x v="45"/>
    <s v="Shipping"/>
    <d v="2015-10-28T00:00:00"/>
    <d v="2015-10-29T00:00:00"/>
    <n v="100032957"/>
    <s v="1919165_1"/>
    <m/>
    <d v="2015-10-28T00:00:00"/>
    <n v="1919165"/>
    <s v="WCX"/>
    <n v="846296315731348"/>
    <m/>
    <x v="28"/>
    <n v="97219"/>
    <n v="3"/>
    <n v="2250"/>
    <x v="1"/>
    <n v="0"/>
    <n v="20.81"/>
    <n v="0"/>
    <n v="20.81"/>
    <x v="0"/>
  </r>
  <r>
    <x v="45"/>
    <s v="Shipping"/>
    <d v="2015-10-29T00:00:00"/>
    <d v="2015-10-29T00:00:00"/>
    <n v="100033031"/>
    <s v="1920027_1"/>
    <m/>
    <d v="2015-10-29T00:00:00"/>
    <n v="1920027"/>
    <s v="WCX"/>
    <n v="846296315731720"/>
    <m/>
    <x v="1"/>
    <n v="91710"/>
    <n v="6"/>
    <n v="4500"/>
    <x v="1"/>
    <n v="0"/>
    <n v="24.04"/>
    <n v="0"/>
    <n v="24.04"/>
    <x v="0"/>
  </r>
  <r>
    <x v="45"/>
    <s v="Shipping"/>
    <d v="2015-10-28T00:00:00"/>
    <d v="2015-10-29T00:00:00"/>
    <n v="100032791"/>
    <s v="1919122_1"/>
    <m/>
    <d v="2015-10-28T00:00:00"/>
    <n v="1919122"/>
    <s v="WCX"/>
    <n v="846296315731454"/>
    <m/>
    <x v="1"/>
    <n v="90069"/>
    <n v="3"/>
    <n v="2250"/>
    <x v="1"/>
    <n v="0"/>
    <n v="20.81"/>
    <n v="0"/>
    <n v="20.81"/>
    <x v="0"/>
  </r>
  <r>
    <x v="45"/>
    <s v="Shipping"/>
    <d v="2015-10-28T00:00:00"/>
    <d v="2015-10-29T00:00:00"/>
    <n v="100032831"/>
    <s v="1919128_1"/>
    <m/>
    <d v="2015-10-28T00:00:00"/>
    <n v="1919128"/>
    <s v="WCX"/>
    <n v="846296315731782"/>
    <m/>
    <x v="28"/>
    <n v="97217"/>
    <n v="3"/>
    <n v="2250"/>
    <x v="1"/>
    <n v="0"/>
    <n v="20.81"/>
    <n v="0"/>
    <n v="20.81"/>
    <x v="0"/>
  </r>
  <r>
    <x v="45"/>
    <s v="Shipping"/>
    <d v="2015-10-28T00:00:00"/>
    <d v="2015-10-29T00:00:00"/>
    <n v="100032788"/>
    <s v="1919174_1"/>
    <m/>
    <d v="2015-10-28T00:00:00"/>
    <n v="1919174"/>
    <s v="WCX"/>
    <n v="846296315731393"/>
    <m/>
    <x v="19"/>
    <n v="99362"/>
    <n v="3"/>
    <n v="2250"/>
    <x v="1"/>
    <n v="0"/>
    <n v="20.81"/>
    <n v="0"/>
    <n v="20.81"/>
    <x v="0"/>
  </r>
  <r>
    <x v="45"/>
    <s v="Shipping"/>
    <d v="2015-10-28T00:00:00"/>
    <d v="2015-10-29T00:00:00"/>
    <n v="100032837"/>
    <s v="1919151_1"/>
    <m/>
    <d v="2015-10-28T00:00:00"/>
    <n v="1919151"/>
    <s v="WCX"/>
    <n v="846296315731522"/>
    <m/>
    <x v="1"/>
    <n v="91602"/>
    <n v="3"/>
    <n v="2250"/>
    <x v="1"/>
    <n v="0"/>
    <n v="20.81"/>
    <n v="0"/>
    <n v="20.81"/>
    <x v="0"/>
  </r>
  <r>
    <x v="45"/>
    <s v="Shipping"/>
    <d v="2015-10-28T00:00:00"/>
    <d v="2015-10-29T00:00:00"/>
    <n v="100032983"/>
    <s v="1919176_1"/>
    <m/>
    <d v="2015-10-28T00:00:00"/>
    <n v="1919176"/>
    <s v="WCX"/>
    <n v="846296315731959"/>
    <m/>
    <x v="1"/>
    <n v="90068"/>
    <n v="3"/>
    <n v="2250"/>
    <x v="1"/>
    <n v="0"/>
    <n v="20.81"/>
    <n v="0"/>
    <n v="20.81"/>
    <x v="0"/>
  </r>
  <r>
    <x v="45"/>
    <s v="Shipping"/>
    <d v="2015-10-28T00:00:00"/>
    <d v="2015-10-29T00:00:00"/>
    <n v="100032629"/>
    <s v="1919113_1"/>
    <m/>
    <d v="2015-10-27T00:00:00"/>
    <n v="1919113"/>
    <s v="WCX"/>
    <n v="846296315727556"/>
    <m/>
    <x v="28"/>
    <n v="97062"/>
    <n v="3"/>
    <n v="2250"/>
    <x v="1"/>
    <n v="0"/>
    <n v="20.81"/>
    <n v="0"/>
    <n v="20.81"/>
    <x v="0"/>
  </r>
  <r>
    <x v="45"/>
    <s v="Shipping"/>
    <d v="2015-10-28T00:00:00"/>
    <d v="2015-10-29T00:00:00"/>
    <n v="100032799"/>
    <s v="1919149_1"/>
    <m/>
    <d v="2015-10-28T00:00:00"/>
    <n v="1919149"/>
    <s v="WCX"/>
    <n v="846296315731409"/>
    <m/>
    <x v="1"/>
    <n v="90403"/>
    <n v="3"/>
    <n v="2250"/>
    <x v="1"/>
    <n v="0"/>
    <n v="20.81"/>
    <n v="0"/>
    <n v="20.81"/>
    <x v="0"/>
  </r>
  <r>
    <x v="45"/>
    <s v="Shipping"/>
    <d v="2015-10-29T00:00:00"/>
    <d v="2015-10-29T00:00:00"/>
    <n v="100033032"/>
    <s v="1920028_1"/>
    <m/>
    <d v="2015-10-29T00:00:00"/>
    <n v="1920028"/>
    <s v="WCX"/>
    <n v="846296315731690"/>
    <m/>
    <x v="1"/>
    <n v="90064"/>
    <n v="3"/>
    <n v="2250"/>
    <x v="1"/>
    <n v="0"/>
    <n v="20.81"/>
    <n v="0"/>
    <n v="20.81"/>
    <x v="0"/>
  </r>
  <r>
    <x v="45"/>
    <s v="Shipping"/>
    <d v="2015-10-28T00:00:00"/>
    <d v="2015-10-29T00:00:00"/>
    <n v="100032753"/>
    <s v="1919127_1"/>
    <m/>
    <d v="2015-10-28T00:00:00"/>
    <n v="1919127"/>
    <s v="WCX"/>
    <n v="846296315731768"/>
    <m/>
    <x v="28"/>
    <n v="97005"/>
    <n v="3"/>
    <n v="2250"/>
    <x v="1"/>
    <n v="0"/>
    <n v="20.81"/>
    <n v="0"/>
    <n v="20.81"/>
    <x v="0"/>
  </r>
  <r>
    <x v="45"/>
    <s v="Shipping"/>
    <d v="2015-10-28T00:00:00"/>
    <d v="2015-10-29T00:00:00"/>
    <n v="100032942"/>
    <s v="1919157_1"/>
    <m/>
    <d v="2015-10-28T00:00:00"/>
    <n v="1919157"/>
    <s v="WCX"/>
    <n v="846296315731478"/>
    <m/>
    <x v="1"/>
    <n v="90803"/>
    <n v="3"/>
    <n v="2250"/>
    <x v="1"/>
    <n v="0"/>
    <n v="20.81"/>
    <n v="0"/>
    <n v="20.81"/>
    <x v="0"/>
  </r>
  <r>
    <x v="45"/>
    <s v="Shipping"/>
    <d v="2015-10-29T00:00:00"/>
    <d v="2015-10-29T00:00:00"/>
    <n v="100033073"/>
    <s v="1920043_1"/>
    <m/>
    <d v="2015-10-29T00:00:00"/>
    <n v="1920043"/>
    <s v="WCX"/>
    <n v="846296315731904"/>
    <m/>
    <x v="19"/>
    <n v="98607"/>
    <n v="3"/>
    <n v="2250"/>
    <x v="1"/>
    <n v="0"/>
    <n v="20.81"/>
    <n v="0"/>
    <n v="20.81"/>
    <x v="0"/>
  </r>
  <r>
    <x v="45"/>
    <s v="Shipping"/>
    <d v="2015-10-28T00:00:00"/>
    <d v="2015-10-29T00:00:00"/>
    <n v="100032762"/>
    <s v="1919098_1"/>
    <m/>
    <d v="2015-10-28T00:00:00"/>
    <n v="1919098"/>
    <s v="WCX"/>
    <n v="846296315731973"/>
    <m/>
    <x v="1"/>
    <n v="92592"/>
    <n v="6"/>
    <n v="4500"/>
    <x v="1"/>
    <n v="0"/>
    <n v="24.04"/>
    <n v="0"/>
    <n v="24.04"/>
    <x v="0"/>
  </r>
  <r>
    <x v="45"/>
    <s v="Shipping"/>
    <d v="2015-09-28T00:00:00"/>
    <d v="2015-10-29T00:00:00"/>
    <s v="100030480-P1-R1"/>
    <s v="1920285_1"/>
    <m/>
    <d v="2015-09-28T00:00:00"/>
    <n v="1920285"/>
    <s v="WCX"/>
    <n v="846296315732024"/>
    <m/>
    <x v="17"/>
    <n v="32935"/>
    <n v="1"/>
    <n v="750"/>
    <x v="0"/>
    <n v="0"/>
    <n v="19.75"/>
    <n v="0"/>
    <n v="19.75"/>
    <x v="0"/>
  </r>
  <r>
    <x v="45"/>
    <s v="Shipping"/>
    <d v="2015-10-29T00:00:00"/>
    <d v="2015-10-29T00:00:00"/>
    <n v="100033005"/>
    <s v="1920045_1"/>
    <m/>
    <d v="2015-10-28T00:00:00"/>
    <n v="1920045"/>
    <s v="WCX"/>
    <n v="846296315731911"/>
    <m/>
    <x v="27"/>
    <n v="82941"/>
    <n v="3"/>
    <n v="2250"/>
    <x v="5"/>
    <n v="0"/>
    <n v="21.31"/>
    <n v="0"/>
    <n v="21.31"/>
    <x v="0"/>
  </r>
  <r>
    <x v="45"/>
    <s v="Shipping"/>
    <d v="2015-10-28T00:00:00"/>
    <d v="2015-10-29T00:00:00"/>
    <n v="100032849"/>
    <s v="1919143_1"/>
    <m/>
    <d v="2015-10-28T00:00:00"/>
    <n v="1919143"/>
    <s v="GSO"/>
    <n v="1032002272411"/>
    <m/>
    <x v="15"/>
    <n v="85375"/>
    <n v="3"/>
    <n v="2250"/>
    <x v="5"/>
    <n v="0"/>
    <n v="21.31"/>
    <n v="0"/>
    <n v="21.31"/>
    <x v="0"/>
  </r>
  <r>
    <x v="45"/>
    <s v="Shipping"/>
    <d v="2015-10-28T00:00:00"/>
    <d v="2015-10-29T00:00:00"/>
    <n v="100032982"/>
    <s v="1919140_1"/>
    <m/>
    <d v="2015-10-28T00:00:00"/>
    <n v="1919140"/>
    <s v="WCX"/>
    <n v="846296315731928"/>
    <m/>
    <x v="19"/>
    <n v="98109"/>
    <n v="3"/>
    <n v="2250"/>
    <x v="5"/>
    <n v="0"/>
    <n v="21.31"/>
    <n v="0"/>
    <n v="21.31"/>
    <x v="0"/>
  </r>
  <r>
    <x v="45"/>
    <s v="Shipping"/>
    <d v="2015-10-29T00:00:00"/>
    <d v="2015-10-29T00:00:00"/>
    <n v="100033052"/>
    <s v="1920034_1"/>
    <m/>
    <d v="2015-10-29T00:00:00"/>
    <n v="1920034"/>
    <s v="WCX"/>
    <n v="846296315731805"/>
    <m/>
    <x v="18"/>
    <n v="80134"/>
    <n v="3"/>
    <n v="2250"/>
    <x v="5"/>
    <n v="0"/>
    <n v="21.31"/>
    <n v="0"/>
    <n v="21.31"/>
    <x v="0"/>
  </r>
  <r>
    <x v="45"/>
    <s v="Shipping"/>
    <d v="2015-10-28T00:00:00"/>
    <d v="2015-10-29T00:00:00"/>
    <n v="100032873"/>
    <s v="1919105_1"/>
    <m/>
    <d v="2015-10-28T00:00:00"/>
    <n v="1919105"/>
    <s v="WCX"/>
    <n v="846296315731980"/>
    <m/>
    <x v="19"/>
    <n v="98122"/>
    <n v="6"/>
    <n v="4500"/>
    <x v="5"/>
    <n v="0"/>
    <n v="26.54"/>
    <n v="0"/>
    <n v="26.54"/>
    <x v="0"/>
  </r>
  <r>
    <x v="45"/>
    <s v="Shipping"/>
    <d v="2015-10-28T00:00:00"/>
    <d v="2015-10-29T00:00:00"/>
    <n v="100032945"/>
    <s v="1919120_1"/>
    <m/>
    <d v="2015-10-28T00:00:00"/>
    <n v="1919120"/>
    <s v="GSO"/>
    <n v="1032002272388"/>
    <m/>
    <x v="15"/>
    <n v="85286"/>
    <n v="3"/>
    <n v="2250"/>
    <x v="5"/>
    <n v="0"/>
    <n v="21.31"/>
    <n v="0"/>
    <n v="21.31"/>
    <x v="0"/>
  </r>
  <r>
    <x v="45"/>
    <s v="Shipping"/>
    <d v="2015-10-28T00:00:00"/>
    <d v="2015-10-29T00:00:00"/>
    <n v="100032878"/>
    <s v="1919138_1"/>
    <m/>
    <d v="2015-10-28T00:00:00"/>
    <n v="1919138"/>
    <s v="WCX"/>
    <n v="846296315731867"/>
    <m/>
    <x v="19"/>
    <n v="98208"/>
    <n v="3"/>
    <n v="2250"/>
    <x v="5"/>
    <n v="0"/>
    <n v="21.31"/>
    <n v="0"/>
    <n v="21.31"/>
    <x v="0"/>
  </r>
  <r>
    <x v="45"/>
    <s v="Shipping"/>
    <d v="2015-10-28T00:00:00"/>
    <d v="2015-10-29T00:00:00"/>
    <n v="100032891"/>
    <s v="1919101_1"/>
    <m/>
    <d v="2015-10-28T00:00:00"/>
    <n v="1919101"/>
    <s v="WCX"/>
    <n v="846296315731942"/>
    <m/>
    <x v="18"/>
    <n v="80128"/>
    <n v="9"/>
    <n v="6750"/>
    <x v="5"/>
    <n v="0"/>
    <n v="29"/>
    <n v="0"/>
    <n v="29"/>
    <x v="0"/>
  </r>
  <r>
    <x v="45"/>
    <s v="Shipping"/>
    <d v="2015-10-28T00:00:00"/>
    <d v="2015-10-29T00:00:00"/>
    <n v="100032845"/>
    <s v="1919175_1"/>
    <m/>
    <d v="2015-10-28T00:00:00"/>
    <n v="1919175"/>
    <s v="WCX"/>
    <n v="846296315731355"/>
    <m/>
    <x v="19"/>
    <n v="98118"/>
    <n v="3"/>
    <n v="2250"/>
    <x v="5"/>
    <n v="0"/>
    <n v="21.31"/>
    <n v="0"/>
    <n v="21.31"/>
    <x v="0"/>
  </r>
  <r>
    <x v="45"/>
    <s v="Shipping"/>
    <d v="2015-10-28T00:00:00"/>
    <d v="2015-10-29T00:00:00"/>
    <n v="100032985"/>
    <s v="1919145_1"/>
    <m/>
    <d v="2015-10-28T00:00:00"/>
    <n v="1919145"/>
    <s v="GSO"/>
    <n v="1032002272413"/>
    <m/>
    <x v="15"/>
    <n v="85204"/>
    <n v="3"/>
    <n v="2250"/>
    <x v="5"/>
    <n v="0"/>
    <n v="21.31"/>
    <n v="0"/>
    <n v="21.31"/>
    <x v="0"/>
  </r>
  <r>
    <x v="45"/>
    <s v="Shipping"/>
    <d v="2015-10-28T00:00:00"/>
    <d v="2015-10-29T00:00:00"/>
    <n v="100032838"/>
    <s v="1919160_1"/>
    <m/>
    <d v="2015-10-28T00:00:00"/>
    <n v="1919160"/>
    <s v="WCX"/>
    <n v="846296315731447"/>
    <m/>
    <x v="18"/>
    <n v="80504"/>
    <n v="3"/>
    <n v="2250"/>
    <x v="5"/>
    <n v="0"/>
    <n v="21.31"/>
    <n v="0"/>
    <n v="21.31"/>
    <x v="0"/>
  </r>
  <r>
    <x v="45"/>
    <s v="Shipping"/>
    <d v="2015-10-28T00:00:00"/>
    <d v="2015-10-29T00:00:00"/>
    <n v="100032950"/>
    <s v="1919144_1"/>
    <m/>
    <d v="2015-10-28T00:00:00"/>
    <n v="1919144"/>
    <s v="GSO"/>
    <n v="1032002272412"/>
    <m/>
    <x v="15"/>
    <n v="85719"/>
    <n v="3"/>
    <n v="2250"/>
    <x v="5"/>
    <n v="0"/>
    <n v="21.31"/>
    <n v="0"/>
    <n v="21.31"/>
    <x v="0"/>
  </r>
  <r>
    <x v="45"/>
    <s v="Shipping"/>
    <d v="2015-10-28T00:00:00"/>
    <d v="2015-10-29T00:00:00"/>
    <n v="100032997"/>
    <s v="1919161_1"/>
    <m/>
    <d v="2015-10-28T00:00:00"/>
    <n v="1919161"/>
    <s v="WCX"/>
    <n v="846296315731416"/>
    <m/>
    <x v="18"/>
    <n v="80435"/>
    <n v="3"/>
    <n v="2250"/>
    <x v="5"/>
    <n v="0"/>
    <n v="21.31"/>
    <n v="0"/>
    <n v="21.31"/>
    <x v="0"/>
  </r>
  <r>
    <x v="45"/>
    <s v="Shipping"/>
    <d v="2015-10-29T00:00:00"/>
    <d v="2015-10-29T00:00:00"/>
    <n v="100033066"/>
    <s v="1920035_1"/>
    <m/>
    <d v="2015-10-29T00:00:00"/>
    <n v="1920035"/>
    <s v="WCX"/>
    <n v="846296315731744"/>
    <m/>
    <x v="18"/>
    <n v="80134"/>
    <n v="3"/>
    <n v="2250"/>
    <x v="5"/>
    <n v="0"/>
    <n v="21.31"/>
    <n v="0"/>
    <n v="21.31"/>
    <x v="0"/>
  </r>
  <r>
    <x v="45"/>
    <s v="Shipping"/>
    <d v="2015-10-28T00:00:00"/>
    <d v="2015-10-29T00:00:00"/>
    <n v="100032801"/>
    <s v="1919104_1"/>
    <m/>
    <d v="2015-10-28T00:00:00"/>
    <n v="1919104"/>
    <s v="WCX"/>
    <n v="846296315731539"/>
    <m/>
    <x v="19"/>
    <n v="98121"/>
    <n v="9"/>
    <n v="6750"/>
    <x v="5"/>
    <n v="0"/>
    <n v="29"/>
    <n v="0"/>
    <n v="29"/>
    <x v="0"/>
  </r>
  <r>
    <x v="45"/>
    <s v="Shipping"/>
    <d v="2015-10-28T00:00:00"/>
    <d v="2015-10-29T00:00:00"/>
    <n v="100032952"/>
    <s v="1919106_1"/>
    <m/>
    <d v="2015-10-28T00:00:00"/>
    <n v="1919106"/>
    <s v="WCX"/>
    <n v="846296315732017"/>
    <m/>
    <x v="19"/>
    <n v="98374"/>
    <n v="12"/>
    <n v="9000"/>
    <x v="5"/>
    <n v="0"/>
    <n v="34.25"/>
    <n v="0"/>
    <n v="34.25"/>
    <x v="0"/>
  </r>
  <r>
    <x v="45"/>
    <s v="Shipping"/>
    <d v="2015-10-28T00:00:00"/>
    <d v="2015-10-29T00:00:00"/>
    <n v="100032820"/>
    <s v="1919142_1"/>
    <m/>
    <d v="2015-10-28T00:00:00"/>
    <n v="1919142"/>
    <s v="GSO"/>
    <n v="1032002272410"/>
    <m/>
    <x v="15"/>
    <n v="85201"/>
    <n v="3"/>
    <n v="2250"/>
    <x v="5"/>
    <n v="0"/>
    <n v="21.31"/>
    <n v="0"/>
    <n v="21.31"/>
    <x v="0"/>
  </r>
  <r>
    <x v="45"/>
    <s v="Shipping"/>
    <d v="2015-10-29T00:00:00"/>
    <d v="2015-10-29T00:00:00"/>
    <n v="100033089"/>
    <s v="1920044_1"/>
    <m/>
    <d v="2015-10-29T00:00:00"/>
    <n v="1920044"/>
    <s v="WCX"/>
    <n v="846296315731843"/>
    <m/>
    <x v="19"/>
    <n v="98106"/>
    <n v="3"/>
    <n v="2250"/>
    <x v="5"/>
    <n v="0"/>
    <n v="21.31"/>
    <n v="0"/>
    <n v="21.31"/>
    <x v="0"/>
  </r>
  <r>
    <x v="45"/>
    <s v="Shipping"/>
    <d v="2015-10-28T00:00:00"/>
    <d v="2015-10-29T00:00:00"/>
    <n v="100032973"/>
    <s v="1919139_1"/>
    <m/>
    <d v="2015-10-28T00:00:00"/>
    <n v="1919139"/>
    <s v="WCX"/>
    <n v="846296315731898"/>
    <m/>
    <x v="19"/>
    <n v="98122"/>
    <n v="3"/>
    <n v="2250"/>
    <x v="5"/>
    <n v="0"/>
    <n v="21.31"/>
    <n v="0"/>
    <n v="21.31"/>
    <x v="0"/>
  </r>
  <r>
    <x v="45"/>
    <s v="Shipping"/>
    <d v="2015-10-28T00:00:00"/>
    <d v="2015-10-29T00:00:00"/>
    <n v="100032951"/>
    <s v="1919126_1"/>
    <m/>
    <d v="2015-10-28T00:00:00"/>
    <n v="1919126"/>
    <s v="WCX"/>
    <n v="846296315731751"/>
    <m/>
    <x v="18"/>
    <n v="80302"/>
    <n v="3"/>
    <n v="2250"/>
    <x v="5"/>
    <n v="0"/>
    <n v="21.31"/>
    <n v="0"/>
    <n v="21.31"/>
    <x v="0"/>
  </r>
  <r>
    <x v="45"/>
    <s v="Shipping"/>
    <d v="2015-10-28T00:00:00"/>
    <d v="2015-10-29T00:00:00"/>
    <n v="100032914"/>
    <s v="1919130_1"/>
    <m/>
    <d v="2015-10-28T00:00:00"/>
    <n v="1919130"/>
    <s v="WCX"/>
    <n v="846296315731874"/>
    <m/>
    <x v="39"/>
    <n v="57783"/>
    <n v="3"/>
    <n v="2250"/>
    <x v="6"/>
    <n v="0"/>
    <n v="21.81"/>
    <n v="0"/>
    <n v="21.81"/>
    <x v="0"/>
  </r>
  <r>
    <x v="45"/>
    <s v="Shipping"/>
    <d v="2015-10-29T00:00:00"/>
    <d v="2015-10-29T00:00:00"/>
    <n v="100033025"/>
    <s v="1920020_1"/>
    <m/>
    <d v="2015-10-29T00:00:00"/>
    <n v="1920020"/>
    <s v="WCX"/>
    <n v="846296315731546"/>
    <m/>
    <x v="35"/>
    <n v="72173"/>
    <n v="3"/>
    <n v="2250"/>
    <x v="3"/>
    <n v="0"/>
    <n v="23.06"/>
    <n v="0"/>
    <n v="23.06"/>
    <x v="0"/>
  </r>
  <r>
    <x v="45"/>
    <s v="Shipping"/>
    <d v="2015-10-23T00:00:00"/>
    <d v="2015-10-29T00:00:00"/>
    <n v="100032491"/>
    <s v="1897985_1"/>
    <m/>
    <d v="2015-10-23T00:00:00"/>
    <n v="1897985"/>
    <s v="WCX"/>
    <n v="846296315731317"/>
    <m/>
    <x v="8"/>
    <n v="55107"/>
    <n v="3"/>
    <n v="2250"/>
    <x v="3"/>
    <n v="0"/>
    <n v="23.06"/>
    <n v="0"/>
    <n v="23.06"/>
    <x v="0"/>
  </r>
  <r>
    <x v="45"/>
    <s v="Shipping"/>
    <d v="2015-10-28T00:00:00"/>
    <d v="2015-10-29T00:00:00"/>
    <n v="100032776"/>
    <s v="1919119_1"/>
    <m/>
    <d v="2015-10-28T00:00:00"/>
    <n v="1919119"/>
    <s v="WCX"/>
    <n v="846296315731331"/>
    <m/>
    <x v="35"/>
    <n v="72764"/>
    <n v="3"/>
    <n v="2250"/>
    <x v="3"/>
    <n v="0"/>
    <n v="23.06"/>
    <n v="0"/>
    <n v="23.06"/>
    <x v="0"/>
  </r>
  <r>
    <x v="45"/>
    <s v="Shipping"/>
    <d v="2015-10-28T00:00:00"/>
    <d v="2015-10-29T00:00:00"/>
    <n v="100032667"/>
    <s v="1919111_1"/>
    <m/>
    <d v="2015-10-27T00:00:00"/>
    <n v="1919111"/>
    <s v="WCX"/>
    <n v="846296315727570"/>
    <m/>
    <x v="13"/>
    <n v="65037"/>
    <n v="3"/>
    <n v="2250"/>
    <x v="3"/>
    <n v="0"/>
    <n v="23.06"/>
    <n v="0"/>
    <n v="23.06"/>
    <x v="0"/>
  </r>
  <r>
    <x v="45"/>
    <s v="Shipping"/>
    <d v="2015-10-28T00:00:00"/>
    <d v="2015-10-29T00:00:00"/>
    <n v="100032707"/>
    <s v="1919118_1"/>
    <m/>
    <d v="2015-10-27T00:00:00"/>
    <n v="1919118"/>
    <s v="WCX"/>
    <n v="846296315727747"/>
    <m/>
    <x v="3"/>
    <n v="12538"/>
    <n v="3"/>
    <n v="2250"/>
    <x v="0"/>
    <n v="0"/>
    <n v="24.56"/>
    <n v="0"/>
    <n v="24.56"/>
    <x v="0"/>
  </r>
  <r>
    <x v="45"/>
    <s v="Shipping"/>
    <d v="2015-10-28T00:00:00"/>
    <d v="2015-10-29T00:00:00"/>
    <n v="100032759"/>
    <s v="1919112_1"/>
    <m/>
    <d v="2015-10-28T00:00:00"/>
    <n v="1919112"/>
    <s v="WCX"/>
    <n v="846296315727587"/>
    <m/>
    <x v="3"/>
    <n v="12529"/>
    <n v="6"/>
    <n v="4500"/>
    <x v="0"/>
    <n v="0"/>
    <n v="36.04"/>
    <n v="0"/>
    <n v="36.04"/>
    <x v="0"/>
  </r>
  <r>
    <x v="45"/>
    <s v="Shipping"/>
    <d v="2015-10-28T00:00:00"/>
    <d v="2015-10-29T00:00:00"/>
    <n v="100032714"/>
    <s v="1919094_1"/>
    <m/>
    <d v="2015-10-27T00:00:00"/>
    <n v="1919094"/>
    <s v="WCX"/>
    <n v="846296315727679"/>
    <m/>
    <x v="3"/>
    <n v="10463"/>
    <n v="6"/>
    <n v="4500"/>
    <x v="0"/>
    <n v="0"/>
    <n v="36.04"/>
    <n v="0"/>
    <n v="36.04"/>
    <x v="0"/>
  </r>
  <r>
    <x v="45"/>
    <s v="Shipping"/>
    <d v="2015-10-28T00:00:00"/>
    <d v="2015-10-29T00:00:00"/>
    <n v="100032923"/>
    <s v="1919093_1"/>
    <m/>
    <d v="2015-10-28T00:00:00"/>
    <n v="1919093"/>
    <s v="WCX"/>
    <n v="846296315731584"/>
    <m/>
    <x v="3"/>
    <n v="10282"/>
    <n v="6"/>
    <n v="4500"/>
    <x v="0"/>
    <n v="0"/>
    <n v="36.04"/>
    <n v="0"/>
    <n v="36.04"/>
    <x v="0"/>
  </r>
  <r>
    <x v="45"/>
    <s v="Shipping"/>
    <d v="2015-10-28T00:00:00"/>
    <d v="2015-10-29T00:00:00"/>
    <n v="100032842"/>
    <s v="1919096_1"/>
    <m/>
    <d v="2015-10-28T00:00:00"/>
    <n v="1919096"/>
    <s v="WCX"/>
    <n v="846296315732031"/>
    <m/>
    <x v="9"/>
    <n v="7876"/>
    <n v="8"/>
    <n v="6000"/>
    <x v="0"/>
    <n v="0"/>
    <n v="41.5"/>
    <n v="0"/>
    <n v="41.5"/>
    <x v="0"/>
  </r>
  <r>
    <x v="45"/>
    <s v="Shipping"/>
    <d v="2015-10-28T00:00:00"/>
    <d v="2015-10-29T00:00:00"/>
    <n v="100032628"/>
    <s v="1919116_1"/>
    <m/>
    <d v="2015-10-27T00:00:00"/>
    <n v="1919116"/>
    <s v="WCX"/>
    <n v="846296315727716"/>
    <m/>
    <x v="26"/>
    <n v="20772"/>
    <n v="3"/>
    <n v="2250"/>
    <x v="0"/>
    <n v="0"/>
    <n v="24.56"/>
    <n v="0"/>
    <n v="24.56"/>
    <x v="0"/>
  </r>
  <r>
    <x v="45"/>
    <s v="Shipping"/>
    <d v="2015-10-29T00:00:00"/>
    <d v="2015-10-29T00:00:00"/>
    <n v="100033004"/>
    <s v="1920046_1"/>
    <m/>
    <d v="2015-10-28T00:00:00"/>
    <n v="1920046"/>
    <s v="WCX"/>
    <n v="846296315731850"/>
    <m/>
    <x v="30"/>
    <n v="37219"/>
    <n v="3"/>
    <n v="2250"/>
    <x v="0"/>
    <n v="0"/>
    <n v="24.56"/>
    <n v="0"/>
    <n v="24.56"/>
    <x v="0"/>
  </r>
  <r>
    <x v="45"/>
    <s v="Shipping"/>
    <d v="2015-10-05T00:00:00"/>
    <d v="2015-10-29T00:00:00"/>
    <n v="100031255"/>
    <s v="1846692_1"/>
    <m/>
    <d v="2015-10-04T00:00:00"/>
    <n v="1846692"/>
    <s v="WCX"/>
    <n v="846296315731300"/>
    <m/>
    <x v="30"/>
    <n v="37205"/>
    <n v="3"/>
    <n v="2250"/>
    <x v="0"/>
    <n v="0"/>
    <n v="24.56"/>
    <n v="0"/>
    <n v="24.56"/>
    <x v="0"/>
  </r>
  <r>
    <x v="45"/>
    <s v="Shipping"/>
    <d v="2015-10-28T00:00:00"/>
    <d v="2015-10-29T00:00:00"/>
    <n v="100032688"/>
    <s v="1919117_1"/>
    <m/>
    <d v="2015-10-27T00:00:00"/>
    <n v="1919117"/>
    <s v="WCX"/>
    <n v="846296315727723"/>
    <m/>
    <x v="26"/>
    <n v="20735"/>
    <n v="3"/>
    <n v="2250"/>
    <x v="0"/>
    <n v="0"/>
    <n v="24.56"/>
    <n v="0"/>
    <n v="24.56"/>
    <x v="0"/>
  </r>
  <r>
    <x v="45"/>
    <s v="Shipping"/>
    <d v="2015-10-28T00:00:00"/>
    <d v="2015-10-29T00:00:00"/>
    <n v="100032993"/>
    <s v="1919108_1"/>
    <m/>
    <d v="2015-10-28T00:00:00"/>
    <n v="1919108"/>
    <s v="WCX"/>
    <n v="846296315727624"/>
    <m/>
    <x v="14"/>
    <n v="60613"/>
    <n v="3"/>
    <n v="2250"/>
    <x v="0"/>
    <n v="0"/>
    <n v="24.56"/>
    <n v="0"/>
    <n v="24.56"/>
    <x v="0"/>
  </r>
  <r>
    <x v="45"/>
    <s v="Shipping"/>
    <d v="2015-10-28T00:00:00"/>
    <d v="2015-10-29T00:00:00"/>
    <n v="100032999"/>
    <s v="1919092_3"/>
    <m/>
    <d v="2015-10-28T00:00:00"/>
    <n v="1919092"/>
    <s v="WCX"/>
    <n v="846296315727655"/>
    <m/>
    <x v="6"/>
    <n v="28751"/>
    <n v="4"/>
    <n v="3000"/>
    <x v="0"/>
    <n v="0"/>
    <n v="28.25"/>
    <n v="0"/>
    <n v="28.25"/>
    <x v="0"/>
  </r>
  <r>
    <x v="45"/>
    <s v="Shipping"/>
    <d v="2015-10-29T00:00:00"/>
    <d v="2015-10-29T00:00:00"/>
    <n v="100033060"/>
    <s v="1920021_1"/>
    <m/>
    <d v="2015-10-29T00:00:00"/>
    <n v="1920021"/>
    <s v="WCX"/>
    <n v="846296315731638"/>
    <m/>
    <x v="35"/>
    <n v="71701"/>
    <n v="5"/>
    <n v="3750"/>
    <x v="3"/>
    <n v="0"/>
    <n v="29.5"/>
    <n v="0"/>
    <n v="29.5"/>
    <x v="0"/>
  </r>
  <r>
    <x v="45"/>
    <s v="Shipping"/>
    <d v="2015-10-28T00:00:00"/>
    <d v="2015-10-29T00:00:00"/>
    <n v="100032781"/>
    <s v="1919095_1"/>
    <m/>
    <d v="2015-10-28T00:00:00"/>
    <n v="1919095"/>
    <s v="WCX"/>
    <n v="846296315731553"/>
    <m/>
    <x v="29"/>
    <n v="20008"/>
    <n v="5"/>
    <n v="3750"/>
    <x v="0"/>
    <n v="0"/>
    <n v="31.75"/>
    <n v="0"/>
    <n v="31.75"/>
    <x v="0"/>
  </r>
  <r>
    <x v="45"/>
    <s v="Shipping"/>
    <d v="2015-10-28T00:00:00"/>
    <d v="2015-10-29T00:00:00"/>
    <n v="100032899"/>
    <s v="1919086_1"/>
    <m/>
    <d v="2015-10-28T00:00:00"/>
    <n v="1919086"/>
    <s v="WCX"/>
    <n v="846296315731706"/>
    <m/>
    <x v="17"/>
    <n v="32084"/>
    <n v="6"/>
    <n v="4500"/>
    <x v="0"/>
    <n v="0"/>
    <n v="36.04"/>
    <n v="0"/>
    <n v="36.04"/>
    <x v="0"/>
  </r>
  <r>
    <x v="45"/>
    <s v="Shipping"/>
    <d v="2015-10-28T00:00:00"/>
    <d v="2015-10-29T00:00:00"/>
    <n v="100032797"/>
    <s v="1919090_1"/>
    <m/>
    <d v="2015-10-28T00:00:00"/>
    <n v="1919090"/>
    <s v="WCX"/>
    <n v="846296315731560"/>
    <m/>
    <x v="26"/>
    <n v="20715"/>
    <n v="6"/>
    <n v="4500"/>
    <x v="0"/>
    <n v="0"/>
    <n v="36.04"/>
    <n v="0"/>
    <n v="36.04"/>
    <x v="0"/>
  </r>
  <r>
    <x v="45"/>
    <s v="Shipping"/>
    <d v="2015-10-28T00:00:00"/>
    <d v="2015-10-29T00:00:00"/>
    <n v="100032665"/>
    <s v="1919097_1"/>
    <m/>
    <d v="2015-10-27T00:00:00"/>
    <n v="1919097"/>
    <s v="WCX"/>
    <n v="846296315727648"/>
    <m/>
    <x v="44"/>
    <n v="2865"/>
    <n v="6"/>
    <n v="4500"/>
    <x v="0"/>
    <n v="0"/>
    <n v="36.04"/>
    <n v="0"/>
    <n v="36.04"/>
    <x v="0"/>
  </r>
  <r>
    <x v="45"/>
    <s v="Shipping"/>
    <d v="2015-10-28T00:00:00"/>
    <d v="2015-10-29T00:00:00"/>
    <n v="100032749"/>
    <s v="1919085_1"/>
    <m/>
    <d v="2015-10-28T00:00:00"/>
    <n v="1919085"/>
    <s v="WCX"/>
    <n v="846296315731935"/>
    <m/>
    <x v="4"/>
    <n v="29412"/>
    <n v="6"/>
    <n v="4500"/>
    <x v="0"/>
    <n v="0"/>
    <n v="36.04"/>
    <n v="0"/>
    <n v="36.04"/>
    <x v="0"/>
  </r>
  <r>
    <x v="45"/>
    <s v="Shipping"/>
    <d v="2015-10-28T00:00:00"/>
    <d v="2015-10-29T00:00:00"/>
    <n v="100032954"/>
    <s v="1919087_1"/>
    <m/>
    <d v="2015-10-28T00:00:00"/>
    <n v="1919087"/>
    <s v="WCX"/>
    <n v="846296315731577"/>
    <m/>
    <x v="25"/>
    <n v="46140"/>
    <n v="6"/>
    <n v="4500"/>
    <x v="0"/>
    <n v="0"/>
    <n v="36.04"/>
    <n v="0"/>
    <n v="36.04"/>
    <x v="0"/>
  </r>
  <r>
    <x v="45"/>
    <s v="Shipping"/>
    <d v="2015-10-28T00:00:00"/>
    <d v="2015-10-29T00:00:00"/>
    <n v="100032760"/>
    <s v="1919114_1"/>
    <m/>
    <d v="2015-10-28T00:00:00"/>
    <n v="1919114"/>
    <s v="WCX"/>
    <n v="846296315727594"/>
    <m/>
    <x v="4"/>
    <n v="29405"/>
    <n v="6"/>
    <n v="4500"/>
    <x v="0"/>
    <n v="0"/>
    <n v="36.04"/>
    <n v="0"/>
    <n v="36.04"/>
    <x v="0"/>
  </r>
  <r>
    <x v="45"/>
    <s v="Shipping"/>
    <d v="2015-10-28T00:00:00"/>
    <d v="2015-10-29T00:00:00"/>
    <n v="100032996"/>
    <s v="1919088_1"/>
    <m/>
    <d v="2015-10-28T00:00:00"/>
    <n v="1919088"/>
    <s v="WCX"/>
    <n v="846296315727662"/>
    <m/>
    <x v="26"/>
    <n v="20874"/>
    <n v="9"/>
    <n v="6750"/>
    <x v="0"/>
    <n v="0"/>
    <n v="43.25"/>
    <n v="0"/>
    <n v="43.25"/>
    <x v="0"/>
  </r>
  <r>
    <x v="45"/>
    <s v="Shipping"/>
    <d v="2015-10-28T00:00:00"/>
    <d v="2015-10-29T00:00:00"/>
    <n v="100032999"/>
    <s v="1919092_1"/>
    <m/>
    <d v="2015-10-28T00:00:00"/>
    <n v="1919092"/>
    <s v="WCX"/>
    <n v="846296315727549"/>
    <m/>
    <x v="6"/>
    <n v="28751"/>
    <n v="12"/>
    <n v="9000"/>
    <x v="0"/>
    <n v="0"/>
    <n v="52.75"/>
    <n v="0"/>
    <n v="52.75"/>
    <x v="0"/>
  </r>
  <r>
    <x v="45"/>
    <s v="Shipping"/>
    <d v="2015-10-28T00:00:00"/>
    <d v="2015-10-29T00:00:00"/>
    <n v="100032999"/>
    <s v="1919092_2"/>
    <m/>
    <d v="2015-10-28T00:00:00"/>
    <n v="1919092"/>
    <s v="WCX"/>
    <n v="846296315727631"/>
    <m/>
    <x v="6"/>
    <n v="28751"/>
    <n v="12"/>
    <n v="9000"/>
    <x v="0"/>
    <n v="0"/>
    <n v="52.75"/>
    <n v="0"/>
    <n v="52.75"/>
    <x v="0"/>
  </r>
  <r>
    <x v="46"/>
    <s v="Shipping"/>
    <d v="2015-10-30T00:00:00"/>
    <d v="2015-10-30T00:00:00"/>
    <n v="100033098"/>
    <s v="1921247_1"/>
    <m/>
    <d v="2015-10-29T00:00:00"/>
    <n v="1921247"/>
    <s v="WCX"/>
    <n v="846296315732475"/>
    <m/>
    <x v="26"/>
    <n v="20854"/>
    <n v="3"/>
    <n v="2250"/>
    <x v="2"/>
    <n v="0"/>
    <n v="13.06"/>
    <n v="0"/>
    <n v="13.06"/>
    <x v="1"/>
  </r>
  <r>
    <x v="46"/>
    <s v="Shipping"/>
    <d v="2015-10-30T00:00:00"/>
    <d v="2015-10-30T00:00:00"/>
    <n v="100033104"/>
    <s v="1921251_1"/>
    <m/>
    <d v="2015-10-30T00:00:00"/>
    <n v="1921251"/>
    <s v="WCX"/>
    <n v="846296315732406"/>
    <m/>
    <x v="41"/>
    <n v="53703"/>
    <n v="3"/>
    <n v="2250"/>
    <x v="5"/>
    <n v="0"/>
    <n v="21.31"/>
    <n v="0"/>
    <n v="21.31"/>
    <x v="0"/>
  </r>
  <r>
    <x v="46"/>
    <s v="Shipping"/>
    <d v="2015-10-30T00:00:00"/>
    <d v="2015-10-30T00:00:00"/>
    <n v="100033130"/>
    <s v="1921274_1"/>
    <m/>
    <d v="2015-10-30T00:00:00"/>
    <n v="1921274"/>
    <s v="WCX"/>
    <n v="846296315732451"/>
    <m/>
    <x v="14"/>
    <n v="60654"/>
    <n v="3"/>
    <n v="2250"/>
    <x v="5"/>
    <n v="0"/>
    <n v="21.31"/>
    <n v="0"/>
    <n v="21.31"/>
    <x v="0"/>
  </r>
  <r>
    <x v="46"/>
    <s v="Shipping"/>
    <d v="2015-10-30T00:00:00"/>
    <d v="2015-10-30T00:00:00"/>
    <n v="100033131"/>
    <s v="1921275_1"/>
    <m/>
    <d v="2015-10-30T00:00:00"/>
    <n v="1921275"/>
    <s v="WCX"/>
    <n v="846296315732468"/>
    <m/>
    <x v="7"/>
    <n v="31030"/>
    <n v="3"/>
    <n v="2250"/>
    <x v="5"/>
    <n v="0"/>
    <n v="21.31"/>
    <n v="0"/>
    <n v="21.31"/>
    <x v="0"/>
  </r>
  <r>
    <x v="46"/>
    <s v="Shipping"/>
    <d v="2015-10-30T00:00:00"/>
    <d v="2015-10-30T00:00:00"/>
    <n v="100033115"/>
    <s v="1921261_1"/>
    <m/>
    <d v="2015-10-30T00:00:00"/>
    <n v="1921261"/>
    <s v="WCX"/>
    <n v="846296315732420"/>
    <m/>
    <x v="7"/>
    <n v="30305"/>
    <n v="3"/>
    <n v="2250"/>
    <x v="5"/>
    <n v="0"/>
    <n v="21.31"/>
    <n v="0"/>
    <n v="21.31"/>
    <x v="0"/>
  </r>
  <r>
    <x v="46"/>
    <s v="Shipping"/>
    <d v="2015-10-30T00:00:00"/>
    <d v="2015-10-30T00:00:00"/>
    <n v="100033128"/>
    <s v="1921272_1"/>
    <m/>
    <d v="2015-10-30T00:00:00"/>
    <n v="1921272"/>
    <s v="WCX"/>
    <s v="1Z19W958A898248990"/>
    <m/>
    <x v="36"/>
    <n v="36801"/>
    <n v="3"/>
    <n v="2250"/>
    <x v="5"/>
    <n v="0"/>
    <n v="21.31"/>
    <n v="0"/>
    <n v="21.31"/>
    <x v="0"/>
  </r>
  <r>
    <x v="46"/>
    <s v="Shipping"/>
    <d v="2015-10-30T00:00:00"/>
    <d v="2015-10-30T00:00:00"/>
    <n v="100033119"/>
    <s v="1921265_1"/>
    <m/>
    <d v="2015-10-30T00:00:00"/>
    <n v="1921265"/>
    <s v="WCX"/>
    <n v="846296315732338"/>
    <m/>
    <x v="8"/>
    <n v="55401"/>
    <n v="3"/>
    <n v="2250"/>
    <x v="5"/>
    <n v="0"/>
    <n v="21.31"/>
    <n v="0"/>
    <n v="21.31"/>
    <x v="0"/>
  </r>
  <r>
    <x v="46"/>
    <s v="Shipping"/>
    <d v="2015-10-30T00:00:00"/>
    <d v="2015-10-30T00:00:00"/>
    <n v="100033125"/>
    <s v="1921270_1"/>
    <m/>
    <d v="2015-10-30T00:00:00"/>
    <n v="1921270"/>
    <s v="WCX"/>
    <s v="1Z19W958A893323961"/>
    <m/>
    <x v="42"/>
    <n v="38930"/>
    <n v="3"/>
    <n v="2250"/>
    <x v="6"/>
    <n v="0"/>
    <n v="21.81"/>
    <n v="0"/>
    <n v="21.81"/>
    <x v="1"/>
  </r>
  <r>
    <x v="46"/>
    <s v="Shipping"/>
    <d v="2015-10-30T00:00:00"/>
    <d v="2015-10-30T00:00:00"/>
    <n v="100033120"/>
    <s v="1921266_1"/>
    <m/>
    <d v="2015-10-30T00:00:00"/>
    <n v="1921266"/>
    <s v="WCX"/>
    <n v="846296315732437"/>
    <m/>
    <x v="17"/>
    <n v="34994"/>
    <n v="3"/>
    <n v="2250"/>
    <x v="6"/>
    <n v="0"/>
    <n v="21.81"/>
    <n v="0"/>
    <n v="21.81"/>
    <x v="1"/>
  </r>
  <r>
    <x v="46"/>
    <s v="Shipping"/>
    <d v="2015-10-30T00:00:00"/>
    <d v="2015-10-30T00:00:00"/>
    <n v="100033122"/>
    <s v="1921268_1"/>
    <m/>
    <d v="2015-10-30T00:00:00"/>
    <n v="1921268"/>
    <s v="WCX"/>
    <n v="846296315732345"/>
    <m/>
    <x v="17"/>
    <n v="33483"/>
    <n v="3"/>
    <n v="2250"/>
    <x v="6"/>
    <n v="0"/>
    <n v="21.81"/>
    <n v="0"/>
    <n v="21.81"/>
    <x v="1"/>
  </r>
  <r>
    <x v="46"/>
    <s v="Shipping"/>
    <d v="2015-10-30T00:00:00"/>
    <d v="2015-10-30T00:00:00"/>
    <n v="100033106"/>
    <s v="1921253_1"/>
    <m/>
    <d v="2015-10-30T00:00:00"/>
    <n v="1921253"/>
    <s v="WCX"/>
    <n v="846296315732413"/>
    <m/>
    <x v="0"/>
    <n v="1803"/>
    <n v="3"/>
    <n v="2250"/>
    <x v="4"/>
    <n v="0"/>
    <n v="12.81"/>
    <n v="0"/>
    <n v="12.81"/>
    <x v="1"/>
  </r>
  <r>
    <x v="46"/>
    <s v="Shipping"/>
    <d v="2015-10-30T00:00:00"/>
    <d v="2015-10-30T00:00:00"/>
    <n v="100033107"/>
    <s v="1921254_1"/>
    <m/>
    <d v="2015-10-30T00:00:00"/>
    <n v="1921254"/>
    <s v="WCX"/>
    <n v="846296315732321"/>
    <m/>
    <x v="3"/>
    <n v="13669"/>
    <n v="3"/>
    <n v="2250"/>
    <x v="4"/>
    <n v="0"/>
    <n v="12.81"/>
    <n v="0"/>
    <n v="12.81"/>
    <x v="1"/>
  </r>
  <r>
    <x v="46"/>
    <s v="Shipping"/>
    <d v="2015-10-30T00:00:00"/>
    <d v="2015-10-30T00:00:00"/>
    <n v="100033137"/>
    <s v="1921279_1"/>
    <m/>
    <d v="2015-10-30T00:00:00"/>
    <n v="1921279"/>
    <s v="WCX"/>
    <n v="846296315732482"/>
    <m/>
    <x v="3"/>
    <n v="10019"/>
    <n v="3"/>
    <n v="2250"/>
    <x v="4"/>
    <n v="0"/>
    <n v="12.81"/>
    <n v="0"/>
    <n v="12.81"/>
    <x v="1"/>
  </r>
  <r>
    <x v="46"/>
    <s v="Shipping"/>
    <d v="2015-10-30T00:00:00"/>
    <d v="2015-10-30T00:00:00"/>
    <n v="100033123"/>
    <s v="1921269_1"/>
    <m/>
    <d v="2015-10-30T00:00:00"/>
    <n v="1921269"/>
    <s v="WCX"/>
    <n v="846296315732352"/>
    <m/>
    <x v="3"/>
    <n v="11102"/>
    <n v="3"/>
    <n v="2250"/>
    <x v="4"/>
    <n v="0"/>
    <n v="12.81"/>
    <n v="0"/>
    <n v="12.81"/>
    <x v="1"/>
  </r>
  <r>
    <x v="46"/>
    <s v="Shipping"/>
    <d v="2015-10-30T00:00:00"/>
    <d v="2015-10-30T00:00:00"/>
    <n v="100033138"/>
    <s v="1921280_1"/>
    <m/>
    <d v="2015-10-30T00:00:00"/>
    <n v="1921280"/>
    <s v="WCX"/>
    <n v="846296315732376"/>
    <m/>
    <x v="3"/>
    <n v="10019"/>
    <n v="3"/>
    <n v="2250"/>
    <x v="4"/>
    <n v="0"/>
    <n v="12.81"/>
    <n v="0"/>
    <n v="12.81"/>
    <x v="1"/>
  </r>
  <r>
    <x v="46"/>
    <s v="Shipping"/>
    <d v="2015-10-30T00:00:00"/>
    <d v="2015-10-30T00:00:00"/>
    <n v="100033121"/>
    <s v="1921267_1"/>
    <m/>
    <d v="2015-10-30T00:00:00"/>
    <n v="1921267"/>
    <s v="WCX"/>
    <n v="846296315732444"/>
    <m/>
    <x v="0"/>
    <n v="2108"/>
    <n v="3"/>
    <n v="2250"/>
    <x v="4"/>
    <n v="0"/>
    <n v="12.81"/>
    <n v="0"/>
    <n v="12.81"/>
    <x v="1"/>
  </r>
  <r>
    <x v="46"/>
    <s v="Shipping"/>
    <d v="2015-10-30T00:00:00"/>
    <d v="2015-10-30T00:00:00"/>
    <n v="100033099"/>
    <s v="1921248_1"/>
    <m/>
    <d v="2015-10-30T00:00:00"/>
    <n v="1921248"/>
    <s v="WCX"/>
    <n v="846296315732390"/>
    <m/>
    <x v="3"/>
    <n v="10012"/>
    <n v="3"/>
    <n v="2250"/>
    <x v="4"/>
    <n v="0"/>
    <n v="12.81"/>
    <n v="0"/>
    <n v="12.81"/>
    <x v="1"/>
  </r>
  <r>
    <x v="46"/>
    <s v="Shipping"/>
    <d v="2015-10-30T00:00:00"/>
    <d v="2015-10-30T00:00:00"/>
    <n v="100033136"/>
    <s v="1921278_1"/>
    <m/>
    <d v="2015-10-30T00:00:00"/>
    <n v="1921278"/>
    <s v="WCX"/>
    <n v="846296315732369"/>
    <m/>
    <x v="3"/>
    <n v="10019"/>
    <n v="3"/>
    <n v="2250"/>
    <x v="4"/>
    <n v="0"/>
    <n v="12.81"/>
    <n v="0"/>
    <n v="12.81"/>
    <x v="1"/>
  </r>
  <r>
    <x v="46"/>
    <s v="Shipping"/>
    <d v="2015-10-30T00:00:00"/>
    <d v="2015-10-30T00:00:00"/>
    <n v="100033101"/>
    <s v="1921249_1"/>
    <m/>
    <d v="2015-10-30T00:00:00"/>
    <n v="1921249"/>
    <s v="WCX"/>
    <n v="846296315732383"/>
    <m/>
    <x v="41"/>
    <n v="53215"/>
    <n v="6"/>
    <n v="4500"/>
    <x v="5"/>
    <n v="0"/>
    <n v="26.54"/>
    <n v="0"/>
    <n v="26.54"/>
    <x v="0"/>
  </r>
  <r>
    <x v="47"/>
    <s v="Shipping"/>
    <d v="2015-10-30T00:00:00"/>
    <d v="2015-10-31T00:00:00"/>
    <n v="100033112"/>
    <s v="1921258_1"/>
    <m/>
    <d v="2015-10-30T00:00:00"/>
    <n v="1921258"/>
    <s v="WCX"/>
    <n v="846296315732932"/>
    <m/>
    <x v="1"/>
    <n v="94591"/>
    <n v="3"/>
    <n v="2250"/>
    <x v="4"/>
    <n v="0"/>
    <n v="12.81"/>
    <n v="0"/>
    <n v="12.81"/>
    <x v="0"/>
  </r>
  <r>
    <x v="47"/>
    <s v="Shipping"/>
    <d v="2015-10-30T00:00:00"/>
    <d v="2015-10-31T00:00:00"/>
    <n v="100033132"/>
    <s v="1921276_1"/>
    <m/>
    <d v="2015-10-30T00:00:00"/>
    <n v="1921276"/>
    <s v="WCX"/>
    <n v="846296315732741"/>
    <m/>
    <x v="1"/>
    <n v="90049"/>
    <n v="3"/>
    <n v="2250"/>
    <x v="1"/>
    <n v="0"/>
    <n v="20.81"/>
    <n v="0"/>
    <n v="20.81"/>
    <x v="0"/>
  </r>
  <r>
    <x v="47"/>
    <s v="Shipping"/>
    <d v="2015-10-30T00:00:00"/>
    <d v="2015-10-31T00:00:00"/>
    <n v="100033118"/>
    <s v="1921264_1"/>
    <m/>
    <d v="2015-10-30T00:00:00"/>
    <n v="1921264"/>
    <s v="WCX"/>
    <n v="846296315732765"/>
    <m/>
    <x v="1"/>
    <n v="90290"/>
    <n v="3"/>
    <n v="2250"/>
    <x v="1"/>
    <n v="0"/>
    <n v="20.81"/>
    <n v="0"/>
    <n v="20.81"/>
    <x v="0"/>
  </r>
  <r>
    <x v="47"/>
    <s v="Shipping"/>
    <d v="2015-10-30T00:00:00"/>
    <d v="2015-10-31T00:00:00"/>
    <n v="100033096"/>
    <s v="1921245_1"/>
    <m/>
    <d v="2015-10-29T00:00:00"/>
    <n v="1921245"/>
    <s v="WCX"/>
    <n v="846296315732796"/>
    <m/>
    <x v="1"/>
    <n v="92111"/>
    <n v="3"/>
    <n v="2250"/>
    <x v="1"/>
    <n v="0"/>
    <n v="20.81"/>
    <n v="0"/>
    <n v="20.81"/>
    <x v="0"/>
  </r>
  <r>
    <x v="47"/>
    <s v="Shipping"/>
    <d v="2015-10-30T00:00:00"/>
    <d v="2015-10-31T00:00:00"/>
    <n v="100033105"/>
    <s v="1921252_1"/>
    <m/>
    <d v="2015-10-30T00:00:00"/>
    <n v="1921252"/>
    <s v="WCX"/>
    <n v="846296315732901"/>
    <m/>
    <x v="1"/>
    <n v="90266"/>
    <n v="3"/>
    <n v="2250"/>
    <x v="1"/>
    <n v="0"/>
    <n v="20.81"/>
    <n v="0"/>
    <n v="20.81"/>
    <x v="0"/>
  </r>
  <r>
    <x v="47"/>
    <s v="Shipping"/>
    <d v="2015-10-30T00:00:00"/>
    <d v="2015-10-31T00:00:00"/>
    <n v="100033113"/>
    <s v="1921259_1"/>
    <m/>
    <d v="2015-10-30T00:00:00"/>
    <n v="1921259"/>
    <s v="WCX"/>
    <n v="846296315732840"/>
    <m/>
    <x v="1"/>
    <n v="92067"/>
    <n v="3"/>
    <n v="2250"/>
    <x v="1"/>
    <n v="0"/>
    <n v="20.81"/>
    <n v="0"/>
    <n v="20.81"/>
    <x v="0"/>
  </r>
  <r>
    <x v="47"/>
    <s v="Shipping"/>
    <d v="2015-10-30T00:00:00"/>
    <d v="2015-10-31T00:00:00"/>
    <n v="100033141"/>
    <s v="1921433_1"/>
    <m/>
    <d v="2015-10-30T00:00:00"/>
    <n v="1921433"/>
    <s v="WCX"/>
    <n v="846296315732833"/>
    <m/>
    <x v="1"/>
    <n v="91941"/>
    <n v="2"/>
    <n v="1500"/>
    <x v="1"/>
    <n v="0"/>
    <n v="19"/>
    <n v="0"/>
    <n v="19"/>
    <x v="0"/>
  </r>
  <r>
    <x v="47"/>
    <s v="Shipping"/>
    <d v="2015-10-29T00:00:00"/>
    <d v="2015-10-31T00:00:00"/>
    <n v="100033069"/>
    <s v="1920513_1"/>
    <m/>
    <d v="2015-10-29T00:00:00"/>
    <n v="1920513"/>
    <s v="WCX"/>
    <n v="846296315732673"/>
    <m/>
    <x v="5"/>
    <n v="89015"/>
    <n v="3"/>
    <n v="2250"/>
    <x v="1"/>
    <n v="0"/>
    <n v="20.81"/>
    <n v="0"/>
    <n v="20.81"/>
    <x v="0"/>
  </r>
  <r>
    <x v="47"/>
    <s v="Shipping"/>
    <d v="2015-10-30T00:00:00"/>
    <d v="2015-10-31T00:00:00"/>
    <n v="100033102"/>
    <s v="1921250_1"/>
    <m/>
    <d v="2015-10-30T00:00:00"/>
    <n v="1921250"/>
    <s v="WCX"/>
    <n v="846296315732789"/>
    <m/>
    <x v="1"/>
    <n v="91202"/>
    <n v="3"/>
    <n v="2250"/>
    <x v="1"/>
    <n v="0"/>
    <n v="20.81"/>
    <n v="0"/>
    <n v="20.81"/>
    <x v="0"/>
  </r>
  <r>
    <x v="47"/>
    <s v="Shipping"/>
    <d v="2015-10-30T00:00:00"/>
    <d v="2015-10-31T00:00:00"/>
    <n v="100033114"/>
    <s v="1921260_1"/>
    <m/>
    <d v="2015-10-30T00:00:00"/>
    <n v="1921260"/>
    <s v="WCX"/>
    <n v="846296315732949"/>
    <m/>
    <x v="1"/>
    <n v="92107"/>
    <n v="3"/>
    <n v="2250"/>
    <x v="1"/>
    <n v="0"/>
    <n v="20.81"/>
    <n v="0"/>
    <n v="20.81"/>
    <x v="0"/>
  </r>
  <r>
    <x v="47"/>
    <s v="Shipping"/>
    <d v="2015-10-30T00:00:00"/>
    <d v="2015-10-31T00:00:00"/>
    <n v="100033093"/>
    <s v="1921243_1"/>
    <m/>
    <d v="2015-10-29T00:00:00"/>
    <n v="1921243"/>
    <s v="WCX"/>
    <n v="846296315732895"/>
    <m/>
    <x v="1"/>
    <n v="91006"/>
    <n v="3"/>
    <n v="2250"/>
    <x v="1"/>
    <n v="0"/>
    <n v="20.81"/>
    <n v="0"/>
    <n v="20.81"/>
    <x v="0"/>
  </r>
  <r>
    <x v="47"/>
    <s v="Shipping"/>
    <d v="2015-10-30T00:00:00"/>
    <d v="2015-10-31T00:00:00"/>
    <n v="100033116"/>
    <s v="1921262_1"/>
    <m/>
    <d v="2015-10-30T00:00:00"/>
    <n v="1921262"/>
    <s v="WCX"/>
    <n v="846296315732826"/>
    <m/>
    <x v="1"/>
    <n v="90067"/>
    <n v="3"/>
    <n v="2250"/>
    <x v="1"/>
    <n v="0"/>
    <n v="20.81"/>
    <n v="0"/>
    <n v="20.81"/>
    <x v="0"/>
  </r>
  <r>
    <x v="47"/>
    <s v="Shipping"/>
    <d v="2015-10-29T00:00:00"/>
    <d v="2015-10-31T00:00:00"/>
    <n v="100033077"/>
    <s v="1920514_1"/>
    <m/>
    <d v="2015-10-29T00:00:00"/>
    <n v="1920514"/>
    <s v="WCX"/>
    <n v="846296315732680"/>
    <m/>
    <x v="5"/>
    <n v="89121"/>
    <n v="3"/>
    <n v="2250"/>
    <x v="1"/>
    <n v="0"/>
    <n v="20.81"/>
    <n v="0"/>
    <n v="20.81"/>
    <x v="0"/>
  </r>
  <r>
    <x v="47"/>
    <s v="Shipping"/>
    <d v="2015-10-29T00:00:00"/>
    <d v="2015-10-31T00:00:00"/>
    <n v="100033039"/>
    <s v="1920528_1"/>
    <m/>
    <d v="2015-10-29T00:00:00"/>
    <n v="1920528"/>
    <s v="WCX"/>
    <n v="846296315732697"/>
    <m/>
    <x v="28"/>
    <n v="97202"/>
    <n v="3"/>
    <n v="2250"/>
    <x v="1"/>
    <n v="0"/>
    <n v="20.81"/>
    <n v="0"/>
    <n v="20.81"/>
    <x v="0"/>
  </r>
  <r>
    <x v="47"/>
    <s v="Shipping"/>
    <d v="2015-10-30T00:00:00"/>
    <d v="2015-10-31T00:00:00"/>
    <n v="100033129"/>
    <s v="1921273_1"/>
    <m/>
    <d v="2015-10-30T00:00:00"/>
    <n v="1921273"/>
    <s v="WCX"/>
    <n v="846296315732758"/>
    <m/>
    <x v="18"/>
    <n v="80915"/>
    <n v="3"/>
    <n v="2250"/>
    <x v="5"/>
    <n v="0"/>
    <n v="21.31"/>
    <n v="0"/>
    <n v="21.31"/>
    <x v="0"/>
  </r>
  <r>
    <x v="47"/>
    <s v="Shipping"/>
    <d v="2015-10-28T00:00:00"/>
    <d v="2015-10-31T00:00:00"/>
    <n v="100032970"/>
    <s v="1920374_1"/>
    <m/>
    <d v="2015-10-28T00:00:00"/>
    <n v="1920374"/>
    <s v="WCX"/>
    <n v="846296315732277"/>
    <m/>
    <x v="37"/>
    <n v="59901"/>
    <n v="3"/>
    <n v="2250"/>
    <x v="5"/>
    <n v="0"/>
    <n v="21.31"/>
    <n v="0"/>
    <n v="21.31"/>
    <x v="0"/>
  </r>
  <r>
    <x v="47"/>
    <s v="Shipping"/>
    <d v="2015-10-30T00:00:00"/>
    <d v="2015-10-31T00:00:00"/>
    <n v="100033133"/>
    <s v="1921277_1"/>
    <m/>
    <d v="2015-10-30T00:00:00"/>
    <n v="1921277"/>
    <s v="WCX"/>
    <n v="846296315732857"/>
    <m/>
    <x v="15"/>
    <n v="85022"/>
    <n v="6"/>
    <n v="4500"/>
    <x v="5"/>
    <n v="0"/>
    <n v="26.54"/>
    <n v="0"/>
    <n v="26.54"/>
    <x v="0"/>
  </r>
  <r>
    <x v="47"/>
    <s v="Shipping"/>
    <d v="2015-10-28T00:00:00"/>
    <d v="2015-10-31T00:00:00"/>
    <n v="100032814"/>
    <s v="1920373_1"/>
    <m/>
    <d v="2015-10-28T00:00:00"/>
    <n v="1920373"/>
    <s v="WCX"/>
    <n v="846296315732284"/>
    <m/>
    <x v="37"/>
    <n v="59758"/>
    <n v="3"/>
    <n v="2250"/>
    <x v="5"/>
    <n v="0"/>
    <n v="21.31"/>
    <n v="0"/>
    <n v="21.31"/>
    <x v="0"/>
  </r>
  <r>
    <x v="47"/>
    <s v="Shipping"/>
    <d v="2015-10-30T00:00:00"/>
    <d v="2015-10-31T00:00:00"/>
    <n v="100033108"/>
    <s v="1921255_1"/>
    <m/>
    <d v="2015-10-30T00:00:00"/>
    <n v="1921255"/>
    <s v="WCX"/>
    <n v="846296315732871"/>
    <m/>
    <x v="18"/>
    <n v="80003"/>
    <n v="3"/>
    <n v="2250"/>
    <x v="5"/>
    <n v="0"/>
    <n v="21.31"/>
    <n v="0"/>
    <n v="21.31"/>
    <x v="0"/>
  </r>
  <r>
    <x v="47"/>
    <s v="Shipping"/>
    <d v="2015-10-30T00:00:00"/>
    <d v="2015-10-31T00:00:00"/>
    <n v="100033126"/>
    <s v="1921271_1"/>
    <m/>
    <d v="2015-10-30T00:00:00"/>
    <n v="1921271"/>
    <s v="WCX"/>
    <n v="846296315732956"/>
    <m/>
    <x v="18"/>
    <n v="80210"/>
    <n v="3"/>
    <n v="2250"/>
    <x v="5"/>
    <n v="0"/>
    <n v="21.31"/>
    <n v="0"/>
    <n v="21.31"/>
    <x v="0"/>
  </r>
  <r>
    <x v="47"/>
    <s v="Shipping"/>
    <d v="2015-10-30T00:00:00"/>
    <d v="2015-10-31T00:00:00"/>
    <n v="100033117"/>
    <s v="1921263_1"/>
    <m/>
    <d v="2015-10-30T00:00:00"/>
    <n v="1921263"/>
    <s v="WCX"/>
    <n v="846296315732819"/>
    <m/>
    <x v="15"/>
    <n v="85053"/>
    <n v="3"/>
    <n v="2250"/>
    <x v="5"/>
    <n v="0"/>
    <n v="21.31"/>
    <n v="0"/>
    <n v="21.31"/>
    <x v="0"/>
  </r>
  <r>
    <x v="47"/>
    <s v="Shipping"/>
    <d v="2015-10-29T00:00:00"/>
    <d v="2015-10-31T00:00:00"/>
    <n v="100033088"/>
    <s v="1920042_1"/>
    <m/>
    <d v="2015-10-29T00:00:00"/>
    <n v="1920042"/>
    <s v="WCX"/>
    <s v="ZT081338"/>
    <m/>
    <x v="10"/>
    <n v="76308"/>
    <n v="3"/>
    <n v="2250"/>
    <x v="6"/>
    <n v="0"/>
    <n v="21.81"/>
    <n v="0"/>
    <n v="21.81"/>
    <x v="0"/>
  </r>
  <r>
    <x v="47"/>
    <s v="Shipping"/>
    <d v="2015-10-26T00:00:00"/>
    <d v="2015-10-31T00:00:00"/>
    <n v="100032596"/>
    <s v="1910616_1"/>
    <m/>
    <d v="2015-10-26T00:00:00"/>
    <n v="1910616"/>
    <s v="WCX"/>
    <s v="ZT079326"/>
    <m/>
    <x v="12"/>
    <n v="73170"/>
    <n v="2"/>
    <n v="1500"/>
    <x v="6"/>
    <n v="0"/>
    <n v="20"/>
    <n v="0"/>
    <n v="20"/>
    <x v="0"/>
  </r>
  <r>
    <x v="47"/>
    <s v="Shipping"/>
    <d v="2015-10-30T00:00:00"/>
    <d v="2015-10-31T00:00:00"/>
    <n v="100033109"/>
    <s v="1921256_1"/>
    <m/>
    <d v="2015-10-30T00:00:00"/>
    <n v="1921256"/>
    <s v="WCX"/>
    <n v="846296315732888"/>
    <m/>
    <x v="47"/>
    <n v="68134"/>
    <n v="1"/>
    <n v="750"/>
    <x v="6"/>
    <n v="0"/>
    <n v="18.75"/>
    <n v="0"/>
    <n v="18.75"/>
    <x v="0"/>
  </r>
  <r>
    <x v="47"/>
    <s v="Shipping"/>
    <d v="2015-10-28T00:00:00"/>
    <d v="2015-10-31T00:00:00"/>
    <n v="100032944"/>
    <s v="1919164_1"/>
    <m/>
    <d v="2015-10-28T00:00:00"/>
    <n v="1919164"/>
    <s v="LSO"/>
    <s v="ZT081137"/>
    <m/>
    <x v="12"/>
    <n v="73521"/>
    <n v="3"/>
    <n v="2250"/>
    <x v="6"/>
    <n v="0"/>
    <n v="23.31"/>
    <n v="0"/>
    <n v="23.31"/>
    <x v="0"/>
  </r>
  <r>
    <x v="47"/>
    <s v="Shipping"/>
    <d v="2015-10-29T00:00:00"/>
    <d v="2015-10-31T00:00:00"/>
    <n v="100033016"/>
    <s v="1920037_1"/>
    <m/>
    <d v="2015-10-29T00:00:00"/>
    <n v="1920037"/>
    <s v="WCX"/>
    <s v="ZT081337"/>
    <m/>
    <x v="12"/>
    <n v="73034"/>
    <n v="3"/>
    <n v="2250"/>
    <x v="6"/>
    <n v="0"/>
    <n v="21.81"/>
    <n v="0"/>
    <n v="21.81"/>
    <x v="0"/>
  </r>
  <r>
    <x v="47"/>
    <s v="Shipping"/>
    <d v="2015-10-28T00:00:00"/>
    <d v="2015-10-31T00:00:00"/>
    <n v="100032967"/>
    <s v="1920384_1"/>
    <m/>
    <d v="2015-10-28T00:00:00"/>
    <n v="1920384"/>
    <s v="WCX"/>
    <n v="846296315732260"/>
    <m/>
    <x v="40"/>
    <n v="88101"/>
    <n v="3"/>
    <n v="2250"/>
    <x v="6"/>
    <n v="0"/>
    <n v="21.81"/>
    <n v="0"/>
    <n v="21.81"/>
    <x v="0"/>
  </r>
  <r>
    <x v="47"/>
    <s v="Shipping"/>
    <d v="2015-09-30T00:00:00"/>
    <d v="2015-10-31T00:00:00"/>
    <n v="100030843"/>
    <s v="1832408_1"/>
    <m/>
    <d v="2015-09-29T00:00:00"/>
    <n v="1832408"/>
    <s v="LSO"/>
    <s v="ZT079332"/>
    <m/>
    <x v="10"/>
    <n v="76454"/>
    <n v="3"/>
    <n v="2250"/>
    <x v="3"/>
    <n v="0"/>
    <n v="24.56"/>
    <n v="0"/>
    <n v="24.56"/>
    <x v="0"/>
  </r>
  <r>
    <x v="47"/>
    <s v="Shipping"/>
    <d v="2015-10-28T00:00:00"/>
    <d v="2015-10-31T00:00:00"/>
    <n v="100032815"/>
    <s v="1919102_1"/>
    <m/>
    <d v="2015-10-28T00:00:00"/>
    <n v="1919102"/>
    <s v="LSO"/>
    <s v="ZT081431"/>
    <m/>
    <x v="10"/>
    <n v="75219"/>
    <n v="6"/>
    <n v="4500"/>
    <x v="3"/>
    <n v="0"/>
    <n v="35.54"/>
    <n v="0"/>
    <n v="35.54"/>
    <x v="0"/>
  </r>
  <r>
    <x v="47"/>
    <s v="Shipping"/>
    <d v="2015-10-28T00:00:00"/>
    <d v="2015-10-31T00:00:00"/>
    <n v="100032894"/>
    <s v="1919134_1"/>
    <m/>
    <d v="2015-10-28T00:00:00"/>
    <n v="1919134"/>
    <s v="LSO"/>
    <s v="ZT081263"/>
    <m/>
    <x v="10"/>
    <n v="77401"/>
    <n v="3"/>
    <n v="2250"/>
    <x v="3"/>
    <n v="0"/>
    <n v="24.56"/>
    <n v="0"/>
    <n v="24.56"/>
    <x v="0"/>
  </r>
  <r>
    <x v="47"/>
    <s v="Shipping"/>
    <d v="2015-10-26T00:00:00"/>
    <d v="2015-10-31T00:00:00"/>
    <n v="100032522"/>
    <s v="1910582_1"/>
    <m/>
    <d v="2015-10-24T00:00:00"/>
    <n v="1910582"/>
    <s v="WCX"/>
    <s v="ZT078417"/>
    <m/>
    <x v="10"/>
    <n v="77027"/>
    <n v="3"/>
    <n v="2250"/>
    <x v="3"/>
    <n v="0"/>
    <n v="23.06"/>
    <n v="0"/>
    <n v="23.06"/>
    <x v="0"/>
  </r>
  <r>
    <x v="47"/>
    <s v="Shipping"/>
    <d v="2015-10-28T00:00:00"/>
    <d v="2015-10-31T00:00:00"/>
    <n v="100032884"/>
    <s v="1919163_1"/>
    <m/>
    <d v="2015-10-28T00:00:00"/>
    <n v="1919163"/>
    <s v="LSO"/>
    <s v="ZT081138"/>
    <m/>
    <x v="12"/>
    <n v="74120"/>
    <n v="3"/>
    <n v="2250"/>
    <x v="3"/>
    <n v="0"/>
    <n v="24.56"/>
    <n v="0"/>
    <n v="24.56"/>
    <x v="0"/>
  </r>
  <r>
    <x v="47"/>
    <s v="Shipping"/>
    <d v="2015-10-28T00:00:00"/>
    <d v="2015-10-31T00:00:00"/>
    <n v="100032929"/>
    <s v="1919178_1"/>
    <m/>
    <d v="2015-10-28T00:00:00"/>
    <n v="1919178"/>
    <s v="LSO"/>
    <s v="ZT080932"/>
    <m/>
    <x v="10"/>
    <n v="78731"/>
    <n v="3"/>
    <n v="2250"/>
    <x v="3"/>
    <n v="0"/>
    <n v="24.56"/>
    <n v="0"/>
    <n v="24.56"/>
    <x v="0"/>
  </r>
  <r>
    <x v="47"/>
    <s v="Shipping"/>
    <d v="2015-10-28T00:00:00"/>
    <d v="2015-10-31T00:00:00"/>
    <n v="100032965"/>
    <s v="1919173_1"/>
    <m/>
    <d v="2015-10-28T00:00:00"/>
    <n v="1919173"/>
    <s v="LSO"/>
    <s v="ZT081201"/>
    <m/>
    <x v="10"/>
    <n v="75248"/>
    <n v="3"/>
    <n v="2250"/>
    <x v="3"/>
    <n v="0"/>
    <n v="24.56"/>
    <n v="0"/>
    <n v="24.56"/>
    <x v="0"/>
  </r>
  <r>
    <x v="47"/>
    <s v="Shipping"/>
    <d v="2015-10-28T00:00:00"/>
    <d v="2015-10-31T00:00:00"/>
    <n v="100032839"/>
    <s v="1919169_1"/>
    <m/>
    <d v="2015-10-28T00:00:00"/>
    <n v="1919169"/>
    <s v="LSO"/>
    <s v="ZT081130"/>
    <m/>
    <x v="10"/>
    <n v="78701"/>
    <n v="3"/>
    <n v="2250"/>
    <x v="3"/>
    <n v="0"/>
    <n v="24.56"/>
    <n v="0"/>
    <n v="24.56"/>
    <x v="0"/>
  </r>
  <r>
    <x v="47"/>
    <s v="Shipping"/>
    <d v="2015-09-30T00:00:00"/>
    <d v="2015-10-31T00:00:00"/>
    <n v="100030888"/>
    <s v="1832410_1"/>
    <m/>
    <d v="2015-09-30T00:00:00"/>
    <n v="1832410"/>
    <s v="LSO"/>
    <s v="ZT079333"/>
    <m/>
    <x v="10"/>
    <n v="77056"/>
    <n v="3"/>
    <n v="2250"/>
    <x v="3"/>
    <n v="0"/>
    <n v="24.56"/>
    <n v="0"/>
    <n v="24.56"/>
    <x v="0"/>
  </r>
  <r>
    <x v="47"/>
    <s v="Shipping"/>
    <d v="2015-10-28T00:00:00"/>
    <d v="2015-10-31T00:00:00"/>
    <n v="100032938"/>
    <s v="1919091_1"/>
    <m/>
    <d v="2015-10-28T00:00:00"/>
    <n v="1919091"/>
    <s v="LSO"/>
    <s v="ZT081473"/>
    <m/>
    <x v="10"/>
    <n v="76557"/>
    <n v="6"/>
    <n v="4500"/>
    <x v="3"/>
    <n v="0"/>
    <n v="35.54"/>
    <n v="0"/>
    <n v="35.54"/>
    <x v="0"/>
  </r>
  <r>
    <x v="47"/>
    <s v="Shipping"/>
    <d v="2015-10-29T00:00:00"/>
    <d v="2015-10-31T00:00:00"/>
    <n v="100033028"/>
    <s v="1920506_1"/>
    <m/>
    <d v="2015-10-29T00:00:00"/>
    <n v="1920506"/>
    <s v="WCX"/>
    <n v="846296315732666"/>
    <m/>
    <x v="20"/>
    <n v="66223"/>
    <n v="3"/>
    <n v="2250"/>
    <x v="3"/>
    <n v="0"/>
    <n v="23.06"/>
    <n v="0"/>
    <n v="23.06"/>
    <x v="0"/>
  </r>
  <r>
    <x v="47"/>
    <s v="Shipping"/>
    <d v="2015-10-28T00:00:00"/>
    <d v="2015-10-31T00:00:00"/>
    <n v="100032902"/>
    <s v="1919135_1"/>
    <m/>
    <d v="2015-10-28T00:00:00"/>
    <n v="1919135"/>
    <s v="LSO"/>
    <s v="ZT081264"/>
    <m/>
    <x v="10"/>
    <n v="75235"/>
    <n v="3"/>
    <n v="2250"/>
    <x v="3"/>
    <n v="0"/>
    <n v="24.56"/>
    <n v="0"/>
    <n v="24.56"/>
    <x v="0"/>
  </r>
  <r>
    <x v="47"/>
    <s v="Shipping"/>
    <d v="2015-10-27T00:00:00"/>
    <d v="2015-10-31T00:00:00"/>
    <n v="100032606"/>
    <s v="1917480_1"/>
    <m/>
    <d v="2015-10-26T00:00:00"/>
    <n v="1917480"/>
    <s v="WCX"/>
    <s v="ZT078496"/>
    <m/>
    <x v="10"/>
    <n v="78864"/>
    <n v="3"/>
    <n v="2250"/>
    <x v="3"/>
    <n v="0"/>
    <n v="23.06"/>
    <n v="0"/>
    <n v="23.06"/>
    <x v="0"/>
  </r>
  <r>
    <x v="47"/>
    <s v="Shipping"/>
    <d v="2015-10-28T00:00:00"/>
    <d v="2015-10-31T00:00:00"/>
    <n v="100032794"/>
    <s v="1919162_1"/>
    <m/>
    <d v="2015-10-28T00:00:00"/>
    <n v="1919162"/>
    <s v="LSO"/>
    <s v="ZT081140"/>
    <m/>
    <x v="12"/>
    <n v="74074"/>
    <n v="3"/>
    <n v="2250"/>
    <x v="3"/>
    <n v="0"/>
    <n v="24.56"/>
    <n v="0"/>
    <n v="24.56"/>
    <x v="0"/>
  </r>
  <r>
    <x v="47"/>
    <s v="Shipping"/>
    <d v="2015-10-28T00:00:00"/>
    <d v="2015-10-31T00:00:00"/>
    <n v="100032771"/>
    <s v="1919167_1"/>
    <m/>
    <d v="2015-10-28T00:00:00"/>
    <n v="1919167"/>
    <s v="LSO"/>
    <s v="ZT081096"/>
    <m/>
    <x v="10"/>
    <n v="77007"/>
    <n v="3"/>
    <n v="2250"/>
    <x v="3"/>
    <n v="0"/>
    <n v="24.56"/>
    <n v="0"/>
    <n v="24.56"/>
    <x v="0"/>
  </r>
  <r>
    <x v="47"/>
    <s v="Shipping"/>
    <d v="2015-10-29T00:00:00"/>
    <d v="2015-10-31T00:00:00"/>
    <n v="100033084"/>
    <s v="1920041_1"/>
    <m/>
    <d v="2015-10-29T00:00:00"/>
    <n v="1920041"/>
    <s v="WCX"/>
    <s v="ZT081341"/>
    <m/>
    <x v="10"/>
    <n v="76454"/>
    <n v="3"/>
    <n v="2250"/>
    <x v="3"/>
    <n v="0"/>
    <n v="23.06"/>
    <n v="0"/>
    <n v="23.06"/>
    <x v="0"/>
  </r>
  <r>
    <x v="47"/>
    <s v="Shipping"/>
    <d v="2015-10-28T00:00:00"/>
    <d v="2015-10-31T00:00:00"/>
    <n v="100032727"/>
    <s v="1919131_1"/>
    <m/>
    <d v="2015-10-28T00:00:00"/>
    <n v="1919131"/>
    <s v="LSO"/>
    <s v="ZT081209"/>
    <m/>
    <x v="10"/>
    <n v="77095"/>
    <n v="3"/>
    <n v="2250"/>
    <x v="3"/>
    <n v="0"/>
    <n v="24.56"/>
    <n v="0"/>
    <n v="24.56"/>
    <x v="0"/>
  </r>
  <r>
    <x v="47"/>
    <s v="Shipping"/>
    <d v="2015-10-28T00:00:00"/>
    <d v="2015-10-31T00:00:00"/>
    <n v="100032961"/>
    <s v="1919172_1"/>
    <m/>
    <d v="2015-10-28T00:00:00"/>
    <n v="1919172"/>
    <s v="LSO"/>
    <s v="ZT081134"/>
    <m/>
    <x v="10"/>
    <n v="75202"/>
    <n v="3"/>
    <n v="2250"/>
    <x v="3"/>
    <n v="0"/>
    <n v="24.56"/>
    <n v="0"/>
    <n v="24.56"/>
    <x v="0"/>
  </r>
  <r>
    <x v="47"/>
    <s v="Shipping"/>
    <d v="2015-10-26T00:00:00"/>
    <d v="2015-10-31T00:00:00"/>
    <n v="100032541"/>
    <s v="1910551_1"/>
    <m/>
    <d v="2015-10-25T00:00:00"/>
    <n v="1910551"/>
    <s v="WCX"/>
    <s v="ZT079350"/>
    <m/>
    <x v="10"/>
    <n v="78728"/>
    <n v="3"/>
    <n v="2250"/>
    <x v="3"/>
    <n v="0"/>
    <n v="23.06"/>
    <n v="0"/>
    <n v="23.06"/>
    <x v="0"/>
  </r>
  <r>
    <x v="47"/>
    <s v="Shipping"/>
    <d v="2015-10-28T00:00:00"/>
    <d v="2015-10-31T00:00:00"/>
    <n v="100032860"/>
    <s v="1919103_1"/>
    <m/>
    <d v="2015-10-28T00:00:00"/>
    <n v="1919103"/>
    <s v="LSO"/>
    <s v="ZT081334"/>
    <m/>
    <x v="10"/>
    <n v="77833"/>
    <n v="6"/>
    <n v="4500"/>
    <x v="3"/>
    <n v="0"/>
    <n v="35.54"/>
    <n v="0"/>
    <n v="35.54"/>
    <x v="0"/>
  </r>
  <r>
    <x v="47"/>
    <s v="Shipping"/>
    <d v="2015-10-28T00:00:00"/>
    <d v="2015-10-31T00:00:00"/>
    <n v="100032941"/>
    <s v="1919137_1"/>
    <m/>
    <d v="2015-10-28T00:00:00"/>
    <n v="1919137"/>
    <s v="LSO"/>
    <s v="ZT081152"/>
    <m/>
    <x v="10"/>
    <n v="75201"/>
    <n v="3"/>
    <n v="2250"/>
    <x v="3"/>
    <n v="0"/>
    <n v="24.56"/>
    <n v="0"/>
    <n v="24.56"/>
    <x v="0"/>
  </r>
  <r>
    <x v="47"/>
    <s v="Shipping"/>
    <d v="2015-10-28T00:00:00"/>
    <d v="2015-10-31T00:00:00"/>
    <n v="100032738"/>
    <s v="1919166_1"/>
    <m/>
    <d v="2015-10-28T00:00:00"/>
    <n v="1919166"/>
    <s v="LSO"/>
    <s v="ZT081102"/>
    <m/>
    <x v="10"/>
    <n v="77389"/>
    <n v="3"/>
    <n v="2250"/>
    <x v="3"/>
    <n v="0"/>
    <n v="24.56"/>
    <n v="0"/>
    <n v="24.56"/>
    <x v="0"/>
  </r>
  <r>
    <x v="47"/>
    <s v="Shipping"/>
    <d v="2015-10-29T00:00:00"/>
    <d v="2015-10-31T00:00:00"/>
    <n v="100033067"/>
    <s v="1920040_1"/>
    <m/>
    <d v="2015-10-29T00:00:00"/>
    <n v="1920040"/>
    <s v="WCX"/>
    <s v="ZT081342"/>
    <m/>
    <x v="10"/>
    <n v="75033"/>
    <n v="3"/>
    <n v="2250"/>
    <x v="3"/>
    <n v="0"/>
    <n v="23.06"/>
    <n v="0"/>
    <n v="23.06"/>
    <x v="0"/>
  </r>
  <r>
    <x v="47"/>
    <s v="Shipping"/>
    <d v="2015-10-28T00:00:00"/>
    <d v="2015-10-31T00:00:00"/>
    <n v="100032751"/>
    <s v="1919132_1"/>
    <m/>
    <d v="2015-10-28T00:00:00"/>
    <n v="1919132"/>
    <s v="LSO"/>
    <s v="ZT081260"/>
    <m/>
    <x v="10"/>
    <n v="77096"/>
    <n v="3"/>
    <n v="2250"/>
    <x v="3"/>
    <n v="0"/>
    <n v="24.56"/>
    <n v="0"/>
    <n v="24.56"/>
    <x v="0"/>
  </r>
  <r>
    <x v="47"/>
    <s v="Shipping"/>
    <d v="2015-10-26T00:00:00"/>
    <d v="2015-10-31T00:00:00"/>
    <n v="100032517"/>
    <s v="1910581_1"/>
    <m/>
    <d v="2015-10-24T00:00:00"/>
    <n v="1910581"/>
    <s v="WCX"/>
    <s v="ZT078413"/>
    <m/>
    <x v="10"/>
    <n v="77008"/>
    <n v="3"/>
    <n v="2250"/>
    <x v="3"/>
    <n v="0"/>
    <n v="23.06"/>
    <n v="0"/>
    <n v="23.06"/>
    <x v="0"/>
  </r>
  <r>
    <x v="47"/>
    <s v="Shipping"/>
    <d v="2015-10-28T00:00:00"/>
    <d v="2015-10-31T00:00:00"/>
    <n v="100032816"/>
    <s v="1919168_1"/>
    <m/>
    <d v="2015-10-28T00:00:00"/>
    <n v="1919168"/>
    <s v="LSO"/>
    <s v="ZT081135"/>
    <m/>
    <x v="10"/>
    <n v="75202"/>
    <n v="3"/>
    <n v="2250"/>
    <x v="3"/>
    <n v="0"/>
    <n v="24.56"/>
    <n v="0"/>
    <n v="24.56"/>
    <x v="0"/>
  </r>
  <r>
    <x v="47"/>
    <s v="Shipping"/>
    <d v="2015-10-26T00:00:00"/>
    <d v="2015-10-31T00:00:00"/>
    <n v="100032518"/>
    <s v="1910550_1"/>
    <m/>
    <d v="2015-10-24T00:00:00"/>
    <n v="1910550"/>
    <s v="WCX"/>
    <s v="ZT079362"/>
    <m/>
    <x v="10"/>
    <n v="78703"/>
    <n v="3"/>
    <n v="2250"/>
    <x v="3"/>
    <n v="0"/>
    <n v="23.06"/>
    <n v="0"/>
    <n v="23.06"/>
    <x v="0"/>
  </r>
  <r>
    <x v="47"/>
    <s v="Shipping"/>
    <d v="2015-10-29T00:00:00"/>
    <d v="2015-10-31T00:00:00"/>
    <n v="100033020"/>
    <s v="1920038_1"/>
    <m/>
    <d v="2015-10-29T00:00:00"/>
    <n v="1920038"/>
    <s v="WCX"/>
    <s v="ZT081336"/>
    <m/>
    <x v="10"/>
    <n v="77381"/>
    <n v="3"/>
    <n v="2250"/>
    <x v="3"/>
    <n v="0"/>
    <n v="23.06"/>
    <n v="0"/>
    <n v="23.06"/>
    <x v="0"/>
  </r>
  <r>
    <x v="47"/>
    <s v="Shipping"/>
    <d v="2015-10-28T00:00:00"/>
    <d v="2015-10-31T00:00:00"/>
    <n v="100032907"/>
    <s v="1919136_1"/>
    <m/>
    <d v="2015-10-28T00:00:00"/>
    <n v="1919136"/>
    <s v="LSO"/>
    <s v="ZT081153"/>
    <m/>
    <x v="10"/>
    <n v="78205"/>
    <n v="3"/>
    <n v="2250"/>
    <x v="3"/>
    <n v="0"/>
    <n v="24.56"/>
    <n v="0"/>
    <n v="24.56"/>
    <x v="0"/>
  </r>
  <r>
    <x v="47"/>
    <s v="Shipping"/>
    <d v="2015-10-28T00:00:00"/>
    <d v="2015-10-31T00:00:00"/>
    <n v="100032897"/>
    <s v="1919170_1"/>
    <m/>
    <d v="2015-10-28T00:00:00"/>
    <n v="1919170"/>
    <s v="LSO"/>
    <s v="ZT081126"/>
    <m/>
    <x v="10"/>
    <n v="77008"/>
    <n v="3"/>
    <n v="2250"/>
    <x v="3"/>
    <n v="0"/>
    <n v="24.56"/>
    <n v="0"/>
    <n v="24.56"/>
    <x v="0"/>
  </r>
  <r>
    <x v="47"/>
    <s v="Shipping"/>
    <d v="2015-10-29T00:00:00"/>
    <d v="2015-10-31T00:00:00"/>
    <n v="100033064"/>
    <s v="1920039_1"/>
    <m/>
    <d v="2015-10-29T00:00:00"/>
    <n v="1920039"/>
    <s v="WCX"/>
    <s v="ZT081343"/>
    <m/>
    <x v="10"/>
    <n v="75479"/>
    <n v="3"/>
    <n v="2250"/>
    <x v="3"/>
    <n v="0"/>
    <n v="23.06"/>
    <n v="0"/>
    <n v="23.06"/>
    <x v="0"/>
  </r>
  <r>
    <x v="47"/>
    <s v="Shipping"/>
    <d v="2015-10-28T00:00:00"/>
    <d v="2015-10-31T00:00:00"/>
    <n v="100032893"/>
    <s v="1919133_1"/>
    <m/>
    <d v="2015-10-28T00:00:00"/>
    <n v="1919133"/>
    <s v="LSO"/>
    <s v="ZT081262"/>
    <m/>
    <x v="10"/>
    <n v="77006"/>
    <n v="3"/>
    <n v="2250"/>
    <x v="3"/>
    <n v="0"/>
    <n v="24.56"/>
    <n v="0"/>
    <n v="24.56"/>
    <x v="0"/>
  </r>
  <r>
    <x v="47"/>
    <s v="Shipping"/>
    <d v="2015-10-26T00:00:00"/>
    <d v="2015-10-31T00:00:00"/>
    <n v="100032565"/>
    <s v="1910583_1"/>
    <m/>
    <d v="2015-10-26T00:00:00"/>
    <n v="1910583"/>
    <s v="WCX"/>
    <s v="ZT078414"/>
    <m/>
    <x v="10"/>
    <n v="77550"/>
    <n v="3"/>
    <n v="2250"/>
    <x v="3"/>
    <n v="0"/>
    <n v="23.06"/>
    <n v="0"/>
    <n v="23.06"/>
    <x v="0"/>
  </r>
  <r>
    <x v="47"/>
    <s v="Shipping"/>
    <d v="2015-10-28T00:00:00"/>
    <d v="2015-10-31T00:00:00"/>
    <n v="100032836"/>
    <s v="1919177_1"/>
    <m/>
    <d v="2015-10-28T00:00:00"/>
    <n v="1919177"/>
    <s v="LSO"/>
    <s v="ZT080927"/>
    <m/>
    <x v="10"/>
    <n v="77546"/>
    <n v="3"/>
    <n v="2250"/>
    <x v="3"/>
    <n v="0"/>
    <n v="24.56"/>
    <n v="0"/>
    <n v="24.56"/>
    <x v="0"/>
  </r>
  <r>
    <x v="47"/>
    <s v="Shipping"/>
    <d v="2015-10-27T00:00:00"/>
    <d v="2015-10-31T00:00:00"/>
    <n v="100032625"/>
    <s v="1917495_1"/>
    <m/>
    <d v="2015-10-27T00:00:00"/>
    <n v="1917495"/>
    <s v="WCX"/>
    <s v="ZT081191"/>
    <m/>
    <x v="10"/>
    <n v="78664"/>
    <n v="3"/>
    <n v="2250"/>
    <x v="3"/>
    <n v="0"/>
    <n v="23.06"/>
    <n v="0"/>
    <n v="23.06"/>
    <x v="0"/>
  </r>
  <r>
    <x v="47"/>
    <s v="Shipping"/>
    <d v="2015-10-28T00:00:00"/>
    <d v="2015-10-31T00:00:00"/>
    <n v="100032921"/>
    <s v="1919171_1"/>
    <m/>
    <d v="2015-10-28T00:00:00"/>
    <n v="1919171"/>
    <s v="LSO"/>
    <s v="ZT081129"/>
    <m/>
    <x v="10"/>
    <n v="77356"/>
    <n v="3"/>
    <n v="2250"/>
    <x v="3"/>
    <n v="0"/>
    <n v="24.56"/>
    <n v="0"/>
    <n v="24.56"/>
    <x v="0"/>
  </r>
  <r>
    <x v="47"/>
    <s v="Shipping"/>
    <d v="2015-10-30T00:00:00"/>
    <d v="2015-10-31T00:00:00"/>
    <n v="100033092"/>
    <s v="1921242_1"/>
    <m/>
    <d v="2015-10-29T00:00:00"/>
    <n v="1921242"/>
    <s v="WCX"/>
    <n v="846296315732734"/>
    <m/>
    <x v="3"/>
    <n v="10012"/>
    <n v="1"/>
    <n v="750"/>
    <x v="0"/>
    <n v="0"/>
    <n v="19.75"/>
    <n v="0"/>
    <n v="19.75"/>
    <x v="0"/>
  </r>
  <r>
    <x v="47"/>
    <s v="Shipping"/>
    <d v="2015-10-28T00:00:00"/>
    <d v="2015-10-31T00:00:00"/>
    <n v="100032807"/>
    <s v="1920492_1"/>
    <m/>
    <d v="2015-10-28T00:00:00"/>
    <n v="1920492"/>
    <s v="WCX"/>
    <n v="846296315732727"/>
    <m/>
    <x v="3"/>
    <n v="10021"/>
    <n v="11"/>
    <n v="8250"/>
    <x v="0"/>
    <n v="0"/>
    <n v="49.75"/>
    <n v="0"/>
    <n v="49.75"/>
    <x v="0"/>
  </r>
  <r>
    <x v="47"/>
    <s v="Shipping"/>
    <d v="2015-10-30T00:00:00"/>
    <d v="2015-10-31T00:00:00"/>
    <n v="100033094"/>
    <s v="1921244_1"/>
    <m/>
    <d v="2015-10-29T00:00:00"/>
    <n v="1921244"/>
    <s v="WCX"/>
    <n v="846296315732802"/>
    <m/>
    <x v="6"/>
    <n v="28209"/>
    <n v="3"/>
    <n v="2250"/>
    <x v="0"/>
    <n v="0"/>
    <n v="24.56"/>
    <n v="0"/>
    <n v="24.56"/>
    <x v="0"/>
  </r>
  <r>
    <x v="47"/>
    <s v="Shipping"/>
    <d v="2015-10-29T00:00:00"/>
    <d v="2015-10-31T00:00:00"/>
    <n v="100033041"/>
    <s v="1920541_1"/>
    <m/>
    <d v="2015-10-29T00:00:00"/>
    <n v="1920541"/>
    <s v="WCX"/>
    <n v="846296315732703"/>
    <m/>
    <x v="32"/>
    <n v="25301"/>
    <n v="3"/>
    <n v="2250"/>
    <x v="0"/>
    <n v="0"/>
    <n v="24.56"/>
    <n v="0"/>
    <n v="24.56"/>
    <x v="0"/>
  </r>
  <r>
    <x v="47"/>
    <s v="Shipping"/>
    <d v="2015-10-29T00:00:00"/>
    <d v="2015-10-31T00:00:00"/>
    <n v="100033040"/>
    <s v="1920502_1"/>
    <m/>
    <d v="2015-10-29T00:00:00"/>
    <n v="1920502"/>
    <s v="WCX"/>
    <n v="846296315732239"/>
    <m/>
    <x v="29"/>
    <n v="20009"/>
    <n v="3"/>
    <n v="2250"/>
    <x v="0"/>
    <n v="0"/>
    <n v="24.56"/>
    <n v="0"/>
    <n v="24.56"/>
    <x v="0"/>
  </r>
  <r>
    <x v="47"/>
    <s v="Shipping"/>
    <d v="2015-10-29T00:00:00"/>
    <d v="2015-10-31T00:00:00"/>
    <n v="100033075"/>
    <s v="1920503_1"/>
    <m/>
    <d v="2015-10-29T00:00:00"/>
    <n v="1920503"/>
    <s v="WCX"/>
    <n v="846296315732246"/>
    <m/>
    <x v="29"/>
    <n v="20012"/>
    <n v="3"/>
    <n v="2250"/>
    <x v="0"/>
    <n v="0"/>
    <n v="24.56"/>
    <n v="0"/>
    <n v="24.56"/>
    <x v="0"/>
  </r>
  <r>
    <x v="47"/>
    <s v="Shipping"/>
    <d v="2015-10-30T00:00:00"/>
    <d v="2015-10-31T00:00:00"/>
    <n v="100033097"/>
    <s v="1921246_1"/>
    <m/>
    <d v="2015-10-29T00:00:00"/>
    <n v="1921246"/>
    <s v="WCX"/>
    <s v="1Z202857A898397902"/>
    <m/>
    <x v="23"/>
    <n v="6798"/>
    <n v="3"/>
    <n v="2250"/>
    <x v="0"/>
    <n v="0"/>
    <n v="24.56"/>
    <n v="0"/>
    <n v="24.56"/>
    <x v="0"/>
  </r>
  <r>
    <x v="47"/>
    <s v="Shipping"/>
    <d v="2015-10-28T00:00:00"/>
    <d v="2015-10-31T00:00:00"/>
    <n v="100032810"/>
    <s v="1920327_1"/>
    <m/>
    <d v="2015-10-28T00:00:00"/>
    <n v="1920327"/>
    <s v="WCX"/>
    <n v="846296315732291"/>
    <m/>
    <x v="29"/>
    <n v="20005"/>
    <n v="3"/>
    <n v="2250"/>
    <x v="0"/>
    <n v="0"/>
    <n v="24.56"/>
    <n v="0"/>
    <n v="24.56"/>
    <x v="0"/>
  </r>
  <r>
    <x v="47"/>
    <s v="Shipping"/>
    <d v="2015-10-28T00:00:00"/>
    <d v="2015-10-31T00:00:00"/>
    <n v="100032895"/>
    <s v="1920457_1"/>
    <m/>
    <d v="2015-10-28T00:00:00"/>
    <n v="1920457"/>
    <s v="WCX"/>
    <n v="846296315732253"/>
    <m/>
    <x v="32"/>
    <n v="25704"/>
    <n v="3"/>
    <n v="2250"/>
    <x v="0"/>
    <n v="0"/>
    <n v="24.56"/>
    <n v="0"/>
    <n v="24.56"/>
    <x v="0"/>
  </r>
  <r>
    <x v="47"/>
    <s v="Shipping"/>
    <d v="2015-10-28T00:00:00"/>
    <d v="2015-10-31T00:00:00"/>
    <n v="100032755"/>
    <s v="1920326_1"/>
    <m/>
    <d v="2015-10-28T00:00:00"/>
    <n v="1920326"/>
    <s v="WCX"/>
    <n v="846296315732307"/>
    <m/>
    <x v="29"/>
    <n v="20001"/>
    <n v="3"/>
    <n v="2250"/>
    <x v="0"/>
    <n v="0"/>
    <n v="24.56"/>
    <n v="0"/>
    <n v="24.56"/>
    <x v="0"/>
  </r>
  <r>
    <x v="47"/>
    <s v="Shipping"/>
    <d v="2015-10-29T00:00:00"/>
    <d v="2015-10-31T00:00:00"/>
    <n v="100033010"/>
    <s v="1921281_1"/>
    <m/>
    <d v="2015-10-28T00:00:00"/>
    <n v="1921281"/>
    <s v="WCX"/>
    <n v="846296315732864"/>
    <m/>
    <x v="23"/>
    <n v="6357"/>
    <n v="3"/>
    <n v="2250"/>
    <x v="0"/>
    <n v="0"/>
    <n v="24.56"/>
    <n v="0"/>
    <n v="24.56"/>
    <x v="0"/>
  </r>
  <r>
    <x v="47"/>
    <s v="Shipping"/>
    <d v="2015-10-28T00:00:00"/>
    <d v="2015-10-31T00:00:00"/>
    <n v="100032728"/>
    <s v="1920481_1"/>
    <m/>
    <d v="2015-10-28T00:00:00"/>
    <n v="1920481"/>
    <s v="WCX"/>
    <n v="846296315732710"/>
    <m/>
    <x v="29"/>
    <n v="20001"/>
    <n v="6"/>
    <n v="4500"/>
    <x v="0"/>
    <n v="0"/>
    <n v="36.04"/>
    <n v="0"/>
    <n v="36.04"/>
    <x v="0"/>
  </r>
  <r>
    <x v="47"/>
    <s v="Shipping"/>
    <d v="2015-10-30T00:00:00"/>
    <d v="2015-10-31T00:00:00"/>
    <n v="100033110"/>
    <s v="1921257_1"/>
    <m/>
    <d v="2015-10-30T00:00:00"/>
    <n v="1921257"/>
    <s v="WCX"/>
    <n v="846296315732918"/>
    <m/>
    <x v="17"/>
    <n v="33032"/>
    <n v="6"/>
    <n v="4500"/>
    <x v="0"/>
    <n v="0"/>
    <n v="36.04"/>
    <n v="0"/>
    <n v="36.04"/>
    <x v="0"/>
  </r>
  <r>
    <x v="47"/>
    <s v="Shipping"/>
    <d v="2015-10-30T00:00:00"/>
    <d v="2015-10-31T00:00:00"/>
    <n v="100033140"/>
    <s v="1921432_1"/>
    <m/>
    <d v="2015-10-30T00:00:00"/>
    <n v="1921432"/>
    <s v="WCX"/>
    <s v="1Z202857A897064317"/>
    <m/>
    <x v="14"/>
    <n v="60613"/>
    <n v="10"/>
    <n v="7500"/>
    <x v="0"/>
    <n v="0"/>
    <n v="46.75"/>
    <n v="0"/>
    <n v="46.75"/>
    <x v="0"/>
  </r>
  <r>
    <x v="48"/>
    <s v="Shipping"/>
    <d v="2015-10-28T00:00:00"/>
    <d v="2015-11-02T00:00:00"/>
    <n v="100032988"/>
    <s v="1920428_1"/>
    <m/>
    <d v="2015-10-28T00:00:00"/>
    <n v="1920428"/>
    <s v="WCX"/>
    <s v="1Z19W958A892085186"/>
    <m/>
    <x v="2"/>
    <n v="19106"/>
    <n v="3"/>
    <n v="2250"/>
    <x v="4"/>
    <n v="0"/>
    <n v="12.81"/>
    <n v="0"/>
    <n v="12.81"/>
    <x v="1"/>
  </r>
  <r>
    <x v="48"/>
    <s v="Shipping"/>
    <d v="2015-10-28T00:00:00"/>
    <d v="2015-11-02T00:00:00"/>
    <n v="100032741"/>
    <s v="1920322_1"/>
    <m/>
    <d v="2015-10-28T00:00:00"/>
    <n v="1920322"/>
    <s v="WCX"/>
    <n v="846296315733601"/>
    <m/>
    <x v="23"/>
    <n v="6840"/>
    <n v="3"/>
    <n v="2250"/>
    <x v="4"/>
    <n v="0"/>
    <n v="12.81"/>
    <n v="0"/>
    <n v="12.81"/>
    <x v="1"/>
  </r>
  <r>
    <x v="48"/>
    <s v="Shipping"/>
    <d v="2015-10-28T00:00:00"/>
    <d v="2015-11-02T00:00:00"/>
    <n v="100032959"/>
    <s v="1920325_1"/>
    <m/>
    <d v="2015-10-28T00:00:00"/>
    <n v="1920325"/>
    <s v="WCX"/>
    <n v="846296315734080"/>
    <m/>
    <x v="23"/>
    <n v="6249"/>
    <n v="3"/>
    <n v="2250"/>
    <x v="4"/>
    <n v="0"/>
    <n v="12.81"/>
    <n v="0"/>
    <n v="12.81"/>
    <x v="1"/>
  </r>
  <r>
    <x v="48"/>
    <s v="Shipping"/>
    <d v="2015-10-28T00:00:00"/>
    <d v="2015-11-02T00:00:00"/>
    <n v="100032821"/>
    <s v="1920473_1"/>
    <m/>
    <d v="2015-10-28T00:00:00"/>
    <n v="1920473"/>
    <s v="WCX"/>
    <s v="1Z19W958A890399672"/>
    <m/>
    <x v="2"/>
    <n v="19038"/>
    <n v="3"/>
    <n v="2250"/>
    <x v="4"/>
    <n v="0"/>
    <n v="12.81"/>
    <n v="0"/>
    <n v="12.81"/>
    <x v="1"/>
  </r>
  <r>
    <x v="48"/>
    <s v="Shipping"/>
    <d v="2015-10-28T00:00:00"/>
    <d v="2015-11-02T00:00:00"/>
    <n v="100032904"/>
    <s v="1920422_1"/>
    <m/>
    <d v="2015-10-28T00:00:00"/>
    <n v="1920422"/>
    <s v="WCX"/>
    <s v="1Z19W958A892280198"/>
    <m/>
    <x v="2"/>
    <n v="18702"/>
    <n v="3"/>
    <n v="2250"/>
    <x v="4"/>
    <n v="0"/>
    <n v="12.81"/>
    <n v="0"/>
    <n v="12.81"/>
    <x v="1"/>
  </r>
  <r>
    <x v="48"/>
    <s v="Shipping"/>
    <d v="2015-10-28T00:00:00"/>
    <d v="2015-11-02T00:00:00"/>
    <n v="100032943"/>
    <s v="1920424_1"/>
    <m/>
    <d v="2015-10-28T00:00:00"/>
    <n v="1920424"/>
    <s v="WCX"/>
    <s v="1Z19W958A898958562"/>
    <m/>
    <x v="2"/>
    <n v="19401"/>
    <n v="3"/>
    <n v="2250"/>
    <x v="4"/>
    <n v="0"/>
    <n v="12.81"/>
    <n v="0"/>
    <n v="12.81"/>
    <x v="1"/>
  </r>
  <r>
    <x v="48"/>
    <s v="Shipping"/>
    <d v="2015-10-28T00:00:00"/>
    <d v="2015-11-02T00:00:00"/>
    <n v="100032732"/>
    <s v="1920429_1"/>
    <m/>
    <d v="2015-10-28T00:00:00"/>
    <n v="1920429"/>
    <s v="WCX"/>
    <n v="846296315734653"/>
    <m/>
    <x v="44"/>
    <n v="2813"/>
    <n v="3"/>
    <n v="2250"/>
    <x v="4"/>
    <n v="0"/>
    <n v="12.81"/>
    <n v="0"/>
    <n v="12.81"/>
    <x v="1"/>
  </r>
  <r>
    <x v="48"/>
    <s v="Shipping"/>
    <d v="2015-10-29T00:00:00"/>
    <d v="2015-11-02T00:00:00"/>
    <n v="100033034"/>
    <s v="1920530_1"/>
    <m/>
    <d v="2015-10-29T00:00:00"/>
    <n v="1920530"/>
    <s v="WCX"/>
    <s v="1Z19W958A892125365"/>
    <m/>
    <x v="2"/>
    <n v="19104"/>
    <n v="3"/>
    <n v="2250"/>
    <x v="4"/>
    <n v="0"/>
    <n v="12.81"/>
    <n v="0"/>
    <n v="12.81"/>
    <x v="1"/>
  </r>
  <r>
    <x v="48"/>
    <s v="Shipping"/>
    <d v="2015-10-28T00:00:00"/>
    <d v="2015-11-02T00:00:00"/>
    <n v="100032824"/>
    <s v="1920323_1"/>
    <m/>
    <d v="2015-10-28T00:00:00"/>
    <n v="1920323"/>
    <s v="WCX"/>
    <n v="846296315733618"/>
    <m/>
    <x v="23"/>
    <n v="6905"/>
    <n v="3"/>
    <n v="2250"/>
    <x v="4"/>
    <n v="0"/>
    <n v="12.81"/>
    <n v="0"/>
    <n v="12.81"/>
    <x v="1"/>
  </r>
  <r>
    <x v="48"/>
    <s v="Shipping"/>
    <d v="2015-10-28T00:00:00"/>
    <d v="2015-11-02T00:00:00"/>
    <n v="100032981"/>
    <s v="1920427_1"/>
    <m/>
    <d v="2015-10-28T00:00:00"/>
    <n v="1920427"/>
    <s v="WCX"/>
    <s v="1Z19W958A897368004"/>
    <m/>
    <x v="2"/>
    <n v="18067"/>
    <n v="3"/>
    <n v="2250"/>
    <x v="4"/>
    <n v="0"/>
    <n v="12.81"/>
    <n v="0"/>
    <n v="12.81"/>
    <x v="1"/>
  </r>
  <r>
    <x v="48"/>
    <s v="Shipping"/>
    <d v="2015-10-28T00:00:00"/>
    <d v="2015-11-02T00:00:00"/>
    <n v="100032934"/>
    <s v="1920423_1"/>
    <m/>
    <d v="2015-10-28T00:00:00"/>
    <n v="1920423"/>
    <s v="WCX"/>
    <s v="1Z19W958A895905570"/>
    <m/>
    <x v="2"/>
    <n v="19055"/>
    <n v="3"/>
    <n v="2250"/>
    <x v="4"/>
    <n v="0"/>
    <n v="12.81"/>
    <n v="0"/>
    <n v="12.81"/>
    <x v="1"/>
  </r>
  <r>
    <x v="48"/>
    <s v="Shipping"/>
    <d v="2015-10-28T00:00:00"/>
    <d v="2015-11-02T00:00:00"/>
    <n v="100032919"/>
    <s v="1920324_1"/>
    <m/>
    <d v="2015-10-28T00:00:00"/>
    <n v="1920324"/>
    <s v="WCX"/>
    <n v="846296315733625"/>
    <m/>
    <x v="23"/>
    <n v="6489"/>
    <n v="3"/>
    <n v="2250"/>
    <x v="4"/>
    <n v="0"/>
    <n v="12.81"/>
    <n v="0"/>
    <n v="12.81"/>
    <x v="1"/>
  </r>
  <r>
    <x v="48"/>
    <s v="Shipping"/>
    <d v="2015-10-28T00:00:00"/>
    <d v="2015-11-02T00:00:00"/>
    <n v="100032828"/>
    <s v="1920486_1"/>
    <m/>
    <d v="2015-10-28T00:00:00"/>
    <n v="1920486"/>
    <s v="WCX"/>
    <n v="846296315732574"/>
    <m/>
    <x v="43"/>
    <n v="3301"/>
    <n v="6"/>
    <n v="4500"/>
    <x v="4"/>
    <n v="0"/>
    <n v="16.29"/>
    <n v="0"/>
    <n v="16.29"/>
    <x v="1"/>
  </r>
  <r>
    <x v="48"/>
    <s v="Shipping"/>
    <d v="2015-10-28T00:00:00"/>
    <d v="2015-11-02T00:00:00"/>
    <n v="100032948"/>
    <s v="1920425_1"/>
    <m/>
    <d v="2015-10-28T00:00:00"/>
    <n v="1920425"/>
    <s v="WCX"/>
    <s v="1Z19W958A899265415"/>
    <m/>
    <x v="2"/>
    <n v="19107"/>
    <n v="3"/>
    <n v="2250"/>
    <x v="4"/>
    <n v="0"/>
    <n v="12.81"/>
    <n v="0"/>
    <n v="12.81"/>
    <x v="1"/>
  </r>
  <r>
    <x v="48"/>
    <s v="Shipping"/>
    <d v="2015-10-28T00:00:00"/>
    <d v="2015-11-02T00:00:00"/>
    <n v="100032856"/>
    <s v="1920421_1"/>
    <m/>
    <d v="2015-10-28T00:00:00"/>
    <n v="1920421"/>
    <s v="WCX"/>
    <s v="1Z19W958A896384186"/>
    <m/>
    <x v="2"/>
    <n v="19428"/>
    <n v="3"/>
    <n v="2250"/>
    <x v="4"/>
    <n v="0"/>
    <n v="12.81"/>
    <n v="0"/>
    <n v="12.81"/>
    <x v="1"/>
  </r>
  <r>
    <x v="48"/>
    <s v="Shipping"/>
    <d v="2015-10-28T00:00:00"/>
    <d v="2015-11-02T00:00:00"/>
    <n v="100032918"/>
    <s v="1920480_1"/>
    <m/>
    <d v="2015-10-28T00:00:00"/>
    <n v="1920480"/>
    <s v="WCX"/>
    <n v="846296315732543"/>
    <m/>
    <x v="23"/>
    <n v="6897"/>
    <n v="6"/>
    <n v="4500"/>
    <x v="4"/>
    <n v="0"/>
    <n v="16.29"/>
    <n v="0"/>
    <n v="16.29"/>
    <x v="1"/>
  </r>
  <r>
    <x v="48"/>
    <s v="Shipping"/>
    <d v="2015-10-28T00:00:00"/>
    <d v="2015-11-02T00:00:00"/>
    <n v="100032922"/>
    <s v="1920452_1"/>
    <m/>
    <d v="2015-10-28T00:00:00"/>
    <n v="1920452"/>
    <s v="WCX"/>
    <n v="846296315733342"/>
    <m/>
    <x v="38"/>
    <n v="5001"/>
    <n v="3"/>
    <n v="2250"/>
    <x v="4"/>
    <n v="0"/>
    <n v="12.81"/>
    <n v="0"/>
    <n v="12.81"/>
    <x v="1"/>
  </r>
  <r>
    <x v="48"/>
    <s v="Shipping"/>
    <d v="2015-10-28T00:00:00"/>
    <d v="2015-11-02T00:00:00"/>
    <n v="100032900"/>
    <s v="1920498_1"/>
    <m/>
    <d v="2015-10-28T00:00:00"/>
    <n v="1920498"/>
    <s v="WCX"/>
    <s v="1Z19W958A891560155"/>
    <m/>
    <x v="2"/>
    <n v="18512"/>
    <n v="6"/>
    <n v="4500"/>
    <x v="4"/>
    <n v="0"/>
    <n v="16.29"/>
    <n v="0"/>
    <n v="16.29"/>
    <x v="1"/>
  </r>
  <r>
    <x v="48"/>
    <s v="Shipping"/>
    <d v="2015-10-29T00:00:00"/>
    <d v="2015-11-02T00:00:00"/>
    <n v="100033071"/>
    <s v="1920531_1"/>
    <m/>
    <d v="2015-10-29T00:00:00"/>
    <n v="1920531"/>
    <s v="WCX"/>
    <s v="1Z19W958A891760359"/>
    <m/>
    <x v="2"/>
    <n v="16803"/>
    <n v="3"/>
    <n v="2250"/>
    <x v="2"/>
    <n v="0"/>
    <n v="13.06"/>
    <n v="0"/>
    <n v="13.06"/>
    <x v="1"/>
  </r>
  <r>
    <x v="48"/>
    <s v="Shipping"/>
    <d v="2015-10-28T00:00:00"/>
    <d v="2015-11-02T00:00:00"/>
    <n v="100032830"/>
    <s v="1920484_1"/>
    <m/>
    <d v="2015-10-28T00:00:00"/>
    <n v="1920484"/>
    <s v="WCX"/>
    <n v="846296315732598"/>
    <m/>
    <x v="26"/>
    <n v="21090"/>
    <n v="6"/>
    <n v="4500"/>
    <x v="2"/>
    <n v="0"/>
    <n v="17.29"/>
    <n v="0"/>
    <n v="17.29"/>
    <x v="1"/>
  </r>
  <r>
    <x v="48"/>
    <s v="Shipping"/>
    <d v="2015-10-28T00:00:00"/>
    <d v="2015-11-02T00:00:00"/>
    <n v="100032916"/>
    <s v="1920478_1"/>
    <m/>
    <d v="2015-10-28T00:00:00"/>
    <n v="1920478"/>
    <s v="WCX"/>
    <n v="846296315734332"/>
    <m/>
    <x v="16"/>
    <n v="22124"/>
    <n v="3"/>
    <n v="2250"/>
    <x v="2"/>
    <n v="0"/>
    <n v="13.06"/>
    <n v="0"/>
    <n v="13.06"/>
    <x v="1"/>
  </r>
  <r>
    <x v="48"/>
    <s v="Shipping"/>
    <d v="2015-10-29T00:00:00"/>
    <d v="2015-11-02T00:00:00"/>
    <n v="100033014"/>
    <s v="1920509_1"/>
    <m/>
    <d v="2015-10-29T00:00:00"/>
    <n v="1920509"/>
    <s v="WCX"/>
    <n v="846296315734325"/>
    <m/>
    <x v="26"/>
    <n v="20910"/>
    <n v="3"/>
    <n v="2250"/>
    <x v="2"/>
    <n v="0"/>
    <n v="13.06"/>
    <n v="0"/>
    <n v="13.06"/>
    <x v="1"/>
  </r>
  <r>
    <x v="48"/>
    <s v="Shipping"/>
    <d v="2015-10-28T00:00:00"/>
    <d v="2015-11-02T00:00:00"/>
    <n v="100032811"/>
    <s v="1920445_1"/>
    <m/>
    <d v="2015-10-28T00:00:00"/>
    <n v="1920445"/>
    <s v="WCX"/>
    <n v="846296315733199"/>
    <m/>
    <x v="16"/>
    <n v="20175"/>
    <n v="3"/>
    <n v="2250"/>
    <x v="2"/>
    <n v="0"/>
    <n v="13.06"/>
    <n v="0"/>
    <n v="13.06"/>
    <x v="1"/>
  </r>
  <r>
    <x v="48"/>
    <s v="Shipping"/>
    <d v="2015-10-28T00:00:00"/>
    <d v="2015-11-02T00:00:00"/>
    <n v="100032864"/>
    <s v="1920497_1"/>
    <m/>
    <d v="2015-10-28T00:00:00"/>
    <n v="1920497"/>
    <s v="WCX"/>
    <s v="1Z19W958A899330193"/>
    <m/>
    <x v="2"/>
    <n v="16801"/>
    <n v="6"/>
    <n v="4500"/>
    <x v="2"/>
    <n v="0"/>
    <n v="17.29"/>
    <n v="0"/>
    <n v="17.29"/>
    <x v="1"/>
  </r>
  <r>
    <x v="48"/>
    <s v="Shipping"/>
    <d v="2015-10-28T00:00:00"/>
    <d v="2015-11-02T00:00:00"/>
    <n v="100032809"/>
    <s v="1920366_1"/>
    <m/>
    <d v="2015-10-28T00:00:00"/>
    <n v="1920366"/>
    <s v="WCX"/>
    <n v="846296315734608"/>
    <m/>
    <x v="26"/>
    <n v="20903"/>
    <n v="3"/>
    <n v="2250"/>
    <x v="2"/>
    <n v="0"/>
    <n v="13.06"/>
    <n v="0"/>
    <n v="13.06"/>
    <x v="1"/>
  </r>
  <r>
    <x v="48"/>
    <s v="Shipping"/>
    <d v="2015-10-28T00:00:00"/>
    <d v="2015-11-02T00:00:00"/>
    <n v="100032758"/>
    <s v="1920365_1"/>
    <m/>
    <d v="2015-10-28T00:00:00"/>
    <n v="1920365"/>
    <s v="WCX"/>
    <n v="846296315733144"/>
    <m/>
    <x v="26"/>
    <n v="21236"/>
    <n v="3"/>
    <n v="2250"/>
    <x v="2"/>
    <n v="0"/>
    <n v="13.06"/>
    <n v="0"/>
    <n v="13.06"/>
    <x v="1"/>
  </r>
  <r>
    <x v="48"/>
    <s v="Shipping"/>
    <d v="2015-10-28T00:00:00"/>
    <d v="2015-11-02T00:00:00"/>
    <n v="100032946"/>
    <s v="1920451_1"/>
    <m/>
    <d v="2015-10-28T00:00:00"/>
    <n v="1920451"/>
    <s v="WCX"/>
    <n v="846296315733809"/>
    <m/>
    <x v="16"/>
    <n v="22201"/>
    <n v="3"/>
    <n v="2250"/>
    <x v="2"/>
    <n v="0"/>
    <n v="13.06"/>
    <n v="0"/>
    <n v="13.06"/>
    <x v="1"/>
  </r>
  <r>
    <x v="48"/>
    <s v="Shipping"/>
    <d v="2015-10-29T00:00:00"/>
    <d v="2015-11-02T00:00:00"/>
    <n v="100033017"/>
    <s v="1920537_1"/>
    <m/>
    <d v="2015-10-29T00:00:00"/>
    <n v="1920537"/>
    <s v="WCX"/>
    <n v="846296315732512"/>
    <m/>
    <x v="16"/>
    <n v="22003"/>
    <n v="6"/>
    <n v="4500"/>
    <x v="2"/>
    <n v="0"/>
    <n v="17.29"/>
    <n v="0"/>
    <n v="17.29"/>
    <x v="1"/>
  </r>
  <r>
    <x v="48"/>
    <s v="Shipping"/>
    <d v="2015-10-28T00:00:00"/>
    <d v="2015-11-02T00:00:00"/>
    <n v="100032742"/>
    <s v="1920364_1"/>
    <m/>
    <d v="2015-10-28T00:00:00"/>
    <n v="1920364"/>
    <s v="WCX"/>
    <n v="846296315734615"/>
    <m/>
    <x v="26"/>
    <n v="20723"/>
    <n v="3"/>
    <n v="2250"/>
    <x v="2"/>
    <n v="0"/>
    <n v="13.06"/>
    <n v="0"/>
    <n v="13.06"/>
    <x v="1"/>
  </r>
  <r>
    <x v="48"/>
    <s v="Shipping"/>
    <d v="2015-10-29T00:00:00"/>
    <d v="2015-11-02T00:00:00"/>
    <n v="100033015"/>
    <s v="1920536_1"/>
    <m/>
    <d v="2015-10-29T00:00:00"/>
    <n v="1920536"/>
    <s v="WCX"/>
    <s v="1Z19W958A891405340"/>
    <m/>
    <x v="16"/>
    <n v="22314"/>
    <n v="3"/>
    <n v="2250"/>
    <x v="2"/>
    <n v="0"/>
    <n v="13.06"/>
    <n v="0"/>
    <n v="13.06"/>
    <x v="1"/>
  </r>
  <r>
    <x v="48"/>
    <s v="Shipping"/>
    <d v="2015-10-28T00:00:00"/>
    <d v="2015-11-02T00:00:00"/>
    <n v="100032890"/>
    <s v="1920367_1"/>
    <m/>
    <d v="2015-10-28T00:00:00"/>
    <n v="1920367"/>
    <s v="WCX"/>
    <n v="846296315733830"/>
    <m/>
    <x v="26"/>
    <n v="20816"/>
    <n v="3"/>
    <n v="2250"/>
    <x v="2"/>
    <n v="0"/>
    <n v="13.06"/>
    <n v="0"/>
    <n v="13.06"/>
    <x v="1"/>
  </r>
  <r>
    <x v="48"/>
    <s v="Shipping"/>
    <d v="2015-10-28T00:00:00"/>
    <d v="2015-11-02T00:00:00"/>
    <n v="100032723"/>
    <s v="1920363_1"/>
    <m/>
    <d v="2015-10-28T00:00:00"/>
    <n v="1920363"/>
    <s v="WCX"/>
    <n v="846296315734172"/>
    <m/>
    <x v="26"/>
    <n v="21213"/>
    <n v="3"/>
    <n v="2250"/>
    <x v="2"/>
    <n v="0"/>
    <n v="13.06"/>
    <n v="0"/>
    <n v="13.06"/>
    <x v="1"/>
  </r>
  <r>
    <x v="48"/>
    <s v="Shipping"/>
    <d v="2015-10-28T00:00:00"/>
    <d v="2015-11-02T00:00:00"/>
    <n v="100032953"/>
    <s v="1920479_1"/>
    <m/>
    <d v="2015-10-28T00:00:00"/>
    <n v="1920479"/>
    <s v="WCX"/>
    <n v="846296315733083"/>
    <m/>
    <x v="16"/>
    <n v="23060"/>
    <n v="3"/>
    <n v="2250"/>
    <x v="1"/>
    <n v="0"/>
    <n v="20.81"/>
    <n v="0"/>
    <n v="20.81"/>
    <x v="1"/>
  </r>
  <r>
    <x v="48"/>
    <s v="Shipping"/>
    <d v="2015-10-28T00:00:00"/>
    <d v="2015-11-02T00:00:00"/>
    <n v="100032908"/>
    <s v="1920470_1"/>
    <m/>
    <d v="2015-10-28T00:00:00"/>
    <n v="1920470"/>
    <s v="WCX"/>
    <n v="846296315734363"/>
    <m/>
    <x v="22"/>
    <n v="44236"/>
    <n v="3"/>
    <n v="2250"/>
    <x v="1"/>
    <n v="0"/>
    <n v="20.81"/>
    <n v="0"/>
    <n v="20.81"/>
    <x v="1"/>
  </r>
  <r>
    <x v="48"/>
    <s v="Shipping"/>
    <d v="2015-10-29T00:00:00"/>
    <d v="2015-11-02T00:00:00"/>
    <n v="100033019"/>
    <s v="1920525_1"/>
    <m/>
    <d v="2015-10-29T00:00:00"/>
    <n v="1920525"/>
    <s v="WCX"/>
    <n v="846296315734394"/>
    <m/>
    <x v="22"/>
    <n v="45241"/>
    <n v="3"/>
    <n v="2250"/>
    <x v="1"/>
    <n v="0"/>
    <n v="20.81"/>
    <n v="0"/>
    <n v="20.81"/>
    <x v="1"/>
  </r>
  <r>
    <x v="48"/>
    <s v="Shipping"/>
    <d v="2015-10-28T00:00:00"/>
    <d v="2015-11-02T00:00:00"/>
    <n v="100032822"/>
    <s v="1920446_1"/>
    <m/>
    <d v="2015-10-28T00:00:00"/>
    <n v="1920446"/>
    <s v="WCX"/>
    <n v="846296315734622"/>
    <m/>
    <x v="16"/>
    <n v="23455"/>
    <n v="3"/>
    <n v="2250"/>
    <x v="1"/>
    <n v="0"/>
    <n v="20.81"/>
    <n v="0"/>
    <n v="20.81"/>
    <x v="1"/>
  </r>
  <r>
    <x v="48"/>
    <s v="Shipping"/>
    <d v="2015-10-28T00:00:00"/>
    <d v="2015-11-02T00:00:00"/>
    <n v="100032913"/>
    <s v="1920368_1"/>
    <m/>
    <d v="2015-10-28T00:00:00"/>
    <n v="1920368"/>
    <s v="WCX"/>
    <n v="846296315734592"/>
    <m/>
    <x v="31"/>
    <n v="48309"/>
    <n v="3"/>
    <n v="2250"/>
    <x v="1"/>
    <n v="0"/>
    <n v="20.81"/>
    <n v="0"/>
    <n v="20.81"/>
    <x v="1"/>
  </r>
  <r>
    <x v="48"/>
    <s v="Shipping"/>
    <d v="2015-10-28T00:00:00"/>
    <d v="2015-11-02T00:00:00"/>
    <n v="100032782"/>
    <s v="1920444_1"/>
    <m/>
    <d v="2015-10-28T00:00:00"/>
    <n v="1920444"/>
    <s v="WCX"/>
    <n v="846296315733786"/>
    <m/>
    <x v="16"/>
    <n v="23226"/>
    <n v="3"/>
    <n v="2250"/>
    <x v="1"/>
    <n v="0"/>
    <n v="20.81"/>
    <n v="0"/>
    <n v="20.81"/>
    <x v="1"/>
  </r>
  <r>
    <x v="48"/>
    <s v="Shipping"/>
    <d v="2015-10-28T00:00:00"/>
    <d v="2015-11-02T00:00:00"/>
    <n v="100032987"/>
    <s v="1920472_1"/>
    <m/>
    <d v="2015-10-28T00:00:00"/>
    <n v="1920472"/>
    <s v="WCX"/>
    <n v="846296315734370"/>
    <m/>
    <x v="22"/>
    <n v="45415"/>
    <n v="3"/>
    <n v="2250"/>
    <x v="1"/>
    <n v="0"/>
    <n v="20.81"/>
    <n v="0"/>
    <n v="20.81"/>
    <x v="1"/>
  </r>
  <r>
    <x v="48"/>
    <s v="Shipping"/>
    <d v="2015-10-28T00:00:00"/>
    <d v="2015-11-02T00:00:00"/>
    <n v="100032827"/>
    <s v="1920420_1"/>
    <m/>
    <d v="2015-10-28T00:00:00"/>
    <n v="1920420"/>
    <s v="WCX"/>
    <s v="1Z19W958A891725165"/>
    <m/>
    <x v="2"/>
    <n v="15233"/>
    <n v="3"/>
    <n v="2250"/>
    <x v="1"/>
    <n v="0"/>
    <n v="20.81"/>
    <n v="0"/>
    <n v="20.81"/>
    <x v="1"/>
  </r>
  <r>
    <x v="48"/>
    <s v="Shipping"/>
    <d v="2015-10-28T00:00:00"/>
    <d v="2015-11-02T00:00:00"/>
    <n v="100032729"/>
    <s v="1920419_1"/>
    <m/>
    <d v="2015-10-28T00:00:00"/>
    <n v="1920419"/>
    <s v="WCX"/>
    <n v="846296315733526"/>
    <m/>
    <x v="22"/>
    <n v="45202"/>
    <n v="3"/>
    <n v="2250"/>
    <x v="1"/>
    <n v="0"/>
    <n v="20.81"/>
    <n v="0"/>
    <n v="20.81"/>
    <x v="1"/>
  </r>
  <r>
    <x v="48"/>
    <s v="Shipping"/>
    <d v="2015-10-28T00:00:00"/>
    <d v="2015-11-02T00:00:00"/>
    <n v="100032739"/>
    <s v="1920443_1"/>
    <m/>
    <d v="2015-10-28T00:00:00"/>
    <n v="1920443"/>
    <s v="WCX"/>
    <n v="846296315734639"/>
    <m/>
    <x v="16"/>
    <n v="23221"/>
    <n v="3"/>
    <n v="2250"/>
    <x v="1"/>
    <n v="0"/>
    <n v="20.81"/>
    <n v="0"/>
    <n v="20.81"/>
    <x v="1"/>
  </r>
  <r>
    <x v="48"/>
    <s v="Shipping"/>
    <d v="2015-10-28T00:00:00"/>
    <d v="2015-11-02T00:00:00"/>
    <n v="100032947"/>
    <s v="1920369_1"/>
    <m/>
    <d v="2015-10-28T00:00:00"/>
    <n v="1920369"/>
    <s v="WCX"/>
    <n v="846296315733472"/>
    <m/>
    <x v="31"/>
    <n v="48034"/>
    <n v="3"/>
    <n v="2250"/>
    <x v="1"/>
    <n v="0"/>
    <n v="20.81"/>
    <n v="0"/>
    <n v="20.81"/>
    <x v="1"/>
  </r>
  <r>
    <x v="48"/>
    <s v="Shipping"/>
    <d v="2015-10-28T00:00:00"/>
    <d v="2015-11-02T00:00:00"/>
    <n v="100032778"/>
    <s v="1920375_1"/>
    <m/>
    <d v="2015-10-28T00:00:00"/>
    <n v="1920375"/>
    <s v="WCX"/>
    <n v="846296315733854"/>
    <m/>
    <x v="6"/>
    <n v="27937"/>
    <n v="3"/>
    <n v="2250"/>
    <x v="1"/>
    <n v="0"/>
    <n v="20.81"/>
    <n v="0"/>
    <n v="20.81"/>
    <x v="1"/>
  </r>
  <r>
    <x v="48"/>
    <s v="Shipping"/>
    <d v="2015-10-28T00:00:00"/>
    <d v="2015-11-02T00:00:00"/>
    <n v="100032850"/>
    <s v="1920436_1"/>
    <m/>
    <d v="2015-10-28T00:00:00"/>
    <n v="1920436"/>
    <s v="WCX"/>
    <n v="846296315733755"/>
    <m/>
    <x v="4"/>
    <n v="29501"/>
    <n v="3"/>
    <n v="2250"/>
    <x v="1"/>
    <n v="0"/>
    <n v="20.81"/>
    <n v="0"/>
    <n v="20.81"/>
    <x v="1"/>
  </r>
  <r>
    <x v="48"/>
    <s v="Shipping"/>
    <d v="2015-10-28T00:00:00"/>
    <d v="2015-11-02T00:00:00"/>
    <n v="100032927"/>
    <s v="1920450_1"/>
    <m/>
    <d v="2015-10-28T00:00:00"/>
    <n v="1920450"/>
    <s v="WCX"/>
    <n v="846296315733175"/>
    <m/>
    <x v="16"/>
    <n v="23604"/>
    <n v="3"/>
    <n v="2250"/>
    <x v="1"/>
    <n v="0"/>
    <n v="20.81"/>
    <n v="0"/>
    <n v="20.81"/>
    <x v="1"/>
  </r>
  <r>
    <x v="48"/>
    <s v="Shipping"/>
    <d v="2015-10-29T00:00:00"/>
    <d v="2015-11-02T00:00:00"/>
    <n v="100033055"/>
    <s v="1920511_1"/>
    <m/>
    <d v="2015-10-29T00:00:00"/>
    <n v="1920511"/>
    <s v="WCX"/>
    <n v="846296315733670"/>
    <m/>
    <x v="6"/>
    <n v="28215"/>
    <n v="3"/>
    <n v="2250"/>
    <x v="1"/>
    <n v="0"/>
    <n v="20.81"/>
    <n v="0"/>
    <n v="20.81"/>
    <x v="1"/>
  </r>
  <r>
    <x v="48"/>
    <s v="Shipping"/>
    <d v="2015-10-28T00:00:00"/>
    <d v="2015-11-02T00:00:00"/>
    <n v="100032802"/>
    <s v="1920376_1"/>
    <m/>
    <d v="2015-10-28T00:00:00"/>
    <n v="1920376"/>
    <s v="WCX"/>
    <n v="846296315733861"/>
    <m/>
    <x v="6"/>
    <n v="27705"/>
    <n v="3"/>
    <n v="2250"/>
    <x v="1"/>
    <n v="0"/>
    <n v="20.81"/>
    <n v="0"/>
    <n v="20.81"/>
    <x v="1"/>
  </r>
  <r>
    <x v="48"/>
    <s v="Shipping"/>
    <d v="2015-10-28T00:00:00"/>
    <d v="2015-11-02T00:00:00"/>
    <n v="100032898"/>
    <s v="1920449_1"/>
    <m/>
    <d v="2015-10-28T00:00:00"/>
    <n v="1920449"/>
    <s v="WCX"/>
    <n v="846296315733182"/>
    <m/>
    <x v="16"/>
    <n v="23294"/>
    <n v="3"/>
    <n v="2250"/>
    <x v="1"/>
    <n v="0"/>
    <n v="20.81"/>
    <n v="0"/>
    <n v="20.81"/>
    <x v="1"/>
  </r>
  <r>
    <x v="48"/>
    <s v="Shipping"/>
    <d v="2015-10-29T00:00:00"/>
    <d v="2015-11-02T00:00:00"/>
    <n v="100033082"/>
    <s v="1920527_1"/>
    <m/>
    <d v="2015-10-29T00:00:00"/>
    <n v="1920527"/>
    <s v="WCX"/>
    <n v="846296315734141"/>
    <m/>
    <x v="22"/>
    <n v="44307"/>
    <n v="3"/>
    <n v="2250"/>
    <x v="1"/>
    <n v="0"/>
    <n v="20.81"/>
    <n v="0"/>
    <n v="20.81"/>
    <x v="1"/>
  </r>
  <r>
    <x v="48"/>
    <s v="Shipping"/>
    <d v="2015-10-29T00:00:00"/>
    <d v="2015-11-02T00:00:00"/>
    <n v="100033048"/>
    <s v="1920538_1"/>
    <m/>
    <d v="2015-10-29T00:00:00"/>
    <n v="1920538"/>
    <s v="WCX"/>
    <n v="846296315734103"/>
    <m/>
    <x v="16"/>
    <n v="23112"/>
    <n v="3"/>
    <n v="2250"/>
    <x v="1"/>
    <n v="0"/>
    <n v="20.81"/>
    <n v="0"/>
    <n v="20.81"/>
    <x v="1"/>
  </r>
  <r>
    <x v="48"/>
    <s v="Shipping"/>
    <d v="2015-10-28T00:00:00"/>
    <d v="2015-11-02T00:00:00"/>
    <n v="100032861"/>
    <s v="1920448_1"/>
    <m/>
    <d v="2015-10-28T00:00:00"/>
    <n v="1920448"/>
    <s v="WCX"/>
    <n v="846296315734028"/>
    <m/>
    <x v="16"/>
    <n v="23354"/>
    <n v="3"/>
    <n v="2250"/>
    <x v="1"/>
    <n v="0"/>
    <n v="20.81"/>
    <n v="0"/>
    <n v="20.81"/>
    <x v="1"/>
  </r>
  <r>
    <x v="48"/>
    <s v="Shipping"/>
    <d v="2015-10-28T00:00:00"/>
    <d v="2015-11-02T00:00:00"/>
    <n v="100032960"/>
    <s v="1920471_1"/>
    <m/>
    <d v="2015-10-28T00:00:00"/>
    <n v="1920471"/>
    <s v="WCX"/>
    <n v="846296315733076"/>
    <m/>
    <x v="22"/>
    <n v="43311"/>
    <n v="3"/>
    <n v="2250"/>
    <x v="1"/>
    <n v="0"/>
    <n v="20.81"/>
    <n v="0"/>
    <n v="20.81"/>
    <x v="1"/>
  </r>
  <r>
    <x v="48"/>
    <s v="Shipping"/>
    <d v="2015-10-29T00:00:00"/>
    <d v="2015-11-02T00:00:00"/>
    <n v="100033003"/>
    <s v="1920529_1"/>
    <m/>
    <d v="2015-10-28T00:00:00"/>
    <n v="1920529"/>
    <s v="WCX"/>
    <s v="1Z19W958A891900171"/>
    <m/>
    <x v="2"/>
    <n v="15108"/>
    <n v="3"/>
    <n v="2250"/>
    <x v="1"/>
    <n v="0"/>
    <n v="20.81"/>
    <n v="0"/>
    <n v="20.81"/>
    <x v="1"/>
  </r>
  <r>
    <x v="48"/>
    <s v="Shipping"/>
    <d v="2015-10-29T00:00:00"/>
    <d v="2015-11-02T00:00:00"/>
    <n v="100033074"/>
    <s v="1920539_1"/>
    <m/>
    <d v="2015-10-29T00:00:00"/>
    <n v="1920539"/>
    <s v="WCX"/>
    <n v="846296315733267"/>
    <m/>
    <x v="16"/>
    <n v="23606"/>
    <n v="3"/>
    <n v="2250"/>
    <x v="1"/>
    <n v="0"/>
    <n v="20.81"/>
    <n v="0"/>
    <n v="20.81"/>
    <x v="1"/>
  </r>
  <r>
    <x v="48"/>
    <s v="Shipping"/>
    <d v="2015-10-28T00:00:00"/>
    <d v="2015-11-02T00:00:00"/>
    <n v="100032966"/>
    <s v="1920426_1"/>
    <m/>
    <d v="2015-10-28T00:00:00"/>
    <n v="1920426"/>
    <s v="WCX"/>
    <s v="1Z19W958A892500379"/>
    <m/>
    <x v="2"/>
    <n v="15679"/>
    <n v="3"/>
    <n v="2250"/>
    <x v="1"/>
    <n v="0"/>
    <n v="20.81"/>
    <n v="0"/>
    <n v="20.81"/>
    <x v="1"/>
  </r>
  <r>
    <x v="48"/>
    <s v="Shipping"/>
    <d v="2015-10-28T00:00:00"/>
    <d v="2015-11-02T00:00:00"/>
    <n v="100032854"/>
    <s v="1920377_1"/>
    <m/>
    <d v="2015-10-28T00:00:00"/>
    <n v="1920377"/>
    <s v="WCX"/>
    <n v="846296315734585"/>
    <m/>
    <x v="6"/>
    <n v="28202"/>
    <n v="3"/>
    <n v="2250"/>
    <x v="1"/>
    <n v="0"/>
    <n v="20.81"/>
    <n v="0"/>
    <n v="20.81"/>
    <x v="1"/>
  </r>
  <r>
    <x v="48"/>
    <s v="Shipping"/>
    <d v="2015-10-28T00:00:00"/>
    <d v="2015-11-02T00:00:00"/>
    <n v="100032858"/>
    <s v="1920447_1"/>
    <m/>
    <d v="2015-10-28T00:00:00"/>
    <n v="1920447"/>
    <s v="WCX"/>
    <n v="846296315733793"/>
    <m/>
    <x v="16"/>
    <n v="23486"/>
    <n v="3"/>
    <n v="2250"/>
    <x v="1"/>
    <n v="0"/>
    <n v="20.81"/>
    <n v="0"/>
    <n v="20.81"/>
    <x v="1"/>
  </r>
  <r>
    <x v="48"/>
    <s v="Shipping"/>
    <d v="2015-10-28T00:00:00"/>
    <d v="2015-11-02T00:00:00"/>
    <n v="100032765"/>
    <s v="1920355_1"/>
    <m/>
    <d v="2015-10-28T00:00:00"/>
    <n v="1920355"/>
    <s v="WCX"/>
    <s v="1Z19W958A891059653"/>
    <m/>
    <x v="34"/>
    <n v="40502"/>
    <n v="3"/>
    <n v="2250"/>
    <x v="1"/>
    <n v="0"/>
    <n v="20.81"/>
    <n v="0"/>
    <n v="20.81"/>
    <x v="1"/>
  </r>
  <r>
    <x v="48"/>
    <s v="Shipping"/>
    <d v="2015-10-28T00:00:00"/>
    <d v="2015-11-02T00:00:00"/>
    <n v="100032754"/>
    <s v="1920453_1"/>
    <m/>
    <d v="2015-10-28T00:00:00"/>
    <n v="1920453"/>
    <s v="WCX"/>
    <n v="846296315733359"/>
    <m/>
    <x v="41"/>
    <n v="53226"/>
    <n v="3"/>
    <n v="2250"/>
    <x v="5"/>
    <n v="0"/>
    <n v="21.31"/>
    <n v="0"/>
    <n v="21.31"/>
    <x v="0"/>
  </r>
  <r>
    <x v="48"/>
    <s v="Shipping"/>
    <d v="2015-10-28T00:00:00"/>
    <d v="2015-11-02T00:00:00"/>
    <n v="100032881"/>
    <s v="1920455_1"/>
    <m/>
    <d v="2015-10-28T00:00:00"/>
    <n v="1920455"/>
    <s v="WCX"/>
    <n v="846296315733823"/>
    <m/>
    <x v="41"/>
    <n v="54667"/>
    <n v="3"/>
    <n v="2250"/>
    <x v="5"/>
    <n v="0"/>
    <n v="21.31"/>
    <n v="0"/>
    <n v="21.31"/>
    <x v="0"/>
  </r>
  <r>
    <x v="48"/>
    <s v="Shipping"/>
    <d v="2015-10-28T00:00:00"/>
    <d v="2015-11-02T00:00:00"/>
    <n v="100032994"/>
    <s v="1920438_1"/>
    <m/>
    <d v="2015-10-28T00:00:00"/>
    <n v="1920438"/>
    <s v="WCX"/>
    <n v="846296315733205"/>
    <m/>
    <x v="4"/>
    <n v="29455"/>
    <n v="3"/>
    <n v="2250"/>
    <x v="5"/>
    <n v="0"/>
    <n v="21.31"/>
    <n v="0"/>
    <n v="21.31"/>
    <x v="0"/>
  </r>
  <r>
    <x v="48"/>
    <s v="Shipping"/>
    <d v="2015-10-28T00:00:00"/>
    <d v="2015-11-02T00:00:00"/>
    <n v="100032783"/>
    <s v="1920336_1"/>
    <m/>
    <d v="2015-10-28T00:00:00"/>
    <n v="1920336"/>
    <s v="WCX"/>
    <n v="846296315733298"/>
    <m/>
    <x v="7"/>
    <n v="30339"/>
    <n v="3"/>
    <n v="2250"/>
    <x v="5"/>
    <n v="0"/>
    <n v="21.31"/>
    <n v="0"/>
    <n v="21.31"/>
    <x v="0"/>
  </r>
  <r>
    <x v="48"/>
    <s v="Shipping"/>
    <d v="2015-10-28T00:00:00"/>
    <d v="2015-11-02T00:00:00"/>
    <n v="100032870"/>
    <s v="1920370_1"/>
    <m/>
    <d v="2015-10-28T00:00:00"/>
    <n v="1920370"/>
    <s v="WCX"/>
    <n v="846296315734066"/>
    <m/>
    <x v="8"/>
    <n v="55311"/>
    <n v="3"/>
    <n v="2250"/>
    <x v="5"/>
    <n v="0"/>
    <n v="21.31"/>
    <n v="0"/>
    <n v="21.31"/>
    <x v="0"/>
  </r>
  <r>
    <x v="48"/>
    <s v="Shipping"/>
    <d v="2015-10-28T00:00:00"/>
    <d v="2015-11-02T00:00:00"/>
    <n v="100032734"/>
    <s v="1920333_1"/>
    <m/>
    <d v="2015-10-28T00:00:00"/>
    <n v="1920333"/>
    <s v="WCX"/>
    <n v="846296315734493"/>
    <m/>
    <x v="7"/>
    <n v="31410"/>
    <n v="3"/>
    <n v="2250"/>
    <x v="5"/>
    <n v="0"/>
    <n v="21.31"/>
    <n v="0"/>
    <n v="21.31"/>
    <x v="0"/>
  </r>
  <r>
    <x v="48"/>
    <s v="Shipping"/>
    <d v="2015-10-28T00:00:00"/>
    <d v="2015-11-02T00:00:00"/>
    <n v="100032909"/>
    <s v="1920349_1"/>
    <m/>
    <d v="2015-10-28T00:00:00"/>
    <n v="1920349"/>
    <s v="WCX"/>
    <n v="846296315733571"/>
    <m/>
    <x v="14"/>
    <n v="60606"/>
    <n v="3"/>
    <n v="2250"/>
    <x v="5"/>
    <n v="0"/>
    <n v="21.31"/>
    <n v="0"/>
    <n v="21.31"/>
    <x v="0"/>
  </r>
  <r>
    <x v="48"/>
    <s v="Shipping"/>
    <d v="2015-10-28T00:00:00"/>
    <d v="2015-11-02T00:00:00"/>
    <n v="100032915"/>
    <s v="1920354_1"/>
    <m/>
    <d v="2015-10-28T00:00:00"/>
    <n v="1920354"/>
    <s v="WCX"/>
    <n v="846296315734189"/>
    <m/>
    <x v="25"/>
    <n v="46254"/>
    <n v="3"/>
    <n v="2250"/>
    <x v="5"/>
    <n v="0"/>
    <n v="21.31"/>
    <n v="0"/>
    <n v="21.31"/>
    <x v="0"/>
  </r>
  <r>
    <x v="48"/>
    <s v="Shipping"/>
    <d v="2015-10-28T00:00:00"/>
    <d v="2015-11-02T00:00:00"/>
    <n v="100032756"/>
    <s v="1920475_1"/>
    <m/>
    <d v="2015-10-28T00:00:00"/>
    <n v="1920475"/>
    <s v="WCX"/>
    <n v="846296315733090"/>
    <m/>
    <x v="4"/>
    <n v="29445"/>
    <n v="3"/>
    <n v="2250"/>
    <x v="5"/>
    <n v="0"/>
    <n v="21.31"/>
    <n v="0"/>
    <n v="21.31"/>
    <x v="0"/>
  </r>
  <r>
    <x v="48"/>
    <s v="Shipping"/>
    <d v="2015-10-28T00:00:00"/>
    <d v="2015-11-02T00:00:00"/>
    <n v="100032730"/>
    <s v="1920430_1"/>
    <m/>
    <d v="2015-10-28T00:00:00"/>
    <n v="1920430"/>
    <s v="WCX"/>
    <n v="846296315733731"/>
    <m/>
    <x v="4"/>
    <n v="29464"/>
    <n v="3"/>
    <n v="2250"/>
    <x v="5"/>
    <n v="0"/>
    <n v="21.31"/>
    <n v="0"/>
    <n v="21.31"/>
    <x v="0"/>
  </r>
  <r>
    <x v="48"/>
    <s v="Shipping"/>
    <d v="2015-10-28T00:00:00"/>
    <d v="2015-11-02T00:00:00"/>
    <n v="100032868"/>
    <s v="1920346_1"/>
    <m/>
    <d v="2015-10-28T00:00:00"/>
    <n v="1920346"/>
    <s v="WCX"/>
    <n v="846296315733328"/>
    <m/>
    <x v="14"/>
    <n v="60654"/>
    <n v="3"/>
    <n v="2250"/>
    <x v="5"/>
    <n v="0"/>
    <n v="21.31"/>
    <n v="0"/>
    <n v="21.31"/>
    <x v="0"/>
  </r>
  <r>
    <x v="48"/>
    <s v="Shipping"/>
    <d v="2015-10-28T00:00:00"/>
    <d v="2015-11-02T00:00:00"/>
    <n v="100032867"/>
    <s v="1920337_1"/>
    <m/>
    <d v="2015-10-28T00:00:00"/>
    <n v="1920337"/>
    <s v="WCX"/>
    <n v="846296315734202"/>
    <m/>
    <x v="7"/>
    <n v="30309"/>
    <n v="3"/>
    <n v="2250"/>
    <x v="5"/>
    <n v="0"/>
    <n v="21.31"/>
    <n v="0"/>
    <n v="21.31"/>
    <x v="0"/>
  </r>
  <r>
    <x v="48"/>
    <s v="Shipping"/>
    <d v="2015-10-29T00:00:00"/>
    <d v="2015-11-02T00:00:00"/>
    <n v="100033033"/>
    <s v="1920533_1"/>
    <m/>
    <d v="2015-10-29T00:00:00"/>
    <n v="1920533"/>
    <s v="WCX"/>
    <n v="846296315734134"/>
    <m/>
    <x v="4"/>
    <n v="29492"/>
    <n v="3"/>
    <n v="2250"/>
    <x v="5"/>
    <n v="0"/>
    <n v="21.31"/>
    <n v="0"/>
    <n v="21.31"/>
    <x v="0"/>
  </r>
  <r>
    <x v="48"/>
    <s v="Shipping"/>
    <d v="2015-10-29T00:00:00"/>
    <d v="2015-11-02T00:00:00"/>
    <n v="100033063"/>
    <s v="1920504_1"/>
    <m/>
    <d v="2015-10-29T00:00:00"/>
    <n v="1920504"/>
    <s v="WCX"/>
    <n v="846296315734677"/>
    <m/>
    <x v="17"/>
    <n v="32904"/>
    <n v="3"/>
    <n v="2250"/>
    <x v="5"/>
    <n v="0"/>
    <n v="21.31"/>
    <n v="0"/>
    <n v="21.31"/>
    <x v="0"/>
  </r>
  <r>
    <x v="48"/>
    <s v="Shipping"/>
    <d v="2015-10-28T00:00:00"/>
    <d v="2015-11-02T00:00:00"/>
    <n v="100032773"/>
    <s v="1920335_1"/>
    <m/>
    <d v="2015-10-28T00:00:00"/>
    <n v="1920335"/>
    <s v="WCX"/>
    <n v="846296315734486"/>
    <m/>
    <x v="7"/>
    <n v="30328"/>
    <n v="3"/>
    <n v="2250"/>
    <x v="5"/>
    <n v="0"/>
    <n v="21.31"/>
    <n v="0"/>
    <n v="21.31"/>
    <x v="0"/>
  </r>
  <r>
    <x v="48"/>
    <s v="Shipping"/>
    <d v="2015-10-28T00:00:00"/>
    <d v="2015-11-02T00:00:00"/>
    <n v="100032930"/>
    <s v="1920456_1"/>
    <m/>
    <d v="2015-10-28T00:00:00"/>
    <n v="1920456"/>
    <s v="WCX"/>
    <n v="846296315733366"/>
    <m/>
    <x v="41"/>
    <n v="54601"/>
    <n v="3"/>
    <n v="2250"/>
    <x v="5"/>
    <n v="0"/>
    <n v="21.31"/>
    <n v="0"/>
    <n v="21.31"/>
    <x v="0"/>
  </r>
  <r>
    <x v="48"/>
    <s v="Shipping"/>
    <d v="2015-10-28T00:00:00"/>
    <d v="2015-11-02T00:00:00"/>
    <n v="100032848"/>
    <s v="1920454_1"/>
    <m/>
    <d v="2015-10-28T00:00:00"/>
    <n v="1920454"/>
    <s v="WCX"/>
    <n v="846296315733816"/>
    <m/>
    <x v="41"/>
    <n v="54313"/>
    <n v="3"/>
    <n v="2250"/>
    <x v="5"/>
    <n v="0"/>
    <n v="21.31"/>
    <n v="0"/>
    <n v="21.31"/>
    <x v="0"/>
  </r>
  <r>
    <x v="48"/>
    <s v="Shipping"/>
    <d v="2015-10-28T00:00:00"/>
    <d v="2015-11-02T00:00:00"/>
    <n v="100032866"/>
    <s v="1920463_1"/>
    <m/>
    <d v="2015-10-28T00:00:00"/>
    <n v="1920463"/>
    <s v="WCX"/>
    <n v="846296315734868"/>
    <m/>
    <x v="13"/>
    <n v="65265"/>
    <n v="3"/>
    <n v="2250"/>
    <x v="5"/>
    <n v="0"/>
    <n v="21.31"/>
    <n v="0"/>
    <n v="21.31"/>
    <x v="0"/>
  </r>
  <r>
    <x v="48"/>
    <s v="Shipping"/>
    <d v="2015-10-28T00:00:00"/>
    <d v="2015-11-02T00:00:00"/>
    <n v="100032910"/>
    <s v="1920350_1"/>
    <m/>
    <d v="2015-10-28T00:00:00"/>
    <n v="1920350"/>
    <s v="WCX"/>
    <n v="846296315734196"/>
    <m/>
    <x v="14"/>
    <n v="60558"/>
    <n v="3"/>
    <n v="2250"/>
    <x v="5"/>
    <n v="0"/>
    <n v="21.31"/>
    <n v="0"/>
    <n v="21.31"/>
    <x v="0"/>
  </r>
  <r>
    <x v="48"/>
    <s v="Shipping"/>
    <d v="2015-10-28T00:00:00"/>
    <d v="2015-11-02T00:00:00"/>
    <n v="100032949"/>
    <s v="1920338_1"/>
    <m/>
    <d v="2015-10-28T00:00:00"/>
    <n v="1920338"/>
    <s v="WCX"/>
    <n v="846296315734462"/>
    <m/>
    <x v="7"/>
    <n v="30535"/>
    <n v="3"/>
    <n v="2250"/>
    <x v="5"/>
    <n v="0"/>
    <n v="21.31"/>
    <n v="0"/>
    <n v="21.31"/>
    <x v="0"/>
  </r>
  <r>
    <x v="48"/>
    <s v="Shipping"/>
    <d v="2015-10-29T00:00:00"/>
    <d v="2015-11-02T00:00:00"/>
    <n v="100033059"/>
    <s v="1920540_1"/>
    <m/>
    <d v="2015-10-29T00:00:00"/>
    <n v="1920540"/>
    <s v="WCX"/>
    <n v="846296315734097"/>
    <m/>
    <x v="41"/>
    <n v="54901"/>
    <n v="3"/>
    <n v="2250"/>
    <x v="5"/>
    <n v="0"/>
    <n v="21.31"/>
    <n v="0"/>
    <n v="21.31"/>
    <x v="0"/>
  </r>
  <r>
    <x v="48"/>
    <s v="Shipping"/>
    <d v="2015-10-28T00:00:00"/>
    <d v="2015-11-02T00:00:00"/>
    <n v="100032963"/>
    <s v="1920351_1"/>
    <m/>
    <d v="2015-10-28T00:00:00"/>
    <n v="1920351"/>
    <s v="WCX"/>
    <n v="846296315733335"/>
    <m/>
    <x v="14"/>
    <n v="60148"/>
    <n v="3"/>
    <n v="2250"/>
    <x v="5"/>
    <n v="0"/>
    <n v="21.31"/>
    <n v="0"/>
    <n v="21.31"/>
    <x v="0"/>
  </r>
  <r>
    <x v="48"/>
    <s v="Shipping"/>
    <d v="2015-10-28T00:00:00"/>
    <d v="2015-11-02T00:00:00"/>
    <n v="100032964"/>
    <s v="1920437_1"/>
    <m/>
    <d v="2015-10-28T00:00:00"/>
    <n v="1920437"/>
    <s v="WCX"/>
    <n v="846296315733519"/>
    <m/>
    <x v="4"/>
    <n v="29601"/>
    <n v="3"/>
    <n v="2250"/>
    <x v="5"/>
    <n v="0"/>
    <n v="21.31"/>
    <n v="0"/>
    <n v="21.31"/>
    <x v="0"/>
  </r>
  <r>
    <x v="48"/>
    <s v="Shipping"/>
    <d v="2015-10-28T00:00:00"/>
    <d v="2015-11-02T00:00:00"/>
    <n v="100032876"/>
    <s v="1920441_1"/>
    <m/>
    <d v="2015-10-28T00:00:00"/>
    <n v="1920441"/>
    <s v="WCX"/>
    <n v="846296315734035"/>
    <m/>
    <x v="30"/>
    <n v="37215"/>
    <n v="3"/>
    <n v="2250"/>
    <x v="5"/>
    <n v="0"/>
    <n v="21.31"/>
    <n v="0"/>
    <n v="21.31"/>
    <x v="0"/>
  </r>
  <r>
    <x v="48"/>
    <s v="Shipping"/>
    <d v="2015-10-28T00:00:00"/>
    <d v="2015-11-02T00:00:00"/>
    <n v="100032917"/>
    <s v="1920442_1"/>
    <m/>
    <d v="2015-10-28T00:00:00"/>
    <n v="1920442"/>
    <s v="WCX"/>
    <n v="846296315733779"/>
    <m/>
    <x v="30"/>
    <n v="37922"/>
    <n v="3"/>
    <n v="2250"/>
    <x v="5"/>
    <n v="0"/>
    <n v="21.31"/>
    <n v="0"/>
    <n v="21.31"/>
    <x v="0"/>
  </r>
  <r>
    <x v="48"/>
    <s v="Shipping"/>
    <d v="2015-10-28T00:00:00"/>
    <d v="2015-11-02T00:00:00"/>
    <n v="100032743"/>
    <s v="1920431_1"/>
    <m/>
    <d v="2015-10-28T00:00:00"/>
    <n v="1920431"/>
    <s v="WCX"/>
    <n v="846296315733236"/>
    <m/>
    <x v="4"/>
    <n v="29401"/>
    <n v="3"/>
    <n v="2250"/>
    <x v="5"/>
    <n v="0"/>
    <n v="21.31"/>
    <n v="0"/>
    <n v="21.31"/>
    <x v="0"/>
  </r>
  <r>
    <x v="48"/>
    <s v="Shipping"/>
    <d v="2015-10-29T00:00:00"/>
    <d v="2015-11-02T00:00:00"/>
    <n v="100033046"/>
    <s v="1920535_1"/>
    <m/>
    <d v="2015-10-29T00:00:00"/>
    <n v="1920535"/>
    <s v="WCX"/>
    <n v="846296315734110"/>
    <m/>
    <x v="30"/>
    <n v="37216"/>
    <n v="3"/>
    <n v="2250"/>
    <x v="5"/>
    <n v="0"/>
    <n v="21.31"/>
    <n v="0"/>
    <n v="21.31"/>
    <x v="0"/>
  </r>
  <r>
    <x v="48"/>
    <s v="Shipping"/>
    <d v="2015-10-28T00:00:00"/>
    <d v="2015-11-02T00:00:00"/>
    <n v="100032968"/>
    <s v="1920339_1"/>
    <m/>
    <d v="2015-10-28T00:00:00"/>
    <n v="1920339"/>
    <s v="WCX"/>
    <n v="846296315734455"/>
    <m/>
    <x v="7"/>
    <n v="30033"/>
    <n v="3"/>
    <n v="2250"/>
    <x v="5"/>
    <n v="0"/>
    <n v="21.31"/>
    <n v="0"/>
    <n v="21.31"/>
    <x v="0"/>
  </r>
  <r>
    <x v="48"/>
    <s v="Shipping"/>
    <d v="2015-10-28T00:00:00"/>
    <d v="2015-11-02T00:00:00"/>
    <n v="100032989"/>
    <s v="1920476_1"/>
    <m/>
    <d v="2015-10-28T00:00:00"/>
    <n v="1920476"/>
    <s v="WCX"/>
    <n v="846296315734356"/>
    <m/>
    <x v="4"/>
    <n v="29405"/>
    <n v="3"/>
    <n v="2250"/>
    <x v="5"/>
    <n v="0"/>
    <n v="21.31"/>
    <n v="0"/>
    <n v="21.31"/>
    <x v="0"/>
  </r>
  <r>
    <x v="48"/>
    <s v="Shipping"/>
    <d v="2015-10-28T00:00:00"/>
    <d v="2015-11-02T00:00:00"/>
    <n v="100032855"/>
    <s v="1920372_1"/>
    <m/>
    <d v="2015-10-28T00:00:00"/>
    <n v="1920372"/>
    <s v="WCX"/>
    <n v="846296315733465"/>
    <m/>
    <x v="13"/>
    <n v="63167"/>
    <n v="3"/>
    <n v="2250"/>
    <x v="5"/>
    <n v="0"/>
    <n v="21.31"/>
    <n v="0"/>
    <n v="21.31"/>
    <x v="0"/>
  </r>
  <r>
    <x v="48"/>
    <s v="Shipping"/>
    <d v="2015-10-28T00:00:00"/>
    <d v="2015-11-02T00:00:00"/>
    <n v="100032720"/>
    <s v="1920474_1"/>
    <m/>
    <d v="2015-10-28T00:00:00"/>
    <n v="1920474"/>
    <s v="WCX"/>
    <n v="846296315734479"/>
    <m/>
    <x v="4"/>
    <n v="29403"/>
    <n v="3"/>
    <n v="2250"/>
    <x v="5"/>
    <n v="0"/>
    <n v="21.31"/>
    <n v="0"/>
    <n v="21.31"/>
    <x v="0"/>
  </r>
  <r>
    <x v="48"/>
    <s v="Shipping"/>
    <d v="2015-10-29T00:00:00"/>
    <d v="2015-11-02T00:00:00"/>
    <n v="100033018"/>
    <s v="1920532_1"/>
    <m/>
    <d v="2015-10-29T00:00:00"/>
    <n v="1920532"/>
    <s v="WCX"/>
    <n v="846296315733557"/>
    <m/>
    <x v="4"/>
    <n v="29407"/>
    <n v="3"/>
    <n v="2250"/>
    <x v="5"/>
    <n v="0"/>
    <n v="21.31"/>
    <n v="0"/>
    <n v="21.31"/>
    <x v="0"/>
  </r>
  <r>
    <x v="48"/>
    <s v="Shipping"/>
    <d v="2015-10-28T00:00:00"/>
    <d v="2015-11-02T00:00:00"/>
    <n v="100032979"/>
    <s v="1920352_1"/>
    <m/>
    <d v="2015-10-28T00:00:00"/>
    <n v="1920352"/>
    <s v="WCX"/>
    <n v="846296315734707"/>
    <m/>
    <x v="14"/>
    <n v="60654"/>
    <n v="3"/>
    <n v="2250"/>
    <x v="5"/>
    <n v="0"/>
    <n v="21.31"/>
    <n v="0"/>
    <n v="21.31"/>
    <x v="0"/>
  </r>
  <r>
    <x v="48"/>
    <s v="Shipping"/>
    <d v="2015-10-28T00:00:00"/>
    <d v="2015-11-02T00:00:00"/>
    <n v="100032906"/>
    <s v="1920330_1"/>
    <m/>
    <d v="2015-10-28T00:00:00"/>
    <n v="1920330"/>
    <s v="WCX"/>
    <n v="846296315734004"/>
    <m/>
    <x v="17"/>
    <n v="34471"/>
    <n v="3"/>
    <n v="2250"/>
    <x v="5"/>
    <n v="0"/>
    <n v="21.31"/>
    <n v="0"/>
    <n v="21.31"/>
    <x v="0"/>
  </r>
  <r>
    <x v="48"/>
    <s v="Shipping"/>
    <d v="2015-10-28T00:00:00"/>
    <d v="2015-11-02T00:00:00"/>
    <n v="100032882"/>
    <s v="1920348_1"/>
    <m/>
    <d v="2015-10-28T00:00:00"/>
    <n v="1920348"/>
    <s v="WCX"/>
    <n v="846296315734424"/>
    <m/>
    <x v="14"/>
    <n v="60613"/>
    <n v="3"/>
    <n v="2250"/>
    <x v="5"/>
    <n v="0"/>
    <n v="21.31"/>
    <n v="0"/>
    <n v="21.31"/>
    <x v="0"/>
  </r>
  <r>
    <x v="48"/>
    <s v="Shipping"/>
    <d v="2015-10-28T00:00:00"/>
    <d v="2015-11-02T00:00:00"/>
    <n v="100032835"/>
    <s v="1920344_1"/>
    <m/>
    <d v="2015-10-28T00:00:00"/>
    <n v="1920344"/>
    <s v="WCX"/>
    <n v="846296315733304"/>
    <m/>
    <x v="14"/>
    <n v="60606"/>
    <n v="3"/>
    <n v="2250"/>
    <x v="5"/>
    <n v="0"/>
    <n v="21.31"/>
    <n v="0"/>
    <n v="21.31"/>
    <x v="0"/>
  </r>
  <r>
    <x v="48"/>
    <s v="Shipping"/>
    <d v="2015-10-28T00:00:00"/>
    <d v="2015-11-02T00:00:00"/>
    <n v="100032772"/>
    <s v="1920434_1"/>
    <m/>
    <d v="2015-10-28T00:00:00"/>
    <n v="1920434"/>
    <s v="WCX"/>
    <n v="846296315733748"/>
    <m/>
    <x v="4"/>
    <n v="29302"/>
    <n v="3"/>
    <n v="2250"/>
    <x v="5"/>
    <n v="0"/>
    <n v="21.31"/>
    <n v="0"/>
    <n v="21.31"/>
    <x v="0"/>
  </r>
  <r>
    <x v="48"/>
    <s v="Shipping"/>
    <d v="2015-10-28T00:00:00"/>
    <d v="2015-11-02T00:00:00"/>
    <n v="100032777"/>
    <s v="1920440_1"/>
    <m/>
    <d v="2015-10-28T00:00:00"/>
    <n v="1920440"/>
    <s v="WCX"/>
    <n v="846296315733502"/>
    <m/>
    <x v="30"/>
    <n v="37204"/>
    <n v="3"/>
    <n v="2250"/>
    <x v="5"/>
    <n v="0"/>
    <n v="21.31"/>
    <n v="0"/>
    <n v="21.31"/>
    <x v="0"/>
  </r>
  <r>
    <x v="48"/>
    <s v="Shipping"/>
    <d v="2015-10-28T00:00:00"/>
    <d v="2015-11-02T00:00:00"/>
    <n v="100032992"/>
    <s v="1919179_1"/>
    <m/>
    <d v="2015-10-28T00:00:00"/>
    <n v="1919179"/>
    <s v="WCX"/>
    <n v="846296315734714"/>
    <m/>
    <x v="7"/>
    <n v="30318"/>
    <n v="3"/>
    <n v="2250"/>
    <x v="5"/>
    <n v="0"/>
    <n v="21.31"/>
    <n v="0"/>
    <n v="21.31"/>
    <x v="0"/>
  </r>
  <r>
    <x v="48"/>
    <s v="Shipping"/>
    <d v="2015-10-28T00:00:00"/>
    <d v="2015-11-02T00:00:00"/>
    <n v="100032769"/>
    <s v="1920334_1"/>
    <m/>
    <d v="2015-10-28T00:00:00"/>
    <n v="1920334"/>
    <s v="WCX"/>
    <n v="846296315733632"/>
    <m/>
    <x v="7"/>
    <n v="31405"/>
    <n v="3"/>
    <n v="2250"/>
    <x v="5"/>
    <n v="0"/>
    <n v="21.31"/>
    <n v="0"/>
    <n v="21.31"/>
    <x v="0"/>
  </r>
  <r>
    <x v="48"/>
    <s v="Shipping"/>
    <d v="2015-10-28T00:00:00"/>
    <d v="2015-11-02T00:00:00"/>
    <n v="100032984"/>
    <s v="1920353_1"/>
    <m/>
    <d v="2015-10-28T00:00:00"/>
    <n v="1920353"/>
    <s v="WCX"/>
    <n v="846296315733168"/>
    <m/>
    <x v="14"/>
    <n v="60614"/>
    <n v="3"/>
    <n v="2250"/>
    <x v="5"/>
    <n v="0"/>
    <n v="21.31"/>
    <n v="0"/>
    <n v="21.31"/>
    <x v="0"/>
  </r>
  <r>
    <x v="48"/>
    <s v="Shipping"/>
    <d v="2015-10-28T00:00:00"/>
    <d v="2015-11-02T00:00:00"/>
    <n v="100032774"/>
    <s v="1920439_1"/>
    <m/>
    <d v="2015-10-28T00:00:00"/>
    <n v="1920439"/>
    <s v="WCX"/>
    <n v="846296315733762"/>
    <m/>
    <x v="30"/>
    <n v="37206"/>
    <n v="3"/>
    <n v="2250"/>
    <x v="5"/>
    <n v="0"/>
    <n v="21.31"/>
    <n v="0"/>
    <n v="21.31"/>
    <x v="0"/>
  </r>
  <r>
    <x v="48"/>
    <s v="Shipping"/>
    <d v="2015-10-28T00:00:00"/>
    <d v="2015-11-02T00:00:00"/>
    <n v="100032748"/>
    <s v="1920432_1"/>
    <m/>
    <d v="2015-10-28T00:00:00"/>
    <n v="1920432"/>
    <s v="WCX"/>
    <n v="846296315733229"/>
    <m/>
    <x v="4"/>
    <n v="29401"/>
    <n v="3"/>
    <n v="2250"/>
    <x v="5"/>
    <n v="0"/>
    <n v="21.31"/>
    <n v="0"/>
    <n v="21.31"/>
    <x v="0"/>
  </r>
  <r>
    <x v="48"/>
    <s v="Shipping"/>
    <d v="2015-10-29T00:00:00"/>
    <d v="2015-11-02T00:00:00"/>
    <n v="100033081"/>
    <s v="1920534_1"/>
    <m/>
    <d v="2015-10-29T00:00:00"/>
    <n v="1920534"/>
    <s v="WCX"/>
    <n v="846296315734127"/>
    <m/>
    <x v="4"/>
    <n v="29642"/>
    <n v="3"/>
    <n v="2250"/>
    <x v="5"/>
    <n v="0"/>
    <n v="21.31"/>
    <n v="0"/>
    <n v="21.31"/>
    <x v="0"/>
  </r>
  <r>
    <x v="48"/>
    <s v="Shipping"/>
    <d v="2015-10-28T00:00:00"/>
    <d v="2015-11-02T00:00:00"/>
    <n v="100032780"/>
    <s v="1920328_1"/>
    <m/>
    <d v="2015-10-28T00:00:00"/>
    <n v="1920328"/>
    <s v="WCX"/>
    <n v="846296315734684"/>
    <m/>
    <x v="17"/>
    <n v="32935"/>
    <n v="3"/>
    <n v="2250"/>
    <x v="5"/>
    <n v="0"/>
    <n v="21.31"/>
    <n v="0"/>
    <n v="21.31"/>
    <x v="0"/>
  </r>
  <r>
    <x v="48"/>
    <s v="Shipping"/>
    <d v="2015-10-28T00:00:00"/>
    <d v="2015-11-02T00:00:00"/>
    <n v="100032888"/>
    <s v="1920477_1"/>
    <m/>
    <d v="2015-10-28T00:00:00"/>
    <n v="1920477"/>
    <s v="WCX"/>
    <n v="846296315734349"/>
    <m/>
    <x v="30"/>
    <n v="37215"/>
    <n v="3"/>
    <n v="2250"/>
    <x v="5"/>
    <n v="0"/>
    <n v="21.31"/>
    <n v="0"/>
    <n v="21.31"/>
    <x v="0"/>
  </r>
  <r>
    <x v="48"/>
    <s v="Shipping"/>
    <d v="2015-10-28T00:00:00"/>
    <d v="2015-11-02T00:00:00"/>
    <n v="100032986"/>
    <s v="1920340_1"/>
    <m/>
    <d v="2015-10-28T00:00:00"/>
    <n v="1920340"/>
    <s v="WCX"/>
    <n v="846296315734387"/>
    <m/>
    <x v="7"/>
    <n v="30319"/>
    <n v="3"/>
    <n v="2250"/>
    <x v="5"/>
    <n v="0"/>
    <n v="21.31"/>
    <n v="0"/>
    <n v="21.31"/>
    <x v="0"/>
  </r>
  <r>
    <x v="48"/>
    <s v="Shipping"/>
    <d v="2015-10-28T00:00:00"/>
    <d v="2015-11-02T00:00:00"/>
    <n v="100032719"/>
    <s v="1920371_1"/>
    <m/>
    <d v="2015-10-28T00:00:00"/>
    <n v="1920371"/>
    <s v="WCX"/>
    <n v="846296315733847"/>
    <m/>
    <x v="13"/>
    <n v="63146"/>
    <n v="3"/>
    <n v="2250"/>
    <x v="5"/>
    <n v="0"/>
    <n v="21.31"/>
    <n v="0"/>
    <n v="21.31"/>
    <x v="0"/>
  </r>
  <r>
    <x v="48"/>
    <s v="Shipping"/>
    <d v="2015-10-28T00:00:00"/>
    <d v="2015-11-02T00:00:00"/>
    <n v="100032731"/>
    <s v="1920341_1"/>
    <m/>
    <d v="2015-10-28T00:00:00"/>
    <n v="1920341"/>
    <s v="WCX"/>
    <n v="846296315733595"/>
    <m/>
    <x v="14"/>
    <n v="60118"/>
    <n v="3"/>
    <n v="2250"/>
    <x v="5"/>
    <n v="0"/>
    <n v="21.31"/>
    <n v="0"/>
    <n v="21.31"/>
    <x v="0"/>
  </r>
  <r>
    <x v="48"/>
    <s v="Shipping"/>
    <d v="2015-10-28T00:00:00"/>
    <d v="2015-11-02T00:00:00"/>
    <n v="100032843"/>
    <s v="1920435_1"/>
    <m/>
    <d v="2015-10-28T00:00:00"/>
    <n v="1920435"/>
    <s v="WCX"/>
    <n v="846296315733212"/>
    <m/>
    <x v="4"/>
    <n v="29401"/>
    <n v="3"/>
    <n v="2250"/>
    <x v="5"/>
    <n v="0"/>
    <n v="21.31"/>
    <n v="0"/>
    <n v="21.31"/>
    <x v="0"/>
  </r>
  <r>
    <x v="48"/>
    <s v="Shipping"/>
    <d v="2015-10-28T00:00:00"/>
    <d v="2015-11-02T00:00:00"/>
    <n v="100032757"/>
    <s v="1920433_1"/>
    <m/>
    <d v="2015-10-28T00:00:00"/>
    <n v="1920433"/>
    <s v="WCX"/>
    <n v="846296315734646"/>
    <m/>
    <x v="4"/>
    <n v="29412"/>
    <n v="3"/>
    <n v="2250"/>
    <x v="5"/>
    <n v="0"/>
    <n v="21.31"/>
    <n v="0"/>
    <n v="21.31"/>
    <x v="0"/>
  </r>
  <r>
    <x v="48"/>
    <s v="Shipping"/>
    <d v="2015-10-28T00:00:00"/>
    <d v="2015-11-02T00:00:00"/>
    <n v="100032834"/>
    <s v="1920343_1"/>
    <m/>
    <d v="2015-10-28T00:00:00"/>
    <n v="1920343"/>
    <s v="WCX"/>
    <n v="846296315734431"/>
    <m/>
    <x v="14"/>
    <n v="60610"/>
    <n v="3"/>
    <n v="2250"/>
    <x v="5"/>
    <n v="0"/>
    <n v="21.31"/>
    <n v="0"/>
    <n v="21.31"/>
    <x v="0"/>
  </r>
  <r>
    <x v="48"/>
    <s v="Shipping"/>
    <d v="2015-10-28T00:00:00"/>
    <d v="2015-11-02T00:00:00"/>
    <n v="100032846"/>
    <s v="1920345_1"/>
    <m/>
    <d v="2015-10-28T00:00:00"/>
    <n v="1920345"/>
    <s v="WCX"/>
    <n v="846296315733311"/>
    <m/>
    <x v="14"/>
    <n v="60606"/>
    <n v="3"/>
    <n v="2250"/>
    <x v="5"/>
    <n v="0"/>
    <n v="21.31"/>
    <n v="0"/>
    <n v="21.31"/>
    <x v="0"/>
  </r>
  <r>
    <x v="48"/>
    <s v="Shipping"/>
    <d v="2015-10-29T00:00:00"/>
    <d v="2015-11-02T00:00:00"/>
    <n v="100033044"/>
    <s v="1920505_1"/>
    <m/>
    <d v="2015-10-29T00:00:00"/>
    <n v="1920505"/>
    <s v="WCX"/>
    <n v="846296315734011"/>
    <m/>
    <x v="14"/>
    <n v="60657"/>
    <n v="3"/>
    <n v="2250"/>
    <x v="5"/>
    <n v="0"/>
    <n v="21.31"/>
    <n v="0"/>
    <n v="21.31"/>
    <x v="0"/>
  </r>
  <r>
    <x v="48"/>
    <s v="Shipping"/>
    <d v="2015-10-28T00:00:00"/>
    <d v="2015-11-02T00:00:00"/>
    <n v="100032956"/>
    <s v="1920332_1"/>
    <m/>
    <d v="2015-10-28T00:00:00"/>
    <n v="1920332"/>
    <s v="WCX"/>
    <n v="846296315734509"/>
    <m/>
    <x v="17"/>
    <n v="32827"/>
    <n v="3"/>
    <n v="2250"/>
    <x v="5"/>
    <n v="0"/>
    <n v="21.31"/>
    <n v="0"/>
    <n v="21.31"/>
    <x v="0"/>
  </r>
  <r>
    <x v="48"/>
    <s v="Shipping"/>
    <d v="2015-10-28T00:00:00"/>
    <d v="2015-11-02T00:00:00"/>
    <n v="100032874"/>
    <s v="1920347_1"/>
    <m/>
    <d v="2015-10-28T00:00:00"/>
    <n v="1920347"/>
    <s v="WCX"/>
    <n v="846296315733588"/>
    <m/>
    <x v="14"/>
    <n v="60606"/>
    <n v="3"/>
    <n v="2250"/>
    <x v="5"/>
    <n v="0"/>
    <n v="21.31"/>
    <n v="0"/>
    <n v="21.31"/>
    <x v="0"/>
  </r>
  <r>
    <x v="48"/>
    <s v="Shipping"/>
    <d v="2015-10-28T00:00:00"/>
    <d v="2015-11-02T00:00:00"/>
    <n v="100032825"/>
    <s v="1920342_1"/>
    <m/>
    <d v="2015-10-28T00:00:00"/>
    <n v="1920342"/>
    <s v="WCX"/>
    <n v="846296315734448"/>
    <m/>
    <x v="14"/>
    <n v="60654"/>
    <n v="3"/>
    <n v="2250"/>
    <x v="5"/>
    <n v="0"/>
    <n v="21.31"/>
    <n v="0"/>
    <n v="21.31"/>
    <x v="0"/>
  </r>
  <r>
    <x v="48"/>
    <s v="Shipping"/>
    <d v="2015-10-29T00:00:00"/>
    <d v="2015-11-02T00:00:00"/>
    <n v="100033086"/>
    <s v="1920507_1"/>
    <m/>
    <d v="2015-10-29T00:00:00"/>
    <n v="1920507"/>
    <s v="WCX"/>
    <n v="846296315733656"/>
    <m/>
    <x v="11"/>
    <n v="70118"/>
    <n v="3"/>
    <n v="2250"/>
    <x v="6"/>
    <n v="0"/>
    <n v="21.81"/>
    <n v="0"/>
    <n v="21.81"/>
    <x v="1"/>
  </r>
  <r>
    <x v="48"/>
    <s v="Shipping"/>
    <d v="2015-10-28T00:00:00"/>
    <d v="2015-11-02T00:00:00"/>
    <n v="100032847"/>
    <s v="1920358_1"/>
    <m/>
    <d v="2015-10-28T00:00:00"/>
    <n v="1920358"/>
    <s v="WCX"/>
    <n v="846296315734400"/>
    <m/>
    <x v="11"/>
    <n v="70806"/>
    <n v="3"/>
    <n v="2250"/>
    <x v="6"/>
    <n v="0"/>
    <n v="21.81"/>
    <n v="0"/>
    <n v="21.81"/>
    <x v="1"/>
  </r>
  <r>
    <x v="48"/>
    <s v="Shipping"/>
    <d v="2015-10-28T00:00:00"/>
    <d v="2015-11-02T00:00:00"/>
    <n v="100032735"/>
    <s v="1920458_1"/>
    <m/>
    <d v="2015-10-28T00:00:00"/>
    <n v="1920458"/>
    <s v="WCX"/>
    <n v="846296315734318"/>
    <m/>
    <x v="17"/>
    <n v="32507"/>
    <n v="3"/>
    <n v="2250"/>
    <x v="6"/>
    <n v="0"/>
    <n v="21.81"/>
    <n v="0"/>
    <n v="21.81"/>
    <x v="1"/>
  </r>
  <r>
    <x v="48"/>
    <s v="Shipping"/>
    <d v="2015-10-28T00:00:00"/>
    <d v="2015-11-02T00:00:00"/>
    <n v="100032804"/>
    <s v="1920357_1"/>
    <m/>
    <d v="2015-10-28T00:00:00"/>
    <n v="1920357"/>
    <s v="WCX"/>
    <n v="846296315734417"/>
    <m/>
    <x v="11"/>
    <n v="70806"/>
    <n v="3"/>
    <n v="2250"/>
    <x v="6"/>
    <n v="0"/>
    <n v="21.81"/>
    <n v="0"/>
    <n v="21.81"/>
    <x v="1"/>
  </r>
  <r>
    <x v="48"/>
    <s v="Shipping"/>
    <d v="2015-10-28T00:00:00"/>
    <d v="2015-11-02T00:00:00"/>
    <n v="100032764"/>
    <s v="1920459_1"/>
    <m/>
    <d v="2015-10-28T00:00:00"/>
    <n v="1920459"/>
    <s v="WCX"/>
    <n v="846296315733069"/>
    <m/>
    <x v="17"/>
    <n v="33016"/>
    <n v="3"/>
    <n v="2250"/>
    <x v="6"/>
    <n v="0"/>
    <n v="21.81"/>
    <n v="0"/>
    <n v="21.81"/>
    <x v="1"/>
  </r>
  <r>
    <x v="48"/>
    <s v="Shipping"/>
    <d v="2015-10-28T00:00:00"/>
    <d v="2015-11-02T00:00:00"/>
    <n v="100032928"/>
    <s v="1920331_1"/>
    <m/>
    <d v="2015-10-28T00:00:00"/>
    <n v="1920331"/>
    <s v="WCX"/>
    <n v="846296315733373"/>
    <m/>
    <x v="17"/>
    <n v="33025"/>
    <n v="3"/>
    <n v="2250"/>
    <x v="6"/>
    <n v="0"/>
    <n v="21.81"/>
    <n v="0"/>
    <n v="21.81"/>
    <x v="1"/>
  </r>
  <r>
    <x v="48"/>
    <s v="Shipping"/>
    <d v="2015-10-29T00:00:00"/>
    <d v="2015-11-02T00:00:00"/>
    <n v="100033068"/>
    <s v="1920510_1"/>
    <m/>
    <d v="2015-10-29T00:00:00"/>
    <n v="1920510"/>
    <s v="WCX"/>
    <n v="846296315734660"/>
    <m/>
    <x v="13"/>
    <n v="64081"/>
    <n v="3"/>
    <n v="2250"/>
    <x v="6"/>
    <n v="0"/>
    <n v="21.81"/>
    <n v="0"/>
    <n v="21.81"/>
    <x v="1"/>
  </r>
  <r>
    <x v="48"/>
    <s v="Shipping"/>
    <d v="2015-10-29T00:00:00"/>
    <d v="2015-11-02T00:00:00"/>
    <n v="100033076"/>
    <s v="1920501_1"/>
    <m/>
    <d v="2015-10-29T00:00:00"/>
    <n v="1920501"/>
    <s v="WCX"/>
    <s v="1Z19W958A890724668"/>
    <m/>
    <x v="36"/>
    <n v="36604"/>
    <n v="3"/>
    <n v="2250"/>
    <x v="6"/>
    <n v="0"/>
    <n v="21.81"/>
    <n v="0"/>
    <n v="21.81"/>
    <x v="1"/>
  </r>
  <r>
    <x v="48"/>
    <s v="Shipping"/>
    <d v="2015-10-28T00:00:00"/>
    <d v="2015-11-02T00:00:00"/>
    <n v="100032779"/>
    <s v="1920356_1"/>
    <m/>
    <d v="2015-10-28T00:00:00"/>
    <n v="1920356"/>
    <s v="WCX"/>
    <n v="846296315734691"/>
    <m/>
    <x v="11"/>
    <n v="70112"/>
    <n v="3"/>
    <n v="2250"/>
    <x v="6"/>
    <n v="0"/>
    <n v="21.81"/>
    <n v="0"/>
    <n v="21.81"/>
    <x v="1"/>
  </r>
  <r>
    <x v="48"/>
    <s v="Shipping"/>
    <d v="2015-10-28T00:00:00"/>
    <d v="2015-11-02T00:00:00"/>
    <n v="100032990"/>
    <s v="1920359_1"/>
    <m/>
    <d v="2015-10-28T00:00:00"/>
    <n v="1920359"/>
    <s v="WCX"/>
    <n v="846296315733496"/>
    <m/>
    <x v="11"/>
    <n v="70130"/>
    <n v="3"/>
    <n v="2250"/>
    <x v="6"/>
    <n v="0"/>
    <n v="21.81"/>
    <n v="0"/>
    <n v="21.81"/>
    <x v="1"/>
  </r>
  <r>
    <x v="48"/>
    <s v="Shipping"/>
    <d v="2015-10-28T00:00:00"/>
    <d v="2015-11-02T00:00:00"/>
    <n v="100032833"/>
    <s v="1920329_1"/>
    <m/>
    <d v="2015-10-28T00:00:00"/>
    <n v="1920329"/>
    <s v="WCX"/>
    <n v="846296315733380"/>
    <m/>
    <x v="17"/>
    <n v="33160"/>
    <n v="3"/>
    <n v="2250"/>
    <x v="6"/>
    <n v="0"/>
    <n v="21.81"/>
    <n v="0"/>
    <n v="21.81"/>
    <x v="1"/>
  </r>
  <r>
    <x v="48"/>
    <s v="Shipping"/>
    <d v="2015-10-28T00:00:00"/>
    <d v="2015-11-02T00:00:00"/>
    <n v="100032935"/>
    <s v="1920383_1"/>
    <m/>
    <d v="2015-10-28T00:00:00"/>
    <n v="1920383"/>
    <s v="WCX"/>
    <n v="846296315733441"/>
    <m/>
    <x v="9"/>
    <n v="8540"/>
    <n v="3"/>
    <n v="2250"/>
    <x v="4"/>
    <n v="0"/>
    <n v="12.81"/>
    <n v="0"/>
    <n v="12.81"/>
    <x v="1"/>
  </r>
  <r>
    <x v="48"/>
    <s v="Shipping"/>
    <d v="2015-10-28T00:00:00"/>
    <d v="2015-11-02T00:00:00"/>
    <n v="100032851"/>
    <s v="1920493_1"/>
    <m/>
    <d v="2015-10-28T00:00:00"/>
    <n v="1920493"/>
    <s v="WCX"/>
    <n v="846296315732505"/>
    <m/>
    <x v="3"/>
    <n v="10013"/>
    <n v="6"/>
    <n v="4500"/>
    <x v="4"/>
    <n v="0"/>
    <n v="16.29"/>
    <n v="0"/>
    <n v="16.29"/>
    <x v="1"/>
  </r>
  <r>
    <x v="48"/>
    <s v="Shipping"/>
    <d v="2015-10-28T00:00:00"/>
    <d v="2015-11-02T00:00:00"/>
    <n v="100032826"/>
    <s v="1920401_1"/>
    <m/>
    <d v="2015-10-28T00:00:00"/>
    <n v="1920401"/>
    <s v="WCX"/>
    <n v="846296315733953"/>
    <m/>
    <x v="3"/>
    <n v="10014"/>
    <n v="3"/>
    <n v="2250"/>
    <x v="4"/>
    <n v="0"/>
    <n v="12.81"/>
    <n v="0"/>
    <n v="12.81"/>
    <x v="1"/>
  </r>
  <r>
    <x v="48"/>
    <s v="Shipping"/>
    <d v="2015-10-28T00:00:00"/>
    <d v="2015-11-02T00:00:00"/>
    <n v="100032896"/>
    <s v="1920412_1"/>
    <m/>
    <d v="2015-10-28T00:00:00"/>
    <n v="1920412"/>
    <s v="WCX"/>
    <n v="846296315733533"/>
    <m/>
    <x v="3"/>
    <n v="10001"/>
    <n v="3"/>
    <n v="2250"/>
    <x v="4"/>
    <n v="0"/>
    <n v="12.81"/>
    <n v="0"/>
    <n v="12.81"/>
    <x v="1"/>
  </r>
  <r>
    <x v="48"/>
    <s v="Shipping"/>
    <d v="2015-10-28T00:00:00"/>
    <d v="2015-11-02T00:00:00"/>
    <n v="100032736"/>
    <s v="1920387_1"/>
    <m/>
    <d v="2015-10-28T00:00:00"/>
    <n v="1920387"/>
    <s v="WCX"/>
    <n v="846296315733885"/>
    <m/>
    <x v="3"/>
    <n v="11201"/>
    <n v="3"/>
    <n v="2250"/>
    <x v="4"/>
    <n v="0"/>
    <n v="12.81"/>
    <n v="0"/>
    <n v="12.81"/>
    <x v="1"/>
  </r>
  <r>
    <x v="48"/>
    <s v="Shipping"/>
    <d v="2015-10-28T00:00:00"/>
    <d v="2015-11-02T00:00:00"/>
    <n v="100032852"/>
    <s v="1920404_1"/>
    <m/>
    <d v="2015-10-28T00:00:00"/>
    <n v="1920404"/>
    <s v="WCX"/>
    <n v="846296315734547"/>
    <m/>
    <x v="3"/>
    <n v="10003"/>
    <n v="3"/>
    <n v="2250"/>
    <x v="4"/>
    <n v="0"/>
    <n v="12.81"/>
    <n v="0"/>
    <n v="12.81"/>
    <x v="1"/>
  </r>
  <r>
    <x v="48"/>
    <s v="Shipping"/>
    <d v="2015-11-02T00:00:00"/>
    <d v="2015-11-02T00:00:00"/>
    <s v="Dale1"/>
    <s v="1926315_3"/>
    <m/>
    <d v="2015-11-02T00:00:00"/>
    <n v="1926315"/>
    <s v="UPS"/>
    <s v="1Z202857A896979635"/>
    <m/>
    <x v="3"/>
    <n v="10012"/>
    <n v="12"/>
    <n v="9000"/>
    <x v="4"/>
    <n v="0"/>
    <n v="20.5"/>
    <n v="0"/>
    <n v="20.5"/>
    <x v="1"/>
  </r>
  <r>
    <x v="48"/>
    <s v="Shipping"/>
    <d v="2015-10-29T00:00:00"/>
    <d v="2015-11-02T00:00:00"/>
    <n v="100033062"/>
    <s v="1920523_1"/>
    <m/>
    <d v="2015-10-29T00:00:00"/>
    <n v="1920523"/>
    <s v="WCX"/>
    <n v="846296315734165"/>
    <m/>
    <x v="3"/>
    <n v="10023"/>
    <n v="3"/>
    <n v="2250"/>
    <x v="4"/>
    <n v="0"/>
    <n v="12.81"/>
    <n v="0"/>
    <n v="12.81"/>
    <x v="1"/>
  </r>
  <r>
    <x v="48"/>
    <s v="Shipping"/>
    <d v="2015-10-28T00:00:00"/>
    <d v="2015-11-02T00:00:00"/>
    <n v="100032886"/>
    <s v="1920409_1"/>
    <m/>
    <d v="2015-10-28T00:00:00"/>
    <n v="1920409"/>
    <s v="WCX"/>
    <n v="846296315733984"/>
    <m/>
    <x v="3"/>
    <n v="11206"/>
    <n v="3"/>
    <n v="2250"/>
    <x v="4"/>
    <n v="0"/>
    <n v="12.81"/>
    <n v="0"/>
    <n v="12.81"/>
    <x v="1"/>
  </r>
  <r>
    <x v="48"/>
    <s v="Shipping"/>
    <d v="2015-10-28T00:00:00"/>
    <d v="2015-11-02T00:00:00"/>
    <n v="100032752"/>
    <s v="1920390_1"/>
    <m/>
    <d v="2015-10-28T00:00:00"/>
    <n v="1920390"/>
    <s v="WCX"/>
    <n v="846296315733106"/>
    <m/>
    <x v="3"/>
    <n v="10036"/>
    <n v="3"/>
    <n v="2250"/>
    <x v="4"/>
    <n v="0"/>
    <n v="12.81"/>
    <n v="0"/>
    <n v="12.81"/>
    <x v="1"/>
  </r>
  <r>
    <x v="48"/>
    <s v="Shipping"/>
    <d v="2015-10-28T00:00:00"/>
    <d v="2015-11-02T00:00:00"/>
    <n v="100032722"/>
    <s v="1920386_1"/>
    <m/>
    <d v="2015-10-28T00:00:00"/>
    <n v="1920386"/>
    <s v="WCX"/>
    <n v="846296315733113"/>
    <m/>
    <x v="3"/>
    <n v="10018"/>
    <n v="3"/>
    <n v="2250"/>
    <x v="4"/>
    <n v="0"/>
    <n v="12.81"/>
    <n v="0"/>
    <n v="12.81"/>
    <x v="1"/>
  </r>
  <r>
    <x v="48"/>
    <s v="Shipping"/>
    <d v="2015-10-28T00:00:00"/>
    <d v="2015-11-02T00:00:00"/>
    <n v="100032812"/>
    <s v="1920360_1"/>
    <m/>
    <d v="2015-10-28T00:00:00"/>
    <n v="1920360"/>
    <s v="WCX"/>
    <n v="846296315733489"/>
    <m/>
    <x v="0"/>
    <n v="2143"/>
    <n v="3"/>
    <n v="2250"/>
    <x v="4"/>
    <n v="0"/>
    <n v="12.81"/>
    <n v="0"/>
    <n v="12.81"/>
    <x v="1"/>
  </r>
  <r>
    <x v="48"/>
    <s v="Shipping"/>
    <d v="2015-10-28T00:00:00"/>
    <d v="2015-11-02T00:00:00"/>
    <n v="100032790"/>
    <s v="1920393_1"/>
    <m/>
    <d v="2015-10-28T00:00:00"/>
    <n v="1920393"/>
    <s v="WCX"/>
    <n v="846296315733915"/>
    <m/>
    <x v="3"/>
    <n v="10472"/>
    <n v="3"/>
    <n v="2250"/>
    <x v="4"/>
    <n v="0"/>
    <n v="12.81"/>
    <n v="0"/>
    <n v="12.81"/>
    <x v="1"/>
  </r>
  <r>
    <x v="48"/>
    <s v="Shipping"/>
    <d v="2015-10-28T00:00:00"/>
    <d v="2015-11-02T00:00:00"/>
    <n v="100032832"/>
    <s v="1920402_1"/>
    <m/>
    <d v="2015-10-28T00:00:00"/>
    <n v="1920402"/>
    <s v="WCX"/>
    <n v="846296315733397"/>
    <m/>
    <x v="3"/>
    <n v="10001"/>
    <n v="3"/>
    <n v="2250"/>
    <x v="4"/>
    <n v="0"/>
    <n v="12.81"/>
    <n v="0"/>
    <n v="12.81"/>
    <x v="1"/>
  </r>
  <r>
    <x v="48"/>
    <s v="Shipping"/>
    <d v="2015-10-28T00:00:00"/>
    <d v="2015-11-02T00:00:00"/>
    <n v="100032806"/>
    <s v="1920397_1"/>
    <m/>
    <d v="2015-10-28T00:00:00"/>
    <n v="1920397"/>
    <s v="WCX"/>
    <n v="846296315733410"/>
    <m/>
    <x v="3"/>
    <n v="11222"/>
    <n v="3"/>
    <n v="2250"/>
    <x v="4"/>
    <n v="0"/>
    <n v="12.81"/>
    <n v="0"/>
    <n v="12.81"/>
    <x v="1"/>
  </r>
  <r>
    <x v="48"/>
    <s v="Shipping"/>
    <d v="2015-10-28T00:00:00"/>
    <d v="2015-11-02T00:00:00"/>
    <n v="100032905"/>
    <s v="1920413_1"/>
    <m/>
    <d v="2015-10-28T00:00:00"/>
    <n v="1920413"/>
    <s v="WCX"/>
    <n v="846296315733243"/>
    <m/>
    <x v="3"/>
    <n v="10118"/>
    <n v="3"/>
    <n v="2250"/>
    <x v="4"/>
    <n v="0"/>
    <n v="12.81"/>
    <n v="0"/>
    <n v="12.81"/>
    <x v="1"/>
  </r>
  <r>
    <x v="48"/>
    <s v="Shipping"/>
    <d v="2015-10-28T00:00:00"/>
    <d v="2015-11-02T00:00:00"/>
    <n v="100032784"/>
    <s v="1920465_1"/>
    <m/>
    <d v="2015-10-28T00:00:00"/>
    <n v="1920465"/>
    <s v="WCX"/>
    <n v="846296315734271"/>
    <m/>
    <x v="3"/>
    <n v="11756"/>
    <n v="3"/>
    <n v="2250"/>
    <x v="4"/>
    <n v="0"/>
    <n v="12.81"/>
    <n v="0"/>
    <n v="12.81"/>
    <x v="1"/>
  </r>
  <r>
    <x v="48"/>
    <s v="Shipping"/>
    <d v="2015-10-29T00:00:00"/>
    <d v="2015-11-02T00:00:00"/>
    <n v="100033023"/>
    <s v="1920518_1"/>
    <m/>
    <d v="2015-10-29T00:00:00"/>
    <n v="1920518"/>
    <s v="WCX"/>
    <n v="846296315733700"/>
    <m/>
    <x v="3"/>
    <n v="11106"/>
    <n v="3"/>
    <n v="2250"/>
    <x v="4"/>
    <n v="0"/>
    <n v="12.81"/>
    <n v="0"/>
    <n v="12.81"/>
    <x v="1"/>
  </r>
  <r>
    <x v="48"/>
    <s v="Shipping"/>
    <d v="2015-10-28T00:00:00"/>
    <d v="2015-11-02T00:00:00"/>
    <n v="100032775"/>
    <s v="1920391_1"/>
    <m/>
    <d v="2015-10-28T00:00:00"/>
    <n v="1920391"/>
    <s v="WCX"/>
    <n v="846296315733434"/>
    <m/>
    <x v="3"/>
    <n v="11501"/>
    <n v="3"/>
    <n v="2250"/>
    <x v="4"/>
    <n v="0"/>
    <n v="12.81"/>
    <n v="0"/>
    <n v="12.81"/>
    <x v="1"/>
  </r>
  <r>
    <x v="48"/>
    <s v="Shipping"/>
    <d v="2015-10-28T00:00:00"/>
    <d v="2015-11-02T00:00:00"/>
    <n v="100032792"/>
    <s v="1920491_1"/>
    <m/>
    <d v="2015-10-28T00:00:00"/>
    <n v="1920491"/>
    <s v="WCX"/>
    <n v="846296315732499"/>
    <m/>
    <x v="3"/>
    <n v="11109"/>
    <n v="6"/>
    <n v="4500"/>
    <x v="4"/>
    <n v="0"/>
    <n v="16.29"/>
    <n v="0"/>
    <n v="16.29"/>
    <x v="1"/>
  </r>
  <r>
    <x v="48"/>
    <s v="Shipping"/>
    <d v="2015-10-28T00:00:00"/>
    <d v="2015-11-02T00:00:00"/>
    <n v="100032823"/>
    <s v="1920400_1"/>
    <m/>
    <d v="2015-10-28T00:00:00"/>
    <n v="1920400"/>
    <s v="WCX"/>
    <n v="846296315733946"/>
    <m/>
    <x v="3"/>
    <n v="10591"/>
    <n v="3"/>
    <n v="2250"/>
    <x v="4"/>
    <n v="0"/>
    <n v="12.81"/>
    <n v="0"/>
    <n v="12.81"/>
    <x v="1"/>
  </r>
  <r>
    <x v="48"/>
    <s v="Shipping"/>
    <d v="2015-10-28T00:00:00"/>
    <d v="2015-11-02T00:00:00"/>
    <n v="100032932"/>
    <s v="1920382_1"/>
    <m/>
    <d v="2015-10-28T00:00:00"/>
    <n v="1920382"/>
    <s v="WCX"/>
    <n v="846296315733878"/>
    <m/>
    <x v="9"/>
    <n v="7901"/>
    <n v="3"/>
    <n v="2250"/>
    <x v="4"/>
    <n v="0"/>
    <n v="12.81"/>
    <n v="0"/>
    <n v="12.81"/>
    <x v="1"/>
  </r>
  <r>
    <x v="48"/>
    <s v="Shipping"/>
    <d v="2015-10-28T00:00:00"/>
    <d v="2015-11-02T00:00:00"/>
    <n v="100032892"/>
    <s v="1920411_1"/>
    <m/>
    <d v="2015-10-28T00:00:00"/>
    <n v="1920411"/>
    <s v="WCX"/>
    <n v="846296315734530"/>
    <m/>
    <x v="3"/>
    <n v="10010"/>
    <n v="3"/>
    <n v="2250"/>
    <x v="4"/>
    <n v="0"/>
    <n v="12.81"/>
    <n v="0"/>
    <n v="12.81"/>
    <x v="1"/>
  </r>
  <r>
    <x v="48"/>
    <s v="Shipping"/>
    <d v="2015-10-28T00:00:00"/>
    <d v="2015-11-02T00:00:00"/>
    <n v="100032972"/>
    <s v="1920362_1"/>
    <m/>
    <d v="2015-10-28T00:00:00"/>
    <n v="1920362"/>
    <s v="WCX"/>
    <n v="846296315733151"/>
    <m/>
    <x v="0"/>
    <n v="1960"/>
    <n v="3"/>
    <n v="2250"/>
    <x v="4"/>
    <n v="0"/>
    <n v="12.81"/>
    <n v="0"/>
    <n v="12.81"/>
    <x v="1"/>
  </r>
  <r>
    <x v="48"/>
    <s v="Shipping"/>
    <d v="2015-10-28T00:00:00"/>
    <d v="2015-11-02T00:00:00"/>
    <n v="100032750"/>
    <s v="1920489_1"/>
    <m/>
    <d v="2015-10-28T00:00:00"/>
    <n v="1920489"/>
    <s v="WCX"/>
    <n v="846296315732550"/>
    <m/>
    <x v="3"/>
    <n v="10025"/>
    <n v="6"/>
    <n v="4500"/>
    <x v="4"/>
    <n v="0"/>
    <n v="16.29"/>
    <n v="0"/>
    <n v="16.29"/>
    <x v="1"/>
  </r>
  <r>
    <x v="48"/>
    <s v="Shipping"/>
    <d v="2015-10-29T00:00:00"/>
    <d v="2015-11-02T00:00:00"/>
    <n v="100033056"/>
    <s v="1920508_1"/>
    <m/>
    <d v="2015-10-29T00:00:00"/>
    <n v="1920508"/>
    <s v="WCX"/>
    <n v="846296315733663"/>
    <m/>
    <x v="0"/>
    <n v="2126"/>
    <n v="3"/>
    <n v="2250"/>
    <x v="4"/>
    <n v="0"/>
    <n v="12.81"/>
    <n v="0"/>
    <n v="12.81"/>
    <x v="1"/>
  </r>
  <r>
    <x v="48"/>
    <s v="Shipping"/>
    <d v="2015-10-29T00:00:00"/>
    <d v="2015-11-02T00:00:00"/>
    <n v="100033022"/>
    <s v="1920517_1"/>
    <m/>
    <d v="2015-10-29T00:00:00"/>
    <n v="1920517"/>
    <s v="WCX"/>
    <n v="846296315733281"/>
    <m/>
    <x v="3"/>
    <n v="10001"/>
    <n v="3"/>
    <n v="2250"/>
    <x v="4"/>
    <n v="0"/>
    <n v="12.81"/>
    <n v="0"/>
    <n v="12.81"/>
    <x v="1"/>
  </r>
  <r>
    <x v="48"/>
    <s v="Shipping"/>
    <d v="2015-10-28T00:00:00"/>
    <d v="2015-11-02T00:00:00"/>
    <n v="100032871"/>
    <s v="1920407_1"/>
    <m/>
    <d v="2015-10-28T00:00:00"/>
    <n v="1920407"/>
    <s v="WCX"/>
    <n v="846296315733977"/>
    <m/>
    <x v="3"/>
    <n v="11238"/>
    <n v="3"/>
    <n v="2250"/>
    <x v="4"/>
    <n v="0"/>
    <n v="12.81"/>
    <n v="0"/>
    <n v="12.81"/>
    <x v="1"/>
  </r>
  <r>
    <x v="48"/>
    <s v="Shipping"/>
    <d v="2015-10-28T00:00:00"/>
    <d v="2015-11-02T00:00:00"/>
    <n v="100032746"/>
    <s v="1920379_1"/>
    <m/>
    <d v="2015-10-28T00:00:00"/>
    <n v="1920379"/>
    <s v="WCX"/>
    <n v="846296315733137"/>
    <m/>
    <x v="9"/>
    <n v="8869"/>
    <n v="3"/>
    <n v="2250"/>
    <x v="4"/>
    <n v="0"/>
    <n v="12.81"/>
    <n v="0"/>
    <n v="12.81"/>
    <x v="1"/>
  </r>
  <r>
    <x v="48"/>
    <s v="Shipping"/>
    <d v="2015-10-28T00:00:00"/>
    <d v="2015-11-02T00:00:00"/>
    <n v="100032721"/>
    <s v="1920385_1"/>
    <m/>
    <d v="2015-10-28T00:00:00"/>
    <n v="1920385"/>
    <s v="WCX"/>
    <n v="846296315733120"/>
    <m/>
    <x v="3"/>
    <n v="10001"/>
    <n v="3"/>
    <n v="2250"/>
    <x v="4"/>
    <n v="0"/>
    <n v="12.81"/>
    <n v="0"/>
    <n v="12.81"/>
    <x v="1"/>
  </r>
  <r>
    <x v="48"/>
    <s v="Shipping"/>
    <d v="2015-10-28T00:00:00"/>
    <d v="2015-11-02T00:00:00"/>
    <n v="100032853"/>
    <s v="1920380_1"/>
    <m/>
    <d v="2015-10-28T00:00:00"/>
    <n v="1920380"/>
    <s v="WCX"/>
    <n v="846296315734059"/>
    <m/>
    <x v="9"/>
    <n v="8558"/>
    <n v="3"/>
    <n v="2250"/>
    <x v="4"/>
    <n v="0"/>
    <n v="12.81"/>
    <n v="0"/>
    <n v="12.81"/>
    <x v="1"/>
  </r>
  <r>
    <x v="48"/>
    <s v="Shipping"/>
    <d v="2015-10-29T00:00:00"/>
    <d v="2015-11-02T00:00:00"/>
    <n v="100033027"/>
    <s v="1920519_1"/>
    <m/>
    <d v="2015-10-29T00:00:00"/>
    <n v="1920519"/>
    <s v="WCX"/>
    <n v="846296315733564"/>
    <m/>
    <x v="3"/>
    <n v="10001"/>
    <n v="3"/>
    <n v="2250"/>
    <x v="4"/>
    <n v="0"/>
    <n v="12.81"/>
    <n v="0"/>
    <n v="12.81"/>
    <x v="1"/>
  </r>
  <r>
    <x v="48"/>
    <s v="Shipping"/>
    <d v="2015-10-28T00:00:00"/>
    <d v="2015-11-02T00:00:00"/>
    <n v="100032737"/>
    <s v="1920378_1"/>
    <m/>
    <d v="2015-10-28T00:00:00"/>
    <n v="1920378"/>
    <s v="WCX"/>
    <n v="846296315734578"/>
    <m/>
    <x v="9"/>
    <n v="7095"/>
    <n v="3"/>
    <n v="2250"/>
    <x v="4"/>
    <n v="0"/>
    <n v="12.81"/>
    <n v="0"/>
    <n v="12.81"/>
    <x v="1"/>
  </r>
  <r>
    <x v="48"/>
    <s v="Shipping"/>
    <d v="2015-10-28T00:00:00"/>
    <d v="2015-11-02T00:00:00"/>
    <n v="100032786"/>
    <s v="1920392_1"/>
    <m/>
    <d v="2015-10-28T00:00:00"/>
    <n v="1920392"/>
    <s v="WCX"/>
    <n v="846296315733427"/>
    <m/>
    <x v="3"/>
    <n v="10036"/>
    <n v="3"/>
    <n v="2250"/>
    <x v="4"/>
    <n v="0"/>
    <n v="12.81"/>
    <n v="0"/>
    <n v="12.81"/>
    <x v="1"/>
  </r>
  <r>
    <x v="48"/>
    <s v="Shipping"/>
    <d v="2015-10-28T00:00:00"/>
    <d v="2015-11-02T00:00:00"/>
    <n v="100032971"/>
    <s v="1920417_1"/>
    <m/>
    <d v="2015-10-28T00:00:00"/>
    <n v="1920417"/>
    <s v="WCX"/>
    <n v="846296315733717"/>
    <m/>
    <x v="3"/>
    <n v="11249"/>
    <n v="3"/>
    <n v="2250"/>
    <x v="4"/>
    <n v="0"/>
    <n v="12.81"/>
    <n v="0"/>
    <n v="12.81"/>
    <x v="1"/>
  </r>
  <r>
    <x v="48"/>
    <s v="Shipping"/>
    <d v="2015-10-28T00:00:00"/>
    <d v="2015-11-02T00:00:00"/>
    <n v="100032840"/>
    <s v="1920466_1"/>
    <m/>
    <d v="2015-10-28T00:00:00"/>
    <n v="1920466"/>
    <s v="WCX"/>
    <n v="846296315734264"/>
    <m/>
    <x v="3"/>
    <n v="10016"/>
    <n v="3"/>
    <n v="2250"/>
    <x v="4"/>
    <n v="0"/>
    <n v="12.81"/>
    <n v="0"/>
    <n v="12.81"/>
    <x v="1"/>
  </r>
  <r>
    <x v="48"/>
    <s v="Shipping"/>
    <d v="2015-10-28T00:00:00"/>
    <d v="2015-11-02T00:00:00"/>
    <n v="100032768"/>
    <s v="1920490_1"/>
    <m/>
    <d v="2015-10-28T00:00:00"/>
    <n v="1920490"/>
    <s v="WCX"/>
    <n v="846296315732529"/>
    <m/>
    <x v="3"/>
    <n v="11106"/>
    <n v="6"/>
    <n v="4500"/>
    <x v="4"/>
    <n v="0"/>
    <n v="16.29"/>
    <n v="0"/>
    <n v="16.29"/>
    <x v="1"/>
  </r>
  <r>
    <x v="48"/>
    <s v="Shipping"/>
    <d v="2015-10-28T00:00:00"/>
    <d v="2015-11-02T00:00:00"/>
    <n v="100032818"/>
    <s v="1920399_1"/>
    <m/>
    <d v="2015-10-28T00:00:00"/>
    <n v="1920399"/>
    <s v="WCX"/>
    <n v="846296315733939"/>
    <m/>
    <x v="3"/>
    <n v="13601"/>
    <n v="3"/>
    <n v="2250"/>
    <x v="4"/>
    <n v="0"/>
    <n v="12.81"/>
    <n v="0"/>
    <n v="12.81"/>
    <x v="1"/>
  </r>
  <r>
    <x v="48"/>
    <s v="Shipping"/>
    <d v="2015-10-29T00:00:00"/>
    <d v="2015-11-02T00:00:00"/>
    <n v="100033007"/>
    <s v="1920515_1"/>
    <m/>
    <d v="2015-10-28T00:00:00"/>
    <n v="1920515"/>
    <s v="WCX"/>
    <n v="846296315734721"/>
    <m/>
    <x v="3"/>
    <n v="11216"/>
    <n v="3"/>
    <n v="2250"/>
    <x v="4"/>
    <n v="0"/>
    <n v="12.81"/>
    <n v="0"/>
    <n v="12.81"/>
    <x v="1"/>
  </r>
  <r>
    <x v="48"/>
    <s v="Shipping"/>
    <d v="2015-10-28T00:00:00"/>
    <d v="2015-11-02T00:00:00"/>
    <n v="100032933"/>
    <s v="1920415_1"/>
    <m/>
    <d v="2015-10-28T00:00:00"/>
    <n v="1920415"/>
    <s v="WCX"/>
    <n v="846296315734523"/>
    <m/>
    <x v="3"/>
    <n v="11040"/>
    <n v="3"/>
    <n v="2250"/>
    <x v="4"/>
    <n v="0"/>
    <n v="12.81"/>
    <n v="0"/>
    <n v="12.81"/>
    <x v="1"/>
  </r>
  <r>
    <x v="48"/>
    <s v="Shipping"/>
    <d v="2015-10-28T00:00:00"/>
    <d v="2015-11-02T00:00:00"/>
    <n v="100032747"/>
    <s v="1920389_1"/>
    <m/>
    <d v="2015-10-28T00:00:00"/>
    <n v="1920389"/>
    <s v="WCX"/>
    <n v="846296315733908"/>
    <m/>
    <x v="3"/>
    <n v="10011"/>
    <n v="3"/>
    <n v="2250"/>
    <x v="4"/>
    <n v="0"/>
    <n v="12.81"/>
    <n v="0"/>
    <n v="12.81"/>
    <x v="1"/>
  </r>
  <r>
    <x v="48"/>
    <s v="Shipping"/>
    <d v="2015-10-28T00:00:00"/>
    <d v="2015-11-02T00:00:00"/>
    <n v="100032798"/>
    <s v="1920460_1"/>
    <m/>
    <d v="2015-10-28T00:00:00"/>
    <n v="1920460"/>
    <s v="WCX"/>
    <n v="846296315734301"/>
    <m/>
    <x v="0"/>
    <n v="2134"/>
    <n v="3"/>
    <n v="2250"/>
    <x v="4"/>
    <n v="0"/>
    <n v="12.81"/>
    <n v="0"/>
    <n v="12.81"/>
    <x v="1"/>
  </r>
  <r>
    <x v="48"/>
    <s v="Shipping"/>
    <d v="2015-10-28T00:00:00"/>
    <d v="2015-11-02T00:00:00"/>
    <n v="100032926"/>
    <s v="1920494_1"/>
    <m/>
    <d v="2015-10-28T00:00:00"/>
    <n v="1920494"/>
    <s v="WCX"/>
    <n v="846296315732604"/>
    <m/>
    <x v="3"/>
    <n v="11218"/>
    <n v="6"/>
    <n v="4500"/>
    <x v="4"/>
    <n v="0"/>
    <n v="16.29"/>
    <n v="0"/>
    <n v="16.29"/>
    <x v="1"/>
  </r>
  <r>
    <x v="48"/>
    <s v="Shipping"/>
    <d v="2015-10-28T00:00:00"/>
    <d v="2015-11-02T00:00:00"/>
    <n v="100032841"/>
    <s v="1920403_1"/>
    <m/>
    <d v="2015-10-28T00:00:00"/>
    <n v="1920403"/>
    <s v="WCX"/>
    <n v="846296315734042"/>
    <m/>
    <x v="3"/>
    <n v="11106"/>
    <n v="3"/>
    <n v="2250"/>
    <x v="4"/>
    <n v="0"/>
    <n v="12.81"/>
    <n v="0"/>
    <n v="12.81"/>
    <x v="1"/>
  </r>
  <r>
    <x v="48"/>
    <s v="Shipping"/>
    <d v="2015-10-28T00:00:00"/>
    <d v="2015-11-02T00:00:00"/>
    <n v="100032813"/>
    <s v="1920398_1"/>
    <m/>
    <d v="2015-10-28T00:00:00"/>
    <n v="1920398"/>
    <s v="WCX"/>
    <n v="846296315733403"/>
    <m/>
    <x v="3"/>
    <n v="10173"/>
    <n v="3"/>
    <n v="2250"/>
    <x v="4"/>
    <n v="0"/>
    <n v="12.81"/>
    <n v="0"/>
    <n v="12.81"/>
    <x v="1"/>
  </r>
  <r>
    <x v="48"/>
    <s v="Shipping"/>
    <d v="2015-11-02T00:00:00"/>
    <d v="2015-11-02T00:00:00"/>
    <s v="Dale1"/>
    <s v="1926315_1"/>
    <m/>
    <d v="2015-11-02T00:00:00"/>
    <n v="1926315"/>
    <s v="UPS"/>
    <s v="1Z202857A896534025"/>
    <m/>
    <x v="3"/>
    <n v="10012"/>
    <n v="12"/>
    <n v="9000"/>
    <x v="4"/>
    <n v="0"/>
    <n v="20.5"/>
    <n v="0"/>
    <n v="20.5"/>
    <x v="1"/>
  </r>
  <r>
    <x v="48"/>
    <s v="Shipping"/>
    <d v="2015-10-28T00:00:00"/>
    <d v="2015-11-02T00:00:00"/>
    <n v="100032976"/>
    <s v="1920418_1"/>
    <m/>
    <d v="2015-10-28T00:00:00"/>
    <n v="1920418"/>
    <s v="WCX"/>
    <n v="846296315733724"/>
    <m/>
    <x v="3"/>
    <n v="10011"/>
    <n v="3"/>
    <n v="2250"/>
    <x v="4"/>
    <n v="0"/>
    <n v="12.81"/>
    <n v="0"/>
    <n v="12.81"/>
    <x v="1"/>
  </r>
  <r>
    <x v="48"/>
    <s v="Shipping"/>
    <d v="2015-10-29T00:00:00"/>
    <d v="2015-11-02T00:00:00"/>
    <n v="100033036"/>
    <s v="1920521_1"/>
    <m/>
    <d v="2015-10-29T00:00:00"/>
    <n v="1920521"/>
    <s v="WCX"/>
    <n v="846296315733274"/>
    <m/>
    <x v="3"/>
    <n v="10036"/>
    <n v="3"/>
    <n v="2250"/>
    <x v="4"/>
    <n v="0"/>
    <n v="12.81"/>
    <n v="0"/>
    <n v="12.81"/>
    <x v="1"/>
  </r>
  <r>
    <x v="48"/>
    <s v="Shipping"/>
    <d v="2015-10-28T00:00:00"/>
    <d v="2015-11-02T00:00:00"/>
    <n v="100032903"/>
    <s v="1920467_1"/>
    <m/>
    <d v="2015-10-28T00:00:00"/>
    <n v="1920467"/>
    <s v="WCX"/>
    <n v="846296315734257"/>
    <m/>
    <x v="3"/>
    <n v="10017"/>
    <n v="3"/>
    <n v="2250"/>
    <x v="4"/>
    <n v="0"/>
    <n v="12.81"/>
    <n v="0"/>
    <n v="12.81"/>
    <x v="1"/>
  </r>
  <r>
    <x v="48"/>
    <s v="Shipping"/>
    <d v="2015-10-28T00:00:00"/>
    <d v="2015-11-02T00:00:00"/>
    <n v="100032939"/>
    <s v="1920416_1"/>
    <m/>
    <d v="2015-10-28T00:00:00"/>
    <n v="1920416"/>
    <s v="WCX"/>
    <n v="846296315734516"/>
    <m/>
    <x v="3"/>
    <n v="11365"/>
    <n v="3"/>
    <n v="2250"/>
    <x v="4"/>
    <n v="0"/>
    <n v="12.81"/>
    <n v="0"/>
    <n v="12.81"/>
    <x v="1"/>
  </r>
  <r>
    <x v="48"/>
    <s v="Shipping"/>
    <d v="2015-10-28T00:00:00"/>
    <d v="2015-11-02T00:00:00"/>
    <n v="100032740"/>
    <s v="1920388_1"/>
    <m/>
    <d v="2015-10-28T00:00:00"/>
    <n v="1920388"/>
    <s v="WCX"/>
    <n v="846296315733892"/>
    <m/>
    <x v="3"/>
    <n v="11201"/>
    <n v="3"/>
    <n v="2250"/>
    <x v="4"/>
    <n v="0"/>
    <n v="12.81"/>
    <n v="0"/>
    <n v="12.81"/>
    <x v="1"/>
  </r>
  <r>
    <x v="48"/>
    <s v="Shipping"/>
    <d v="2015-10-29T00:00:00"/>
    <d v="2015-11-02T00:00:00"/>
    <n v="100033030"/>
    <s v="1920520_1"/>
    <m/>
    <d v="2015-10-29T00:00:00"/>
    <n v="1920520"/>
    <s v="WCX"/>
    <n v="846296315732772"/>
    <m/>
    <x v="3"/>
    <n v="10065"/>
    <n v="6"/>
    <n v="4500"/>
    <x v="4"/>
    <n v="0"/>
    <n v="16.29"/>
    <n v="0"/>
    <n v="16.29"/>
    <x v="1"/>
  </r>
  <r>
    <x v="48"/>
    <s v="Shipping"/>
    <d v="2015-10-28T00:00:00"/>
    <d v="2015-11-02T00:00:00"/>
    <n v="100032766"/>
    <s v="1920464_1"/>
    <m/>
    <d v="2015-10-28T00:00:00"/>
    <n v="1920464"/>
    <s v="WCX"/>
    <n v="846296315734288"/>
    <m/>
    <x v="9"/>
    <n v="7304"/>
    <n v="3"/>
    <n v="2250"/>
    <x v="4"/>
    <n v="0"/>
    <n v="12.81"/>
    <n v="0"/>
    <n v="12.81"/>
    <x v="1"/>
  </r>
  <r>
    <x v="48"/>
    <s v="Shipping"/>
    <d v="2015-10-29T00:00:00"/>
    <d v="2015-11-02T00:00:00"/>
    <n v="100033078"/>
    <s v="1920512_1"/>
    <m/>
    <d v="2015-10-29T00:00:00"/>
    <n v="1920512"/>
    <s v="WCX"/>
    <n v="846296315733687"/>
    <m/>
    <x v="9"/>
    <n v="7030"/>
    <n v="3"/>
    <n v="2250"/>
    <x v="4"/>
    <n v="0"/>
    <n v="12.81"/>
    <n v="0"/>
    <n v="12.81"/>
    <x v="1"/>
  </r>
  <r>
    <x v="48"/>
    <s v="Shipping"/>
    <d v="2015-10-28T00:00:00"/>
    <d v="2015-11-02T00:00:00"/>
    <n v="100032880"/>
    <s v="1920381_1"/>
    <m/>
    <d v="2015-10-28T00:00:00"/>
    <n v="1920381"/>
    <s v="WCX"/>
    <n v="846296315733458"/>
    <m/>
    <x v="9"/>
    <n v="8540"/>
    <n v="3"/>
    <n v="2250"/>
    <x v="4"/>
    <n v="0"/>
    <n v="12.81"/>
    <n v="0"/>
    <n v="12.81"/>
    <x v="1"/>
  </r>
  <r>
    <x v="48"/>
    <s v="Shipping"/>
    <d v="2015-10-28T00:00:00"/>
    <d v="2015-11-02T00:00:00"/>
    <n v="100032862"/>
    <s v="1920405_1"/>
    <m/>
    <d v="2015-10-28T00:00:00"/>
    <n v="1920405"/>
    <s v="WCX"/>
    <n v="846296315733960"/>
    <m/>
    <x v="3"/>
    <n v="11211"/>
    <n v="3"/>
    <n v="2250"/>
    <x v="4"/>
    <n v="0"/>
    <n v="12.81"/>
    <n v="0"/>
    <n v="12.81"/>
    <x v="1"/>
  </r>
  <r>
    <x v="48"/>
    <s v="Shipping"/>
    <d v="2015-10-28T00:00:00"/>
    <d v="2015-11-02T00:00:00"/>
    <n v="100032879"/>
    <s v="1920408_1"/>
    <m/>
    <d v="2015-10-28T00:00:00"/>
    <n v="1920408"/>
    <s v="WCX"/>
    <n v="846296315733540"/>
    <m/>
    <x v="3"/>
    <n v="10055"/>
    <n v="3"/>
    <n v="2250"/>
    <x v="4"/>
    <n v="0"/>
    <n v="12.81"/>
    <n v="0"/>
    <n v="12.81"/>
    <x v="1"/>
  </r>
  <r>
    <x v="48"/>
    <s v="Shipping"/>
    <d v="2015-10-28T00:00:00"/>
    <d v="2015-11-02T00:00:00"/>
    <n v="100032793"/>
    <s v="1920394_1"/>
    <m/>
    <d v="2015-10-28T00:00:00"/>
    <n v="1920394"/>
    <s v="WCX"/>
    <n v="846296315734561"/>
    <m/>
    <x v="3"/>
    <n v="12211"/>
    <n v="3"/>
    <n v="2250"/>
    <x v="4"/>
    <n v="0"/>
    <n v="12.81"/>
    <n v="0"/>
    <n v="12.81"/>
    <x v="1"/>
  </r>
  <r>
    <x v="48"/>
    <s v="Shipping"/>
    <d v="2015-11-02T00:00:00"/>
    <d v="2015-11-02T00:00:00"/>
    <s v="Dale1"/>
    <s v="1926315_2"/>
    <m/>
    <d v="2015-11-02T00:00:00"/>
    <n v="1926315"/>
    <s v="UPS"/>
    <s v="1Z202857A890403632"/>
    <m/>
    <x v="3"/>
    <n v="10012"/>
    <n v="12"/>
    <n v="9000"/>
    <x v="4"/>
    <n v="0"/>
    <n v="20.5"/>
    <n v="0"/>
    <n v="20.5"/>
    <x v="1"/>
  </r>
  <r>
    <x v="48"/>
    <s v="Shipping"/>
    <d v="2015-10-29T00:00:00"/>
    <d v="2015-11-02T00:00:00"/>
    <n v="100033083"/>
    <s v="1920524_1"/>
    <m/>
    <d v="2015-10-29T00:00:00"/>
    <n v="1920524"/>
    <s v="WCX"/>
    <n v="846296315734158"/>
    <m/>
    <x v="3"/>
    <n v="11771"/>
    <n v="3"/>
    <n v="2250"/>
    <x v="4"/>
    <n v="0"/>
    <n v="12.81"/>
    <n v="0"/>
    <n v="12.81"/>
    <x v="1"/>
  </r>
  <r>
    <x v="48"/>
    <s v="Shipping"/>
    <d v="2015-10-28T00:00:00"/>
    <d v="2015-11-02T00:00:00"/>
    <n v="100032911"/>
    <s v="1920414_1"/>
    <m/>
    <d v="2015-10-28T00:00:00"/>
    <n v="1920414"/>
    <s v="WCX"/>
    <n v="846296315733649"/>
    <m/>
    <x v="3"/>
    <n v="10014"/>
    <n v="3"/>
    <n v="2250"/>
    <x v="4"/>
    <n v="0"/>
    <n v="12.81"/>
    <n v="0"/>
    <n v="12.81"/>
    <x v="1"/>
  </r>
  <r>
    <x v="48"/>
    <s v="Shipping"/>
    <d v="2015-10-28T00:00:00"/>
    <d v="2015-11-02T00:00:00"/>
    <n v="100032974"/>
    <s v="1920468_1"/>
    <m/>
    <d v="2015-10-28T00:00:00"/>
    <n v="1920468"/>
    <s v="WCX"/>
    <n v="846296315734240"/>
    <m/>
    <x v="3"/>
    <n v="10546"/>
    <n v="3"/>
    <n v="2250"/>
    <x v="4"/>
    <n v="0"/>
    <n v="12.81"/>
    <n v="0"/>
    <n v="12.81"/>
    <x v="1"/>
  </r>
  <r>
    <x v="48"/>
    <s v="Shipping"/>
    <d v="2015-10-28T00:00:00"/>
    <d v="2015-11-02T00:00:00"/>
    <n v="100032889"/>
    <s v="1920361_1"/>
    <m/>
    <d v="2015-10-28T00:00:00"/>
    <n v="1920361"/>
    <s v="WCX"/>
    <n v="846296315734073"/>
    <m/>
    <x v="0"/>
    <n v="1746"/>
    <n v="3"/>
    <n v="2250"/>
    <x v="4"/>
    <n v="0"/>
    <n v="12.81"/>
    <n v="0"/>
    <n v="12.81"/>
    <x v="1"/>
  </r>
  <r>
    <x v="48"/>
    <s v="Shipping"/>
    <d v="2015-10-28T00:00:00"/>
    <d v="2015-11-02T00:00:00"/>
    <n v="100032745"/>
    <s v="1920488_1"/>
    <m/>
    <d v="2015-10-28T00:00:00"/>
    <n v="1920488"/>
    <s v="WCX"/>
    <n v="846296315732659"/>
    <m/>
    <x v="3"/>
    <n v="11211"/>
    <n v="6"/>
    <n v="4500"/>
    <x v="4"/>
    <n v="0"/>
    <n v="16.29"/>
    <n v="0"/>
    <n v="16.29"/>
    <x v="1"/>
  </r>
  <r>
    <x v="48"/>
    <s v="Shipping"/>
    <d v="2015-10-28T00:00:00"/>
    <d v="2015-11-02T00:00:00"/>
    <n v="100032887"/>
    <s v="1920410_1"/>
    <m/>
    <d v="2015-10-28T00:00:00"/>
    <n v="1920410"/>
    <s v="WCX"/>
    <n v="846296315733991"/>
    <m/>
    <x v="3"/>
    <n v="10128"/>
    <n v="3"/>
    <n v="2250"/>
    <x v="4"/>
    <n v="0"/>
    <n v="12.81"/>
    <n v="0"/>
    <n v="12.81"/>
    <x v="1"/>
  </r>
  <r>
    <x v="48"/>
    <s v="Shipping"/>
    <d v="2015-10-29T00:00:00"/>
    <d v="2015-11-02T00:00:00"/>
    <n v="100033042"/>
    <s v="1920522_1"/>
    <m/>
    <d v="2015-10-29T00:00:00"/>
    <n v="1920522"/>
    <s v="WCX"/>
    <n v="846296315734226"/>
    <m/>
    <x v="3"/>
    <n v="11040"/>
    <n v="3"/>
    <n v="2250"/>
    <x v="4"/>
    <n v="0"/>
    <n v="12.81"/>
    <n v="0"/>
    <n v="12.81"/>
    <x v="1"/>
  </r>
  <r>
    <x v="48"/>
    <s v="Shipping"/>
    <d v="2015-10-28T00:00:00"/>
    <d v="2015-11-02T00:00:00"/>
    <n v="100032796"/>
    <s v="1920395_1"/>
    <m/>
    <d v="2015-10-28T00:00:00"/>
    <n v="1920395"/>
    <s v="WCX"/>
    <n v="846296315733922"/>
    <m/>
    <x v="3"/>
    <n v="10028"/>
    <n v="3"/>
    <n v="2250"/>
    <x v="4"/>
    <n v="0"/>
    <n v="12.81"/>
    <n v="0"/>
    <n v="12.81"/>
    <x v="1"/>
  </r>
  <r>
    <x v="48"/>
    <s v="Shipping"/>
    <d v="2015-10-28T00:00:00"/>
    <d v="2015-11-02T00:00:00"/>
    <n v="100032865"/>
    <s v="1920406_1"/>
    <m/>
    <d v="2015-10-28T00:00:00"/>
    <n v="1920406"/>
    <s v="WCX"/>
    <n v="846296315733250"/>
    <m/>
    <x v="3"/>
    <n v="10019"/>
    <n v="3"/>
    <n v="2250"/>
    <x v="4"/>
    <n v="0"/>
    <n v="12.81"/>
    <n v="0"/>
    <n v="12.81"/>
    <x v="1"/>
  </r>
  <r>
    <x v="48"/>
    <s v="Shipping"/>
    <d v="2015-10-28T00:00:00"/>
    <d v="2015-11-02T00:00:00"/>
    <n v="100033000"/>
    <s v="1920462_1"/>
    <m/>
    <d v="2015-10-28T00:00:00"/>
    <n v="1920462"/>
    <s v="WCX"/>
    <n v="846296315734295"/>
    <m/>
    <x v="0"/>
    <n v="2453"/>
    <n v="3"/>
    <n v="2250"/>
    <x v="4"/>
    <n v="0"/>
    <n v="12.81"/>
    <n v="0"/>
    <n v="12.81"/>
    <x v="1"/>
  </r>
  <r>
    <x v="48"/>
    <s v="Shipping"/>
    <d v="2015-10-28T00:00:00"/>
    <d v="2015-11-02T00:00:00"/>
    <n v="100032712"/>
    <s v="1920487_1"/>
    <m/>
    <d v="2015-10-27T00:00:00"/>
    <n v="1920487"/>
    <s v="WCX"/>
    <n v="846296315732611"/>
    <m/>
    <x v="3"/>
    <n v="10006"/>
    <n v="6"/>
    <n v="4500"/>
    <x v="4"/>
    <n v="0"/>
    <n v="16.29"/>
    <n v="0"/>
    <n v="16.29"/>
    <x v="1"/>
  </r>
  <r>
    <x v="48"/>
    <s v="Shipping"/>
    <d v="2015-10-29T00:00:00"/>
    <d v="2015-11-02T00:00:00"/>
    <n v="100033012"/>
    <s v="1920516_1"/>
    <m/>
    <d v="2015-10-29T00:00:00"/>
    <n v="1920516"/>
    <s v="WCX"/>
    <n v="846296315733694"/>
    <m/>
    <x v="3"/>
    <n v="11554"/>
    <n v="3"/>
    <n v="2250"/>
    <x v="4"/>
    <n v="0"/>
    <n v="12.81"/>
    <n v="0"/>
    <n v="12.81"/>
    <x v="1"/>
  </r>
  <r>
    <x v="48"/>
    <s v="Shipping"/>
    <d v="2015-10-28T00:00:00"/>
    <d v="2015-11-02T00:00:00"/>
    <n v="100032980"/>
    <s v="1920469_1"/>
    <m/>
    <d v="2015-10-28T00:00:00"/>
    <n v="1920469"/>
    <s v="WCX"/>
    <n v="846296315734233"/>
    <m/>
    <x v="3"/>
    <n v="14047"/>
    <n v="3"/>
    <n v="2250"/>
    <x v="2"/>
    <n v="0"/>
    <n v="13.06"/>
    <n v="0"/>
    <n v="13.06"/>
    <x v="1"/>
  </r>
  <r>
    <x v="48"/>
    <s v="Shipping"/>
    <d v="2015-10-28T00:00:00"/>
    <d v="2015-11-02T00:00:00"/>
    <n v="100032931"/>
    <s v="1920461_1"/>
    <m/>
    <d v="2015-10-28T00:00:00"/>
    <n v="1920461"/>
    <s v="WCX"/>
    <n v="846296315733052"/>
    <m/>
    <x v="0"/>
    <n v="2554"/>
    <n v="3"/>
    <n v="2250"/>
    <x v="2"/>
    <n v="0"/>
    <n v="13.06"/>
    <n v="0"/>
    <n v="13.06"/>
    <x v="1"/>
  </r>
  <r>
    <x v="48"/>
    <s v="Shipping"/>
    <d v="2015-10-28T00:00:00"/>
    <d v="2015-11-02T00:00:00"/>
    <n v="100032805"/>
    <s v="1920396_1"/>
    <m/>
    <d v="2015-10-28T00:00:00"/>
    <n v="1920396"/>
    <s v="WCX"/>
    <n v="846296315734554"/>
    <m/>
    <x v="3"/>
    <n v="14202"/>
    <n v="3"/>
    <n v="2250"/>
    <x v="2"/>
    <n v="0"/>
    <n v="13.06"/>
    <n v="0"/>
    <n v="13.06"/>
    <x v="1"/>
  </r>
  <r>
    <x v="48"/>
    <s v="Shipping"/>
    <d v="2015-10-28T00:00:00"/>
    <d v="2015-11-02T00:00:00"/>
    <n v="100032744"/>
    <s v="1920485_1"/>
    <m/>
    <d v="2015-10-28T00:00:00"/>
    <n v="1920485"/>
    <s v="WCX"/>
    <n v="846296315732581"/>
    <m/>
    <x v="6"/>
    <n v="27517"/>
    <n v="6"/>
    <n v="4500"/>
    <x v="1"/>
    <n v="0"/>
    <n v="24.04"/>
    <n v="0"/>
    <n v="24.04"/>
    <x v="1"/>
  </r>
  <r>
    <x v="48"/>
    <s v="Shipping"/>
    <d v="2015-10-28T00:00:00"/>
    <d v="2015-11-02T00:00:00"/>
    <n v="100032901"/>
    <s v="1920495_1"/>
    <m/>
    <d v="2015-10-28T00:00:00"/>
    <n v="1920495"/>
    <s v="WCX"/>
    <n v="846296315732628"/>
    <m/>
    <x v="22"/>
    <n v="44022"/>
    <n v="6"/>
    <n v="4500"/>
    <x v="1"/>
    <n v="0"/>
    <n v="24.04"/>
    <n v="0"/>
    <n v="24.04"/>
    <x v="1"/>
  </r>
  <r>
    <x v="48"/>
    <s v="Shipping"/>
    <d v="2015-10-28T00:00:00"/>
    <d v="2015-11-02T00:00:00"/>
    <n v="100032761"/>
    <s v="1920499_1"/>
    <m/>
    <d v="2015-10-28T00:00:00"/>
    <n v="1920499"/>
    <s v="WCX"/>
    <n v="846296315732567"/>
    <m/>
    <x v="4"/>
    <n v="29401"/>
    <n v="6"/>
    <n v="4500"/>
    <x v="5"/>
    <n v="0"/>
    <n v="26.54"/>
    <n v="0"/>
    <n v="26.54"/>
    <x v="0"/>
  </r>
  <r>
    <x v="48"/>
    <s v="Shipping"/>
    <d v="2015-10-28T00:00:00"/>
    <d v="2015-11-02T00:00:00"/>
    <n v="100032857"/>
    <s v="1920500_1"/>
    <m/>
    <d v="2015-10-28T00:00:00"/>
    <n v="1920500"/>
    <s v="WCX"/>
    <n v="846296315732536"/>
    <m/>
    <x v="4"/>
    <n v="29405"/>
    <n v="6"/>
    <n v="4500"/>
    <x v="5"/>
    <n v="0"/>
    <n v="26.54"/>
    <n v="0"/>
    <n v="26.54"/>
    <x v="0"/>
  </r>
  <r>
    <x v="48"/>
    <s v="Shipping"/>
    <d v="2015-10-28T00:00:00"/>
    <d v="2015-11-02T00:00:00"/>
    <n v="100032925"/>
    <s v="1920483_1"/>
    <m/>
    <d v="2015-10-28T00:00:00"/>
    <n v="1920483"/>
    <s v="WCX"/>
    <n v="846296315732642"/>
    <m/>
    <x v="11"/>
    <n v="70125"/>
    <n v="6"/>
    <n v="4500"/>
    <x v="6"/>
    <n v="0"/>
    <n v="29.29"/>
    <n v="0"/>
    <n v="29.29"/>
    <x v="1"/>
  </r>
  <r>
    <x v="48"/>
    <s v="Shipping"/>
    <d v="2015-10-28T00:00:00"/>
    <d v="2015-11-02T00:00:00"/>
    <n v="100032872"/>
    <s v="1920482_1"/>
    <m/>
    <d v="2015-10-28T00:00:00"/>
    <n v="1920482"/>
    <s v="WCX"/>
    <n v="846296315732635"/>
    <m/>
    <x v="17"/>
    <n v="32579"/>
    <n v="6"/>
    <n v="4500"/>
    <x v="6"/>
    <n v="0"/>
    <n v="29.29"/>
    <n v="0"/>
    <n v="29.29"/>
    <x v="1"/>
  </r>
  <r>
    <x v="49"/>
    <s v="Shipping"/>
    <d v="2015-11-02T00:00:00"/>
    <d v="2015-11-03T00:00:00"/>
    <n v="100033338"/>
    <s v="1927364_1"/>
    <m/>
    <d v="2015-11-02T00:00:00"/>
    <n v="1927364"/>
    <s v="WCX"/>
    <s v="1Z19W958A898384226"/>
    <m/>
    <x v="2"/>
    <n v="19352"/>
    <n v="6"/>
    <n v="4500"/>
    <x v="4"/>
    <n v="0"/>
    <n v="16.29"/>
    <n v="0"/>
    <n v="16.29"/>
    <x v="1"/>
  </r>
  <r>
    <x v="49"/>
    <s v="Shipping"/>
    <d v="2015-11-02T00:00:00"/>
    <d v="2015-11-03T00:00:00"/>
    <n v="100033337"/>
    <s v="1927363_1"/>
    <m/>
    <d v="2015-11-02T00:00:00"/>
    <n v="1927363"/>
    <s v="WCX"/>
    <s v="1Z19W958A890781892"/>
    <m/>
    <x v="2"/>
    <n v="19073"/>
    <n v="3"/>
    <n v="2250"/>
    <x v="4"/>
    <n v="0"/>
    <n v="12.81"/>
    <n v="0"/>
    <n v="12.81"/>
    <x v="1"/>
  </r>
  <r>
    <x v="50"/>
    <s v="Shipping"/>
    <d v="2015-11-02T00:00:00"/>
    <d v="2015-11-04T00:00:00"/>
    <n v="100033204"/>
    <s v="1927161_1"/>
    <m/>
    <d v="2015-11-01T00:00:00"/>
    <n v="1927161"/>
    <s v="WCX"/>
    <s v="1Z19W958A891327023"/>
    <m/>
    <x v="2"/>
    <n v="19125"/>
    <n v="3"/>
    <n v="2250"/>
    <x v="4"/>
    <n v="0"/>
    <n v="12.81"/>
    <n v="0"/>
    <n v="12.81"/>
    <x v="1"/>
  </r>
  <r>
    <x v="50"/>
    <s v="Shipping"/>
    <d v="2015-11-02T00:00:00"/>
    <d v="2015-11-04T00:00:00"/>
    <n v="100033163"/>
    <s v="1927099_1"/>
    <m/>
    <d v="2015-11-01T00:00:00"/>
    <n v="1927099"/>
    <s v="WCX"/>
    <n v="846296315735902"/>
    <m/>
    <x v="1"/>
    <n v="94110"/>
    <n v="3"/>
    <n v="2250"/>
    <x v="4"/>
    <n v="0"/>
    <n v="12.81"/>
    <n v="0"/>
    <n v="12.81"/>
    <x v="0"/>
  </r>
  <r>
    <x v="50"/>
    <s v="Shipping"/>
    <d v="2015-11-02T00:00:00"/>
    <d v="2015-11-04T00:00:00"/>
    <n v="100033201"/>
    <s v="1927084_1"/>
    <m/>
    <d v="2015-11-01T00:00:00"/>
    <n v="1927084"/>
    <s v="WCX"/>
    <s v="1Z19W958A896312093"/>
    <m/>
    <x v="2"/>
    <n v="17602"/>
    <n v="3"/>
    <n v="2250"/>
    <x v="4"/>
    <n v="0"/>
    <n v="12.81"/>
    <n v="0"/>
    <n v="12.81"/>
    <x v="1"/>
  </r>
  <r>
    <x v="50"/>
    <s v="Shipping"/>
    <d v="2015-11-02T00:00:00"/>
    <d v="2015-11-04T00:00:00"/>
    <n v="100033208"/>
    <s v="1927163_1"/>
    <m/>
    <d v="2015-11-01T00:00:00"/>
    <n v="1927163"/>
    <s v="WCX"/>
    <s v="1Z19W958A892287002"/>
    <m/>
    <x v="2"/>
    <n v="19103"/>
    <n v="3"/>
    <n v="2250"/>
    <x v="4"/>
    <n v="0"/>
    <n v="12.81"/>
    <n v="0"/>
    <n v="12.81"/>
    <x v="1"/>
  </r>
  <r>
    <x v="50"/>
    <s v="Shipping"/>
    <d v="2015-11-02T00:00:00"/>
    <d v="2015-11-04T00:00:00"/>
    <n v="100033218"/>
    <s v="1927102_1"/>
    <m/>
    <d v="2015-11-01T00:00:00"/>
    <n v="1927102"/>
    <s v="WCX"/>
    <n v="846296315735766"/>
    <m/>
    <x v="1"/>
    <n v="95355"/>
    <n v="3"/>
    <n v="2250"/>
    <x v="4"/>
    <n v="0"/>
    <n v="12.81"/>
    <n v="0"/>
    <n v="12.81"/>
    <x v="0"/>
  </r>
  <r>
    <x v="50"/>
    <s v="Shipping"/>
    <d v="2015-11-02T00:00:00"/>
    <d v="2015-11-04T00:00:00"/>
    <n v="100033229"/>
    <s v="1927085_1"/>
    <m/>
    <d v="2015-11-01T00:00:00"/>
    <n v="1927085"/>
    <s v="WCX"/>
    <s v="1Z19W958A899393885"/>
    <m/>
    <x v="2"/>
    <n v="19320"/>
    <n v="3"/>
    <n v="2250"/>
    <x v="4"/>
    <n v="0"/>
    <n v="12.81"/>
    <n v="0"/>
    <n v="12.81"/>
    <x v="1"/>
  </r>
  <r>
    <x v="50"/>
    <s v="Shipping"/>
    <d v="2015-11-02T00:00:00"/>
    <d v="2015-11-04T00:00:00"/>
    <n v="100033267"/>
    <s v="1927036_1"/>
    <m/>
    <d v="2015-11-01T00:00:00"/>
    <n v="1927036"/>
    <s v="WCX"/>
    <n v="846296315736053"/>
    <m/>
    <x v="1"/>
    <n v="94523"/>
    <n v="6"/>
    <n v="4500"/>
    <x v="4"/>
    <n v="0"/>
    <n v="16.29"/>
    <n v="0"/>
    <n v="16.29"/>
    <x v="0"/>
  </r>
  <r>
    <x v="50"/>
    <s v="Shipping"/>
    <d v="2015-11-02T00:00:00"/>
    <d v="2015-11-04T00:00:00"/>
    <n v="100033303"/>
    <s v="1927138_1"/>
    <m/>
    <d v="2015-11-02T00:00:00"/>
    <n v="1927138"/>
    <s v="WCX"/>
    <n v="846296315736633"/>
    <m/>
    <x v="43"/>
    <n v="3077"/>
    <n v="3"/>
    <n v="2250"/>
    <x v="4"/>
    <n v="0"/>
    <n v="12.81"/>
    <n v="0"/>
    <n v="12.81"/>
    <x v="1"/>
  </r>
  <r>
    <x v="50"/>
    <s v="Shipping"/>
    <d v="2015-11-02T00:00:00"/>
    <d v="2015-11-04T00:00:00"/>
    <n v="100033175"/>
    <s v="1927101_1"/>
    <m/>
    <d v="2015-11-01T00:00:00"/>
    <n v="1927101"/>
    <s v="WCX"/>
    <n v="846296315735735"/>
    <m/>
    <x v="1"/>
    <n v="94115"/>
    <n v="3"/>
    <n v="2250"/>
    <x v="4"/>
    <n v="0"/>
    <n v="12.81"/>
    <n v="0"/>
    <n v="12.81"/>
    <x v="0"/>
  </r>
  <r>
    <x v="50"/>
    <s v="Shipping"/>
    <d v="2015-11-02T00:00:00"/>
    <d v="2015-11-04T00:00:00"/>
    <n v="100033171"/>
    <s v="1927159_1"/>
    <m/>
    <d v="2015-11-01T00:00:00"/>
    <n v="1927159"/>
    <s v="WCX"/>
    <s v="1Z19W958A898353901"/>
    <m/>
    <x v="2"/>
    <n v="19341"/>
    <n v="3"/>
    <n v="2250"/>
    <x v="4"/>
    <n v="0"/>
    <n v="12.81"/>
    <n v="0"/>
    <n v="12.81"/>
    <x v="1"/>
  </r>
  <r>
    <x v="50"/>
    <s v="Shipping"/>
    <d v="2015-11-02T00:00:00"/>
    <d v="2015-11-04T00:00:00"/>
    <n v="100033164"/>
    <s v="1927100_1"/>
    <m/>
    <d v="2015-11-01T00:00:00"/>
    <n v="1927100"/>
    <s v="WCX"/>
    <n v="846296315735759"/>
    <m/>
    <x v="1"/>
    <n v="94501"/>
    <n v="3"/>
    <n v="2250"/>
    <x v="4"/>
    <n v="0"/>
    <n v="12.81"/>
    <n v="0"/>
    <n v="12.81"/>
    <x v="0"/>
  </r>
  <r>
    <x v="50"/>
    <s v="Shipping"/>
    <d v="2015-11-02T00:00:00"/>
    <d v="2015-11-04T00:00:00"/>
    <n v="100033178"/>
    <s v="1927083_1"/>
    <m/>
    <d v="2015-11-01T00:00:00"/>
    <n v="1927083"/>
    <s v="WCX"/>
    <s v="1Z19W958A893286985"/>
    <m/>
    <x v="2"/>
    <n v="18052"/>
    <n v="3"/>
    <n v="2250"/>
    <x v="4"/>
    <n v="0"/>
    <n v="12.81"/>
    <n v="0"/>
    <n v="12.81"/>
    <x v="1"/>
  </r>
  <r>
    <x v="50"/>
    <s v="Shipping"/>
    <d v="2015-11-02T00:00:00"/>
    <d v="2015-11-04T00:00:00"/>
    <n v="100033274"/>
    <s v="1927037_1"/>
    <m/>
    <d v="2015-11-01T00:00:00"/>
    <n v="1927037"/>
    <s v="WCX"/>
    <n v="846296315736046"/>
    <m/>
    <x v="1"/>
    <n v="94102"/>
    <n v="6"/>
    <n v="4500"/>
    <x v="4"/>
    <n v="0"/>
    <n v="16.29"/>
    <n v="0"/>
    <n v="16.29"/>
    <x v="0"/>
  </r>
  <r>
    <x v="50"/>
    <s v="Shipping"/>
    <d v="2015-11-02T00:00:00"/>
    <d v="2015-11-04T00:00:00"/>
    <n v="100033288"/>
    <s v="1927042_1"/>
    <m/>
    <d v="2015-11-02T00:00:00"/>
    <n v="1927042"/>
    <s v="WCX"/>
    <n v="846296315735872"/>
    <m/>
    <x v="1"/>
    <n v="95123"/>
    <n v="3"/>
    <n v="2250"/>
    <x v="4"/>
    <n v="0"/>
    <n v="12.81"/>
    <n v="0"/>
    <n v="12.81"/>
    <x v="0"/>
  </r>
  <r>
    <x v="50"/>
    <s v="Shipping"/>
    <d v="2015-11-02T00:00:00"/>
    <d v="2015-11-04T00:00:00"/>
    <n v="100033188"/>
    <s v="1927160_1"/>
    <m/>
    <d v="2015-11-01T00:00:00"/>
    <n v="1927160"/>
    <s v="WCX"/>
    <s v="1Z19W958A893362035"/>
    <m/>
    <x v="2"/>
    <n v="19123"/>
    <n v="3"/>
    <n v="2250"/>
    <x v="4"/>
    <n v="0"/>
    <n v="12.81"/>
    <n v="0"/>
    <n v="12.81"/>
    <x v="1"/>
  </r>
  <r>
    <x v="50"/>
    <s v="Shipping"/>
    <d v="2015-11-02T00:00:00"/>
    <d v="2015-11-04T00:00:00"/>
    <n v="100033206"/>
    <s v="1927162_1"/>
    <m/>
    <d v="2015-11-01T00:00:00"/>
    <n v="1927162"/>
    <s v="WCX"/>
    <s v="1Z19W958A894302017"/>
    <m/>
    <x v="2"/>
    <n v="19406"/>
    <n v="3"/>
    <n v="2250"/>
    <x v="4"/>
    <n v="0"/>
    <n v="12.81"/>
    <n v="0"/>
    <n v="12.81"/>
    <x v="1"/>
  </r>
  <r>
    <x v="50"/>
    <s v="Shipping"/>
    <d v="2015-11-02T00:00:00"/>
    <d v="2015-11-04T00:00:00"/>
    <n v="100033323"/>
    <s v="1927108_1"/>
    <m/>
    <d v="2015-11-02T00:00:00"/>
    <n v="1927108"/>
    <s v="WCX"/>
    <n v="846296315735889"/>
    <m/>
    <x v="1"/>
    <n v="95070"/>
    <n v="3"/>
    <n v="2250"/>
    <x v="4"/>
    <n v="0"/>
    <n v="12.81"/>
    <n v="0"/>
    <n v="12.81"/>
    <x v="0"/>
  </r>
  <r>
    <x v="50"/>
    <s v="Shipping"/>
    <d v="2015-11-02T00:00:00"/>
    <d v="2015-11-04T00:00:00"/>
    <n v="100033263"/>
    <s v="1927034_1"/>
    <m/>
    <d v="2015-11-01T00:00:00"/>
    <n v="1927034"/>
    <s v="WCX"/>
    <s v="1Z19W958A895380931"/>
    <m/>
    <x v="2"/>
    <n v="18015"/>
    <n v="3"/>
    <n v="2250"/>
    <x v="4"/>
    <n v="0"/>
    <n v="12.81"/>
    <n v="0"/>
    <n v="12.81"/>
    <x v="1"/>
  </r>
  <r>
    <x v="50"/>
    <s v="Shipping"/>
    <d v="2015-11-02T00:00:00"/>
    <d v="2015-11-04T00:00:00"/>
    <n v="100033162"/>
    <s v="1927158_1"/>
    <m/>
    <d v="2015-11-01T00:00:00"/>
    <n v="1927158"/>
    <s v="WCX"/>
    <s v="1Z19W958A898895317"/>
    <m/>
    <x v="2"/>
    <n v="19149"/>
    <n v="3"/>
    <n v="2250"/>
    <x v="4"/>
    <n v="0"/>
    <n v="12.81"/>
    <n v="0"/>
    <n v="12.81"/>
    <x v="1"/>
  </r>
  <r>
    <x v="50"/>
    <s v="Shipping"/>
    <d v="2015-11-02T00:00:00"/>
    <d v="2015-11-04T00:00:00"/>
    <n v="100033247"/>
    <s v="1927070_1"/>
    <m/>
    <d v="2015-11-01T00:00:00"/>
    <n v="1927070"/>
    <s v="WCX"/>
    <n v="846296315736923"/>
    <m/>
    <x v="24"/>
    <n v="4101"/>
    <n v="3"/>
    <n v="2250"/>
    <x v="2"/>
    <n v="0"/>
    <n v="13.06"/>
    <n v="0"/>
    <n v="13.06"/>
    <x v="1"/>
  </r>
  <r>
    <x v="50"/>
    <s v="Shipping"/>
    <d v="2015-11-02T00:00:00"/>
    <d v="2015-11-04T00:00:00"/>
    <n v="100033241"/>
    <s v="1927048_1"/>
    <m/>
    <d v="2015-11-01T00:00:00"/>
    <n v="1927048"/>
    <s v="WCX"/>
    <n v="846296315737074"/>
    <m/>
    <x v="29"/>
    <n v="20036"/>
    <n v="3"/>
    <n v="2250"/>
    <x v="2"/>
    <n v="0"/>
    <n v="13.06"/>
    <n v="0"/>
    <n v="13.06"/>
    <x v="1"/>
  </r>
  <r>
    <x v="50"/>
    <s v="Shipping"/>
    <d v="2015-11-02T00:00:00"/>
    <d v="2015-11-04T00:00:00"/>
    <n v="100033307"/>
    <s v="1927087_1"/>
    <m/>
    <d v="2015-11-02T00:00:00"/>
    <n v="1927087"/>
    <s v="WCX"/>
    <s v="1Z19W958A896624265"/>
    <m/>
    <x v="2"/>
    <n v="16602"/>
    <n v="6"/>
    <n v="4500"/>
    <x v="2"/>
    <n v="0"/>
    <n v="17.29"/>
    <n v="0"/>
    <n v="17.29"/>
    <x v="1"/>
  </r>
  <r>
    <x v="50"/>
    <s v="Shipping"/>
    <d v="2015-11-02T00:00:00"/>
    <d v="2015-11-04T00:00:00"/>
    <n v="100033253"/>
    <s v="1927049_1"/>
    <m/>
    <d v="2015-11-01T00:00:00"/>
    <n v="1927049"/>
    <s v="WCX"/>
    <n v="846296315737067"/>
    <m/>
    <x v="29"/>
    <n v="20001"/>
    <n v="3"/>
    <n v="2250"/>
    <x v="2"/>
    <n v="0"/>
    <n v="13.06"/>
    <n v="0"/>
    <n v="13.06"/>
    <x v="1"/>
  </r>
  <r>
    <x v="50"/>
    <s v="Shipping"/>
    <d v="2015-11-02T00:00:00"/>
    <d v="2015-11-04T00:00:00"/>
    <n v="100033295"/>
    <s v="1927092_1"/>
    <m/>
    <d v="2015-11-02T00:00:00"/>
    <n v="1927092"/>
    <s v="WCX"/>
    <n v="846296315736831"/>
    <m/>
    <x v="16"/>
    <n v="22314"/>
    <n v="3"/>
    <n v="2250"/>
    <x v="2"/>
    <n v="0"/>
    <n v="13.06"/>
    <n v="0"/>
    <n v="13.06"/>
    <x v="1"/>
  </r>
  <r>
    <x v="50"/>
    <s v="Shipping"/>
    <d v="2015-11-02T00:00:00"/>
    <d v="2015-11-04T00:00:00"/>
    <n v="100033234"/>
    <s v="1927110_1"/>
    <m/>
    <d v="2015-11-01T00:00:00"/>
    <n v="1927110"/>
    <s v="WCX"/>
    <n v="846296315736497"/>
    <m/>
    <x v="29"/>
    <n v="20004"/>
    <n v="3"/>
    <n v="2250"/>
    <x v="2"/>
    <n v="0"/>
    <n v="13.06"/>
    <n v="0"/>
    <n v="13.06"/>
    <x v="1"/>
  </r>
  <r>
    <x v="50"/>
    <s v="Shipping"/>
    <d v="2015-11-02T00:00:00"/>
    <d v="2015-11-04T00:00:00"/>
    <n v="100033301"/>
    <s v="1927094_1"/>
    <m/>
    <d v="2015-11-02T00:00:00"/>
    <n v="1927094"/>
    <s v="WCX"/>
    <n v="846296315736817"/>
    <m/>
    <x v="38"/>
    <n v="5450"/>
    <n v="3"/>
    <n v="2250"/>
    <x v="2"/>
    <n v="0"/>
    <n v="13.06"/>
    <n v="0"/>
    <n v="13.06"/>
    <x v="1"/>
  </r>
  <r>
    <x v="50"/>
    <s v="Shipping"/>
    <d v="2015-11-02T00:00:00"/>
    <d v="2015-11-04T00:00:00"/>
    <n v="100033210"/>
    <s v="1927183_1"/>
    <m/>
    <d v="2015-11-01T00:00:00"/>
    <n v="1927183"/>
    <s v="WCX"/>
    <n v="846296315737135"/>
    <m/>
    <x v="26"/>
    <n v="20816"/>
    <n v="3"/>
    <n v="2250"/>
    <x v="2"/>
    <n v="0"/>
    <n v="13.06"/>
    <n v="0"/>
    <n v="13.06"/>
    <x v="1"/>
  </r>
  <r>
    <x v="50"/>
    <s v="Shipping"/>
    <d v="2015-11-02T00:00:00"/>
    <d v="2015-11-04T00:00:00"/>
    <n v="100033316"/>
    <s v="1927186_1"/>
    <m/>
    <d v="2015-11-02T00:00:00"/>
    <n v="1927186"/>
    <s v="WCX"/>
    <s v="1Z19W958A897277148"/>
    <m/>
    <x v="2"/>
    <n v="16801"/>
    <n v="3"/>
    <n v="2250"/>
    <x v="2"/>
    <n v="0"/>
    <n v="13.06"/>
    <n v="0"/>
    <n v="13.06"/>
    <x v="1"/>
  </r>
  <r>
    <x v="50"/>
    <s v="Shipping"/>
    <d v="2015-11-02T00:00:00"/>
    <d v="2015-11-04T00:00:00"/>
    <n v="100033322"/>
    <s v="1927111_1"/>
    <m/>
    <d v="2015-11-02T00:00:00"/>
    <n v="1927111"/>
    <s v="WCX"/>
    <n v="846296315736480"/>
    <m/>
    <x v="29"/>
    <n v="20003"/>
    <n v="3"/>
    <n v="2250"/>
    <x v="2"/>
    <n v="0"/>
    <n v="13.06"/>
    <n v="0"/>
    <n v="13.06"/>
    <x v="1"/>
  </r>
  <r>
    <x v="50"/>
    <s v="Shipping"/>
    <d v="2015-11-02T00:00:00"/>
    <d v="2015-11-04T00:00:00"/>
    <n v="100033221"/>
    <s v="1927134_1"/>
    <m/>
    <d v="2015-11-01T00:00:00"/>
    <n v="1927134"/>
    <s v="WCX"/>
    <n v="846296315736749"/>
    <m/>
    <x v="26"/>
    <n v="20744"/>
    <n v="3"/>
    <n v="2250"/>
    <x v="2"/>
    <n v="0"/>
    <n v="13.06"/>
    <n v="0"/>
    <n v="13.06"/>
    <x v="1"/>
  </r>
  <r>
    <x v="50"/>
    <s v="Shipping"/>
    <d v="2015-11-02T00:00:00"/>
    <d v="2015-11-04T00:00:00"/>
    <n v="100033257"/>
    <s v="1927086_1"/>
    <m/>
    <d v="2015-11-01T00:00:00"/>
    <n v="1927086"/>
    <s v="WCX"/>
    <s v="1Z19W958A895783274"/>
    <m/>
    <x v="2"/>
    <n v="17404"/>
    <n v="3"/>
    <n v="2250"/>
    <x v="2"/>
    <n v="0"/>
    <n v="13.06"/>
    <n v="0"/>
    <n v="13.06"/>
    <x v="1"/>
  </r>
  <r>
    <x v="50"/>
    <s v="Shipping"/>
    <d v="2015-11-02T00:00:00"/>
    <d v="2015-11-04T00:00:00"/>
    <n v="100033215"/>
    <s v="1927157_1"/>
    <m/>
    <d v="2015-11-01T00:00:00"/>
    <n v="1927157"/>
    <s v="WCX"/>
    <n v="846296315735995"/>
    <m/>
    <x v="28"/>
    <n v="97702"/>
    <n v="3"/>
    <n v="2250"/>
    <x v="1"/>
    <n v="0"/>
    <n v="20.81"/>
    <n v="0"/>
    <n v="20.81"/>
    <x v="0"/>
  </r>
  <r>
    <x v="50"/>
    <s v="Shipping"/>
    <d v="2015-11-02T00:00:00"/>
    <d v="2015-11-04T00:00:00"/>
    <n v="100033237"/>
    <s v="1927103_1"/>
    <m/>
    <d v="2015-11-01T00:00:00"/>
    <n v="1927103"/>
    <s v="WCX"/>
    <n v="846296315735933"/>
    <m/>
    <x v="1"/>
    <n v="90019"/>
    <n v="3"/>
    <n v="2250"/>
    <x v="1"/>
    <n v="0"/>
    <n v="20.81"/>
    <n v="0"/>
    <n v="20.81"/>
    <x v="0"/>
  </r>
  <r>
    <x v="50"/>
    <s v="Shipping"/>
    <d v="2015-11-02T00:00:00"/>
    <d v="2015-11-04T00:00:00"/>
    <n v="100033313"/>
    <s v="1927044_1"/>
    <m/>
    <d v="2015-11-02T00:00:00"/>
    <n v="1927044"/>
    <s v="WCX"/>
    <n v="846296315736091"/>
    <m/>
    <x v="1"/>
    <n v="92675"/>
    <n v="6"/>
    <n v="4500"/>
    <x v="1"/>
    <n v="0"/>
    <n v="24.04"/>
    <n v="0"/>
    <n v="24.04"/>
    <x v="0"/>
  </r>
  <r>
    <x v="50"/>
    <s v="Shipping"/>
    <d v="2015-11-02T00:00:00"/>
    <d v="2015-11-04T00:00:00"/>
    <n v="100033242"/>
    <s v="1927104_1"/>
    <m/>
    <d v="2015-11-01T00:00:00"/>
    <n v="1927104"/>
    <s v="WCX"/>
    <n v="846296315735940"/>
    <m/>
    <x v="1"/>
    <n v="92660"/>
    <n v="3"/>
    <n v="2250"/>
    <x v="1"/>
    <n v="0"/>
    <n v="20.81"/>
    <n v="0"/>
    <n v="20.81"/>
    <x v="0"/>
  </r>
  <r>
    <x v="50"/>
    <s v="Shipping"/>
    <d v="2015-11-02T00:00:00"/>
    <d v="2015-11-04T00:00:00"/>
    <n v="100033158"/>
    <s v="1927175_1"/>
    <m/>
    <d v="2015-10-31T00:00:00"/>
    <n v="1927175"/>
    <s v="WCX"/>
    <n v="846296315735773"/>
    <m/>
    <x v="1"/>
    <n v="90019"/>
    <n v="3"/>
    <n v="2250"/>
    <x v="1"/>
    <n v="0"/>
    <n v="20.81"/>
    <n v="0"/>
    <n v="20.81"/>
    <x v="0"/>
  </r>
  <r>
    <x v="50"/>
    <s v="Shipping"/>
    <d v="2015-11-02T00:00:00"/>
    <d v="2015-11-04T00:00:00"/>
    <n v="100033248"/>
    <s v="1927105_1"/>
    <m/>
    <d v="2015-11-01T00:00:00"/>
    <n v="1927105"/>
    <s v="WCX"/>
    <n v="846296315736008"/>
    <m/>
    <x v="1"/>
    <n v="90277"/>
    <n v="3"/>
    <n v="2250"/>
    <x v="1"/>
    <n v="0"/>
    <n v="20.81"/>
    <n v="0"/>
    <n v="20.81"/>
    <x v="0"/>
  </r>
  <r>
    <x v="50"/>
    <s v="Shipping"/>
    <d v="2015-11-02T00:00:00"/>
    <d v="2015-11-04T00:00:00"/>
    <n v="100033294"/>
    <s v="1927043_1"/>
    <m/>
    <d v="2015-11-02T00:00:00"/>
    <n v="1927043"/>
    <s v="WCX"/>
    <n v="846296315735865"/>
    <m/>
    <x v="1"/>
    <n v="90254"/>
    <n v="3"/>
    <n v="2250"/>
    <x v="1"/>
    <n v="0"/>
    <n v="20.81"/>
    <n v="0"/>
    <n v="20.81"/>
    <x v="0"/>
  </r>
  <r>
    <x v="50"/>
    <s v="Shipping"/>
    <d v="2015-11-02T00:00:00"/>
    <d v="2015-11-04T00:00:00"/>
    <n v="100033190"/>
    <s v="1927156_1"/>
    <m/>
    <d v="2015-11-01T00:00:00"/>
    <n v="1927156"/>
    <s v="WCX"/>
    <n v="846296315735919"/>
    <m/>
    <x v="28"/>
    <n v="97201"/>
    <n v="3"/>
    <n v="2250"/>
    <x v="1"/>
    <n v="0"/>
    <n v="20.81"/>
    <n v="0"/>
    <n v="20.81"/>
    <x v="0"/>
  </r>
  <r>
    <x v="50"/>
    <s v="Shipping"/>
    <d v="2015-11-02T00:00:00"/>
    <d v="2015-11-04T00:00:00"/>
    <n v="100033230"/>
    <s v="1927041_1"/>
    <m/>
    <d v="2015-11-01T00:00:00"/>
    <n v="1927041"/>
    <s v="WCX"/>
    <n v="846296315735858"/>
    <m/>
    <x v="1"/>
    <n v="90069"/>
    <n v="3"/>
    <n v="2250"/>
    <x v="1"/>
    <n v="0"/>
    <n v="20.81"/>
    <n v="0"/>
    <n v="20.81"/>
    <x v="0"/>
  </r>
  <r>
    <x v="50"/>
    <s v="Shipping"/>
    <d v="2015-11-02T00:00:00"/>
    <d v="2015-11-04T00:00:00"/>
    <n v="100033289"/>
    <s v="1927082_1"/>
    <m/>
    <d v="2015-11-02T00:00:00"/>
    <n v="1927082"/>
    <s v="WCX"/>
    <n v="846296315735834"/>
    <m/>
    <x v="28"/>
    <n v="97201"/>
    <n v="3"/>
    <n v="2250"/>
    <x v="1"/>
    <n v="0"/>
    <n v="20.81"/>
    <n v="0"/>
    <n v="20.81"/>
    <x v="0"/>
  </r>
  <r>
    <x v="50"/>
    <s v="Shipping"/>
    <d v="2015-11-02T00:00:00"/>
    <d v="2015-11-04T00:00:00"/>
    <n v="100033297"/>
    <s v="1927106_1"/>
    <m/>
    <d v="2015-11-02T00:00:00"/>
    <n v="1927106"/>
    <s v="WCX"/>
    <n v="846296315735926"/>
    <m/>
    <x v="1"/>
    <n v="90049"/>
    <n v="3"/>
    <n v="2250"/>
    <x v="1"/>
    <n v="0"/>
    <n v="20.81"/>
    <n v="0"/>
    <n v="20.81"/>
    <x v="0"/>
  </r>
  <r>
    <x v="50"/>
    <s v="Shipping"/>
    <d v="2015-11-02T00:00:00"/>
    <d v="2015-11-04T00:00:00"/>
    <n v="100033152"/>
    <s v="1927081_1"/>
    <m/>
    <d v="2015-10-31T00:00:00"/>
    <n v="1927081"/>
    <s v="WCX"/>
    <n v="846296315735803"/>
    <m/>
    <x v="28"/>
    <n v="97478"/>
    <n v="3"/>
    <n v="2250"/>
    <x v="1"/>
    <n v="0"/>
    <n v="20.81"/>
    <n v="0"/>
    <n v="20.81"/>
    <x v="0"/>
  </r>
  <r>
    <x v="50"/>
    <s v="Shipping"/>
    <d v="2015-11-02T00:00:00"/>
    <d v="2015-11-04T00:00:00"/>
    <n v="100033298"/>
    <s v="1927107_1"/>
    <m/>
    <d v="2015-11-02T00:00:00"/>
    <n v="1927107"/>
    <s v="WCX"/>
    <n v="846296315735988"/>
    <m/>
    <x v="1"/>
    <n v="92562"/>
    <n v="3"/>
    <n v="2250"/>
    <x v="1"/>
    <n v="0"/>
    <n v="20.81"/>
    <n v="0"/>
    <n v="20.81"/>
    <x v="0"/>
  </r>
  <r>
    <x v="50"/>
    <s v="Shipping"/>
    <d v="2015-11-02T00:00:00"/>
    <d v="2015-11-04T00:00:00"/>
    <n v="100033321"/>
    <s v="1927045_1"/>
    <m/>
    <d v="2015-11-02T00:00:00"/>
    <n v="1927045"/>
    <s v="WCX"/>
    <n v="846296315736107"/>
    <m/>
    <x v="1"/>
    <n v="90039"/>
    <n v="5"/>
    <n v="3750"/>
    <x v="1"/>
    <n v="0"/>
    <n v="22.25"/>
    <n v="0"/>
    <n v="22.25"/>
    <x v="0"/>
  </r>
  <r>
    <x v="50"/>
    <s v="Shipping"/>
    <d v="2015-11-02T00:00:00"/>
    <d v="2015-11-04T00:00:00"/>
    <n v="100033305"/>
    <s v="1927055_1"/>
    <m/>
    <d v="2015-11-02T00:00:00"/>
    <n v="1927055"/>
    <s v="WCX"/>
    <n v="846296315735742"/>
    <m/>
    <x v="21"/>
    <n v="83333"/>
    <n v="3"/>
    <n v="2250"/>
    <x v="1"/>
    <n v="0"/>
    <n v="20.81"/>
    <n v="0"/>
    <n v="20.81"/>
    <x v="0"/>
  </r>
  <r>
    <x v="50"/>
    <s v="Shipping"/>
    <d v="2015-11-02T00:00:00"/>
    <d v="2015-11-04T00:00:00"/>
    <n v="100033172"/>
    <s v="1927137_1"/>
    <m/>
    <d v="2015-11-01T00:00:00"/>
    <n v="1927137"/>
    <s v="WCX"/>
    <n v="846296315736626"/>
    <m/>
    <x v="6"/>
    <n v="27703"/>
    <n v="3"/>
    <n v="2250"/>
    <x v="1"/>
    <n v="0"/>
    <n v="20.81"/>
    <n v="0"/>
    <n v="20.81"/>
    <x v="1"/>
  </r>
  <r>
    <x v="50"/>
    <s v="Shipping"/>
    <d v="2015-11-02T00:00:00"/>
    <d v="2015-11-04T00:00:00"/>
    <n v="100033291"/>
    <s v="1927169_1"/>
    <m/>
    <d v="2015-11-02T00:00:00"/>
    <n v="1927169"/>
    <s v="WCX"/>
    <n v="846296315736619"/>
    <m/>
    <x v="16"/>
    <n v="23707"/>
    <n v="3"/>
    <n v="2250"/>
    <x v="1"/>
    <n v="0"/>
    <n v="20.81"/>
    <n v="0"/>
    <n v="20.81"/>
    <x v="1"/>
  </r>
  <r>
    <x v="50"/>
    <s v="Shipping"/>
    <d v="2015-11-02T00:00:00"/>
    <d v="2015-11-04T00:00:00"/>
    <n v="100033320"/>
    <s v="1927093_1"/>
    <m/>
    <d v="2015-11-02T00:00:00"/>
    <n v="1927093"/>
    <s v="WCX"/>
    <n v="846296315736824"/>
    <m/>
    <x v="16"/>
    <n v="23226"/>
    <n v="3"/>
    <n v="2250"/>
    <x v="1"/>
    <n v="0"/>
    <n v="20.81"/>
    <n v="0"/>
    <n v="20.81"/>
    <x v="1"/>
  </r>
  <r>
    <x v="50"/>
    <s v="Shipping"/>
    <d v="2015-11-02T00:00:00"/>
    <d v="2015-11-04T00:00:00"/>
    <n v="100033299"/>
    <s v="1927155_1"/>
    <m/>
    <d v="2015-11-02T00:00:00"/>
    <n v="1927155"/>
    <s v="WCX"/>
    <n v="846296315736572"/>
    <m/>
    <x v="22"/>
    <n v="44646"/>
    <n v="3"/>
    <n v="2250"/>
    <x v="1"/>
    <n v="0"/>
    <n v="20.81"/>
    <n v="0"/>
    <n v="20.81"/>
    <x v="1"/>
  </r>
  <r>
    <x v="50"/>
    <s v="Shipping"/>
    <d v="2015-11-02T00:00:00"/>
    <d v="2015-11-04T00:00:00"/>
    <n v="100033187"/>
    <s v="1927135_1"/>
    <m/>
    <d v="2015-11-01T00:00:00"/>
    <n v="1927135"/>
    <s v="WCX"/>
    <n v="846296315736756"/>
    <m/>
    <x v="31"/>
    <n v="48390"/>
    <n v="3"/>
    <n v="2250"/>
    <x v="1"/>
    <n v="0"/>
    <n v="20.81"/>
    <n v="0"/>
    <n v="20.81"/>
    <x v="1"/>
  </r>
  <r>
    <x v="50"/>
    <s v="Shipping"/>
    <d v="2015-11-02T00:00:00"/>
    <d v="2015-11-04T00:00:00"/>
    <n v="100033258"/>
    <s v="1927089_1"/>
    <m/>
    <d v="2015-11-01T00:00:00"/>
    <n v="1927089"/>
    <s v="WCX"/>
    <n v="846296315736855"/>
    <m/>
    <x v="4"/>
    <n v="29707"/>
    <n v="3"/>
    <n v="2250"/>
    <x v="1"/>
    <n v="0"/>
    <n v="20.81"/>
    <n v="0"/>
    <n v="20.81"/>
    <x v="1"/>
  </r>
  <r>
    <x v="50"/>
    <s v="Shipping"/>
    <d v="2015-11-02T00:00:00"/>
    <d v="2015-11-04T00:00:00"/>
    <n v="100033149"/>
    <s v="1927170_1"/>
    <m/>
    <d v="2015-10-31T00:00:00"/>
    <n v="1927170"/>
    <s v="WCX"/>
    <n v="846296315736015"/>
    <m/>
    <x v="19"/>
    <n v="98855"/>
    <n v="3"/>
    <n v="2250"/>
    <x v="5"/>
    <n v="0"/>
    <n v="21.31"/>
    <n v="0"/>
    <n v="21.31"/>
    <x v="0"/>
  </r>
  <r>
    <x v="50"/>
    <s v="Shipping"/>
    <d v="2015-11-02T00:00:00"/>
    <d v="2015-11-04T00:00:00"/>
    <n v="100033300"/>
    <s v="1927172_1"/>
    <m/>
    <d v="2015-11-02T00:00:00"/>
    <n v="1927172"/>
    <s v="WCX"/>
    <n v="846296315735971"/>
    <m/>
    <x v="27"/>
    <n v="82072"/>
    <n v="3"/>
    <n v="2250"/>
    <x v="5"/>
    <n v="0"/>
    <n v="21.31"/>
    <n v="0"/>
    <n v="21.31"/>
    <x v="0"/>
  </r>
  <r>
    <x v="50"/>
    <s v="Shipping"/>
    <d v="2015-11-02T00:00:00"/>
    <d v="2015-11-04T00:00:00"/>
    <n v="100033211"/>
    <s v="1927046_1"/>
    <m/>
    <d v="2015-11-01T00:00:00"/>
    <n v="1927046"/>
    <s v="WCX"/>
    <n v="846296315736077"/>
    <m/>
    <x v="18"/>
    <n v="80516"/>
    <n v="6"/>
    <n v="4500"/>
    <x v="5"/>
    <n v="0"/>
    <n v="26.54"/>
    <n v="0"/>
    <n v="26.54"/>
    <x v="0"/>
  </r>
  <r>
    <x v="50"/>
    <s v="Shipping"/>
    <d v="2015-11-02T00:00:00"/>
    <d v="2015-11-04T00:00:00"/>
    <n v="100033249"/>
    <s v="1927071_1"/>
    <m/>
    <d v="2015-11-01T00:00:00"/>
    <n v="1927071"/>
    <s v="WCX"/>
    <n v="846296315735797"/>
    <m/>
    <x v="40"/>
    <n v="87122"/>
    <n v="3"/>
    <n v="2250"/>
    <x v="5"/>
    <n v="0"/>
    <n v="21.31"/>
    <n v="0"/>
    <n v="21.31"/>
    <x v="0"/>
  </r>
  <r>
    <x v="50"/>
    <s v="Shipping"/>
    <d v="2015-11-02T00:00:00"/>
    <d v="2015-11-04T00:00:00"/>
    <n v="100033306"/>
    <s v="1927097_1"/>
    <m/>
    <d v="2015-11-02T00:00:00"/>
    <n v="1927097"/>
    <s v="WCX"/>
    <n v="846296315735841"/>
    <m/>
    <x v="19"/>
    <n v="98052"/>
    <n v="3"/>
    <n v="2250"/>
    <x v="5"/>
    <n v="0"/>
    <n v="21.31"/>
    <n v="0"/>
    <n v="21.31"/>
    <x v="0"/>
  </r>
  <r>
    <x v="50"/>
    <s v="Shipping"/>
    <d v="2015-11-02T00:00:00"/>
    <d v="2015-11-04T00:00:00"/>
    <n v="100033250"/>
    <s v="1927171_1"/>
    <m/>
    <d v="2015-11-01T00:00:00"/>
    <n v="1927171"/>
    <s v="WCX"/>
    <n v="846296315735896"/>
    <m/>
    <x v="19"/>
    <n v="98115"/>
    <n v="3"/>
    <n v="2250"/>
    <x v="5"/>
    <n v="0"/>
    <n v="21.31"/>
    <n v="0"/>
    <n v="21.31"/>
    <x v="0"/>
  </r>
  <r>
    <x v="50"/>
    <s v="Shipping"/>
    <d v="2015-11-02T00:00:00"/>
    <d v="2015-11-04T00:00:00"/>
    <n v="100033209"/>
    <s v="1927126_1"/>
    <m/>
    <d v="2015-11-01T00:00:00"/>
    <n v="1927126"/>
    <s v="WCX"/>
    <n v="846296315736794"/>
    <m/>
    <x v="14"/>
    <n v="60139"/>
    <n v="3"/>
    <n v="2250"/>
    <x v="5"/>
    <n v="0"/>
    <n v="21.31"/>
    <n v="0"/>
    <n v="21.31"/>
    <x v="0"/>
  </r>
  <r>
    <x v="50"/>
    <s v="Shipping"/>
    <d v="2015-11-02T00:00:00"/>
    <d v="2015-11-04T00:00:00"/>
    <n v="100033197"/>
    <s v="1927120_1"/>
    <m/>
    <d v="2015-11-01T00:00:00"/>
    <n v="1927120"/>
    <s v="WCX"/>
    <n v="846296315736428"/>
    <m/>
    <x v="14"/>
    <n v="60654"/>
    <n v="3"/>
    <n v="2250"/>
    <x v="5"/>
    <n v="0"/>
    <n v="21.31"/>
    <n v="0"/>
    <n v="21.31"/>
    <x v="0"/>
  </r>
  <r>
    <x v="50"/>
    <s v="Shipping"/>
    <d v="2015-11-02T00:00:00"/>
    <d v="2015-11-04T00:00:00"/>
    <n v="100033170"/>
    <s v="1927115_1"/>
    <m/>
    <d v="2015-11-01T00:00:00"/>
    <n v="1927115"/>
    <s v="WCX"/>
    <n v="846296315736459"/>
    <m/>
    <x v="7"/>
    <n v="30044"/>
    <n v="3"/>
    <n v="2250"/>
    <x v="5"/>
    <n v="0"/>
    <n v="21.31"/>
    <n v="0"/>
    <n v="21.31"/>
    <x v="0"/>
  </r>
  <r>
    <x v="50"/>
    <s v="Shipping"/>
    <d v="2015-11-02T00:00:00"/>
    <d v="2015-11-04T00:00:00"/>
    <n v="100033279"/>
    <s v="1927176_1"/>
    <m/>
    <d v="2015-11-01T00:00:00"/>
    <n v="1927176"/>
    <s v="WCX"/>
    <n v="846296315737326"/>
    <m/>
    <x v="25"/>
    <n v="46637"/>
    <n v="3"/>
    <n v="2250"/>
    <x v="5"/>
    <n v="0"/>
    <n v="21.31"/>
    <n v="0"/>
    <n v="21.31"/>
    <x v="0"/>
  </r>
  <r>
    <x v="50"/>
    <s v="Shipping"/>
    <d v="2015-11-02T00:00:00"/>
    <d v="2015-11-04T00:00:00"/>
    <n v="100033155"/>
    <s v="1927182_1"/>
    <m/>
    <d v="2015-10-31T00:00:00"/>
    <n v="1927182"/>
    <s v="WCX"/>
    <n v="846296315737142"/>
    <m/>
    <x v="25"/>
    <n v="47201"/>
    <n v="3"/>
    <n v="2250"/>
    <x v="5"/>
    <n v="0"/>
    <n v="21.31"/>
    <n v="0"/>
    <n v="21.31"/>
    <x v="0"/>
  </r>
  <r>
    <x v="50"/>
    <s v="Shipping"/>
    <d v="2015-11-02T00:00:00"/>
    <d v="2015-11-04T00:00:00"/>
    <n v="100033309"/>
    <s v="1927098_1"/>
    <m/>
    <d v="2015-11-02T00:00:00"/>
    <n v="1927098"/>
    <s v="WCX"/>
    <n v="846296315736800"/>
    <m/>
    <x v="41"/>
    <n v="53562"/>
    <n v="3"/>
    <n v="2250"/>
    <x v="5"/>
    <n v="0"/>
    <n v="21.31"/>
    <n v="0"/>
    <n v="21.31"/>
    <x v="0"/>
  </r>
  <r>
    <x v="50"/>
    <s v="Shipping"/>
    <d v="2015-11-02T00:00:00"/>
    <d v="2015-11-04T00:00:00"/>
    <n v="100033180"/>
    <s v="1927179_1"/>
    <m/>
    <d v="2015-11-01T00:00:00"/>
    <n v="1927179"/>
    <s v="WCX"/>
    <n v="846296315736039"/>
    <m/>
    <x v="18"/>
    <n v="80601"/>
    <n v="3"/>
    <n v="2250"/>
    <x v="5"/>
    <n v="0"/>
    <n v="21.31"/>
    <n v="0"/>
    <n v="21.31"/>
    <x v="0"/>
  </r>
  <r>
    <x v="50"/>
    <s v="Shipping"/>
    <d v="2015-11-02T00:00:00"/>
    <d v="2015-11-04T00:00:00"/>
    <n v="100033176"/>
    <s v="1927053_1"/>
    <m/>
    <d v="2015-11-01T00:00:00"/>
    <n v="1927053"/>
    <s v="WCX"/>
    <n v="846296315737029"/>
    <m/>
    <x v="7"/>
    <n v="30324"/>
    <n v="3"/>
    <n v="2250"/>
    <x v="5"/>
    <n v="0"/>
    <n v="21.31"/>
    <n v="0"/>
    <n v="21.31"/>
    <x v="0"/>
  </r>
  <r>
    <x v="50"/>
    <s v="Shipping"/>
    <d v="2015-11-02T00:00:00"/>
    <d v="2015-11-04T00:00:00"/>
    <n v="100033205"/>
    <s v="1927124_1"/>
    <m/>
    <d v="2015-11-01T00:00:00"/>
    <n v="1927124"/>
    <s v="WCX"/>
    <n v="846296315736770"/>
    <m/>
    <x v="14"/>
    <n v="60123"/>
    <n v="3"/>
    <n v="2250"/>
    <x v="5"/>
    <n v="0"/>
    <n v="21.31"/>
    <n v="0"/>
    <n v="21.31"/>
    <x v="0"/>
  </r>
  <r>
    <x v="50"/>
    <s v="Shipping"/>
    <d v="2015-11-02T00:00:00"/>
    <d v="2015-11-04T00:00:00"/>
    <n v="100033198"/>
    <s v="1927063_1"/>
    <m/>
    <d v="2015-11-01T00:00:00"/>
    <n v="1927063"/>
    <s v="WCX"/>
    <n v="846296315736978"/>
    <m/>
    <x v="14"/>
    <n v="60417"/>
    <n v="3"/>
    <n v="2250"/>
    <x v="5"/>
    <n v="0"/>
    <n v="21.31"/>
    <n v="0"/>
    <n v="21.31"/>
    <x v="0"/>
  </r>
  <r>
    <x v="50"/>
    <s v="Shipping"/>
    <d v="2015-11-02T00:00:00"/>
    <d v="2015-11-04T00:00:00"/>
    <n v="100033331"/>
    <s v="1927173_1"/>
    <m/>
    <d v="2015-11-02T00:00:00"/>
    <n v="1927173"/>
    <s v="WCX"/>
    <n v="846296315736084"/>
    <m/>
    <x v="19"/>
    <n v="98198"/>
    <n v="3"/>
    <n v="2250"/>
    <x v="5"/>
    <n v="0"/>
    <n v="21.31"/>
    <n v="0"/>
    <n v="21.31"/>
    <x v="0"/>
  </r>
  <r>
    <x v="50"/>
    <s v="Shipping"/>
    <d v="2015-11-02T00:00:00"/>
    <d v="2015-11-04T00:00:00"/>
    <n v="100033314"/>
    <s v="1927117_1"/>
    <m/>
    <d v="2015-11-02T00:00:00"/>
    <n v="1927117"/>
    <s v="WCX"/>
    <n v="846296315736442"/>
    <m/>
    <x v="7"/>
    <n v="30345"/>
    <n v="3"/>
    <n v="2250"/>
    <x v="5"/>
    <n v="0"/>
    <n v="21.31"/>
    <n v="0"/>
    <n v="21.31"/>
    <x v="0"/>
  </r>
  <r>
    <x v="50"/>
    <s v="Shipping"/>
    <d v="2015-11-02T00:00:00"/>
    <d v="2015-11-04T00:00:00"/>
    <n v="100033256"/>
    <s v="1927096_1"/>
    <m/>
    <d v="2015-11-01T00:00:00"/>
    <n v="1927096"/>
    <s v="WCX"/>
    <n v="846296315735827"/>
    <m/>
    <x v="19"/>
    <n v="98102"/>
    <n v="3"/>
    <n v="2250"/>
    <x v="5"/>
    <n v="0"/>
    <n v="21.31"/>
    <n v="0"/>
    <n v="21.31"/>
    <x v="0"/>
  </r>
  <r>
    <x v="50"/>
    <s v="Shipping"/>
    <d v="2015-11-02T00:00:00"/>
    <d v="2015-11-04T00:00:00"/>
    <n v="100033227"/>
    <s v="1927165_1"/>
    <m/>
    <d v="2015-11-01T00:00:00"/>
    <n v="1927165"/>
    <s v="WCX"/>
    <n v="846296315736589"/>
    <m/>
    <x v="4"/>
    <n v="29063"/>
    <n v="3"/>
    <n v="2250"/>
    <x v="5"/>
    <n v="0"/>
    <n v="21.31"/>
    <n v="0"/>
    <n v="21.31"/>
    <x v="0"/>
  </r>
  <r>
    <x v="50"/>
    <s v="Shipping"/>
    <d v="2015-11-02T00:00:00"/>
    <d v="2015-11-04T00:00:00"/>
    <n v="100033207"/>
    <s v="1927125_1"/>
    <m/>
    <d v="2015-11-01T00:00:00"/>
    <n v="1927125"/>
    <s v="WCX"/>
    <n v="846296315736787"/>
    <m/>
    <x v="14"/>
    <n v="60563"/>
    <n v="3"/>
    <n v="2250"/>
    <x v="5"/>
    <n v="0"/>
    <n v="21.31"/>
    <n v="0"/>
    <n v="21.31"/>
    <x v="0"/>
  </r>
  <r>
    <x v="50"/>
    <s v="Shipping"/>
    <d v="2015-11-02T00:00:00"/>
    <d v="2015-11-04T00:00:00"/>
    <n v="100033304"/>
    <s v="1927129_1"/>
    <m/>
    <d v="2015-11-02T00:00:00"/>
    <n v="1927129"/>
    <s v="WCX"/>
    <n v="846296315736374"/>
    <m/>
    <x v="14"/>
    <n v="60148"/>
    <n v="3"/>
    <n v="2250"/>
    <x v="5"/>
    <n v="0"/>
    <n v="21.31"/>
    <n v="0"/>
    <n v="21.31"/>
    <x v="0"/>
  </r>
  <r>
    <x v="50"/>
    <s v="Shipping"/>
    <d v="2015-11-02T00:00:00"/>
    <d v="2015-11-04T00:00:00"/>
    <n v="100033246"/>
    <s v="1927095_1"/>
    <m/>
    <d v="2015-11-01T00:00:00"/>
    <n v="1927095"/>
    <s v="WCX"/>
    <n v="846296315735810"/>
    <m/>
    <x v="19"/>
    <n v="98033"/>
    <n v="3"/>
    <n v="2250"/>
    <x v="5"/>
    <n v="0"/>
    <n v="21.31"/>
    <n v="0"/>
    <n v="21.31"/>
    <x v="0"/>
  </r>
  <r>
    <x v="50"/>
    <s v="Shipping"/>
    <d v="2015-11-02T00:00:00"/>
    <d v="2015-11-04T00:00:00"/>
    <n v="100033173"/>
    <s v="1927113_1"/>
    <m/>
    <d v="2015-11-01T00:00:00"/>
    <n v="1927113"/>
    <s v="WCX"/>
    <n v="846296315736473"/>
    <m/>
    <x v="17"/>
    <n v="32701"/>
    <n v="3"/>
    <n v="2250"/>
    <x v="5"/>
    <n v="0"/>
    <n v="21.31"/>
    <n v="0"/>
    <n v="21.31"/>
    <x v="0"/>
  </r>
  <r>
    <x v="50"/>
    <s v="Shipping"/>
    <d v="2015-11-02T00:00:00"/>
    <d v="2015-11-04T00:00:00"/>
    <n v="100033329"/>
    <s v="1927167_1"/>
    <m/>
    <d v="2015-11-02T00:00:00"/>
    <n v="1927167"/>
    <s v="WCX"/>
    <n v="846296315736602"/>
    <m/>
    <x v="4"/>
    <n v="29456"/>
    <n v="3"/>
    <n v="2250"/>
    <x v="5"/>
    <n v="0"/>
    <n v="21.31"/>
    <n v="0"/>
    <n v="21.31"/>
    <x v="0"/>
  </r>
  <r>
    <x v="50"/>
    <s v="Shipping"/>
    <d v="2015-11-02T00:00:00"/>
    <d v="2015-11-04T00:00:00"/>
    <n v="100033156"/>
    <s v="1927109_1"/>
    <m/>
    <d v="2015-10-31T00:00:00"/>
    <n v="1927109"/>
    <s v="WCX"/>
    <n v="846296315735957"/>
    <m/>
    <x v="18"/>
    <n v="80525"/>
    <n v="3"/>
    <n v="2250"/>
    <x v="5"/>
    <n v="0"/>
    <n v="21.31"/>
    <n v="0"/>
    <n v="21.31"/>
    <x v="0"/>
  </r>
  <r>
    <x v="50"/>
    <s v="Shipping"/>
    <d v="2015-11-02T00:00:00"/>
    <d v="2015-11-04T00:00:00"/>
    <n v="100033195"/>
    <s v="1927061_1"/>
    <m/>
    <d v="2015-11-01T00:00:00"/>
    <n v="1927061"/>
    <s v="WCX"/>
    <n v="846296315736992"/>
    <m/>
    <x v="14"/>
    <n v="60614"/>
    <n v="3"/>
    <n v="2250"/>
    <x v="5"/>
    <n v="0"/>
    <n v="21.31"/>
    <n v="0"/>
    <n v="21.31"/>
    <x v="0"/>
  </r>
  <r>
    <x v="50"/>
    <s v="Shipping"/>
    <d v="2015-11-02T00:00:00"/>
    <d v="2015-11-04T00:00:00"/>
    <n v="100033219"/>
    <s v="1927187_1"/>
    <m/>
    <d v="2015-11-01T00:00:00"/>
    <n v="1927187"/>
    <s v="WCX"/>
    <n v="846296315737104"/>
    <m/>
    <x v="4"/>
    <n v="29403"/>
    <n v="3"/>
    <n v="2250"/>
    <x v="5"/>
    <n v="0"/>
    <n v="21.31"/>
    <n v="0"/>
    <n v="21.31"/>
    <x v="0"/>
  </r>
  <r>
    <x v="50"/>
    <s v="Shipping"/>
    <d v="2015-11-02T00:00:00"/>
    <d v="2015-11-04T00:00:00"/>
    <n v="100033232"/>
    <s v="1927047_1"/>
    <m/>
    <d v="2015-11-01T00:00:00"/>
    <n v="1927047"/>
    <s v="WCX"/>
    <n v="846296315735728"/>
    <m/>
    <x v="18"/>
    <n v="80014"/>
    <n v="3"/>
    <n v="2250"/>
    <x v="5"/>
    <n v="0"/>
    <n v="21.31"/>
    <n v="0"/>
    <n v="21.31"/>
    <x v="0"/>
  </r>
  <r>
    <x v="50"/>
    <s v="Shipping"/>
    <d v="2015-11-02T00:00:00"/>
    <d v="2015-11-04T00:00:00"/>
    <n v="100033286"/>
    <s v="1927128_1"/>
    <m/>
    <d v="2015-11-02T00:00:00"/>
    <n v="1927128"/>
    <s v="WCX"/>
    <n v="846296315736367"/>
    <m/>
    <x v="14"/>
    <n v="60604"/>
    <n v="3"/>
    <n v="2250"/>
    <x v="5"/>
    <n v="0"/>
    <n v="21.31"/>
    <n v="0"/>
    <n v="21.31"/>
    <x v="0"/>
  </r>
  <r>
    <x v="50"/>
    <s v="Shipping"/>
    <d v="2015-11-02T00:00:00"/>
    <d v="2015-11-04T00:00:00"/>
    <n v="100033203"/>
    <s v="1927123_1"/>
    <m/>
    <d v="2015-11-01T00:00:00"/>
    <n v="1927123"/>
    <s v="WCX"/>
    <n v="846296315736763"/>
    <m/>
    <x v="14"/>
    <n v="60611"/>
    <n v="3"/>
    <n v="2250"/>
    <x v="5"/>
    <n v="0"/>
    <n v="21.31"/>
    <n v="0"/>
    <n v="21.31"/>
    <x v="0"/>
  </r>
  <r>
    <x v="50"/>
    <s v="Shipping"/>
    <d v="2015-11-02T00:00:00"/>
    <d v="2015-11-04T00:00:00"/>
    <n v="100033167"/>
    <s v="1927180_1"/>
    <m/>
    <d v="2015-11-01T00:00:00"/>
    <n v="1927180"/>
    <s v="WCX"/>
    <n v="846296315737166"/>
    <m/>
    <x v="14"/>
    <n v="60660"/>
    <n v="3"/>
    <n v="2250"/>
    <x v="5"/>
    <n v="0"/>
    <n v="21.31"/>
    <n v="0"/>
    <n v="21.31"/>
    <x v="0"/>
  </r>
  <r>
    <x v="50"/>
    <s v="Shipping"/>
    <d v="2015-11-02T00:00:00"/>
    <d v="2015-11-04T00:00:00"/>
    <n v="100033142"/>
    <s v="1927030_1"/>
    <m/>
    <d v="2015-10-30T00:00:00"/>
    <n v="1927030"/>
    <s v="WCX"/>
    <n v="846296315737289"/>
    <m/>
    <x v="7"/>
    <n v="30312"/>
    <n v="3"/>
    <n v="2250"/>
    <x v="5"/>
    <n v="0"/>
    <n v="21.31"/>
    <n v="0"/>
    <n v="21.31"/>
    <x v="0"/>
  </r>
  <r>
    <x v="50"/>
    <s v="Shipping"/>
    <d v="2015-11-02T00:00:00"/>
    <d v="2015-11-04T00:00:00"/>
    <n v="100033293"/>
    <s v="1927040_1"/>
    <m/>
    <d v="2015-11-02T00:00:00"/>
    <n v="1927040"/>
    <s v="WCX"/>
    <s v="1Z19W958A890281995"/>
    <m/>
    <x v="36"/>
    <n v="35244"/>
    <n v="3"/>
    <n v="2250"/>
    <x v="5"/>
    <n v="0"/>
    <n v="21.31"/>
    <n v="0"/>
    <n v="21.31"/>
    <x v="0"/>
  </r>
  <r>
    <x v="50"/>
    <s v="Shipping"/>
    <d v="2015-11-02T00:00:00"/>
    <d v="2015-11-04T00:00:00"/>
    <n v="100033196"/>
    <s v="1927062_1"/>
    <m/>
    <d v="2015-11-01T00:00:00"/>
    <n v="1927062"/>
    <s v="WCX"/>
    <n v="846296315736985"/>
    <m/>
    <x v="14"/>
    <n v="60646"/>
    <n v="3"/>
    <n v="2250"/>
    <x v="5"/>
    <n v="0"/>
    <n v="21.31"/>
    <n v="0"/>
    <n v="21.31"/>
    <x v="0"/>
  </r>
  <r>
    <x v="50"/>
    <s v="Shipping"/>
    <d v="2015-11-02T00:00:00"/>
    <d v="2015-11-04T00:00:00"/>
    <n v="100033179"/>
    <s v="1927057_1"/>
    <m/>
    <d v="2015-11-01T00:00:00"/>
    <n v="1927057"/>
    <s v="WCX"/>
    <n v="846296315737081"/>
    <m/>
    <x v="14"/>
    <n v="60603"/>
    <n v="3"/>
    <n v="2250"/>
    <x v="5"/>
    <n v="0"/>
    <n v="21.31"/>
    <n v="0"/>
    <n v="21.31"/>
    <x v="0"/>
  </r>
  <r>
    <x v="50"/>
    <s v="Shipping"/>
    <d v="2015-11-02T00:00:00"/>
    <d v="2015-11-04T00:00:00"/>
    <n v="100033231"/>
    <s v="1927136_1"/>
    <m/>
    <d v="2015-11-01T00:00:00"/>
    <n v="1927136"/>
    <s v="WCX"/>
    <n v="846296315735964"/>
    <m/>
    <x v="37"/>
    <n v="59715"/>
    <n v="3"/>
    <n v="2250"/>
    <x v="5"/>
    <n v="0"/>
    <n v="21.31"/>
    <n v="0"/>
    <n v="21.31"/>
    <x v="0"/>
  </r>
  <r>
    <x v="50"/>
    <s v="Shipping"/>
    <d v="2015-11-02T00:00:00"/>
    <d v="2015-11-04T00:00:00"/>
    <n v="100033192"/>
    <s v="1927059_1"/>
    <m/>
    <d v="2015-11-01T00:00:00"/>
    <n v="1927059"/>
    <s v="WCX"/>
    <n v="846296315737005"/>
    <m/>
    <x v="14"/>
    <n v="60611"/>
    <n v="3"/>
    <n v="2250"/>
    <x v="5"/>
    <n v="0"/>
    <n v="21.31"/>
    <n v="0"/>
    <n v="21.31"/>
    <x v="0"/>
  </r>
  <r>
    <x v="50"/>
    <s v="Shipping"/>
    <d v="2015-11-02T00:00:00"/>
    <d v="2015-11-04T00:00:00"/>
    <n v="100033235"/>
    <s v="1927065_1"/>
    <m/>
    <d v="2015-11-01T00:00:00"/>
    <n v="1927065"/>
    <s v="WCX"/>
    <n v="846296315736954"/>
    <m/>
    <x v="14"/>
    <n v="60018"/>
    <n v="3"/>
    <n v="2250"/>
    <x v="5"/>
    <n v="0"/>
    <n v="21.31"/>
    <n v="0"/>
    <n v="21.31"/>
    <x v="0"/>
  </r>
  <r>
    <x v="50"/>
    <s v="Shipping"/>
    <d v="2015-11-02T00:00:00"/>
    <d v="2015-11-04T00:00:00"/>
    <n v="100033214"/>
    <s v="1927088_1"/>
    <m/>
    <d v="2015-11-01T00:00:00"/>
    <n v="1927088"/>
    <s v="WCX"/>
    <n v="846296315736862"/>
    <m/>
    <x v="4"/>
    <n v="29492"/>
    <n v="3"/>
    <n v="2250"/>
    <x v="5"/>
    <n v="0"/>
    <n v="21.31"/>
    <n v="0"/>
    <n v="21.31"/>
    <x v="0"/>
  </r>
  <r>
    <x v="50"/>
    <s v="Shipping"/>
    <d v="2015-11-02T00:00:00"/>
    <d v="2015-11-04T00:00:00"/>
    <n v="100033193"/>
    <s v="1927119_1"/>
    <m/>
    <d v="2015-11-01T00:00:00"/>
    <n v="1927119"/>
    <s v="WCX"/>
    <n v="846296315736411"/>
    <m/>
    <x v="14"/>
    <n v="60654"/>
    <n v="3"/>
    <n v="2250"/>
    <x v="5"/>
    <n v="0"/>
    <n v="21.31"/>
    <n v="0"/>
    <n v="21.31"/>
    <x v="0"/>
  </r>
  <r>
    <x v="50"/>
    <s v="Shipping"/>
    <d v="2015-11-02T00:00:00"/>
    <d v="2015-11-04T00:00:00"/>
    <n v="100033186"/>
    <s v="1927181_1"/>
    <m/>
    <d v="2015-11-01T00:00:00"/>
    <n v="1927181"/>
    <s v="WCX"/>
    <n v="846296315737159"/>
    <m/>
    <x v="14"/>
    <n v="61614"/>
    <n v="3"/>
    <n v="2250"/>
    <x v="5"/>
    <n v="0"/>
    <n v="21.31"/>
    <n v="0"/>
    <n v="21.31"/>
    <x v="0"/>
  </r>
  <r>
    <x v="50"/>
    <s v="Shipping"/>
    <d v="2015-11-02T00:00:00"/>
    <d v="2015-11-04T00:00:00"/>
    <n v="100033296"/>
    <s v="1927130_1"/>
    <m/>
    <d v="2015-11-02T00:00:00"/>
    <n v="1927130"/>
    <s v="WCX"/>
    <s v="1Z19W958A897472329"/>
    <m/>
    <x v="34"/>
    <n v="42104"/>
    <n v="3"/>
    <n v="2250"/>
    <x v="5"/>
    <n v="0"/>
    <n v="21.31"/>
    <n v="0"/>
    <n v="21.31"/>
    <x v="0"/>
  </r>
  <r>
    <x v="50"/>
    <s v="Shipping"/>
    <d v="2015-11-02T00:00:00"/>
    <d v="2015-11-04T00:00:00"/>
    <n v="100033199"/>
    <s v="1927121_1"/>
    <m/>
    <d v="2015-11-01T00:00:00"/>
    <n v="1927121"/>
    <s v="WCX"/>
    <n v="846296315736398"/>
    <m/>
    <x v="14"/>
    <n v="60611"/>
    <n v="3"/>
    <n v="2250"/>
    <x v="5"/>
    <n v="0"/>
    <n v="21.31"/>
    <n v="0"/>
    <n v="21.31"/>
    <x v="0"/>
  </r>
  <r>
    <x v="50"/>
    <s v="Shipping"/>
    <d v="2015-11-02T00:00:00"/>
    <d v="2015-11-04T00:00:00"/>
    <n v="100033281"/>
    <s v="1927166_1"/>
    <m/>
    <d v="2015-11-02T00:00:00"/>
    <n v="1927166"/>
    <s v="WCX"/>
    <n v="846296315736596"/>
    <m/>
    <x v="4"/>
    <n v="29410"/>
    <n v="3"/>
    <n v="2250"/>
    <x v="5"/>
    <n v="0"/>
    <n v="21.31"/>
    <n v="0"/>
    <n v="21.31"/>
    <x v="0"/>
  </r>
  <r>
    <x v="50"/>
    <s v="Shipping"/>
    <d v="2015-11-02T00:00:00"/>
    <d v="2015-11-04T00:00:00"/>
    <n v="100033202"/>
    <s v="1927064_1"/>
    <m/>
    <d v="2015-11-01T00:00:00"/>
    <n v="1927064"/>
    <s v="WCX"/>
    <n v="846296315736961"/>
    <m/>
    <x v="14"/>
    <n v="60610"/>
    <n v="3"/>
    <n v="2250"/>
    <x v="5"/>
    <n v="0"/>
    <n v="21.31"/>
    <n v="0"/>
    <n v="21.31"/>
    <x v="0"/>
  </r>
  <r>
    <x v="50"/>
    <s v="Shipping"/>
    <d v="2015-11-02T00:00:00"/>
    <d v="2015-11-04T00:00:00"/>
    <n v="100033284"/>
    <s v="1927188_1"/>
    <m/>
    <d v="2015-11-02T00:00:00"/>
    <n v="1927188"/>
    <s v="WCX"/>
    <n v="846296315737098"/>
    <m/>
    <x v="4"/>
    <n v="29403"/>
    <n v="3"/>
    <n v="2250"/>
    <x v="5"/>
    <n v="0"/>
    <n v="21.31"/>
    <n v="0"/>
    <n v="21.31"/>
    <x v="0"/>
  </r>
  <r>
    <x v="50"/>
    <s v="Shipping"/>
    <d v="2015-11-02T00:00:00"/>
    <d v="2015-11-04T00:00:00"/>
    <n v="100033174"/>
    <s v="1927090_1"/>
    <m/>
    <d v="2015-11-01T00:00:00"/>
    <n v="1927090"/>
    <s v="WCX"/>
    <n v="846296315736848"/>
    <m/>
    <x v="30"/>
    <n v="37208"/>
    <n v="3"/>
    <n v="2250"/>
    <x v="5"/>
    <n v="0"/>
    <n v="21.31"/>
    <n v="0"/>
    <n v="21.31"/>
    <x v="0"/>
  </r>
  <r>
    <x v="50"/>
    <s v="Shipping"/>
    <d v="2015-11-02T00:00:00"/>
    <d v="2015-11-04T00:00:00"/>
    <n v="100033213"/>
    <s v="1927127_1"/>
    <m/>
    <d v="2015-11-01T00:00:00"/>
    <n v="1927127"/>
    <s v="WCX"/>
    <n v="846296315736350"/>
    <m/>
    <x v="14"/>
    <n v="60654"/>
    <n v="3"/>
    <n v="2250"/>
    <x v="5"/>
    <n v="0"/>
    <n v="21.31"/>
    <n v="0"/>
    <n v="21.31"/>
    <x v="0"/>
  </r>
  <r>
    <x v="50"/>
    <s v="Shipping"/>
    <d v="2015-11-02T00:00:00"/>
    <d v="2015-11-04T00:00:00"/>
    <n v="100033200"/>
    <s v="1927122_1"/>
    <m/>
    <d v="2015-11-01T00:00:00"/>
    <n v="1927122"/>
    <s v="WCX"/>
    <n v="846296315736404"/>
    <m/>
    <x v="14"/>
    <n v="61021"/>
    <n v="3"/>
    <n v="2250"/>
    <x v="5"/>
    <n v="0"/>
    <n v="21.31"/>
    <n v="0"/>
    <n v="21.31"/>
    <x v="0"/>
  </r>
  <r>
    <x v="50"/>
    <s v="Shipping"/>
    <d v="2015-11-02T00:00:00"/>
    <d v="2015-11-04T00:00:00"/>
    <n v="100033302"/>
    <s v="1927067_1"/>
    <m/>
    <d v="2015-11-02T00:00:00"/>
    <n v="1927067"/>
    <s v="WCX"/>
    <n v="846296315736947"/>
    <m/>
    <x v="11"/>
    <n v="70433"/>
    <n v="3"/>
    <n v="2250"/>
    <x v="6"/>
    <n v="0"/>
    <n v="21.81"/>
    <n v="0"/>
    <n v="21.81"/>
    <x v="1"/>
  </r>
  <r>
    <x v="50"/>
    <s v="Shipping"/>
    <d v="2015-11-02T00:00:00"/>
    <d v="2015-11-04T00:00:00"/>
    <n v="100033317"/>
    <s v="1927054_1"/>
    <m/>
    <d v="2015-11-02T00:00:00"/>
    <n v="1927054"/>
    <s v="WCX"/>
    <n v="846296315737012"/>
    <m/>
    <x v="46"/>
    <n v="50126"/>
    <n v="3"/>
    <n v="2250"/>
    <x v="6"/>
    <n v="0"/>
    <n v="21.81"/>
    <n v="0"/>
    <n v="21.81"/>
    <x v="1"/>
  </r>
  <r>
    <x v="50"/>
    <s v="Shipping"/>
    <d v="2015-11-02T00:00:00"/>
    <d v="2015-11-04T00:00:00"/>
    <n v="100033252"/>
    <s v="1927051_1"/>
    <m/>
    <d v="2015-11-01T00:00:00"/>
    <n v="1927051"/>
    <s v="WCX"/>
    <n v="846296315737043"/>
    <m/>
    <x v="17"/>
    <n v="33139"/>
    <n v="3"/>
    <n v="2250"/>
    <x v="6"/>
    <n v="0"/>
    <n v="21.81"/>
    <n v="0"/>
    <n v="21.81"/>
    <x v="1"/>
  </r>
  <r>
    <x v="50"/>
    <s v="Shipping"/>
    <d v="2015-11-02T00:00:00"/>
    <d v="2015-11-04T00:00:00"/>
    <n v="100033182"/>
    <s v="1927114_1"/>
    <m/>
    <d v="2015-11-01T00:00:00"/>
    <n v="1927114"/>
    <s v="WCX"/>
    <n v="846296315736466"/>
    <m/>
    <x v="17"/>
    <n v="33602"/>
    <n v="3"/>
    <n v="2250"/>
    <x v="6"/>
    <n v="0"/>
    <n v="21.81"/>
    <n v="0"/>
    <n v="21.81"/>
    <x v="1"/>
  </r>
  <r>
    <x v="50"/>
    <s v="Shipping"/>
    <d v="2015-11-02T00:00:00"/>
    <d v="2015-11-04T00:00:00"/>
    <n v="100033161"/>
    <s v="1927050_1"/>
    <m/>
    <d v="2015-11-01T00:00:00"/>
    <n v="1927050"/>
    <s v="WCX"/>
    <n v="846296315737050"/>
    <m/>
    <x v="17"/>
    <n v="33129"/>
    <n v="3"/>
    <n v="2250"/>
    <x v="6"/>
    <n v="0"/>
    <n v="21.81"/>
    <n v="0"/>
    <n v="21.81"/>
    <x v="1"/>
  </r>
  <r>
    <x v="50"/>
    <s v="Shipping"/>
    <d v="2015-11-02T00:00:00"/>
    <d v="2015-11-04T00:00:00"/>
    <n v="100033292"/>
    <s v="1927052_1"/>
    <m/>
    <d v="2015-11-02T00:00:00"/>
    <n v="1927052"/>
    <s v="WCX"/>
    <n v="846296315737036"/>
    <m/>
    <x v="17"/>
    <n v="34102"/>
    <n v="3"/>
    <n v="2250"/>
    <x v="6"/>
    <n v="0"/>
    <n v="21.81"/>
    <n v="0"/>
    <n v="21.81"/>
    <x v="1"/>
  </r>
  <r>
    <x v="50"/>
    <s v="Shipping"/>
    <d v="2015-11-02T00:00:00"/>
    <d v="2015-11-04T00:00:00"/>
    <n v="100033189"/>
    <s v="1927118_1"/>
    <m/>
    <d v="2015-11-01T00:00:00"/>
    <n v="1927118"/>
    <s v="WCX"/>
    <n v="846296315736435"/>
    <m/>
    <x v="46"/>
    <n v="50313"/>
    <n v="3"/>
    <n v="2250"/>
    <x v="6"/>
    <n v="0"/>
    <n v="21.81"/>
    <n v="0"/>
    <n v="21.81"/>
    <x v="1"/>
  </r>
  <r>
    <x v="50"/>
    <s v="Shipping"/>
    <d v="2015-11-02T00:00:00"/>
    <d v="2015-11-04T00:00:00"/>
    <n v="100033228"/>
    <s v="1927178_1"/>
    <m/>
    <d v="2015-11-01T00:00:00"/>
    <n v="1927178"/>
    <s v="WCX"/>
    <n v="846296315737173"/>
    <m/>
    <x v="35"/>
    <n v="71701"/>
    <n v="3"/>
    <n v="2250"/>
    <x v="6"/>
    <n v="0"/>
    <n v="21.81"/>
    <n v="0"/>
    <n v="21.81"/>
    <x v="1"/>
  </r>
  <r>
    <x v="50"/>
    <s v="Shipping"/>
    <d v="2015-11-02T00:00:00"/>
    <d v="2015-11-04T00:00:00"/>
    <n v="100033287"/>
    <s v="1927151_1"/>
    <m/>
    <d v="2015-11-02T00:00:00"/>
    <n v="1927151"/>
    <s v="WCX"/>
    <n v="846296315736534"/>
    <m/>
    <x v="3"/>
    <n v="10014"/>
    <n v="3"/>
    <n v="2250"/>
    <x v="4"/>
    <n v="0"/>
    <n v="12.81"/>
    <n v="0"/>
    <n v="12.81"/>
    <x v="1"/>
  </r>
  <r>
    <x v="50"/>
    <s v="Shipping"/>
    <d v="2015-11-02T00:00:00"/>
    <d v="2015-11-04T00:00:00"/>
    <n v="100033336"/>
    <s v="1927362_1"/>
    <m/>
    <d v="2015-11-02T00:00:00"/>
    <n v="1927362"/>
    <s v="WCX"/>
    <n v="846296315737418"/>
    <m/>
    <x v="6"/>
    <n v="27608"/>
    <n v="3"/>
    <n v="2250"/>
    <x v="0"/>
    <n v="0"/>
    <n v="24.56"/>
    <n v="0"/>
    <n v="24.56"/>
    <x v="0"/>
  </r>
  <r>
    <x v="50"/>
    <s v="Shipping"/>
    <d v="2015-11-02T00:00:00"/>
    <d v="2015-11-04T00:00:00"/>
    <n v="100033341"/>
    <s v="1927365_1"/>
    <m/>
    <d v="2015-11-02T00:00:00"/>
    <n v="1927365"/>
    <s v="WCX"/>
    <n v="846296315735711"/>
    <m/>
    <x v="26"/>
    <n v="21224"/>
    <n v="3"/>
    <n v="2250"/>
    <x v="0"/>
    <n v="0"/>
    <n v="24.56"/>
    <n v="0"/>
    <n v="24.56"/>
    <x v="0"/>
  </r>
  <r>
    <x v="50"/>
    <s v="Shipping"/>
    <d v="2015-11-02T00:00:00"/>
    <d v="2015-11-04T00:00:00"/>
    <n v="100033150"/>
    <s v="1927068_1"/>
    <m/>
    <d v="2015-10-31T00:00:00"/>
    <n v="1927068"/>
    <s v="WCX"/>
    <n v="846296315737227"/>
    <m/>
    <x v="0"/>
    <n v="2215"/>
    <n v="6"/>
    <n v="4500"/>
    <x v="4"/>
    <n v="0"/>
    <n v="16.29"/>
    <n v="0"/>
    <n v="16.29"/>
    <x v="1"/>
  </r>
  <r>
    <x v="50"/>
    <s v="Shipping"/>
    <d v="2015-11-02T00:00:00"/>
    <d v="2015-11-04T00:00:00"/>
    <n v="100033212"/>
    <s v="1927146_1"/>
    <m/>
    <d v="2015-11-01T00:00:00"/>
    <n v="1927146"/>
    <s v="WCX"/>
    <n v="846296315736701"/>
    <m/>
    <x v="3"/>
    <n v="10007"/>
    <n v="3"/>
    <n v="2250"/>
    <x v="4"/>
    <n v="0"/>
    <n v="12.81"/>
    <n v="0"/>
    <n v="12.81"/>
    <x v="1"/>
  </r>
  <r>
    <x v="50"/>
    <s v="Shipping"/>
    <d v="2015-11-02T00:00:00"/>
    <d v="2015-11-04T00:00:00"/>
    <n v="100033283"/>
    <s v="1927149_1"/>
    <m/>
    <d v="2015-11-02T00:00:00"/>
    <n v="1927149"/>
    <s v="WCX"/>
    <n v="846296315736510"/>
    <m/>
    <x v="3"/>
    <n v="10014"/>
    <n v="3"/>
    <n v="2250"/>
    <x v="4"/>
    <n v="0"/>
    <n v="12.81"/>
    <n v="0"/>
    <n v="12.81"/>
    <x v="1"/>
  </r>
  <r>
    <x v="50"/>
    <s v="Shipping"/>
    <d v="2015-11-02T00:00:00"/>
    <d v="2015-11-04T00:00:00"/>
    <n v="100033243"/>
    <s v="1927077_1"/>
    <m/>
    <d v="2015-11-01T00:00:00"/>
    <n v="1927077"/>
    <s v="WCX"/>
    <n v="846296315736893"/>
    <m/>
    <x v="3"/>
    <n v="10024"/>
    <n v="3"/>
    <n v="2250"/>
    <x v="4"/>
    <n v="0"/>
    <n v="12.81"/>
    <n v="0"/>
    <n v="12.81"/>
    <x v="1"/>
  </r>
  <r>
    <x v="50"/>
    <s v="Shipping"/>
    <d v="2015-11-02T00:00:00"/>
    <d v="2015-11-04T00:00:00"/>
    <n v="100033194"/>
    <s v="1927060_1"/>
    <m/>
    <d v="2015-11-01T00:00:00"/>
    <n v="1927060"/>
    <s v="WCX"/>
    <n v="846296315737241"/>
    <m/>
    <x v="14"/>
    <n v="60613"/>
    <n v="6"/>
    <n v="4500"/>
    <x v="5"/>
    <n v="0"/>
    <n v="26.54"/>
    <n v="0"/>
    <n v="26.54"/>
    <x v="0"/>
  </r>
  <r>
    <x v="50"/>
    <s v="Shipping"/>
    <d v="2015-11-02T00:00:00"/>
    <d v="2015-11-04T00:00:00"/>
    <n v="100033185"/>
    <s v="1927058_1"/>
    <m/>
    <d v="2015-11-01T00:00:00"/>
    <n v="1927058"/>
    <s v="WCX"/>
    <n v="846296315737258"/>
    <m/>
    <x v="14"/>
    <n v="60440"/>
    <n v="6"/>
    <n v="4500"/>
    <x v="5"/>
    <n v="0"/>
    <n v="26.54"/>
    <n v="0"/>
    <n v="26.54"/>
    <x v="0"/>
  </r>
  <r>
    <x v="50"/>
    <s v="Shipping"/>
    <d v="2015-11-02T00:00:00"/>
    <d v="2015-11-04T00:00:00"/>
    <n v="100033260"/>
    <s v="1927066_1"/>
    <m/>
    <d v="2015-11-01T00:00:00"/>
    <n v="1927066"/>
    <s v="WCX"/>
    <n v="846296315737234"/>
    <m/>
    <x v="11"/>
    <n v="71105"/>
    <n v="6"/>
    <n v="4500"/>
    <x v="6"/>
    <n v="0"/>
    <n v="29.29"/>
    <n v="0"/>
    <n v="29.29"/>
    <x v="1"/>
  </r>
  <r>
    <x v="50"/>
    <s v="Shipping"/>
    <d v="2015-11-02T00:00:00"/>
    <d v="2015-11-04T00:00:00"/>
    <n v="100033177"/>
    <s v="1927056_1"/>
    <m/>
    <d v="2015-11-01T00:00:00"/>
    <n v="1927056"/>
    <s v="WCX"/>
    <n v="846296315736060"/>
    <m/>
    <x v="14"/>
    <n v="62702"/>
    <n v="6"/>
    <n v="4500"/>
    <x v="3"/>
    <n v="0"/>
    <n v="33.29"/>
    <n v="0"/>
    <n v="33.29"/>
    <x v="0"/>
  </r>
  <r>
    <x v="50"/>
    <s v="Shipping"/>
    <d v="2015-11-02T00:00:00"/>
    <d v="2015-11-04T00:00:00"/>
    <n v="100033244"/>
    <s v="1927139_1"/>
    <m/>
    <d v="2015-11-01T00:00:00"/>
    <n v="1927139"/>
    <s v="WCX"/>
    <n v="846296315736640"/>
    <m/>
    <x v="9"/>
    <n v="7042"/>
    <n v="3"/>
    <n v="2250"/>
    <x v="4"/>
    <n v="0"/>
    <n v="12.81"/>
    <n v="0"/>
    <n v="12.81"/>
    <x v="1"/>
  </r>
  <r>
    <x v="50"/>
    <s v="Shipping"/>
    <d v="2015-11-02T00:00:00"/>
    <d v="2015-11-04T00:00:00"/>
    <n v="100033220"/>
    <s v="1927184_1"/>
    <m/>
    <d v="2015-11-01T00:00:00"/>
    <n v="1927184"/>
    <s v="WCX"/>
    <n v="846296315737128"/>
    <m/>
    <x v="3"/>
    <n v="10009"/>
    <n v="3"/>
    <n v="2250"/>
    <x v="4"/>
    <n v="0"/>
    <n v="12.81"/>
    <n v="0"/>
    <n v="12.81"/>
    <x v="1"/>
  </r>
  <r>
    <x v="50"/>
    <s v="Shipping"/>
    <d v="2015-11-02T00:00:00"/>
    <d v="2015-11-04T00:00:00"/>
    <n v="100033326"/>
    <s v="1927069_1"/>
    <m/>
    <d v="2015-11-02T00:00:00"/>
    <n v="1927069"/>
    <s v="WCX"/>
    <n v="846296315736930"/>
    <m/>
    <x v="0"/>
    <n v="2135"/>
    <n v="3"/>
    <n v="2250"/>
    <x v="4"/>
    <n v="0"/>
    <n v="12.81"/>
    <n v="0"/>
    <n v="12.81"/>
    <x v="1"/>
  </r>
  <r>
    <x v="50"/>
    <s v="Shipping"/>
    <d v="2015-11-02T00:00:00"/>
    <d v="2015-11-04T00:00:00"/>
    <n v="100033225"/>
    <s v="1927147_1"/>
    <m/>
    <d v="2015-11-01T00:00:00"/>
    <n v="1927147"/>
    <s v="WCX"/>
    <n v="846296315736718"/>
    <m/>
    <x v="3"/>
    <n v="10010"/>
    <n v="3"/>
    <n v="2250"/>
    <x v="4"/>
    <n v="0"/>
    <n v="12.81"/>
    <n v="0"/>
    <n v="12.81"/>
    <x v="1"/>
  </r>
  <r>
    <x v="50"/>
    <s v="Shipping"/>
    <d v="2015-11-02T00:00:00"/>
    <d v="2015-11-04T00:00:00"/>
    <n v="100033318"/>
    <s v="1927152_1"/>
    <m/>
    <d v="2015-11-02T00:00:00"/>
    <n v="1927152"/>
    <s v="WCX"/>
    <n v="846296315736541"/>
    <m/>
    <x v="3"/>
    <n v="10112"/>
    <n v="3"/>
    <n v="2250"/>
    <x v="4"/>
    <n v="0"/>
    <n v="12.81"/>
    <n v="0"/>
    <n v="12.81"/>
    <x v="1"/>
  </r>
  <r>
    <x v="50"/>
    <s v="Shipping"/>
    <d v="2015-11-02T00:00:00"/>
    <d v="2015-11-04T00:00:00"/>
    <n v="100033236"/>
    <s v="1927076_1"/>
    <m/>
    <d v="2015-11-01T00:00:00"/>
    <n v="1927076"/>
    <s v="WCX"/>
    <n v="846296315736909"/>
    <m/>
    <x v="3"/>
    <n v="10029"/>
    <n v="3"/>
    <n v="2250"/>
    <x v="4"/>
    <n v="0"/>
    <n v="12.81"/>
    <n v="0"/>
    <n v="12.81"/>
    <x v="1"/>
  </r>
  <r>
    <x v="50"/>
    <s v="Shipping"/>
    <d v="2015-11-02T00:00:00"/>
    <d v="2015-11-04T00:00:00"/>
    <n v="100033282"/>
    <s v="1927079_1"/>
    <m/>
    <d v="2015-11-02T00:00:00"/>
    <n v="1927079"/>
    <s v="WCX"/>
    <n v="846296315737180"/>
    <m/>
    <x v="3"/>
    <n v="10022"/>
    <n v="6"/>
    <n v="4500"/>
    <x v="4"/>
    <n v="0"/>
    <n v="16.29"/>
    <n v="0"/>
    <n v="16.29"/>
    <x v="1"/>
  </r>
  <r>
    <x v="50"/>
    <s v="Shipping"/>
    <d v="2015-11-02T00:00:00"/>
    <d v="2015-11-04T00:00:00"/>
    <n v="100033285"/>
    <s v="1927150_1"/>
    <m/>
    <d v="2015-11-02T00:00:00"/>
    <n v="1927150"/>
    <s v="WCX"/>
    <n v="846296315736527"/>
    <m/>
    <x v="3"/>
    <n v="10128"/>
    <n v="3"/>
    <n v="2250"/>
    <x v="4"/>
    <n v="0"/>
    <n v="12.81"/>
    <n v="0"/>
    <n v="12.81"/>
    <x v="1"/>
  </r>
  <r>
    <x v="50"/>
    <s v="Shipping"/>
    <d v="2015-11-02T00:00:00"/>
    <d v="2015-11-04T00:00:00"/>
    <n v="100033233"/>
    <s v="1927075_1"/>
    <m/>
    <d v="2015-11-01T00:00:00"/>
    <n v="1927075"/>
    <s v="WCX"/>
    <n v="846296315736916"/>
    <m/>
    <x v="3"/>
    <n v="10024"/>
    <n v="3"/>
    <n v="2250"/>
    <x v="4"/>
    <n v="0"/>
    <n v="12.81"/>
    <n v="0"/>
    <n v="12.81"/>
    <x v="1"/>
  </r>
  <r>
    <x v="50"/>
    <s v="Shipping"/>
    <d v="2015-11-02T00:00:00"/>
    <d v="2015-11-04T00:00:00"/>
    <n v="100033147"/>
    <s v="1927072_1"/>
    <m/>
    <d v="2015-10-31T00:00:00"/>
    <n v="1927072"/>
    <s v="WCX"/>
    <n v="846296315737210"/>
    <m/>
    <x v="3"/>
    <n v="10012"/>
    <n v="6"/>
    <n v="4500"/>
    <x v="4"/>
    <n v="0"/>
    <n v="16.29"/>
    <n v="0"/>
    <n v="16.29"/>
    <x v="1"/>
  </r>
  <r>
    <x v="50"/>
    <s v="Shipping"/>
    <d v="2015-11-02T00:00:00"/>
    <d v="2015-11-04T00:00:00"/>
    <n v="100033245"/>
    <s v="1927078_1"/>
    <m/>
    <d v="2015-11-01T00:00:00"/>
    <n v="1927078"/>
    <s v="WCX"/>
    <n v="846296315736879"/>
    <m/>
    <x v="3"/>
    <n v="10018"/>
    <n v="3"/>
    <n v="2250"/>
    <x v="4"/>
    <n v="0"/>
    <n v="12.81"/>
    <n v="0"/>
    <n v="12.81"/>
    <x v="1"/>
  </r>
  <r>
    <x v="50"/>
    <s v="Shipping"/>
    <d v="2015-11-02T00:00:00"/>
    <d v="2015-11-04T00:00:00"/>
    <n v="100033191"/>
    <s v="1927145_1"/>
    <m/>
    <d v="2015-11-01T00:00:00"/>
    <n v="1927145"/>
    <s v="WCX"/>
    <n v="846296315736688"/>
    <m/>
    <x v="3"/>
    <n v="10018"/>
    <n v="3"/>
    <n v="2250"/>
    <x v="4"/>
    <n v="0"/>
    <n v="12.81"/>
    <n v="0"/>
    <n v="12.81"/>
    <x v="1"/>
  </r>
  <r>
    <x v="50"/>
    <s v="Shipping"/>
    <d v="2015-11-02T00:00:00"/>
    <d v="2015-11-04T00:00:00"/>
    <n v="100033240"/>
    <s v="1927148_1"/>
    <m/>
    <d v="2015-11-01T00:00:00"/>
    <n v="1927148"/>
    <s v="WCX"/>
    <n v="846296315736503"/>
    <m/>
    <x v="3"/>
    <n v="10009"/>
    <n v="3"/>
    <n v="2250"/>
    <x v="4"/>
    <n v="0"/>
    <n v="12.81"/>
    <n v="0"/>
    <n v="12.81"/>
    <x v="1"/>
  </r>
  <r>
    <x v="50"/>
    <s v="Shipping"/>
    <d v="2015-11-02T00:00:00"/>
    <d v="2015-11-04T00:00:00"/>
    <n v="100033144"/>
    <s v="1927031_1"/>
    <m/>
    <d v="2015-10-30T00:00:00"/>
    <n v="1927031"/>
    <s v="WCX"/>
    <n v="846296315737272"/>
    <m/>
    <x v="3"/>
    <n v="10014"/>
    <n v="3"/>
    <n v="2250"/>
    <x v="4"/>
    <n v="0"/>
    <n v="12.81"/>
    <n v="0"/>
    <n v="12.81"/>
    <x v="1"/>
  </r>
  <r>
    <x v="50"/>
    <s v="Shipping"/>
    <d v="2015-11-02T00:00:00"/>
    <d v="2015-11-04T00:00:00"/>
    <n v="100033166"/>
    <s v="1927073_1"/>
    <m/>
    <d v="2015-11-01T00:00:00"/>
    <n v="1927073"/>
    <s v="WCX"/>
    <n v="846296315737203"/>
    <m/>
    <x v="3"/>
    <n v="10024"/>
    <n v="6"/>
    <n v="4500"/>
    <x v="4"/>
    <n v="0"/>
    <n v="16.29"/>
    <n v="0"/>
    <n v="16.29"/>
    <x v="1"/>
  </r>
  <r>
    <x v="50"/>
    <s v="Shipping"/>
    <d v="2015-11-02T00:00:00"/>
    <d v="2015-11-04T00:00:00"/>
    <n v="100033310"/>
    <s v="1927132_1"/>
    <m/>
    <d v="2015-11-02T00:00:00"/>
    <n v="1927132"/>
    <s v="WCX"/>
    <n v="846296315736725"/>
    <m/>
    <x v="0"/>
    <n v="2210"/>
    <n v="3"/>
    <n v="2250"/>
    <x v="4"/>
    <n v="0"/>
    <n v="12.81"/>
    <n v="0"/>
    <n v="12.81"/>
    <x v="1"/>
  </r>
  <r>
    <x v="50"/>
    <s v="Shipping"/>
    <d v="2015-11-02T00:00:00"/>
    <d v="2015-11-04T00:00:00"/>
    <n v="100033183"/>
    <s v="1927144_1"/>
    <m/>
    <d v="2015-11-01T00:00:00"/>
    <n v="1927144"/>
    <s v="WCX"/>
    <n v="846296315736695"/>
    <m/>
    <x v="3"/>
    <n v="10013"/>
    <n v="3"/>
    <n v="2250"/>
    <x v="4"/>
    <n v="0"/>
    <n v="12.81"/>
    <n v="0"/>
    <n v="12.81"/>
    <x v="1"/>
  </r>
  <r>
    <x v="50"/>
    <s v="Shipping"/>
    <d v="2015-11-02T00:00:00"/>
    <d v="2015-11-04T00:00:00"/>
    <n v="100033148"/>
    <s v="1927141_1"/>
    <m/>
    <d v="2015-10-31T00:00:00"/>
    <n v="1927141"/>
    <s v="WCX"/>
    <n v="846296315736664"/>
    <m/>
    <x v="3"/>
    <n v="10003"/>
    <n v="3"/>
    <n v="2250"/>
    <x v="4"/>
    <n v="0"/>
    <n v="12.81"/>
    <n v="0"/>
    <n v="12.81"/>
    <x v="1"/>
  </r>
  <r>
    <x v="50"/>
    <s v="Shipping"/>
    <d v="2015-11-02T00:00:00"/>
    <d v="2015-11-04T00:00:00"/>
    <n v="100033311"/>
    <s v="1927185_1"/>
    <m/>
    <d v="2015-11-02T00:00:00"/>
    <n v="1927185"/>
    <s v="WCX"/>
    <n v="846296315737111"/>
    <m/>
    <x v="3"/>
    <n v="11217"/>
    <n v="3"/>
    <n v="2250"/>
    <x v="4"/>
    <n v="0"/>
    <n v="12.81"/>
    <n v="0"/>
    <n v="12.81"/>
    <x v="1"/>
  </r>
  <r>
    <x v="50"/>
    <s v="Shipping"/>
    <d v="2015-11-02T00:00:00"/>
    <d v="2015-11-04T00:00:00"/>
    <n v="100033290"/>
    <s v="1927080_1"/>
    <m/>
    <d v="2015-11-02T00:00:00"/>
    <n v="1927080"/>
    <s v="WCX"/>
    <n v="846296315736886"/>
    <m/>
    <x v="3"/>
    <n v="11238"/>
    <n v="3"/>
    <n v="2250"/>
    <x v="4"/>
    <n v="0"/>
    <n v="12.81"/>
    <n v="0"/>
    <n v="12.81"/>
    <x v="1"/>
  </r>
  <r>
    <x v="50"/>
    <s v="Shipping"/>
    <d v="2015-11-02T00:00:00"/>
    <d v="2015-11-04T00:00:00"/>
    <n v="100033222"/>
    <s v="1927074_1"/>
    <m/>
    <d v="2015-11-01T00:00:00"/>
    <n v="1927074"/>
    <s v="WCX"/>
    <n v="846296315737197"/>
    <m/>
    <x v="3"/>
    <n v="11243"/>
    <n v="6"/>
    <n v="4500"/>
    <x v="4"/>
    <n v="0"/>
    <n v="16.29"/>
    <n v="0"/>
    <n v="16.29"/>
    <x v="1"/>
  </r>
  <r>
    <x v="50"/>
    <s v="Shipping"/>
    <d v="2015-11-02T00:00:00"/>
    <d v="2015-11-04T00:00:00"/>
    <n v="100033315"/>
    <s v="1927133_1"/>
    <m/>
    <d v="2015-11-02T00:00:00"/>
    <n v="1927133"/>
    <s v="WCX"/>
    <n v="846296315736732"/>
    <m/>
    <x v="0"/>
    <n v="2481"/>
    <n v="3"/>
    <n v="2250"/>
    <x v="4"/>
    <n v="0"/>
    <n v="12.81"/>
    <n v="0"/>
    <n v="12.81"/>
    <x v="1"/>
  </r>
  <r>
    <x v="50"/>
    <s v="Shipping"/>
    <d v="2015-11-02T00:00:00"/>
    <d v="2015-11-04T00:00:00"/>
    <n v="100033319"/>
    <s v="1927153_1"/>
    <m/>
    <d v="2015-11-02T00:00:00"/>
    <n v="1927153"/>
    <s v="WCX"/>
    <n v="846296315736558"/>
    <m/>
    <x v="3"/>
    <n v="10022"/>
    <n v="3"/>
    <n v="2250"/>
    <x v="4"/>
    <n v="0"/>
    <n v="12.81"/>
    <n v="0"/>
    <n v="12.81"/>
    <x v="1"/>
  </r>
  <r>
    <x v="50"/>
    <s v="Shipping"/>
    <d v="2015-11-02T00:00:00"/>
    <d v="2015-11-04T00:00:00"/>
    <n v="100033332"/>
    <s v="1927032_1"/>
    <m/>
    <d v="2015-11-02T00:00:00"/>
    <n v="1927032"/>
    <s v="WCX"/>
    <n v="846296315737265"/>
    <m/>
    <x v="3"/>
    <n v="11211"/>
    <n v="3"/>
    <n v="2250"/>
    <x v="4"/>
    <n v="0"/>
    <n v="12.81"/>
    <n v="0"/>
    <n v="12.81"/>
    <x v="1"/>
  </r>
  <r>
    <x v="50"/>
    <s v="Shipping"/>
    <d v="2015-11-02T00:00:00"/>
    <d v="2015-11-04T00:00:00"/>
    <n v="100033270"/>
    <s v="1927033_1"/>
    <m/>
    <d v="2015-11-01T00:00:00"/>
    <n v="1927033"/>
    <s v="WCX"/>
    <n v="846296315737296"/>
    <m/>
    <x v="9"/>
    <n v="7110"/>
    <n v="3"/>
    <n v="2250"/>
    <x v="4"/>
    <n v="0"/>
    <n v="12.81"/>
    <n v="0"/>
    <n v="12.81"/>
    <x v="1"/>
  </r>
  <r>
    <x v="50"/>
    <s v="Shipping"/>
    <d v="2015-11-02T00:00:00"/>
    <d v="2015-11-04T00:00:00"/>
    <n v="100033168"/>
    <s v="1927142_1"/>
    <m/>
    <d v="2015-11-01T00:00:00"/>
    <n v="1927142"/>
    <s v="WCX"/>
    <n v="846296315736671"/>
    <m/>
    <x v="3"/>
    <n v="11201"/>
    <n v="3"/>
    <n v="2250"/>
    <x v="4"/>
    <n v="0"/>
    <n v="12.81"/>
    <n v="0"/>
    <n v="12.81"/>
    <x v="1"/>
  </r>
  <r>
    <x v="50"/>
    <s v="Shipping"/>
    <d v="2015-11-02T00:00:00"/>
    <d v="2015-11-04T00:00:00"/>
    <n v="100033324"/>
    <s v="1927154_1"/>
    <m/>
    <d v="2015-11-02T00:00:00"/>
    <n v="1927154"/>
    <s v="WCX"/>
    <n v="846296315736565"/>
    <m/>
    <x v="3"/>
    <n v="11763"/>
    <n v="3"/>
    <n v="2250"/>
    <x v="4"/>
    <n v="0"/>
    <n v="12.81"/>
    <n v="0"/>
    <n v="12.81"/>
    <x v="1"/>
  </r>
  <r>
    <x v="50"/>
    <s v="Shipping"/>
    <d v="2015-11-02T00:00:00"/>
    <d v="2015-11-04T00:00:00"/>
    <n v="100033143"/>
    <s v="1927140_1"/>
    <m/>
    <d v="2015-10-30T00:00:00"/>
    <n v="1927140"/>
    <s v="WCX"/>
    <n v="846296315736657"/>
    <m/>
    <x v="3"/>
    <n v="10012"/>
    <n v="3"/>
    <n v="2250"/>
    <x v="4"/>
    <n v="0"/>
    <n v="12.81"/>
    <n v="0"/>
    <n v="12.81"/>
    <x v="1"/>
  </r>
  <r>
    <x v="50"/>
    <s v="Shipping"/>
    <d v="2015-11-02T00:00:00"/>
    <d v="2015-11-04T00:00:00"/>
    <n v="100033226"/>
    <s v="1927131_1"/>
    <m/>
    <d v="2015-11-01T00:00:00"/>
    <n v="1927131"/>
    <s v="WCX"/>
    <n v="846296315736381"/>
    <m/>
    <x v="0"/>
    <n v="2563"/>
    <n v="3"/>
    <n v="2250"/>
    <x v="2"/>
    <n v="0"/>
    <n v="13.06"/>
    <n v="0"/>
    <n v="13.06"/>
    <x v="1"/>
  </r>
  <r>
    <x v="50"/>
    <s v="Shipping"/>
    <d v="2015-11-02T00:00:00"/>
    <d v="2015-11-04T00:00:00"/>
    <n v="100033254"/>
    <s v="1927091_1"/>
    <m/>
    <d v="2015-11-01T00:00:00"/>
    <n v="1927091"/>
    <s v="WCX"/>
    <n v="846296315737302"/>
    <m/>
    <x v="16"/>
    <n v="23517"/>
    <n v="9"/>
    <n v="6750"/>
    <x v="1"/>
    <n v="0"/>
    <n v="25.75"/>
    <n v="0"/>
    <n v="25.75"/>
    <x v="1"/>
  </r>
  <r>
    <x v="50"/>
    <s v="Shipping"/>
    <d v="2015-11-02T00:00:00"/>
    <d v="2015-11-04T00:00:00"/>
    <n v="100033262"/>
    <s v="1927039_1"/>
    <m/>
    <d v="2015-11-01T00:00:00"/>
    <n v="1927039"/>
    <s v="WCX"/>
    <n v="846296315736022"/>
    <m/>
    <x v="46"/>
    <n v="50263"/>
    <n v="12"/>
    <n v="9000"/>
    <x v="3"/>
    <n v="0"/>
    <n v="45.75"/>
    <n v="0"/>
    <n v="45.75"/>
    <x v="0"/>
  </r>
  <r>
    <x v="50"/>
    <s v="Shipping"/>
    <d v="2015-11-02T00:00:00"/>
    <d v="2015-11-04T00:00:00"/>
    <n v="100033217"/>
    <s v="1927116_1"/>
    <m/>
    <d v="2015-11-01T00:00:00"/>
    <n v="1927116"/>
    <s v="WCX"/>
    <n v="846296315735780"/>
    <m/>
    <x v="7"/>
    <n v="31569"/>
    <n v="12"/>
    <n v="9000"/>
    <x v="0"/>
    <n v="0"/>
    <n v="52.75"/>
    <n v="0"/>
    <n v="52.75"/>
    <x v="0"/>
  </r>
  <r>
    <x v="51"/>
    <s v="Shipping"/>
    <d v="2015-11-04T00:00:00"/>
    <d v="2015-11-06T00:00:00"/>
    <n v="100033564"/>
    <s v="1930080_1"/>
    <m/>
    <d v="2015-11-04T00:00:00"/>
    <n v="1930080"/>
    <s v="WCX"/>
    <n v="846296315737821"/>
    <m/>
    <x v="1"/>
    <n v="95113"/>
    <n v="3"/>
    <n v="2250"/>
    <x v="4"/>
    <n v="0"/>
    <n v="12.81"/>
    <n v="0"/>
    <n v="12.81"/>
    <x v="0"/>
  </r>
  <r>
    <x v="51"/>
    <s v="Shipping"/>
    <d v="2015-11-05T00:00:00"/>
    <d v="2015-11-06T00:00:00"/>
    <n v="100033579"/>
    <s v="1931423_1"/>
    <m/>
    <d v="2015-11-05T00:00:00"/>
    <n v="1931423"/>
    <s v="WCX"/>
    <n v="846296315738156"/>
    <m/>
    <x v="1"/>
    <n v="95070"/>
    <n v="3"/>
    <n v="2250"/>
    <x v="4"/>
    <n v="0"/>
    <n v="12.81"/>
    <n v="0"/>
    <n v="12.81"/>
    <x v="0"/>
  </r>
  <r>
    <x v="51"/>
    <s v="Shipping"/>
    <d v="2015-11-03T00:00:00"/>
    <d v="2015-11-06T00:00:00"/>
    <n v="100033361"/>
    <s v="1930275_1"/>
    <m/>
    <d v="2015-11-03T00:00:00"/>
    <n v="1930275"/>
    <s v="WCX"/>
    <n v="846296315737876"/>
    <m/>
    <x v="1"/>
    <n v="94404"/>
    <n v="3"/>
    <n v="2250"/>
    <x v="4"/>
    <n v="0"/>
    <n v="12.81"/>
    <n v="0"/>
    <n v="12.81"/>
    <x v="0"/>
  </r>
  <r>
    <x v="51"/>
    <s v="Shipping"/>
    <d v="2015-11-04T00:00:00"/>
    <d v="2015-11-06T00:00:00"/>
    <n v="100033502"/>
    <s v="1930024_1"/>
    <m/>
    <d v="2015-11-04T00:00:00"/>
    <n v="1930024"/>
    <s v="WCX"/>
    <n v="846296315737784"/>
    <m/>
    <x v="1"/>
    <n v="94022"/>
    <n v="3"/>
    <n v="2250"/>
    <x v="4"/>
    <n v="0"/>
    <n v="12.81"/>
    <n v="0"/>
    <n v="12.81"/>
    <x v="0"/>
  </r>
  <r>
    <x v="51"/>
    <s v="Shipping"/>
    <d v="2015-11-05T00:00:00"/>
    <d v="2015-11-06T00:00:00"/>
    <n v="100033605"/>
    <s v="1931438_1"/>
    <m/>
    <d v="2015-11-05T00:00:00"/>
    <n v="1931438"/>
    <s v="WCX"/>
    <n v="846296315738118"/>
    <m/>
    <x v="1"/>
    <n v="95608"/>
    <n v="3"/>
    <n v="2250"/>
    <x v="4"/>
    <n v="0"/>
    <n v="12.81"/>
    <n v="0"/>
    <n v="12.81"/>
    <x v="0"/>
  </r>
  <r>
    <x v="51"/>
    <s v="Shipping"/>
    <d v="2015-11-04T00:00:00"/>
    <d v="2015-11-06T00:00:00"/>
    <n v="100033453"/>
    <s v="1929976_1"/>
    <m/>
    <d v="2015-11-04T00:00:00"/>
    <n v="1929976"/>
    <s v="WCX"/>
    <n v="846296315737470"/>
    <m/>
    <x v="1"/>
    <n v="94129"/>
    <n v="6"/>
    <n v="4500"/>
    <x v="4"/>
    <n v="0"/>
    <n v="16.29"/>
    <n v="0"/>
    <n v="16.29"/>
    <x v="0"/>
  </r>
  <r>
    <x v="51"/>
    <s v="Shipping"/>
    <d v="2015-11-04T00:00:00"/>
    <d v="2015-11-06T00:00:00"/>
    <n v="100033548"/>
    <s v="1930067_1"/>
    <m/>
    <d v="2015-11-04T00:00:00"/>
    <n v="1930067"/>
    <s v="WCX"/>
    <n v="846296315737920"/>
    <m/>
    <x v="1"/>
    <n v="94123"/>
    <n v="3"/>
    <n v="2250"/>
    <x v="4"/>
    <n v="0"/>
    <n v="12.81"/>
    <n v="0"/>
    <n v="12.81"/>
    <x v="0"/>
  </r>
  <r>
    <x v="51"/>
    <s v="Shipping"/>
    <d v="2015-11-03T00:00:00"/>
    <d v="2015-11-06T00:00:00"/>
    <n v="100033350"/>
    <s v="1930272_1"/>
    <m/>
    <d v="2015-11-03T00:00:00"/>
    <n v="1930272"/>
    <s v="WCX"/>
    <n v="846296315737432"/>
    <m/>
    <x v="1"/>
    <n v="95125"/>
    <n v="3"/>
    <n v="2250"/>
    <x v="4"/>
    <n v="0"/>
    <n v="12.81"/>
    <n v="0"/>
    <n v="12.81"/>
    <x v="0"/>
  </r>
  <r>
    <x v="51"/>
    <s v="Shipping"/>
    <d v="2015-11-04T00:00:00"/>
    <d v="2015-11-06T00:00:00"/>
    <n v="100033560"/>
    <s v="1930076_1"/>
    <m/>
    <d v="2015-11-04T00:00:00"/>
    <n v="1930076"/>
    <s v="WCX"/>
    <n v="846296315738651"/>
    <m/>
    <x v="44"/>
    <n v="2817"/>
    <n v="3"/>
    <n v="2250"/>
    <x v="4"/>
    <n v="0"/>
    <n v="12.81"/>
    <n v="0"/>
    <n v="12.81"/>
    <x v="1"/>
  </r>
  <r>
    <x v="51"/>
    <s v="Shipping"/>
    <d v="2015-11-06T00:00:00"/>
    <d v="2015-11-06T00:00:00"/>
    <n v="100033632"/>
    <s v="1934122_1"/>
    <m/>
    <d v="2015-11-05T00:00:00"/>
    <n v="1934122"/>
    <s v="WCX"/>
    <n v="846296315740715"/>
    <m/>
    <x v="1"/>
    <n v="94111"/>
    <n v="3"/>
    <n v="2250"/>
    <x v="4"/>
    <n v="0"/>
    <n v="12.81"/>
    <n v="0"/>
    <n v="12.81"/>
    <x v="0"/>
  </r>
  <r>
    <x v="51"/>
    <s v="Shipping"/>
    <d v="2015-11-04T00:00:00"/>
    <d v="2015-11-06T00:00:00"/>
    <n v="100033529"/>
    <s v="1930050_1"/>
    <m/>
    <d v="2015-11-04T00:00:00"/>
    <n v="1930050"/>
    <s v="WCX"/>
    <n v="846296315737708"/>
    <m/>
    <x v="1"/>
    <n v="94105"/>
    <n v="3"/>
    <n v="2250"/>
    <x v="4"/>
    <n v="0"/>
    <n v="12.81"/>
    <n v="0"/>
    <n v="12.81"/>
    <x v="0"/>
  </r>
  <r>
    <x v="51"/>
    <s v="Shipping"/>
    <d v="2015-11-03T00:00:00"/>
    <d v="2015-11-06T00:00:00"/>
    <n v="100033442"/>
    <s v="1930357_1"/>
    <m/>
    <d v="2015-11-03T00:00:00"/>
    <n v="1930357"/>
    <s v="WCX"/>
    <n v="846296315737487"/>
    <m/>
    <x v="1"/>
    <n v="95678"/>
    <n v="1"/>
    <n v="750"/>
    <x v="4"/>
    <n v="0"/>
    <n v="11.75"/>
    <n v="0"/>
    <n v="11.75"/>
    <x v="0"/>
  </r>
  <r>
    <x v="51"/>
    <s v="Shipping"/>
    <d v="2015-11-06T00:00:00"/>
    <d v="2015-11-06T00:00:00"/>
    <n v="100033691"/>
    <s v="1934148_1"/>
    <m/>
    <d v="2015-11-06T00:00:00"/>
    <n v="1934148"/>
    <s v="WCX"/>
    <n v="846296315740463"/>
    <m/>
    <x v="1"/>
    <n v="95945"/>
    <n v="3"/>
    <n v="2250"/>
    <x v="4"/>
    <n v="0"/>
    <n v="12.81"/>
    <n v="0"/>
    <n v="12.81"/>
    <x v="0"/>
  </r>
  <r>
    <x v="51"/>
    <s v="Shipping"/>
    <d v="2015-11-05T00:00:00"/>
    <d v="2015-11-06T00:00:00"/>
    <n v="100033596"/>
    <s v="1931425_1"/>
    <m/>
    <d v="2015-11-05T00:00:00"/>
    <n v="1931425"/>
    <s v="WCX"/>
    <n v="846296315738088"/>
    <m/>
    <x v="1"/>
    <n v="94105"/>
    <n v="3"/>
    <n v="2250"/>
    <x v="4"/>
    <n v="0"/>
    <n v="12.81"/>
    <n v="0"/>
    <n v="12.81"/>
    <x v="0"/>
  </r>
  <r>
    <x v="51"/>
    <s v="Shipping"/>
    <d v="2015-11-06T00:00:00"/>
    <d v="2015-11-06T00:00:00"/>
    <n v="100033698"/>
    <s v="1934149_1"/>
    <m/>
    <d v="2015-11-06T00:00:00"/>
    <n v="1934149"/>
    <s v="WCX"/>
    <n v="846296315740616"/>
    <m/>
    <x v="1"/>
    <n v="94596"/>
    <n v="3"/>
    <n v="2250"/>
    <x v="4"/>
    <n v="0"/>
    <n v="12.81"/>
    <n v="0"/>
    <n v="12.81"/>
    <x v="0"/>
  </r>
  <r>
    <x v="51"/>
    <s v="Shipping"/>
    <d v="2015-11-04T00:00:00"/>
    <d v="2015-11-06T00:00:00"/>
    <n v="100033510"/>
    <s v="1930031_1"/>
    <m/>
    <d v="2015-11-04T00:00:00"/>
    <n v="1930031"/>
    <s v="WCX"/>
    <n v="846296315737982"/>
    <m/>
    <x v="1"/>
    <n v="94114"/>
    <n v="3"/>
    <n v="2250"/>
    <x v="4"/>
    <n v="0"/>
    <n v="12.81"/>
    <n v="0"/>
    <n v="12.81"/>
    <x v="0"/>
  </r>
  <r>
    <x v="51"/>
    <s v="Shipping"/>
    <d v="2015-11-06T00:00:00"/>
    <d v="2015-11-06T00:00:00"/>
    <n v="100033639"/>
    <s v="1934193_1"/>
    <m/>
    <d v="2015-11-05T00:00:00"/>
    <n v="1934193"/>
    <s v="WCX"/>
    <n v="846296315740784"/>
    <m/>
    <x v="1"/>
    <n v="94122"/>
    <n v="6"/>
    <n v="4500"/>
    <x v="4"/>
    <n v="0"/>
    <n v="16.29"/>
    <n v="0"/>
    <n v="16.29"/>
    <x v="0"/>
  </r>
  <r>
    <x v="51"/>
    <s v="Shipping"/>
    <d v="2015-11-05T00:00:00"/>
    <d v="2015-11-06T00:00:00"/>
    <n v="100033614"/>
    <s v="1931426_1"/>
    <m/>
    <d v="2015-11-05T00:00:00"/>
    <n v="1931426"/>
    <s v="WCX"/>
    <n v="846296315738095"/>
    <m/>
    <x v="1"/>
    <n v="94107"/>
    <n v="3"/>
    <n v="2250"/>
    <x v="4"/>
    <n v="0"/>
    <n v="12.81"/>
    <n v="0"/>
    <n v="12.81"/>
    <x v="0"/>
  </r>
  <r>
    <x v="51"/>
    <s v="Shipping"/>
    <d v="2015-11-04T00:00:00"/>
    <d v="2015-11-06T00:00:00"/>
    <n v="100033526"/>
    <s v="1930047_1"/>
    <m/>
    <d v="2015-11-04T00:00:00"/>
    <n v="1930047"/>
    <s v="WCX"/>
    <n v="846296315737722"/>
    <m/>
    <x v="1"/>
    <n v="94005"/>
    <n v="3"/>
    <n v="2250"/>
    <x v="4"/>
    <n v="0"/>
    <n v="12.81"/>
    <n v="0"/>
    <n v="12.81"/>
    <x v="0"/>
  </r>
  <r>
    <x v="51"/>
    <s v="Shipping"/>
    <d v="2015-11-05T00:00:00"/>
    <d v="2015-11-06T00:00:00"/>
    <n v="100033618"/>
    <s v="1931427_1"/>
    <m/>
    <d v="2015-11-05T00:00:00"/>
    <n v="1931427"/>
    <s v="WCX"/>
    <n v="846296315738101"/>
    <m/>
    <x v="1"/>
    <n v="95969"/>
    <n v="3"/>
    <n v="2250"/>
    <x v="4"/>
    <n v="0"/>
    <n v="12.81"/>
    <n v="0"/>
    <n v="12.81"/>
    <x v="0"/>
  </r>
  <r>
    <x v="51"/>
    <s v="Shipping"/>
    <d v="2015-11-03T00:00:00"/>
    <d v="2015-11-06T00:00:00"/>
    <n v="100033413"/>
    <s v="1930324_1"/>
    <m/>
    <d v="2015-11-03T00:00:00"/>
    <n v="1930324"/>
    <s v="WCX"/>
    <n v="846296315738002"/>
    <m/>
    <x v="1"/>
    <n v="94114"/>
    <n v="3"/>
    <n v="2250"/>
    <x v="4"/>
    <n v="0"/>
    <n v="12.81"/>
    <n v="0"/>
    <n v="12.81"/>
    <x v="0"/>
  </r>
  <r>
    <x v="51"/>
    <s v="Shipping"/>
    <d v="2015-11-05T00:00:00"/>
    <d v="2015-11-06T00:00:00"/>
    <n v="100033591"/>
    <s v="1931436_1"/>
    <m/>
    <d v="2015-11-05T00:00:00"/>
    <n v="1931436"/>
    <s v="WCX"/>
    <n v="846296315738842"/>
    <m/>
    <x v="16"/>
    <n v="22031"/>
    <n v="3"/>
    <n v="2250"/>
    <x v="2"/>
    <n v="0"/>
    <n v="13.06"/>
    <n v="0"/>
    <n v="13.06"/>
    <x v="1"/>
  </r>
  <r>
    <x v="51"/>
    <s v="Shipping"/>
    <d v="2015-11-04T00:00:00"/>
    <d v="2015-11-06T00:00:00"/>
    <n v="100033469"/>
    <s v="1929991_1"/>
    <m/>
    <d v="2015-11-04T00:00:00"/>
    <n v="1929991"/>
    <s v="WCX"/>
    <n v="846296315739009"/>
    <m/>
    <x v="26"/>
    <n v="20816"/>
    <n v="3"/>
    <n v="2250"/>
    <x v="2"/>
    <n v="0"/>
    <n v="13.06"/>
    <n v="0"/>
    <n v="13.06"/>
    <x v="1"/>
  </r>
  <r>
    <x v="51"/>
    <s v="Shipping"/>
    <d v="2015-11-05T00:00:00"/>
    <d v="2015-11-06T00:00:00"/>
    <n v="100033598"/>
    <s v="1931440_1"/>
    <m/>
    <d v="2015-11-05T00:00:00"/>
    <n v="1931440"/>
    <s v="WCX"/>
    <n v="846296315738828"/>
    <m/>
    <x v="33"/>
    <n v="19801"/>
    <n v="3"/>
    <n v="2250"/>
    <x v="2"/>
    <n v="0"/>
    <n v="13.06"/>
    <n v="0"/>
    <n v="13.06"/>
    <x v="1"/>
  </r>
  <r>
    <x v="51"/>
    <s v="Shipping"/>
    <d v="2015-11-05T00:00:00"/>
    <d v="2015-11-06T00:00:00"/>
    <n v="100033609"/>
    <s v="1931437_1"/>
    <m/>
    <d v="2015-11-05T00:00:00"/>
    <n v="1931437"/>
    <s v="WCX"/>
    <n v="846296315738859"/>
    <m/>
    <x v="16"/>
    <n v="22203"/>
    <n v="3"/>
    <n v="2250"/>
    <x v="2"/>
    <n v="0"/>
    <n v="13.06"/>
    <n v="0"/>
    <n v="13.06"/>
    <x v="1"/>
  </r>
  <r>
    <x v="51"/>
    <s v="Shipping"/>
    <d v="2015-11-04T00:00:00"/>
    <d v="2015-11-06T00:00:00"/>
    <n v="100033461"/>
    <s v="1929983_1"/>
    <m/>
    <d v="2015-11-04T00:00:00"/>
    <n v="1929983"/>
    <s v="WCX"/>
    <n v="846296315737791"/>
    <m/>
    <x v="1"/>
    <n v="93063"/>
    <n v="3"/>
    <n v="2250"/>
    <x v="2"/>
    <n v="0"/>
    <n v="13.06"/>
    <n v="0"/>
    <n v="13.06"/>
    <x v="0"/>
  </r>
  <r>
    <x v="51"/>
    <s v="Shipping"/>
    <d v="2015-11-05T00:00:00"/>
    <d v="2015-11-06T00:00:00"/>
    <n v="100033583"/>
    <s v="1931447_1"/>
    <m/>
    <d v="2015-11-05T00:00:00"/>
    <n v="1931447"/>
    <s v="WCX"/>
    <n v="846296315738750"/>
    <m/>
    <x v="43"/>
    <n v="3885"/>
    <n v="3"/>
    <n v="2250"/>
    <x v="2"/>
    <n v="0"/>
    <n v="13.06"/>
    <n v="0"/>
    <n v="13.06"/>
    <x v="1"/>
  </r>
  <r>
    <x v="51"/>
    <s v="Shipping"/>
    <d v="2015-11-04T00:00:00"/>
    <d v="2015-11-06T00:00:00"/>
    <n v="100033456"/>
    <s v="1929979_1"/>
    <m/>
    <d v="2015-11-04T00:00:00"/>
    <n v="1929979"/>
    <s v="WCX"/>
    <n v="846296315739054"/>
    <m/>
    <x v="29"/>
    <n v="20004"/>
    <n v="3"/>
    <n v="2250"/>
    <x v="2"/>
    <n v="0"/>
    <n v="13.06"/>
    <n v="0"/>
    <n v="13.06"/>
    <x v="1"/>
  </r>
  <r>
    <x v="51"/>
    <s v="Shipping"/>
    <d v="2015-11-04T00:00:00"/>
    <d v="2015-11-06T00:00:00"/>
    <n v="100033465"/>
    <s v="1929987_1"/>
    <m/>
    <d v="2015-11-04T00:00:00"/>
    <n v="1929987"/>
    <s v="WCX"/>
    <n v="846296315739276"/>
    <m/>
    <x v="16"/>
    <n v="22041"/>
    <n v="6"/>
    <n v="4500"/>
    <x v="2"/>
    <n v="0"/>
    <n v="17.29"/>
    <n v="0"/>
    <n v="17.29"/>
    <x v="1"/>
  </r>
  <r>
    <x v="51"/>
    <s v="Shipping"/>
    <d v="2015-11-04T00:00:00"/>
    <d v="2015-11-06T00:00:00"/>
    <n v="100033498"/>
    <s v="1930020_1"/>
    <m/>
    <d v="2015-11-04T00:00:00"/>
    <n v="1930020"/>
    <s v="WCX"/>
    <n v="846296315738460"/>
    <m/>
    <x v="16"/>
    <n v="22314"/>
    <n v="3"/>
    <n v="2250"/>
    <x v="2"/>
    <n v="0"/>
    <n v="13.06"/>
    <n v="0"/>
    <n v="13.06"/>
    <x v="1"/>
  </r>
  <r>
    <x v="51"/>
    <s v="Shipping"/>
    <d v="2015-11-06T00:00:00"/>
    <d v="2015-11-06T00:00:00"/>
    <n v="100033710"/>
    <s v="1934152_1"/>
    <m/>
    <d v="2015-11-06T00:00:00"/>
    <n v="1934152"/>
    <s v="WCX"/>
    <n v="846296315740685"/>
    <m/>
    <x v="1"/>
    <n v="96002"/>
    <n v="3"/>
    <n v="2250"/>
    <x v="2"/>
    <n v="0"/>
    <n v="13.06"/>
    <n v="0"/>
    <n v="13.06"/>
    <x v="0"/>
  </r>
  <r>
    <x v="51"/>
    <s v="Shipping"/>
    <d v="2015-11-04T00:00:00"/>
    <d v="2015-11-06T00:00:00"/>
    <n v="100033494"/>
    <s v="1930016_1"/>
    <m/>
    <d v="2015-11-04T00:00:00"/>
    <n v="1930016"/>
    <s v="WCX"/>
    <n v="846296315738507"/>
    <m/>
    <x v="26"/>
    <n v="21401"/>
    <n v="3"/>
    <n v="2250"/>
    <x v="2"/>
    <n v="0"/>
    <n v="13.06"/>
    <n v="0"/>
    <n v="13.06"/>
    <x v="1"/>
  </r>
  <r>
    <x v="51"/>
    <s v="Shipping"/>
    <d v="2015-11-06T00:00:00"/>
    <d v="2015-11-06T00:00:00"/>
    <n v="100033674"/>
    <s v="1934146_1"/>
    <m/>
    <d v="2015-11-06T00:00:00"/>
    <n v="1934146"/>
    <s v="WCX"/>
    <n v="846296315740159"/>
    <m/>
    <x v="1"/>
    <n v="96161"/>
    <n v="3"/>
    <n v="2250"/>
    <x v="2"/>
    <n v="0"/>
    <n v="13.06"/>
    <n v="0"/>
    <n v="13.06"/>
    <x v="0"/>
  </r>
  <r>
    <x v="51"/>
    <s v="Shipping"/>
    <d v="2015-11-06T00:00:00"/>
    <d v="2015-11-06T00:00:00"/>
    <n v="100033688"/>
    <s v="1934157_2"/>
    <m/>
    <d v="2015-11-06T00:00:00"/>
    <n v="1934157"/>
    <s v="WCX"/>
    <n v="846296315740739"/>
    <m/>
    <x v="23"/>
    <n v="6226"/>
    <n v="2"/>
    <n v="1500"/>
    <x v="0"/>
    <n v="0"/>
    <n v="21.5"/>
    <n v="0"/>
    <n v="21.5"/>
    <x v="0"/>
  </r>
  <r>
    <x v="51"/>
    <s v="Shipping"/>
    <d v="2015-11-03T00:00:00"/>
    <d v="2015-11-06T00:00:00"/>
    <n v="100032437"/>
    <s v="1930353_1"/>
    <m/>
    <d v="2015-11-03T00:00:00"/>
    <n v="1930353"/>
    <s v="WCX"/>
    <n v="846296315737463"/>
    <m/>
    <x v="26"/>
    <n v="20723"/>
    <n v="2"/>
    <n v="1500"/>
    <x v="0"/>
    <n v="0"/>
    <n v="21.5"/>
    <n v="0"/>
    <n v="21.5"/>
    <x v="0"/>
  </r>
  <r>
    <x v="51"/>
    <s v="Shipping"/>
    <d v="2015-11-05T00:00:00"/>
    <d v="2015-11-06T00:00:00"/>
    <n v="100033603"/>
    <s v="1931455_1"/>
    <m/>
    <d v="2015-11-05T00:00:00"/>
    <n v="1931455"/>
    <s v="WCX"/>
    <n v="846296315738064"/>
    <m/>
    <x v="1"/>
    <n v="91602"/>
    <n v="3"/>
    <n v="2250"/>
    <x v="1"/>
    <n v="0"/>
    <n v="20.81"/>
    <n v="0"/>
    <n v="20.81"/>
    <x v="0"/>
  </r>
  <r>
    <x v="51"/>
    <s v="Shipping"/>
    <d v="2015-11-06T00:00:00"/>
    <d v="2015-11-06T00:00:00"/>
    <n v="100033643"/>
    <s v="1934145_1"/>
    <m/>
    <d v="2015-11-06T00:00:00"/>
    <n v="1934145"/>
    <s v="WCX"/>
    <n v="846296315740623"/>
    <m/>
    <x v="1"/>
    <n v="92103"/>
    <n v="6"/>
    <n v="4500"/>
    <x v="1"/>
    <n v="0"/>
    <n v="24.04"/>
    <n v="0"/>
    <n v="24.04"/>
    <x v="0"/>
  </r>
  <r>
    <x v="51"/>
    <s v="Shipping"/>
    <d v="2015-11-04T00:00:00"/>
    <d v="2015-11-06T00:00:00"/>
    <n v="100033523"/>
    <s v="1930044_1"/>
    <m/>
    <d v="2015-11-04T00:00:00"/>
    <n v="1930044"/>
    <s v="WCX"/>
    <n v="846296315737968"/>
    <m/>
    <x v="1"/>
    <n v="90024"/>
    <n v="3"/>
    <n v="2250"/>
    <x v="1"/>
    <n v="0"/>
    <n v="20.81"/>
    <n v="0"/>
    <n v="20.81"/>
    <x v="0"/>
  </r>
  <r>
    <x v="51"/>
    <s v="Shipping"/>
    <d v="2015-11-06T00:00:00"/>
    <d v="2015-11-06T00:00:00"/>
    <n v="100033694"/>
    <s v="1934177_1"/>
    <m/>
    <d v="2015-11-06T00:00:00"/>
    <n v="1934177"/>
    <s v="WCX"/>
    <n v="846296315740630"/>
    <m/>
    <x v="28"/>
    <n v="97214"/>
    <n v="3"/>
    <n v="2250"/>
    <x v="1"/>
    <n v="0"/>
    <n v="20.81"/>
    <n v="0"/>
    <n v="20.81"/>
    <x v="0"/>
  </r>
  <r>
    <x v="51"/>
    <s v="Shipping"/>
    <d v="2015-11-06T00:00:00"/>
    <d v="2015-11-06T00:00:00"/>
    <n v="100033678"/>
    <s v="1934147_1"/>
    <m/>
    <d v="2015-11-06T00:00:00"/>
    <n v="1934147"/>
    <s v="WCX"/>
    <n v="846296315740456"/>
    <m/>
    <x v="1"/>
    <n v="91103"/>
    <n v="3"/>
    <n v="2250"/>
    <x v="1"/>
    <n v="0"/>
    <n v="20.81"/>
    <n v="0"/>
    <n v="20.81"/>
    <x v="0"/>
  </r>
  <r>
    <x v="51"/>
    <s v="Shipping"/>
    <d v="2015-11-04T00:00:00"/>
    <d v="2015-11-06T00:00:00"/>
    <n v="100033532"/>
    <s v="1930053_1"/>
    <m/>
    <d v="2015-11-04T00:00:00"/>
    <n v="1930053"/>
    <s v="WCX"/>
    <n v="846296315737692"/>
    <m/>
    <x v="1"/>
    <n v="92647"/>
    <n v="3"/>
    <n v="2250"/>
    <x v="1"/>
    <n v="0"/>
    <n v="20.81"/>
    <n v="0"/>
    <n v="20.81"/>
    <x v="0"/>
  </r>
  <r>
    <x v="51"/>
    <s v="Shipping"/>
    <d v="2015-11-04T00:00:00"/>
    <d v="2015-11-06T00:00:00"/>
    <n v="100033554"/>
    <s v="1930073_1"/>
    <m/>
    <d v="2015-11-04T00:00:00"/>
    <n v="1930073"/>
    <s v="WCX"/>
    <n v="846296315737838"/>
    <m/>
    <x v="1"/>
    <n v="90302"/>
    <n v="3"/>
    <n v="2250"/>
    <x v="1"/>
    <n v="0"/>
    <n v="20.81"/>
    <n v="0"/>
    <n v="20.81"/>
    <x v="0"/>
  </r>
  <r>
    <x v="51"/>
    <s v="Shipping"/>
    <d v="2015-11-06T00:00:00"/>
    <d v="2015-11-06T00:00:00"/>
    <n v="100033668"/>
    <s v="1934127_1"/>
    <m/>
    <d v="2015-11-06T00:00:00"/>
    <n v="1934127"/>
    <s v="WCX"/>
    <n v="846296315740012"/>
    <m/>
    <x v="1"/>
    <n v="92691"/>
    <n v="3"/>
    <n v="2250"/>
    <x v="1"/>
    <n v="0"/>
    <n v="20.81"/>
    <n v="0"/>
    <n v="20.81"/>
    <x v="0"/>
  </r>
  <r>
    <x v="51"/>
    <s v="Shipping"/>
    <d v="2015-11-04T00:00:00"/>
    <d v="2015-11-06T00:00:00"/>
    <n v="100033512"/>
    <s v="1930033_1"/>
    <m/>
    <d v="2015-11-04T00:00:00"/>
    <n v="1930033"/>
    <s v="WCX"/>
    <n v="846296315737746"/>
    <m/>
    <x v="5"/>
    <n v="89052"/>
    <n v="3"/>
    <n v="2250"/>
    <x v="1"/>
    <n v="0"/>
    <n v="20.81"/>
    <n v="0"/>
    <n v="20.81"/>
    <x v="0"/>
  </r>
  <r>
    <x v="51"/>
    <s v="Shipping"/>
    <d v="2015-11-05T00:00:00"/>
    <d v="2015-11-06T00:00:00"/>
    <n v="100033589"/>
    <s v="1931424_1"/>
    <m/>
    <d v="2015-11-05T00:00:00"/>
    <n v="1931424"/>
    <s v="WCX"/>
    <n v="846296315738071"/>
    <m/>
    <x v="1"/>
    <n v="90404"/>
    <n v="3"/>
    <n v="2250"/>
    <x v="1"/>
    <n v="0"/>
    <n v="20.81"/>
    <n v="0"/>
    <n v="20.81"/>
    <x v="0"/>
  </r>
  <r>
    <x v="51"/>
    <s v="Shipping"/>
    <d v="2015-11-06T00:00:00"/>
    <d v="2015-11-06T00:00:00"/>
    <n v="100033695"/>
    <s v="1934139_1"/>
    <m/>
    <d v="2015-11-06T00:00:00"/>
    <n v="1934139"/>
    <s v="WCX"/>
    <n v="846296315740050"/>
    <m/>
    <x v="28"/>
    <n v="97116"/>
    <n v="3"/>
    <n v="2250"/>
    <x v="1"/>
    <n v="0"/>
    <n v="20.81"/>
    <n v="0"/>
    <n v="20.81"/>
    <x v="0"/>
  </r>
  <r>
    <x v="51"/>
    <s v="Shipping"/>
    <d v="2015-11-06T00:00:00"/>
    <d v="2015-11-06T00:00:00"/>
    <n v="100033656"/>
    <s v="1934126_1"/>
    <m/>
    <d v="2015-11-06T00:00:00"/>
    <n v="1934126"/>
    <s v="WCX"/>
    <n v="846296315740029"/>
    <m/>
    <x v="1"/>
    <n v="92011"/>
    <n v="3"/>
    <n v="2250"/>
    <x v="1"/>
    <n v="0"/>
    <n v="20.81"/>
    <n v="0"/>
    <n v="20.81"/>
    <x v="0"/>
  </r>
  <r>
    <x v="51"/>
    <s v="Shipping"/>
    <d v="2015-11-03T00:00:00"/>
    <d v="2015-11-06T00:00:00"/>
    <n v="100033349"/>
    <s v="1930340_1"/>
    <m/>
    <d v="2015-11-03T00:00:00"/>
    <n v="1930340"/>
    <s v="WCX"/>
    <n v="846296315737883"/>
    <m/>
    <x v="21"/>
    <n v="83607"/>
    <n v="3"/>
    <n v="2250"/>
    <x v="1"/>
    <n v="0"/>
    <n v="20.81"/>
    <n v="0"/>
    <n v="20.81"/>
    <x v="0"/>
  </r>
  <r>
    <x v="51"/>
    <s v="Shipping"/>
    <d v="2015-11-05T00:00:00"/>
    <d v="2015-11-06T00:00:00"/>
    <n v="100033608"/>
    <s v="1931439_1"/>
    <m/>
    <d v="2015-11-05T00:00:00"/>
    <n v="1931439"/>
    <s v="WCX"/>
    <n v="846296315738125"/>
    <m/>
    <x v="1"/>
    <n v="90212"/>
    <n v="3"/>
    <n v="2250"/>
    <x v="1"/>
    <n v="0"/>
    <n v="20.81"/>
    <n v="0"/>
    <n v="20.81"/>
    <x v="0"/>
  </r>
  <r>
    <x v="51"/>
    <s v="Shipping"/>
    <d v="2015-11-04T00:00:00"/>
    <d v="2015-11-06T00:00:00"/>
    <n v="100033448"/>
    <s v="1929974_1"/>
    <m/>
    <d v="2015-11-03T00:00:00"/>
    <n v="1929974"/>
    <s v="WCX"/>
    <n v="846296315738026"/>
    <m/>
    <x v="1"/>
    <n v="92584"/>
    <n v="3"/>
    <n v="2250"/>
    <x v="1"/>
    <n v="0"/>
    <n v="20.81"/>
    <n v="0"/>
    <n v="20.81"/>
    <x v="0"/>
  </r>
  <r>
    <x v="51"/>
    <s v="Shipping"/>
    <d v="2015-11-06T00:00:00"/>
    <d v="2015-11-06T00:00:00"/>
    <n v="100033705"/>
    <s v="1934151_1"/>
    <m/>
    <d v="2015-11-06T00:00:00"/>
    <n v="1934151"/>
    <s v="WCX"/>
    <n v="846296315740647"/>
    <m/>
    <x v="1"/>
    <n v="92651"/>
    <n v="3"/>
    <n v="2250"/>
    <x v="1"/>
    <n v="0"/>
    <n v="20.81"/>
    <n v="0"/>
    <n v="20.81"/>
    <x v="0"/>
  </r>
  <r>
    <x v="51"/>
    <s v="Shipping"/>
    <d v="2015-11-04T00:00:00"/>
    <d v="2015-11-06T00:00:00"/>
    <n v="100033536"/>
    <s v="1930056_1"/>
    <m/>
    <d v="2015-11-04T00:00:00"/>
    <n v="1930056"/>
    <s v="WCX"/>
    <n v="846296315737937"/>
    <m/>
    <x v="1"/>
    <n v="90210"/>
    <n v="3"/>
    <n v="2250"/>
    <x v="1"/>
    <n v="0"/>
    <n v="20.81"/>
    <n v="0"/>
    <n v="20.81"/>
    <x v="0"/>
  </r>
  <r>
    <x v="51"/>
    <s v="Shipping"/>
    <d v="2015-11-03T00:00:00"/>
    <d v="2015-11-06T00:00:00"/>
    <n v="100033352"/>
    <s v="1930328_1"/>
    <m/>
    <d v="2015-11-03T00:00:00"/>
    <n v="1930328"/>
    <s v="WCX"/>
    <n v="846296315737494"/>
    <m/>
    <x v="5"/>
    <n v="89121"/>
    <n v="3"/>
    <n v="2250"/>
    <x v="1"/>
    <n v="0"/>
    <n v="20.81"/>
    <n v="0"/>
    <n v="20.81"/>
    <x v="0"/>
  </r>
  <r>
    <x v="51"/>
    <s v="Shipping"/>
    <d v="2015-11-04T00:00:00"/>
    <d v="2015-11-06T00:00:00"/>
    <n v="100033546"/>
    <s v="1930065_1"/>
    <m/>
    <d v="2015-11-04T00:00:00"/>
    <n v="1930065"/>
    <s v="WCX"/>
    <n v="846296315737845"/>
    <m/>
    <x v="5"/>
    <n v="89141"/>
    <n v="3"/>
    <n v="2250"/>
    <x v="1"/>
    <n v="0"/>
    <n v="20.81"/>
    <n v="0"/>
    <n v="20.81"/>
    <x v="0"/>
  </r>
  <r>
    <x v="51"/>
    <s v="Shipping"/>
    <d v="2015-11-06T00:00:00"/>
    <d v="2015-11-06T00:00:00"/>
    <n v="100033646"/>
    <s v="1934125_1"/>
    <m/>
    <d v="2015-11-06T00:00:00"/>
    <n v="1934125"/>
    <s v="WCX"/>
    <n v="846296315740036"/>
    <m/>
    <x v="1"/>
    <n v="90720"/>
    <n v="3"/>
    <n v="2250"/>
    <x v="1"/>
    <n v="0"/>
    <n v="20.81"/>
    <n v="0"/>
    <n v="20.81"/>
    <x v="0"/>
  </r>
  <r>
    <x v="51"/>
    <s v="Shipping"/>
    <d v="2015-11-05T00:00:00"/>
    <d v="2015-11-06T00:00:00"/>
    <n v="100033600"/>
    <s v="1931463_1"/>
    <m/>
    <d v="2015-11-05T00:00:00"/>
    <n v="1931463"/>
    <s v="WCX"/>
    <n v="846296315738132"/>
    <m/>
    <x v="1"/>
    <n v="92128"/>
    <n v="6"/>
    <n v="4500"/>
    <x v="1"/>
    <n v="0"/>
    <n v="24.04"/>
    <n v="0"/>
    <n v="24.04"/>
    <x v="0"/>
  </r>
  <r>
    <x v="51"/>
    <s v="Shipping"/>
    <d v="2015-11-06T00:00:00"/>
    <d v="2015-11-06T00:00:00"/>
    <n v="100033704"/>
    <s v="1934150_1"/>
    <m/>
    <d v="2015-11-06T00:00:00"/>
    <n v="1934150"/>
    <s v="WCX"/>
    <n v="846296315740722"/>
    <m/>
    <x v="1"/>
    <n v="92054"/>
    <n v="3"/>
    <n v="2250"/>
    <x v="1"/>
    <n v="0"/>
    <n v="20.81"/>
    <n v="0"/>
    <n v="20.81"/>
    <x v="0"/>
  </r>
  <r>
    <x v="51"/>
    <s v="Shipping"/>
    <d v="2015-11-04T00:00:00"/>
    <d v="2015-11-06T00:00:00"/>
    <n v="100033444"/>
    <s v="1929970_1"/>
    <m/>
    <d v="2015-11-03T00:00:00"/>
    <n v="1929970"/>
    <s v="WCX"/>
    <n v="846296315738033"/>
    <m/>
    <x v="1"/>
    <n v="92586"/>
    <n v="3"/>
    <n v="2250"/>
    <x v="1"/>
    <n v="0"/>
    <n v="20.81"/>
    <n v="0"/>
    <n v="20.81"/>
    <x v="0"/>
  </r>
  <r>
    <x v="51"/>
    <s v="Shipping"/>
    <d v="2015-11-04T00:00:00"/>
    <d v="2015-11-06T00:00:00"/>
    <n v="100033530"/>
    <s v="1930051_1"/>
    <m/>
    <d v="2015-11-04T00:00:00"/>
    <n v="1930051"/>
    <s v="WCX"/>
    <n v="846296315737944"/>
    <m/>
    <x v="21"/>
    <n v="83642"/>
    <n v="3"/>
    <n v="2250"/>
    <x v="1"/>
    <n v="0"/>
    <n v="20.81"/>
    <n v="0"/>
    <n v="20.81"/>
    <x v="0"/>
  </r>
  <r>
    <x v="51"/>
    <s v="Shipping"/>
    <d v="2015-11-06T00:00:00"/>
    <d v="2015-11-06T00:00:00"/>
    <n v="100033712"/>
    <s v="1934128_1"/>
    <m/>
    <d v="2015-11-06T00:00:00"/>
    <n v="1934128"/>
    <s v="WCX"/>
    <n v="846296315740067"/>
    <m/>
    <x v="1"/>
    <n v="92240"/>
    <n v="3"/>
    <n v="2250"/>
    <x v="1"/>
    <n v="0"/>
    <n v="20.81"/>
    <n v="0"/>
    <n v="20.81"/>
    <x v="0"/>
  </r>
  <r>
    <x v="51"/>
    <s v="Shipping"/>
    <d v="2015-11-04T00:00:00"/>
    <d v="2015-11-06T00:00:00"/>
    <n v="100033544"/>
    <s v="1930063_1"/>
    <m/>
    <d v="2015-11-04T00:00:00"/>
    <n v="1930063"/>
    <s v="WCX"/>
    <n v="846296315737852"/>
    <m/>
    <x v="28"/>
    <n v="97223"/>
    <n v="3"/>
    <n v="2250"/>
    <x v="1"/>
    <n v="0"/>
    <n v="20.81"/>
    <n v="0"/>
    <n v="20.81"/>
    <x v="0"/>
  </r>
  <r>
    <x v="51"/>
    <s v="Shipping"/>
    <d v="2015-11-04T00:00:00"/>
    <d v="2015-11-06T00:00:00"/>
    <n v="100033488"/>
    <s v="1930010_1"/>
    <m/>
    <d v="2015-11-04T00:00:00"/>
    <n v="1930010"/>
    <s v="WCX"/>
    <n v="846296315737999"/>
    <m/>
    <x v="1"/>
    <n v="90272"/>
    <n v="3"/>
    <n v="2250"/>
    <x v="1"/>
    <n v="0"/>
    <n v="20.81"/>
    <n v="0"/>
    <n v="20.81"/>
    <x v="0"/>
  </r>
  <r>
    <x v="51"/>
    <s v="Shipping"/>
    <d v="2015-11-06T00:00:00"/>
    <d v="2015-11-06T00:00:00"/>
    <n v="100033630"/>
    <s v="1934191_1"/>
    <m/>
    <d v="2015-11-05T00:00:00"/>
    <n v="1934191"/>
    <s v="WCX"/>
    <n v="846296315740661"/>
    <m/>
    <x v="1"/>
    <n v="92612"/>
    <n v="6"/>
    <n v="4500"/>
    <x v="1"/>
    <n v="0"/>
    <n v="24.04"/>
    <n v="0"/>
    <n v="24.04"/>
    <x v="0"/>
  </r>
  <r>
    <x v="51"/>
    <s v="Shipping"/>
    <d v="2015-11-03T00:00:00"/>
    <d v="2015-11-06T00:00:00"/>
    <n v="100033431"/>
    <s v="1930298_1"/>
    <m/>
    <d v="2015-11-03T00:00:00"/>
    <n v="1930298"/>
    <s v="WCX"/>
    <n v="846296315737906"/>
    <m/>
    <x v="1"/>
    <n v="92101"/>
    <n v="3"/>
    <n v="2250"/>
    <x v="1"/>
    <n v="0"/>
    <n v="20.81"/>
    <n v="0"/>
    <n v="20.81"/>
    <x v="0"/>
  </r>
  <r>
    <x v="51"/>
    <s v="Shipping"/>
    <d v="2015-11-04T00:00:00"/>
    <d v="2015-11-06T00:00:00"/>
    <n v="100033538"/>
    <s v="1930058_1"/>
    <m/>
    <d v="2015-11-04T00:00:00"/>
    <n v="1930058"/>
    <s v="WCX"/>
    <n v="846296315737814"/>
    <m/>
    <x v="1"/>
    <n v="92104"/>
    <n v="3"/>
    <n v="2250"/>
    <x v="1"/>
    <n v="0"/>
    <n v="20.81"/>
    <n v="0"/>
    <n v="20.81"/>
    <x v="0"/>
  </r>
  <r>
    <x v="51"/>
    <s v="Shipping"/>
    <d v="2015-11-05T00:00:00"/>
    <d v="2015-11-06T00:00:00"/>
    <n v="100033613"/>
    <s v="1931464_1"/>
    <m/>
    <d v="2015-11-05T00:00:00"/>
    <n v="1931464"/>
    <s v="WCX"/>
    <n v="846296315738149"/>
    <m/>
    <x v="1"/>
    <n v="90230"/>
    <n v="6"/>
    <n v="4500"/>
    <x v="1"/>
    <n v="0"/>
    <n v="24.04"/>
    <n v="0"/>
    <n v="24.04"/>
    <x v="0"/>
  </r>
  <r>
    <x v="51"/>
    <s v="Shipping"/>
    <d v="2015-11-04T00:00:00"/>
    <d v="2015-11-06T00:00:00"/>
    <n v="100033574"/>
    <s v="1930089_1"/>
    <m/>
    <d v="2015-11-04T00:00:00"/>
    <n v="1930089"/>
    <s v="WCX"/>
    <n v="846296315738040"/>
    <m/>
    <x v="1"/>
    <n v="90401"/>
    <n v="3"/>
    <n v="2250"/>
    <x v="1"/>
    <n v="0"/>
    <n v="20.81"/>
    <n v="0"/>
    <n v="20.81"/>
    <x v="0"/>
  </r>
  <r>
    <x v="51"/>
    <s v="Shipping"/>
    <d v="2015-11-04T00:00:00"/>
    <d v="2015-11-06T00:00:00"/>
    <n v="100033527"/>
    <s v="1930048_1"/>
    <m/>
    <d v="2015-11-04T00:00:00"/>
    <n v="1930048"/>
    <s v="WCX"/>
    <n v="846296315737951"/>
    <m/>
    <x v="21"/>
    <n v="83338"/>
    <n v="3"/>
    <n v="2250"/>
    <x v="1"/>
    <n v="0"/>
    <n v="20.81"/>
    <n v="0"/>
    <n v="20.81"/>
    <x v="0"/>
  </r>
  <r>
    <x v="51"/>
    <s v="Shipping"/>
    <d v="2015-11-06T00:00:00"/>
    <d v="2015-11-06T00:00:00"/>
    <n v="100033702"/>
    <s v="1934184_1"/>
    <m/>
    <d v="2015-11-06T00:00:00"/>
    <n v="1934184"/>
    <s v="WCX"/>
    <n v="846296315740470"/>
    <m/>
    <x v="19"/>
    <n v="99350"/>
    <n v="9"/>
    <n v="6750"/>
    <x v="1"/>
    <n v="0"/>
    <n v="25.75"/>
    <n v="0"/>
    <n v="25.75"/>
    <x v="0"/>
  </r>
  <r>
    <x v="51"/>
    <s v="Shipping"/>
    <d v="2015-11-04T00:00:00"/>
    <d v="2015-11-06T00:00:00"/>
    <n v="100033572"/>
    <s v="1930088_1"/>
    <m/>
    <d v="2015-11-04T00:00:00"/>
    <n v="1930088"/>
    <s v="WCX"/>
    <n v="846296315737685"/>
    <m/>
    <x v="1"/>
    <n v="90034"/>
    <n v="3"/>
    <n v="2250"/>
    <x v="1"/>
    <n v="0"/>
    <n v="20.81"/>
    <n v="0"/>
    <n v="20.81"/>
    <x v="0"/>
  </r>
  <r>
    <x v="51"/>
    <s v="Shipping"/>
    <d v="2015-11-06T00:00:00"/>
    <d v="2015-11-06T00:00:00"/>
    <n v="100033629"/>
    <s v="1934190_1"/>
    <m/>
    <d v="2015-11-05T00:00:00"/>
    <n v="1934190"/>
    <s v="WCX"/>
    <n v="846296315740654"/>
    <m/>
    <x v="1"/>
    <n v="92606"/>
    <n v="6"/>
    <n v="4500"/>
    <x v="1"/>
    <n v="0"/>
    <n v="24.04"/>
    <n v="0"/>
    <n v="24.04"/>
    <x v="0"/>
  </r>
  <r>
    <x v="51"/>
    <s v="Shipping"/>
    <d v="2015-11-04T00:00:00"/>
    <d v="2015-11-06T00:00:00"/>
    <n v="100033473"/>
    <s v="1929995_1"/>
    <m/>
    <d v="2015-11-04T00:00:00"/>
    <n v="1929995"/>
    <s v="WCX"/>
    <n v="846296315738972"/>
    <m/>
    <x v="25"/>
    <n v="46750"/>
    <n v="3"/>
    <n v="2250"/>
    <x v="1"/>
    <n v="0"/>
    <n v="20.81"/>
    <n v="0"/>
    <n v="20.81"/>
    <x v="1"/>
  </r>
  <r>
    <x v="51"/>
    <s v="Shipping"/>
    <d v="2015-11-05T00:00:00"/>
    <d v="2015-11-06T00:00:00"/>
    <n v="100033594"/>
    <s v="1931430_1"/>
    <m/>
    <d v="2015-11-05T00:00:00"/>
    <n v="1931430"/>
    <s v="WCX"/>
    <n v="846296315738873"/>
    <m/>
    <x v="34"/>
    <n v="41048"/>
    <n v="3"/>
    <n v="2250"/>
    <x v="1"/>
    <n v="0"/>
    <n v="20.81"/>
    <n v="0"/>
    <n v="20.81"/>
    <x v="1"/>
  </r>
  <r>
    <x v="51"/>
    <s v="Shipping"/>
    <d v="2015-11-04T00:00:00"/>
    <d v="2015-11-06T00:00:00"/>
    <n v="100033496"/>
    <s v="1930018_1"/>
    <m/>
    <d v="2015-11-04T00:00:00"/>
    <n v="1930018"/>
    <s v="WCX"/>
    <n v="846296315738484"/>
    <m/>
    <x v="6"/>
    <n v="27408"/>
    <n v="3"/>
    <n v="2250"/>
    <x v="1"/>
    <n v="0"/>
    <n v="20.81"/>
    <n v="0"/>
    <n v="20.81"/>
    <x v="1"/>
  </r>
  <r>
    <x v="51"/>
    <s v="Shipping"/>
    <d v="2015-11-04T00:00:00"/>
    <d v="2015-11-06T00:00:00"/>
    <n v="100033483"/>
    <s v="1930005_1"/>
    <m/>
    <d v="2015-11-04T00:00:00"/>
    <n v="1930005"/>
    <s v="WCX"/>
    <n v="846296315738347"/>
    <m/>
    <x v="22"/>
    <n v="43528"/>
    <n v="3"/>
    <n v="2250"/>
    <x v="1"/>
    <n v="0"/>
    <n v="20.81"/>
    <n v="0"/>
    <n v="20.81"/>
    <x v="1"/>
  </r>
  <r>
    <x v="51"/>
    <s v="Shipping"/>
    <d v="2015-11-04T00:00:00"/>
    <d v="2015-11-06T00:00:00"/>
    <n v="100033500"/>
    <s v="1930022_1"/>
    <m/>
    <d v="2015-11-04T00:00:00"/>
    <n v="1930022"/>
    <s v="WCX"/>
    <n v="846296315738453"/>
    <m/>
    <x v="6"/>
    <n v="28203"/>
    <n v="3"/>
    <n v="2250"/>
    <x v="1"/>
    <n v="0"/>
    <n v="20.81"/>
    <n v="0"/>
    <n v="20.81"/>
    <x v="1"/>
  </r>
  <r>
    <x v="51"/>
    <s v="Shipping"/>
    <d v="2015-11-04T00:00:00"/>
    <d v="2015-11-06T00:00:00"/>
    <n v="100033482"/>
    <s v="1930004_1"/>
    <m/>
    <d v="2015-11-04T00:00:00"/>
    <n v="1930004"/>
    <s v="WCX"/>
    <n v="846296315738941"/>
    <m/>
    <x v="22"/>
    <n v="44060"/>
    <n v="3"/>
    <n v="2250"/>
    <x v="1"/>
    <n v="0"/>
    <n v="20.81"/>
    <n v="0"/>
    <n v="20.81"/>
    <x v="1"/>
  </r>
  <r>
    <x v="51"/>
    <s v="Shipping"/>
    <d v="2015-11-04T00:00:00"/>
    <d v="2015-11-06T00:00:00"/>
    <n v="100033462"/>
    <s v="1929984_1"/>
    <m/>
    <d v="2015-11-04T00:00:00"/>
    <n v="1929984"/>
    <s v="WCX"/>
    <n v="846296315739030"/>
    <m/>
    <x v="6"/>
    <n v="27408"/>
    <n v="3"/>
    <n v="2250"/>
    <x v="1"/>
    <n v="0"/>
    <n v="20.81"/>
    <n v="0"/>
    <n v="20.81"/>
    <x v="1"/>
  </r>
  <r>
    <x v="51"/>
    <s v="Shipping"/>
    <d v="2015-11-04T00:00:00"/>
    <d v="2015-11-06T00:00:00"/>
    <n v="100033545"/>
    <s v="1930064_1"/>
    <m/>
    <d v="2015-11-04T00:00:00"/>
    <n v="1930064"/>
    <s v="WCX"/>
    <n v="846296315738538"/>
    <m/>
    <x v="6"/>
    <n v="27592"/>
    <n v="3"/>
    <n v="2250"/>
    <x v="1"/>
    <n v="0"/>
    <n v="20.81"/>
    <n v="0"/>
    <n v="20.81"/>
    <x v="1"/>
  </r>
  <r>
    <x v="51"/>
    <s v="Shipping"/>
    <d v="2015-11-04T00:00:00"/>
    <d v="2015-11-06T00:00:00"/>
    <n v="100033477"/>
    <s v="1929999_1"/>
    <m/>
    <d v="2015-11-04T00:00:00"/>
    <n v="1929999"/>
    <s v="WCX"/>
    <n v="846296315738378"/>
    <m/>
    <x v="31"/>
    <n v="48073"/>
    <n v="3"/>
    <n v="2250"/>
    <x v="1"/>
    <n v="0"/>
    <n v="20.81"/>
    <n v="0"/>
    <n v="20.81"/>
    <x v="1"/>
  </r>
  <r>
    <x v="51"/>
    <s v="Shipping"/>
    <d v="2015-11-04T00:00:00"/>
    <d v="2015-11-06T00:00:00"/>
    <n v="100033478"/>
    <s v="1930000_1"/>
    <m/>
    <d v="2015-11-04T00:00:00"/>
    <n v="1930000"/>
    <s v="WCX"/>
    <n v="846296315738361"/>
    <m/>
    <x v="6"/>
    <n v="27609"/>
    <n v="3"/>
    <n v="2250"/>
    <x v="1"/>
    <n v="0"/>
    <n v="20.81"/>
    <n v="0"/>
    <n v="20.81"/>
    <x v="1"/>
  </r>
  <r>
    <x v="51"/>
    <s v="Shipping"/>
    <d v="2015-11-04T00:00:00"/>
    <d v="2015-11-06T00:00:00"/>
    <n v="100033499"/>
    <s v="1930021_1"/>
    <m/>
    <d v="2015-11-04T00:00:00"/>
    <n v="1930021"/>
    <s v="WCX"/>
    <n v="846296315739085"/>
    <m/>
    <x v="6"/>
    <n v="28590"/>
    <n v="3"/>
    <n v="2250"/>
    <x v="1"/>
    <n v="0"/>
    <n v="20.81"/>
    <n v="0"/>
    <n v="20.81"/>
    <x v="1"/>
  </r>
  <r>
    <x v="51"/>
    <s v="Shipping"/>
    <d v="2015-11-04T00:00:00"/>
    <d v="2015-11-06T00:00:00"/>
    <n v="100033479"/>
    <s v="1930001_1"/>
    <m/>
    <d v="2015-11-04T00:00:00"/>
    <n v="1930001"/>
    <s v="WCX"/>
    <n v="846296315738354"/>
    <m/>
    <x v="6"/>
    <n v="27609"/>
    <n v="3"/>
    <n v="2250"/>
    <x v="1"/>
    <n v="0"/>
    <n v="20.81"/>
    <n v="0"/>
    <n v="20.81"/>
    <x v="1"/>
  </r>
  <r>
    <x v="51"/>
    <s v="Shipping"/>
    <d v="2015-11-04T00:00:00"/>
    <d v="2015-11-06T00:00:00"/>
    <n v="100033518"/>
    <s v="1930039_1"/>
    <m/>
    <d v="2015-11-04T00:00:00"/>
    <n v="1930039"/>
    <s v="WCX"/>
    <n v="846296315737739"/>
    <m/>
    <x v="19"/>
    <n v="98370"/>
    <n v="3"/>
    <n v="2250"/>
    <x v="5"/>
    <n v="0"/>
    <n v="21.31"/>
    <n v="0"/>
    <n v="21.31"/>
    <x v="0"/>
  </r>
  <r>
    <x v="51"/>
    <s v="Shipping"/>
    <d v="2015-11-06T00:00:00"/>
    <d v="2015-11-06T00:00:00"/>
    <n v="100033635"/>
    <s v="1934198_1"/>
    <m/>
    <d v="2015-11-05T00:00:00"/>
    <n v="1934198"/>
    <s v="WCX"/>
    <n v="846296315740708"/>
    <m/>
    <x v="19"/>
    <n v="98516"/>
    <n v="3"/>
    <n v="2250"/>
    <x v="5"/>
    <n v="0"/>
    <n v="21.31"/>
    <n v="0"/>
    <n v="21.31"/>
    <x v="0"/>
  </r>
  <r>
    <x v="51"/>
    <s v="Shipping"/>
    <d v="2015-11-03T00:00:00"/>
    <d v="2015-11-06T00:00:00"/>
    <n v="100033373"/>
    <s v="1930308_1"/>
    <m/>
    <d v="2015-11-03T00:00:00"/>
    <n v="1930308"/>
    <s v="WCX"/>
    <n v="846296315738019"/>
    <m/>
    <x v="18"/>
    <n v="80020"/>
    <n v="3"/>
    <n v="2250"/>
    <x v="5"/>
    <n v="0"/>
    <n v="21.31"/>
    <n v="0"/>
    <n v="21.31"/>
    <x v="0"/>
  </r>
  <r>
    <x v="51"/>
    <s v="Shipping"/>
    <d v="2015-11-02T00:00:00"/>
    <d v="2015-11-06T00:00:00"/>
    <n v="100033153"/>
    <s v="1927174_1"/>
    <m/>
    <d v="2015-10-31T00:00:00"/>
    <n v="1927174"/>
    <s v="WCX"/>
    <n v="846296315737524"/>
    <m/>
    <x v="19"/>
    <n v="98125"/>
    <n v="11"/>
    <n v="8250"/>
    <x v="5"/>
    <n v="0"/>
    <n v="32.5"/>
    <n v="0"/>
    <n v="32.5"/>
    <x v="0"/>
  </r>
  <r>
    <x v="51"/>
    <s v="Shipping"/>
    <d v="2015-11-04T00:00:00"/>
    <d v="2015-11-06T00:00:00"/>
    <n v="100033517"/>
    <s v="1930038_1"/>
    <m/>
    <d v="2015-11-04T00:00:00"/>
    <n v="1930038"/>
    <s v="WCX"/>
    <n v="846296315737975"/>
    <m/>
    <x v="19"/>
    <n v="98087"/>
    <n v="3"/>
    <n v="2250"/>
    <x v="5"/>
    <n v="0"/>
    <n v="21.31"/>
    <n v="0"/>
    <n v="21.31"/>
    <x v="0"/>
  </r>
  <r>
    <x v="51"/>
    <s v="Shipping"/>
    <d v="2015-11-05T00:00:00"/>
    <d v="2015-11-06T00:00:00"/>
    <n v="100033616"/>
    <s v="1931429_1"/>
    <m/>
    <d v="2015-11-05T00:00:00"/>
    <n v="1931429"/>
    <s v="WCX"/>
    <n v="846296315738866"/>
    <m/>
    <x v="14"/>
    <n v="60647"/>
    <n v="3"/>
    <n v="2250"/>
    <x v="5"/>
    <n v="0"/>
    <n v="21.31"/>
    <n v="0"/>
    <n v="21.31"/>
    <x v="0"/>
  </r>
  <r>
    <x v="51"/>
    <s v="Shipping"/>
    <d v="2015-11-05T00:00:00"/>
    <d v="2015-11-06T00:00:00"/>
    <n v="100033578"/>
    <s v="1931458_1"/>
    <m/>
    <d v="2015-11-05T00:00:00"/>
    <n v="1931458"/>
    <s v="WCX"/>
    <n v="846296315739290"/>
    <m/>
    <x v="25"/>
    <n v="46143"/>
    <n v="3"/>
    <n v="2250"/>
    <x v="5"/>
    <n v="0"/>
    <n v="21.31"/>
    <n v="0"/>
    <n v="21.31"/>
    <x v="0"/>
  </r>
  <r>
    <x v="51"/>
    <s v="Shipping"/>
    <d v="2015-11-06T00:00:00"/>
    <d v="2015-11-06T00:00:00"/>
    <n v="100033680"/>
    <s v="1934153_1"/>
    <m/>
    <d v="2015-11-06T00:00:00"/>
    <n v="1934153"/>
    <s v="WCX"/>
    <n v="846296315740678"/>
    <m/>
    <x v="18"/>
    <n v="80222"/>
    <n v="3"/>
    <n v="2250"/>
    <x v="5"/>
    <n v="0"/>
    <n v="21.31"/>
    <n v="0"/>
    <n v="21.31"/>
    <x v="0"/>
  </r>
  <r>
    <x v="51"/>
    <s v="Shipping"/>
    <d v="2015-11-04T00:00:00"/>
    <d v="2015-11-06T00:00:00"/>
    <n v="100033515"/>
    <s v="1930036_1"/>
    <m/>
    <d v="2015-11-04T00:00:00"/>
    <n v="1930036"/>
    <s v="WCX"/>
    <n v="846296315737753"/>
    <m/>
    <x v="19"/>
    <n v="98074"/>
    <n v="3"/>
    <n v="2250"/>
    <x v="5"/>
    <n v="0"/>
    <n v="21.31"/>
    <n v="0"/>
    <n v="21.31"/>
    <x v="0"/>
  </r>
  <r>
    <x v="51"/>
    <s v="Shipping"/>
    <d v="2015-11-04T00:00:00"/>
    <d v="2015-11-06T00:00:00"/>
    <n v="100033468"/>
    <s v="1929990_1"/>
    <m/>
    <d v="2015-11-04T00:00:00"/>
    <n v="1929990"/>
    <s v="WCX"/>
    <n v="846296315739016"/>
    <m/>
    <x v="30"/>
    <n v="37882"/>
    <n v="3"/>
    <n v="2250"/>
    <x v="5"/>
    <n v="0"/>
    <n v="21.31"/>
    <n v="0"/>
    <n v="21.31"/>
    <x v="0"/>
  </r>
  <r>
    <x v="51"/>
    <s v="Shipping"/>
    <d v="2015-11-04T00:00:00"/>
    <d v="2015-11-06T00:00:00"/>
    <n v="100033490"/>
    <s v="1930012_1"/>
    <m/>
    <d v="2015-11-04T00:00:00"/>
    <n v="1930012"/>
    <s v="WCX"/>
    <n v="846296315738934"/>
    <m/>
    <x v="8"/>
    <n v="55426"/>
    <n v="3"/>
    <n v="2250"/>
    <x v="5"/>
    <n v="0"/>
    <n v="21.31"/>
    <n v="0"/>
    <n v="21.31"/>
    <x v="0"/>
  </r>
  <r>
    <x v="51"/>
    <s v="Shipping"/>
    <d v="2015-11-04T00:00:00"/>
    <d v="2015-11-06T00:00:00"/>
    <n v="100033472"/>
    <s v="1929994_1"/>
    <m/>
    <d v="2015-11-04T00:00:00"/>
    <n v="1929994"/>
    <s v="WCX"/>
    <n v="1032002281868"/>
    <m/>
    <x v="15"/>
    <n v="85207"/>
    <n v="3"/>
    <n v="2250"/>
    <x v="5"/>
    <n v="0"/>
    <n v="21.31"/>
    <n v="0"/>
    <n v="21.31"/>
    <x v="0"/>
  </r>
  <r>
    <x v="51"/>
    <s v="Shipping"/>
    <d v="2015-11-04T00:00:00"/>
    <d v="2015-11-06T00:00:00"/>
    <n v="100033475"/>
    <s v="1929997_1"/>
    <m/>
    <d v="2015-11-04T00:00:00"/>
    <n v="1929997"/>
    <s v="WCX"/>
    <n v="846296315738392"/>
    <m/>
    <x v="46"/>
    <n v="52577"/>
    <n v="3"/>
    <n v="2250"/>
    <x v="5"/>
    <n v="0"/>
    <n v="21.31"/>
    <n v="0"/>
    <n v="21.31"/>
    <x v="0"/>
  </r>
  <r>
    <x v="51"/>
    <s v="Shipping"/>
    <d v="2015-11-04T00:00:00"/>
    <d v="2015-11-06T00:00:00"/>
    <n v="100033447"/>
    <s v="1929973_1"/>
    <m/>
    <d v="2015-11-03T00:00:00"/>
    <n v="1929973"/>
    <s v="WCX"/>
    <n v="846296315737807"/>
    <m/>
    <x v="18"/>
    <n v="80138"/>
    <n v="3"/>
    <n v="2250"/>
    <x v="5"/>
    <n v="0"/>
    <n v="21.31"/>
    <n v="0"/>
    <n v="21.31"/>
    <x v="0"/>
  </r>
  <r>
    <x v="51"/>
    <s v="Shipping"/>
    <d v="2015-11-04T00:00:00"/>
    <d v="2015-11-06T00:00:00"/>
    <n v="100033535"/>
    <s v="1930055_1"/>
    <m/>
    <d v="2015-11-04T00:00:00"/>
    <n v="1930055"/>
    <s v="WCX"/>
    <n v="846296315738552"/>
    <m/>
    <x v="7"/>
    <n v="30346"/>
    <n v="3"/>
    <n v="2250"/>
    <x v="5"/>
    <n v="0"/>
    <n v="21.31"/>
    <n v="0"/>
    <n v="21.31"/>
    <x v="0"/>
  </r>
  <r>
    <x v="51"/>
    <s v="Shipping"/>
    <d v="2015-11-04T00:00:00"/>
    <d v="2015-11-06T00:00:00"/>
    <n v="100033525"/>
    <s v="1930046_1"/>
    <m/>
    <d v="2015-11-04T00:00:00"/>
    <n v="1930046"/>
    <s v="WCX"/>
    <n v="846296315737715"/>
    <m/>
    <x v="18"/>
    <n v="80211"/>
    <n v="3"/>
    <n v="2250"/>
    <x v="5"/>
    <n v="0"/>
    <n v="21.31"/>
    <n v="0"/>
    <n v="21.31"/>
    <x v="0"/>
  </r>
  <r>
    <x v="51"/>
    <s v="Shipping"/>
    <d v="2015-11-04T00:00:00"/>
    <d v="2015-11-06T00:00:00"/>
    <n v="100033537"/>
    <s v="1930057_1"/>
    <m/>
    <d v="2015-11-04T00:00:00"/>
    <n v="1930057"/>
    <s v="WCX"/>
    <n v="846296315739153"/>
    <m/>
    <x v="17"/>
    <n v="32766"/>
    <n v="3"/>
    <n v="2250"/>
    <x v="5"/>
    <n v="0"/>
    <n v="21.31"/>
    <n v="0"/>
    <n v="21.31"/>
    <x v="0"/>
  </r>
  <r>
    <x v="51"/>
    <s v="Shipping"/>
    <d v="2015-11-06T00:00:00"/>
    <d v="2015-11-06T00:00:00"/>
    <n v="100033689"/>
    <s v="1934143_1"/>
    <m/>
    <d v="2015-11-06T00:00:00"/>
    <n v="1934143"/>
    <s v="GSO"/>
    <n v="1032002286097"/>
    <m/>
    <x v="15"/>
    <n v="85375"/>
    <n v="3"/>
    <n v="2250"/>
    <x v="5"/>
    <n v="0"/>
    <n v="21.31"/>
    <n v="0"/>
    <n v="21.31"/>
    <x v="0"/>
  </r>
  <r>
    <x v="51"/>
    <s v="Shipping"/>
    <d v="2015-11-04T00:00:00"/>
    <d v="2015-11-06T00:00:00"/>
    <n v="100033565"/>
    <s v="1930081_1"/>
    <m/>
    <d v="2015-11-04T00:00:00"/>
    <n v="1930081"/>
    <s v="WCX"/>
    <n v="846296315739122"/>
    <m/>
    <x v="17"/>
    <n v="32803"/>
    <n v="3"/>
    <n v="2250"/>
    <x v="5"/>
    <n v="0"/>
    <n v="21.31"/>
    <n v="0"/>
    <n v="21.31"/>
    <x v="0"/>
  </r>
  <r>
    <x v="51"/>
    <s v="Shipping"/>
    <d v="2015-11-06T00:00:00"/>
    <d v="2015-11-06T00:00:00"/>
    <n v="100033663"/>
    <s v="1934194_1"/>
    <m/>
    <d v="2015-11-06T00:00:00"/>
    <n v="1934194"/>
    <s v="WCX"/>
    <n v="846296315740791"/>
    <m/>
    <x v="18"/>
    <n v="80130"/>
    <n v="6"/>
    <n v="4500"/>
    <x v="5"/>
    <n v="0"/>
    <n v="26.54"/>
    <n v="0"/>
    <n v="26.54"/>
    <x v="0"/>
  </r>
  <r>
    <x v="51"/>
    <s v="Shipping"/>
    <d v="2015-11-04T00:00:00"/>
    <d v="2015-11-06T00:00:00"/>
    <n v="100033487"/>
    <s v="1930009_1"/>
    <m/>
    <d v="2015-11-04T00:00:00"/>
    <n v="1930009"/>
    <s v="WCX"/>
    <n v="1032002281869"/>
    <m/>
    <x v="15"/>
    <n v="85308"/>
    <n v="3"/>
    <n v="2250"/>
    <x v="5"/>
    <n v="0"/>
    <n v="21.31"/>
    <n v="0"/>
    <n v="21.31"/>
    <x v="0"/>
  </r>
  <r>
    <x v="51"/>
    <s v="Shipping"/>
    <d v="2015-11-05T00:00:00"/>
    <d v="2015-11-06T00:00:00"/>
    <n v="100033582"/>
    <s v="1931446_1"/>
    <m/>
    <d v="2015-11-05T00:00:00"/>
    <n v="1931446"/>
    <s v="WCX"/>
    <n v="846296315738767"/>
    <m/>
    <x v="8"/>
    <n v="55337"/>
    <n v="3"/>
    <n v="2250"/>
    <x v="5"/>
    <n v="0"/>
    <n v="21.31"/>
    <n v="0"/>
    <n v="21.31"/>
    <x v="0"/>
  </r>
  <r>
    <x v="51"/>
    <s v="Shipping"/>
    <d v="2015-11-06T00:00:00"/>
    <d v="2015-11-06T00:00:00"/>
    <n v="100033681"/>
    <s v="1934183_1"/>
    <m/>
    <d v="2015-11-06T00:00:00"/>
    <n v="1934183"/>
    <s v="WCX"/>
    <n v="846296315740135"/>
    <m/>
    <x v="19"/>
    <n v="99005"/>
    <n v="3"/>
    <n v="2250"/>
    <x v="5"/>
    <n v="0"/>
    <n v="21.31"/>
    <n v="0"/>
    <n v="21.31"/>
    <x v="0"/>
  </r>
  <r>
    <x v="51"/>
    <s v="Shipping"/>
    <d v="2015-11-04T00:00:00"/>
    <d v="2015-11-06T00:00:00"/>
    <n v="100033552"/>
    <s v="1930071_1"/>
    <m/>
    <d v="2015-11-04T00:00:00"/>
    <n v="1930071"/>
    <s v="WCX"/>
    <n v="846296315739207"/>
    <m/>
    <x v="41"/>
    <n v="53029"/>
    <n v="3"/>
    <n v="2250"/>
    <x v="5"/>
    <n v="0"/>
    <n v="21.31"/>
    <n v="0"/>
    <n v="21.31"/>
    <x v="0"/>
  </r>
  <r>
    <x v="51"/>
    <s v="Shipping"/>
    <d v="2015-11-04T00:00:00"/>
    <d v="2015-11-06T00:00:00"/>
    <n v="100033511"/>
    <s v="1930032_1"/>
    <m/>
    <d v="2015-11-04T00:00:00"/>
    <n v="1930032"/>
    <s v="WCX"/>
    <n v="846296315739061"/>
    <m/>
    <x v="7"/>
    <n v="30318"/>
    <n v="3"/>
    <n v="2250"/>
    <x v="5"/>
    <n v="0"/>
    <n v="21.31"/>
    <n v="0"/>
    <n v="21.31"/>
    <x v="0"/>
  </r>
  <r>
    <x v="51"/>
    <s v="Shipping"/>
    <d v="2015-11-04T00:00:00"/>
    <d v="2015-11-06T00:00:00"/>
    <n v="100033541"/>
    <s v="1930061_1"/>
    <m/>
    <d v="2015-11-04T00:00:00"/>
    <n v="1930061"/>
    <s v="WCX"/>
    <n v="846296315738545"/>
    <m/>
    <x v="7"/>
    <n v="31005"/>
    <n v="3"/>
    <n v="2250"/>
    <x v="5"/>
    <n v="0"/>
    <n v="21.31"/>
    <n v="0"/>
    <n v="21.31"/>
    <x v="0"/>
  </r>
  <r>
    <x v="51"/>
    <s v="Shipping"/>
    <d v="2015-11-06T00:00:00"/>
    <d v="2015-11-06T00:00:00"/>
    <n v="100033692"/>
    <s v="1934144_1"/>
    <m/>
    <d v="2015-11-06T00:00:00"/>
    <n v="1934144"/>
    <s v="GSO"/>
    <n v="1032002286098"/>
    <m/>
    <x v="15"/>
    <n v="85716"/>
    <n v="3"/>
    <n v="2250"/>
    <x v="5"/>
    <n v="0"/>
    <n v="21.31"/>
    <n v="0"/>
    <n v="21.31"/>
    <x v="0"/>
  </r>
  <r>
    <x v="51"/>
    <s v="Shipping"/>
    <d v="2015-11-02T00:00:00"/>
    <d v="2015-11-06T00:00:00"/>
    <n v="100033276"/>
    <s v="1927035_1"/>
    <m/>
    <d v="2015-11-01T00:00:00"/>
    <n v="1927035"/>
    <s v="WCX"/>
    <s v="ZT101059"/>
    <m/>
    <x v="10"/>
    <n v="79830"/>
    <n v="3"/>
    <n v="2250"/>
    <x v="5"/>
    <n v="0"/>
    <n v="21.31"/>
    <n v="0"/>
    <n v="21.31"/>
    <x v="0"/>
  </r>
  <r>
    <x v="51"/>
    <s v="Shipping"/>
    <d v="2015-11-04T00:00:00"/>
    <d v="2015-11-06T00:00:00"/>
    <n v="100033543"/>
    <s v="1930062_1"/>
    <m/>
    <d v="2015-11-04T00:00:00"/>
    <n v="1930062"/>
    <s v="WCX"/>
    <n v="846296315737869"/>
    <m/>
    <x v="18"/>
    <n v="81611"/>
    <n v="3"/>
    <n v="2250"/>
    <x v="5"/>
    <n v="0"/>
    <n v="21.31"/>
    <n v="0"/>
    <n v="21.31"/>
    <x v="0"/>
  </r>
  <r>
    <x v="51"/>
    <s v="Shipping"/>
    <d v="2015-11-05T00:00:00"/>
    <d v="2015-11-06T00:00:00"/>
    <n v="100033597"/>
    <s v="1931431_1"/>
    <m/>
    <d v="2015-11-05T00:00:00"/>
    <n v="1931431"/>
    <s v="WCX"/>
    <n v="846296315738880"/>
    <m/>
    <x v="8"/>
    <n v="55426"/>
    <n v="3"/>
    <n v="2250"/>
    <x v="5"/>
    <n v="0"/>
    <n v="21.31"/>
    <n v="0"/>
    <n v="21.31"/>
    <x v="0"/>
  </r>
  <r>
    <x v="51"/>
    <s v="Shipping"/>
    <d v="2015-11-05T00:00:00"/>
    <d v="2015-11-06T00:00:00"/>
    <n v="100033586"/>
    <s v="1931441_1"/>
    <m/>
    <d v="2015-11-05T00:00:00"/>
    <n v="1931441"/>
    <s v="WCX"/>
    <n v="846296315738811"/>
    <m/>
    <x v="7"/>
    <n v="30331"/>
    <n v="3"/>
    <n v="2250"/>
    <x v="5"/>
    <n v="0"/>
    <n v="21.31"/>
    <n v="0"/>
    <n v="21.31"/>
    <x v="0"/>
  </r>
  <r>
    <x v="51"/>
    <s v="Shipping"/>
    <d v="2015-11-04T00:00:00"/>
    <d v="2015-11-06T00:00:00"/>
    <n v="100033531"/>
    <s v="1930052_1"/>
    <m/>
    <d v="2015-11-04T00:00:00"/>
    <n v="1930052"/>
    <s v="WCX"/>
    <n v="846296315738569"/>
    <m/>
    <x v="30"/>
    <n v="37069"/>
    <n v="3"/>
    <n v="2250"/>
    <x v="5"/>
    <n v="0"/>
    <n v="21.31"/>
    <n v="0"/>
    <n v="21.31"/>
    <x v="0"/>
  </r>
  <r>
    <x v="51"/>
    <s v="Shipping"/>
    <d v="2015-11-06T00:00:00"/>
    <d v="2015-11-06T00:00:00"/>
    <n v="100033685"/>
    <s v="1934155_1"/>
    <m/>
    <d v="2015-11-06T00:00:00"/>
    <n v="1934155"/>
    <s v="WCX"/>
    <n v="846296315740692"/>
    <m/>
    <x v="18"/>
    <n v="80305"/>
    <n v="3"/>
    <n v="2250"/>
    <x v="5"/>
    <n v="0"/>
    <n v="21.31"/>
    <n v="0"/>
    <n v="21.31"/>
    <x v="0"/>
  </r>
  <r>
    <x v="51"/>
    <s v="Shipping"/>
    <d v="2015-11-04T00:00:00"/>
    <d v="2015-11-06T00:00:00"/>
    <n v="100033505"/>
    <s v="1930026_1"/>
    <m/>
    <d v="2015-11-04T00:00:00"/>
    <n v="1930026"/>
    <s v="WCX"/>
    <n v="846296315737777"/>
    <m/>
    <x v="18"/>
    <n v="80205"/>
    <n v="3"/>
    <n v="2250"/>
    <x v="5"/>
    <n v="0"/>
    <n v="21.31"/>
    <n v="0"/>
    <n v="21.31"/>
    <x v="0"/>
  </r>
  <r>
    <x v="51"/>
    <s v="Shipping"/>
    <d v="2015-11-04T00:00:00"/>
    <d v="2015-11-06T00:00:00"/>
    <n v="100033485"/>
    <s v="1930007_1"/>
    <m/>
    <d v="2015-11-04T00:00:00"/>
    <n v="1930007"/>
    <s v="WCX"/>
    <n v="846296315738330"/>
    <m/>
    <x v="7"/>
    <n v="30135"/>
    <n v="3"/>
    <n v="2250"/>
    <x v="5"/>
    <n v="0"/>
    <n v="21.31"/>
    <n v="0"/>
    <n v="21.31"/>
    <x v="0"/>
  </r>
  <r>
    <x v="51"/>
    <s v="Shipping"/>
    <d v="2015-11-04T00:00:00"/>
    <d v="2015-11-06T00:00:00"/>
    <n v="100033458"/>
    <s v="1929981_1"/>
    <m/>
    <d v="2015-11-04T00:00:00"/>
    <n v="1929981"/>
    <s v="WCX"/>
    <n v="846296315738415"/>
    <m/>
    <x v="7"/>
    <n v="30318"/>
    <n v="3"/>
    <n v="2250"/>
    <x v="5"/>
    <n v="0"/>
    <n v="21.31"/>
    <n v="0"/>
    <n v="21.31"/>
    <x v="0"/>
  </r>
  <r>
    <x v="51"/>
    <s v="Shipping"/>
    <d v="2015-11-04T00:00:00"/>
    <d v="2015-11-06T00:00:00"/>
    <n v="100033540"/>
    <s v="1930060_1"/>
    <m/>
    <d v="2015-11-04T00:00:00"/>
    <n v="1930060"/>
    <s v="WCX"/>
    <n v="846296315739139"/>
    <m/>
    <x v="17"/>
    <n v="32216"/>
    <n v="3"/>
    <n v="2250"/>
    <x v="5"/>
    <n v="0"/>
    <n v="21.31"/>
    <n v="0"/>
    <n v="21.31"/>
    <x v="0"/>
  </r>
  <r>
    <x v="51"/>
    <s v="Shipping"/>
    <d v="2015-11-04T00:00:00"/>
    <d v="2015-11-06T00:00:00"/>
    <n v="100033471"/>
    <s v="1929993_1"/>
    <m/>
    <d v="2015-11-04T00:00:00"/>
    <n v="1929993"/>
    <s v="WCX"/>
    <n v="846296315738989"/>
    <m/>
    <x v="7"/>
    <n v="30326"/>
    <n v="3"/>
    <n v="2250"/>
    <x v="5"/>
    <n v="0"/>
    <n v="21.31"/>
    <n v="0"/>
    <n v="21.31"/>
    <x v="0"/>
  </r>
  <r>
    <x v="51"/>
    <s v="Shipping"/>
    <d v="2015-11-04T00:00:00"/>
    <d v="2015-11-06T00:00:00"/>
    <n v="100033480"/>
    <s v="1930002_1"/>
    <m/>
    <d v="2015-11-04T00:00:00"/>
    <n v="1930002"/>
    <s v="WCX"/>
    <n v="846296315738958"/>
    <m/>
    <x v="30"/>
    <n v="37215"/>
    <n v="3"/>
    <n v="2250"/>
    <x v="5"/>
    <n v="0"/>
    <n v="21.31"/>
    <n v="0"/>
    <n v="21.31"/>
    <x v="0"/>
  </r>
  <r>
    <x v="51"/>
    <s v="Shipping"/>
    <d v="2015-11-04T00:00:00"/>
    <d v="2015-11-06T00:00:00"/>
    <n v="100033467"/>
    <s v="1929989_1"/>
    <m/>
    <d v="2015-11-04T00:00:00"/>
    <n v="1929989"/>
    <s v="WCX"/>
    <n v="846296315739023"/>
    <m/>
    <x v="30"/>
    <n v="38104"/>
    <n v="3"/>
    <n v="2250"/>
    <x v="5"/>
    <n v="0"/>
    <n v="21.31"/>
    <n v="0"/>
    <n v="21.31"/>
    <x v="0"/>
  </r>
  <r>
    <x v="51"/>
    <s v="Shipping"/>
    <d v="2015-11-06T00:00:00"/>
    <d v="2015-11-06T00:00:00"/>
    <n v="100033662"/>
    <s v="1934182_1"/>
    <m/>
    <d v="2015-11-06T00:00:00"/>
    <n v="1934182"/>
    <s v="WCX"/>
    <n v="846296315740081"/>
    <m/>
    <x v="19"/>
    <n v="98101"/>
    <n v="3"/>
    <n v="2250"/>
    <x v="5"/>
    <n v="0"/>
    <n v="21.31"/>
    <n v="0"/>
    <n v="21.31"/>
    <x v="0"/>
  </r>
  <r>
    <x v="51"/>
    <s v="Shipping"/>
    <d v="2015-11-05T00:00:00"/>
    <d v="2015-11-06T00:00:00"/>
    <n v="100033595"/>
    <s v="1931442_1"/>
    <m/>
    <d v="2015-11-05T00:00:00"/>
    <n v="1931442"/>
    <s v="WCX"/>
    <n v="846296315738804"/>
    <m/>
    <x v="7"/>
    <n v="30303"/>
    <n v="3"/>
    <n v="2250"/>
    <x v="5"/>
    <n v="0"/>
    <n v="21.31"/>
    <n v="0"/>
    <n v="21.31"/>
    <x v="0"/>
  </r>
  <r>
    <x v="51"/>
    <s v="Shipping"/>
    <d v="2015-11-05T00:00:00"/>
    <d v="2015-11-06T00:00:00"/>
    <n v="100033588"/>
    <s v="1931435_1"/>
    <m/>
    <d v="2015-11-05T00:00:00"/>
    <n v="1931435"/>
    <s v="WCX"/>
    <n v="846296315738835"/>
    <m/>
    <x v="30"/>
    <n v="37402"/>
    <n v="3"/>
    <n v="2250"/>
    <x v="5"/>
    <n v="0"/>
    <n v="21.31"/>
    <n v="0"/>
    <n v="21.31"/>
    <x v="0"/>
  </r>
  <r>
    <x v="51"/>
    <s v="Shipping"/>
    <d v="2015-11-05T00:00:00"/>
    <d v="2015-11-06T00:00:00"/>
    <n v="100033622"/>
    <s v="1931459_1"/>
    <m/>
    <d v="2015-11-05T00:00:00"/>
    <n v="1931459"/>
    <s v="WCX"/>
    <n v="846296315739337"/>
    <m/>
    <x v="17"/>
    <n v="32822"/>
    <n v="3"/>
    <n v="2250"/>
    <x v="5"/>
    <n v="0"/>
    <n v="21.31"/>
    <n v="0"/>
    <n v="21.31"/>
    <x v="0"/>
  </r>
  <r>
    <x v="51"/>
    <s v="Shipping"/>
    <d v="2015-11-04T00:00:00"/>
    <d v="2015-11-06T00:00:00"/>
    <n v="100033497"/>
    <s v="1930019_1"/>
    <m/>
    <d v="2015-11-04T00:00:00"/>
    <n v="1930019"/>
    <s v="WCX"/>
    <n v="846296315738477"/>
    <m/>
    <x v="30"/>
    <n v="37205"/>
    <n v="3"/>
    <n v="2250"/>
    <x v="5"/>
    <n v="0"/>
    <n v="21.31"/>
    <n v="0"/>
    <n v="21.31"/>
    <x v="0"/>
  </r>
  <r>
    <x v="51"/>
    <s v="Shipping"/>
    <d v="2015-11-05T00:00:00"/>
    <d v="2015-11-06T00:00:00"/>
    <n v="100033581"/>
    <s v="1931456_1"/>
    <m/>
    <d v="2015-11-05T00:00:00"/>
    <n v="1931456"/>
    <s v="WCX"/>
    <n v="846296315739245"/>
    <m/>
    <x v="7"/>
    <n v="30317"/>
    <n v="3"/>
    <n v="2250"/>
    <x v="5"/>
    <n v="0"/>
    <n v="21.31"/>
    <n v="0"/>
    <n v="21.31"/>
    <x v="0"/>
  </r>
  <r>
    <x v="51"/>
    <s v="Shipping"/>
    <d v="2015-11-04T00:00:00"/>
    <d v="2015-11-06T00:00:00"/>
    <n v="100033476"/>
    <s v="1929998_1"/>
    <m/>
    <d v="2015-11-04T00:00:00"/>
    <n v="1929998"/>
    <s v="WCX"/>
    <n v="846296315738385"/>
    <m/>
    <x v="17"/>
    <n v="32960"/>
    <n v="3"/>
    <n v="2250"/>
    <x v="5"/>
    <n v="0"/>
    <n v="21.31"/>
    <n v="0"/>
    <n v="21.31"/>
    <x v="0"/>
  </r>
  <r>
    <x v="51"/>
    <s v="Shipping"/>
    <d v="2015-11-04T00:00:00"/>
    <d v="2015-11-06T00:00:00"/>
    <n v="100033513"/>
    <s v="1930034_1"/>
    <m/>
    <d v="2015-11-04T00:00:00"/>
    <n v="1930034"/>
    <s v="WCX"/>
    <n v="846296315739191"/>
    <m/>
    <x v="25"/>
    <n v="46280"/>
    <n v="3"/>
    <n v="2250"/>
    <x v="5"/>
    <n v="0"/>
    <n v="21.31"/>
    <n v="0"/>
    <n v="21.31"/>
    <x v="0"/>
  </r>
  <r>
    <x v="51"/>
    <s v="Shipping"/>
    <d v="2015-11-04T00:00:00"/>
    <d v="2015-11-06T00:00:00"/>
    <n v="100033495"/>
    <s v="1930017_1"/>
    <m/>
    <d v="2015-11-04T00:00:00"/>
    <n v="1930017"/>
    <s v="WCX"/>
    <n v="846296315738491"/>
    <m/>
    <x v="36"/>
    <n v="35209"/>
    <n v="3"/>
    <n v="2250"/>
    <x v="5"/>
    <n v="0"/>
    <n v="21.31"/>
    <n v="0"/>
    <n v="21.31"/>
    <x v="0"/>
  </r>
  <r>
    <x v="51"/>
    <s v="Shipping"/>
    <d v="2015-11-04T00:00:00"/>
    <d v="2015-11-06T00:00:00"/>
    <n v="100033474"/>
    <s v="1929996_1"/>
    <m/>
    <d v="2015-11-04T00:00:00"/>
    <n v="1929996"/>
    <s v="WCX"/>
    <n v="846296315738965"/>
    <m/>
    <x v="30"/>
    <n v="37923"/>
    <n v="3"/>
    <n v="2250"/>
    <x v="5"/>
    <n v="0"/>
    <n v="21.31"/>
    <n v="0"/>
    <n v="21.31"/>
    <x v="0"/>
  </r>
  <r>
    <x v="51"/>
    <s v="Shipping"/>
    <d v="2015-11-04T00:00:00"/>
    <d v="2015-11-06T00:00:00"/>
    <n v="100033563"/>
    <s v="1930079_1"/>
    <m/>
    <d v="2015-11-04T00:00:00"/>
    <n v="1930079"/>
    <s v="WCX"/>
    <n v="846296315738644"/>
    <m/>
    <x v="25"/>
    <n v="47122"/>
    <n v="3"/>
    <n v="2250"/>
    <x v="5"/>
    <n v="0"/>
    <n v="21.31"/>
    <n v="0"/>
    <n v="21.31"/>
    <x v="0"/>
  </r>
  <r>
    <x v="51"/>
    <s v="Shipping"/>
    <d v="2015-11-03T00:00:00"/>
    <d v="2015-11-06T00:00:00"/>
    <n v="100033404"/>
    <s v="1930290_1"/>
    <m/>
    <d v="2015-11-03T00:00:00"/>
    <n v="1930290"/>
    <s v="WCX"/>
    <s v="ZT101066"/>
    <m/>
    <x v="12"/>
    <n v="73116"/>
    <n v="3"/>
    <n v="2250"/>
    <x v="6"/>
    <n v="0"/>
    <n v="21.81"/>
    <n v="0"/>
    <n v="21.81"/>
    <x v="0"/>
  </r>
  <r>
    <x v="51"/>
    <s v="Shipping"/>
    <d v="2015-11-03T00:00:00"/>
    <d v="2015-11-06T00:00:00"/>
    <n v="100033374"/>
    <s v="1930279_1"/>
    <m/>
    <d v="2015-11-03T00:00:00"/>
    <n v="1930279"/>
    <s v="WCX"/>
    <s v="ZT101010"/>
    <m/>
    <x v="12"/>
    <n v="73120"/>
    <n v="3"/>
    <n v="2250"/>
    <x v="6"/>
    <n v="0"/>
    <n v="21.81"/>
    <n v="0"/>
    <n v="21.81"/>
    <x v="0"/>
  </r>
  <r>
    <x v="51"/>
    <s v="Shipping"/>
    <d v="2015-11-03T00:00:00"/>
    <d v="2015-11-06T00:00:00"/>
    <n v="100033403"/>
    <s v="1930351_1"/>
    <m/>
    <d v="2015-11-03T00:00:00"/>
    <n v="1930351"/>
    <s v="WCX"/>
    <s v="ZT101108"/>
    <m/>
    <x v="12"/>
    <n v="73533"/>
    <n v="9"/>
    <n v="6750"/>
    <x v="6"/>
    <n v="0"/>
    <n v="34"/>
    <n v="0"/>
    <n v="34"/>
    <x v="0"/>
  </r>
  <r>
    <x v="51"/>
    <s v="Shipping"/>
    <d v="2015-11-02T00:00:00"/>
    <d v="2015-11-06T00:00:00"/>
    <n v="100033308"/>
    <s v="1927168_1"/>
    <m/>
    <d v="2015-11-02T00:00:00"/>
    <n v="1927168"/>
    <s v="WCX"/>
    <n v="846296315739450"/>
    <m/>
    <x v="39"/>
    <n v="57783"/>
    <n v="7"/>
    <n v="5250"/>
    <x v="6"/>
    <n v="0"/>
    <n v="30.25"/>
    <n v="0"/>
    <n v="30.25"/>
    <x v="0"/>
  </r>
  <r>
    <x v="51"/>
    <s v="Shipping"/>
    <d v="2015-11-03T00:00:00"/>
    <d v="2015-11-06T00:00:00"/>
    <n v="100033397"/>
    <s v="1930316_1"/>
    <m/>
    <d v="2015-11-03T00:00:00"/>
    <n v="1930316"/>
    <s v="WCX"/>
    <s v="ZT100925"/>
    <m/>
    <x v="12"/>
    <n v="73162"/>
    <n v="3"/>
    <n v="2250"/>
    <x v="6"/>
    <n v="0"/>
    <n v="21.81"/>
    <n v="0"/>
    <n v="21.81"/>
    <x v="0"/>
  </r>
  <r>
    <x v="51"/>
    <s v="Shipping"/>
    <d v="2015-11-03T00:00:00"/>
    <d v="2015-11-06T00:00:00"/>
    <n v="100033371"/>
    <s v="1930277_1"/>
    <m/>
    <d v="2015-11-03T00:00:00"/>
    <n v="1930277"/>
    <s v="WCX"/>
    <n v="846296315737890"/>
    <m/>
    <x v="39"/>
    <n v="57702"/>
    <n v="3"/>
    <n v="2250"/>
    <x v="6"/>
    <n v="0"/>
    <n v="21.81"/>
    <n v="0"/>
    <n v="21.81"/>
    <x v="0"/>
  </r>
  <r>
    <x v="51"/>
    <s v="Shipping"/>
    <d v="2015-11-03T00:00:00"/>
    <d v="2015-11-06T00:00:00"/>
    <n v="100033357"/>
    <s v="1930302_1"/>
    <m/>
    <d v="2015-11-03T00:00:00"/>
    <n v="1930302"/>
    <s v="WCX"/>
    <s v="ZT100777"/>
    <m/>
    <x v="12"/>
    <n v="73134"/>
    <n v="3"/>
    <n v="2250"/>
    <x v="6"/>
    <n v="0"/>
    <n v="21.81"/>
    <n v="0"/>
    <n v="21.81"/>
    <x v="0"/>
  </r>
  <r>
    <x v="51"/>
    <s v="Shipping"/>
    <d v="2015-11-05T00:00:00"/>
    <d v="2015-11-06T00:00:00"/>
    <n v="100033610"/>
    <s v="1931443_1"/>
    <m/>
    <d v="2015-11-05T00:00:00"/>
    <n v="1931443"/>
    <s v="WCX"/>
    <n v="846296315738798"/>
    <m/>
    <x v="11"/>
    <n v="70808"/>
    <n v="3"/>
    <n v="2250"/>
    <x v="6"/>
    <n v="0"/>
    <n v="21.81"/>
    <n v="0"/>
    <n v="21.81"/>
    <x v="1"/>
  </r>
  <r>
    <x v="51"/>
    <s v="Shipping"/>
    <d v="2015-11-04T00:00:00"/>
    <d v="2015-11-06T00:00:00"/>
    <n v="100033464"/>
    <s v="1929986_1"/>
    <m/>
    <d v="2015-11-04T00:00:00"/>
    <n v="1929986"/>
    <s v="WCX"/>
    <s v="ZT101095"/>
    <m/>
    <x v="10"/>
    <n v="76301"/>
    <n v="3"/>
    <n v="2250"/>
    <x v="6"/>
    <n v="0"/>
    <n v="21.81"/>
    <n v="0"/>
    <n v="21.81"/>
    <x v="0"/>
  </r>
  <r>
    <x v="51"/>
    <s v="Shipping"/>
    <d v="2015-11-05T00:00:00"/>
    <d v="2015-11-06T00:00:00"/>
    <n v="100033604"/>
    <s v="1931428_1"/>
    <m/>
    <d v="2015-11-05T00:00:00"/>
    <n v="1931428"/>
    <s v="WCX"/>
    <n v="846296315739115"/>
    <m/>
    <x v="17"/>
    <n v="33543"/>
    <n v="3"/>
    <n v="2250"/>
    <x v="6"/>
    <n v="0"/>
    <n v="21.81"/>
    <n v="0"/>
    <n v="21.81"/>
    <x v="1"/>
  </r>
  <r>
    <x v="51"/>
    <s v="Shipping"/>
    <d v="2015-11-04T00:00:00"/>
    <d v="2015-11-06T00:00:00"/>
    <n v="100033486"/>
    <s v="1930008_1"/>
    <m/>
    <d v="2015-11-04T00:00:00"/>
    <n v="1930008"/>
    <s v="WCX"/>
    <n v="846296315738279"/>
    <m/>
    <x v="35"/>
    <n v="72758"/>
    <n v="3"/>
    <n v="2250"/>
    <x v="6"/>
    <n v="0"/>
    <n v="21.81"/>
    <n v="0"/>
    <n v="21.81"/>
    <x v="1"/>
  </r>
  <r>
    <x v="51"/>
    <s v="Shipping"/>
    <d v="2015-11-04T00:00:00"/>
    <d v="2015-11-06T00:00:00"/>
    <n v="100033519"/>
    <s v="1930040_1"/>
    <m/>
    <d v="2015-11-04T00:00:00"/>
    <n v="1930040"/>
    <s v="WCX"/>
    <n v="846296315738606"/>
    <m/>
    <x v="17"/>
    <n v="33129"/>
    <n v="3"/>
    <n v="2250"/>
    <x v="6"/>
    <n v="0"/>
    <n v="21.81"/>
    <n v="0"/>
    <n v="21.81"/>
    <x v="1"/>
  </r>
  <r>
    <x v="51"/>
    <s v="Shipping"/>
    <d v="2015-11-04T00:00:00"/>
    <d v="2015-11-06T00:00:00"/>
    <n v="100033549"/>
    <s v="1930068_1"/>
    <m/>
    <d v="2015-11-04T00:00:00"/>
    <n v="1930068"/>
    <s v="WCX"/>
    <n v="846296315737913"/>
    <m/>
    <x v="47"/>
    <n v="68114"/>
    <n v="3"/>
    <n v="2250"/>
    <x v="6"/>
    <n v="0"/>
    <n v="21.81"/>
    <n v="0"/>
    <n v="21.81"/>
    <x v="0"/>
  </r>
  <r>
    <x v="51"/>
    <s v="Shipping"/>
    <d v="2015-11-04T00:00:00"/>
    <d v="2015-11-06T00:00:00"/>
    <n v="100033501"/>
    <s v="1930023_1"/>
    <m/>
    <d v="2015-11-04T00:00:00"/>
    <n v="1930023"/>
    <s v="WCX"/>
    <n v="846296315738446"/>
    <m/>
    <x v="17"/>
    <n v="33131"/>
    <n v="3"/>
    <n v="2250"/>
    <x v="6"/>
    <n v="0"/>
    <n v="21.81"/>
    <n v="0"/>
    <n v="21.81"/>
    <x v="1"/>
  </r>
  <r>
    <x v="51"/>
    <s v="Shipping"/>
    <d v="2015-11-04T00:00:00"/>
    <d v="2015-11-06T00:00:00"/>
    <n v="100033470"/>
    <s v="1929992_1"/>
    <m/>
    <d v="2015-11-04T00:00:00"/>
    <n v="1929992"/>
    <s v="WCX"/>
    <n v="846296315738996"/>
    <m/>
    <x v="42"/>
    <n v="38930"/>
    <n v="3"/>
    <n v="2250"/>
    <x v="6"/>
    <n v="0"/>
    <n v="21.81"/>
    <n v="0"/>
    <n v="21.81"/>
    <x v="1"/>
  </r>
  <r>
    <x v="51"/>
    <s v="Shipping"/>
    <d v="2015-11-04T00:00:00"/>
    <d v="2015-11-06T00:00:00"/>
    <n v="100033492"/>
    <s v="1930014_1"/>
    <m/>
    <d v="2015-11-04T00:00:00"/>
    <n v="1930014"/>
    <s v="WCX"/>
    <n v="846296315738514"/>
    <m/>
    <x v="36"/>
    <n v="36608"/>
    <n v="3"/>
    <n v="2250"/>
    <x v="6"/>
    <n v="0"/>
    <n v="21.81"/>
    <n v="0"/>
    <n v="21.81"/>
    <x v="1"/>
  </r>
  <r>
    <x v="51"/>
    <s v="Shipping"/>
    <d v="2015-11-04T00:00:00"/>
    <d v="2015-11-06T00:00:00"/>
    <n v="100033506"/>
    <s v="1930027_1"/>
    <m/>
    <d v="2015-11-04T00:00:00"/>
    <n v="1930027"/>
    <s v="WCX"/>
    <n v="846296315738620"/>
    <m/>
    <x v="13"/>
    <n v="65802"/>
    <n v="3"/>
    <n v="2250"/>
    <x v="6"/>
    <n v="0"/>
    <n v="21.81"/>
    <n v="0"/>
    <n v="21.81"/>
    <x v="1"/>
  </r>
  <r>
    <x v="51"/>
    <s v="Shipping"/>
    <d v="2015-11-04T00:00:00"/>
    <d v="2015-11-06T00:00:00"/>
    <n v="100033481"/>
    <s v="1930003_1"/>
    <m/>
    <d v="2015-11-04T00:00:00"/>
    <n v="1930003"/>
    <s v="WCX"/>
    <n v="846296315738637"/>
    <m/>
    <x v="17"/>
    <n v="33609"/>
    <n v="3"/>
    <n v="2250"/>
    <x v="6"/>
    <n v="0"/>
    <n v="21.81"/>
    <n v="0"/>
    <n v="21.81"/>
    <x v="1"/>
  </r>
  <r>
    <x v="51"/>
    <s v="Shipping"/>
    <d v="2015-11-04T00:00:00"/>
    <d v="2015-11-06T00:00:00"/>
    <n v="100033491"/>
    <s v="1930013_1"/>
    <m/>
    <d v="2015-11-04T00:00:00"/>
    <n v="1930013"/>
    <s v="WCX"/>
    <n v="846296315739221"/>
    <m/>
    <x v="35"/>
    <n v="72145"/>
    <n v="3"/>
    <n v="2250"/>
    <x v="6"/>
    <n v="0"/>
    <n v="21.81"/>
    <n v="0"/>
    <n v="21.81"/>
    <x v="1"/>
  </r>
  <r>
    <x v="51"/>
    <s v="Shipping"/>
    <d v="2015-11-04T00:00:00"/>
    <d v="2015-11-06T00:00:00"/>
    <n v="100033457"/>
    <s v="1929980_1"/>
    <m/>
    <d v="2015-11-04T00:00:00"/>
    <n v="1929980"/>
    <s v="WCX"/>
    <n v="846296315738422"/>
    <m/>
    <x v="11"/>
    <n v="70065"/>
    <n v="3"/>
    <n v="2250"/>
    <x v="6"/>
    <n v="0"/>
    <n v="21.81"/>
    <n v="0"/>
    <n v="21.81"/>
    <x v="1"/>
  </r>
  <r>
    <x v="51"/>
    <s v="Shipping"/>
    <d v="2015-11-06T00:00:00"/>
    <d v="2015-11-06T00:00:00"/>
    <n v="100033628"/>
    <s v="1934123_1"/>
    <m/>
    <d v="2015-11-05T00:00:00"/>
    <n v="1934123"/>
    <s v="WCX"/>
    <n v="846296315740074"/>
    <m/>
    <x v="13"/>
    <n v="63141"/>
    <n v="3"/>
    <n v="2250"/>
    <x v="3"/>
    <n v="0"/>
    <n v="23.06"/>
    <n v="0"/>
    <n v="23.06"/>
    <x v="0"/>
  </r>
  <r>
    <x v="51"/>
    <s v="Shipping"/>
    <d v="2015-11-03T00:00:00"/>
    <d v="2015-11-06T00:00:00"/>
    <n v="100033356"/>
    <s v="1930301_1"/>
    <m/>
    <d v="2015-11-03T00:00:00"/>
    <n v="1930301"/>
    <s v="WCX"/>
    <s v="ZT100957"/>
    <m/>
    <x v="12"/>
    <n v="74135"/>
    <n v="3"/>
    <n v="2250"/>
    <x v="3"/>
    <n v="0"/>
    <n v="23.06"/>
    <n v="0"/>
    <n v="23.06"/>
    <x v="0"/>
  </r>
  <r>
    <x v="51"/>
    <s v="Shipping"/>
    <d v="2015-11-04T00:00:00"/>
    <d v="2015-11-06T00:00:00"/>
    <n v="100033463"/>
    <s v="1929985_1"/>
    <m/>
    <d v="2015-11-04T00:00:00"/>
    <n v="1929985"/>
    <s v="WCX"/>
    <s v="ZT101249"/>
    <m/>
    <x v="10"/>
    <n v="78676"/>
    <n v="3"/>
    <n v="2250"/>
    <x v="3"/>
    <n v="0"/>
    <n v="23.06"/>
    <n v="0"/>
    <n v="23.06"/>
    <x v="0"/>
  </r>
  <r>
    <x v="51"/>
    <s v="Shipping"/>
    <d v="2015-11-03T00:00:00"/>
    <d v="2015-11-06T00:00:00"/>
    <n v="100033408"/>
    <s v="1930320_1"/>
    <m/>
    <d v="2015-11-03T00:00:00"/>
    <n v="1930320"/>
    <s v="WCX"/>
    <s v="ZT100858"/>
    <m/>
    <x v="10"/>
    <n v="78746"/>
    <n v="3"/>
    <n v="2250"/>
    <x v="3"/>
    <n v="0"/>
    <n v="23.06"/>
    <n v="0"/>
    <n v="23.06"/>
    <x v="0"/>
  </r>
  <r>
    <x v="51"/>
    <s v="Shipping"/>
    <d v="2015-11-04T00:00:00"/>
    <d v="2015-11-06T00:00:00"/>
    <n v="100033561"/>
    <s v="1930077_1"/>
    <m/>
    <d v="2015-11-04T00:00:00"/>
    <n v="1930077"/>
    <s v="WCX"/>
    <s v="ZT101195"/>
    <m/>
    <x v="10"/>
    <n v="77377"/>
    <n v="3"/>
    <n v="2250"/>
    <x v="3"/>
    <n v="0"/>
    <n v="23.06"/>
    <n v="0"/>
    <n v="23.06"/>
    <x v="0"/>
  </r>
  <r>
    <x v="51"/>
    <s v="Shipping"/>
    <d v="2015-11-06T00:00:00"/>
    <d v="2015-11-06T00:00:00"/>
    <n v="100033696"/>
    <s v="1934165_1"/>
    <m/>
    <d v="2015-11-06T00:00:00"/>
    <n v="1934165"/>
    <s v="WCX"/>
    <n v="846296315740609"/>
    <m/>
    <x v="20"/>
    <n v="66048"/>
    <n v="3"/>
    <n v="2250"/>
    <x v="3"/>
    <n v="0"/>
    <n v="23.06"/>
    <n v="0"/>
    <n v="23.06"/>
    <x v="0"/>
  </r>
  <r>
    <x v="51"/>
    <s v="Shipping"/>
    <d v="2015-11-03T00:00:00"/>
    <d v="2015-11-06T00:00:00"/>
    <n v="100033367"/>
    <s v="1930346_1"/>
    <m/>
    <d v="2015-11-03T00:00:00"/>
    <n v="1930346"/>
    <s v="WCX"/>
    <s v="ZT101325"/>
    <m/>
    <x v="10"/>
    <n v="77081"/>
    <n v="6"/>
    <n v="4500"/>
    <x v="3"/>
    <n v="0"/>
    <n v="33.29"/>
    <n v="0"/>
    <n v="33.29"/>
    <x v="0"/>
  </r>
  <r>
    <x v="51"/>
    <s v="Shipping"/>
    <d v="2015-11-03T00:00:00"/>
    <d v="2015-11-06T00:00:00"/>
    <n v="100033393"/>
    <s v="1930315_1"/>
    <m/>
    <d v="2015-11-03T00:00:00"/>
    <n v="1930315"/>
    <s v="WCX"/>
    <s v="ZT100932"/>
    <m/>
    <x v="10"/>
    <n v="75446"/>
    <n v="3"/>
    <n v="2250"/>
    <x v="3"/>
    <n v="0"/>
    <n v="23.06"/>
    <n v="0"/>
    <n v="23.06"/>
    <x v="0"/>
  </r>
  <r>
    <x v="51"/>
    <s v="Shipping"/>
    <d v="2015-11-04T00:00:00"/>
    <d v="2015-11-06T00:00:00"/>
    <n v="100033568"/>
    <s v="1930084_1"/>
    <m/>
    <d v="2015-11-04T00:00:00"/>
    <n v="1930084"/>
    <s v="WCX"/>
    <s v="ZT101224"/>
    <m/>
    <x v="10"/>
    <n v="78249"/>
    <n v="3"/>
    <n v="2250"/>
    <x v="3"/>
    <n v="0"/>
    <n v="23.06"/>
    <n v="0"/>
    <n v="23.06"/>
    <x v="0"/>
  </r>
  <r>
    <x v="51"/>
    <s v="Shipping"/>
    <d v="2015-11-06T00:00:00"/>
    <d v="2015-11-06T00:00:00"/>
    <n v="100033683"/>
    <s v="1934132_1"/>
    <m/>
    <d v="2015-11-06T00:00:00"/>
    <n v="1934132"/>
    <s v="WCX"/>
    <n v="846296315740043"/>
    <m/>
    <x v="20"/>
    <n v="66048"/>
    <n v="3"/>
    <n v="2250"/>
    <x v="3"/>
    <n v="0"/>
    <n v="23.06"/>
    <n v="0"/>
    <n v="23.06"/>
    <x v="0"/>
  </r>
  <r>
    <x v="51"/>
    <s v="Shipping"/>
    <d v="2015-11-03T00:00:00"/>
    <d v="2015-11-06T00:00:00"/>
    <n v="100033415"/>
    <s v="1930295_1"/>
    <m/>
    <d v="2015-11-03T00:00:00"/>
    <n v="1930295"/>
    <s v="WCX"/>
    <s v="ZT101035"/>
    <m/>
    <x v="10"/>
    <n v="77041"/>
    <n v="3"/>
    <n v="2250"/>
    <x v="3"/>
    <n v="0"/>
    <n v="23.06"/>
    <n v="0"/>
    <n v="23.06"/>
    <x v="0"/>
  </r>
  <r>
    <x v="51"/>
    <s v="Shipping"/>
    <d v="2015-11-03T00:00:00"/>
    <d v="2015-11-06T00:00:00"/>
    <n v="100033360"/>
    <s v="1930274_1"/>
    <m/>
    <d v="2015-11-03T00:00:00"/>
    <n v="1930274"/>
    <s v="WCX"/>
    <s v="ZT100960"/>
    <m/>
    <x v="10"/>
    <n v="75219"/>
    <n v="3"/>
    <n v="2250"/>
    <x v="3"/>
    <n v="0"/>
    <n v="23.06"/>
    <n v="0"/>
    <n v="23.06"/>
    <x v="0"/>
  </r>
  <r>
    <x v="51"/>
    <s v="Shipping"/>
    <d v="2015-10-29T00:00:00"/>
    <d v="2015-11-06T00:00:00"/>
    <n v="100033008"/>
    <s v="1933206_1"/>
    <m/>
    <d v="2015-10-28T00:00:00"/>
    <n v="1933206"/>
    <s v="UPS"/>
    <s v="1Z202857A891718292"/>
    <m/>
    <x v="12"/>
    <n v="74365"/>
    <n v="3"/>
    <n v="2250"/>
    <x v="3"/>
    <n v="0"/>
    <n v="23.06"/>
    <n v="0"/>
    <n v="23.06"/>
    <x v="0"/>
  </r>
  <r>
    <x v="51"/>
    <s v="Shipping"/>
    <d v="2015-11-03T00:00:00"/>
    <d v="2015-11-06T00:00:00"/>
    <n v="100033365"/>
    <s v="1930345_1"/>
    <m/>
    <d v="2015-11-03T00:00:00"/>
    <n v="1930345"/>
    <s v="WCX"/>
    <s v="ZT101253"/>
    <m/>
    <x v="10"/>
    <n v="75080"/>
    <n v="6"/>
    <n v="4500"/>
    <x v="3"/>
    <n v="0"/>
    <n v="33.29"/>
    <n v="0"/>
    <n v="33.29"/>
    <x v="0"/>
  </r>
  <r>
    <x v="51"/>
    <s v="Shipping"/>
    <d v="2015-11-03T00:00:00"/>
    <d v="2015-11-06T00:00:00"/>
    <n v="100033400"/>
    <s v="1930317_1"/>
    <m/>
    <d v="2015-11-03T00:00:00"/>
    <n v="1930317"/>
    <s v="WCX"/>
    <s v="ZT100878"/>
    <m/>
    <x v="10"/>
    <n v="78130"/>
    <n v="3"/>
    <n v="2250"/>
    <x v="3"/>
    <n v="0"/>
    <n v="23.06"/>
    <n v="0"/>
    <n v="23.06"/>
    <x v="0"/>
  </r>
  <r>
    <x v="51"/>
    <s v="Shipping"/>
    <d v="2015-11-04T00:00:00"/>
    <d v="2015-11-06T00:00:00"/>
    <n v="100033571"/>
    <s v="1930087_1"/>
    <m/>
    <d v="2015-11-04T00:00:00"/>
    <n v="1930087"/>
    <s v="WCX"/>
    <s v="ZT101197"/>
    <m/>
    <x v="10"/>
    <n v="78703"/>
    <n v="3"/>
    <n v="2250"/>
    <x v="3"/>
    <n v="0"/>
    <n v="23.06"/>
    <n v="0"/>
    <n v="23.06"/>
    <x v="0"/>
  </r>
  <r>
    <x v="51"/>
    <s v="Shipping"/>
    <d v="2015-11-03T00:00:00"/>
    <d v="2015-11-06T00:00:00"/>
    <n v="100033399"/>
    <s v="1930289_1"/>
    <m/>
    <d v="2015-11-03T00:00:00"/>
    <n v="1930289"/>
    <s v="WCX"/>
    <s v="ZT101069"/>
    <m/>
    <x v="10"/>
    <n v="78730"/>
    <n v="3"/>
    <n v="2250"/>
    <x v="3"/>
    <n v="0"/>
    <n v="23.06"/>
    <n v="0"/>
    <n v="23.06"/>
    <x v="0"/>
  </r>
  <r>
    <x v="51"/>
    <s v="Shipping"/>
    <d v="2015-11-03T00:00:00"/>
    <d v="2015-11-06T00:00:00"/>
    <n v="100033366"/>
    <s v="1930276_1"/>
    <m/>
    <d v="2015-11-03T00:00:00"/>
    <n v="1930276"/>
    <s v="WCX"/>
    <s v="ZT101016"/>
    <m/>
    <x v="12"/>
    <n v="74114"/>
    <n v="3"/>
    <n v="2250"/>
    <x v="3"/>
    <n v="0"/>
    <n v="23.06"/>
    <n v="0"/>
    <n v="23.06"/>
    <x v="0"/>
  </r>
  <r>
    <x v="51"/>
    <s v="Shipping"/>
    <d v="2015-11-03T00:00:00"/>
    <d v="2015-11-06T00:00:00"/>
    <n v="100033378"/>
    <s v="1930348_1"/>
    <m/>
    <d v="2015-11-03T00:00:00"/>
    <n v="1930348"/>
    <s v="WCX"/>
    <s v="ZT101355"/>
    <m/>
    <x v="10"/>
    <n v="77007"/>
    <n v="6"/>
    <n v="4500"/>
    <x v="3"/>
    <n v="0"/>
    <n v="33.29"/>
    <n v="0"/>
    <n v="33.29"/>
    <x v="0"/>
  </r>
  <r>
    <x v="51"/>
    <s v="Shipping"/>
    <d v="2015-11-03T00:00:00"/>
    <d v="2015-11-06T00:00:00"/>
    <n v="100033362"/>
    <s v="1930305_1"/>
    <m/>
    <d v="2015-11-03T00:00:00"/>
    <n v="1930305"/>
    <s v="WCX"/>
    <s v="ZT100934"/>
    <m/>
    <x v="10"/>
    <n v="77040"/>
    <n v="3"/>
    <n v="2250"/>
    <x v="3"/>
    <n v="0"/>
    <n v="23.06"/>
    <n v="0"/>
    <n v="23.06"/>
    <x v="0"/>
  </r>
  <r>
    <x v="51"/>
    <s v="Shipping"/>
    <d v="2015-11-04T00:00:00"/>
    <d v="2015-11-06T00:00:00"/>
    <n v="100033556"/>
    <s v="1930075_1"/>
    <m/>
    <d v="2015-11-04T00:00:00"/>
    <n v="1930075"/>
    <s v="WCX"/>
    <s v="ZT101232"/>
    <m/>
    <x v="10"/>
    <n v="78730"/>
    <n v="3"/>
    <n v="2250"/>
    <x v="3"/>
    <n v="0"/>
    <n v="23.06"/>
    <n v="0"/>
    <n v="23.06"/>
    <x v="0"/>
  </r>
  <r>
    <x v="51"/>
    <s v="Shipping"/>
    <d v="2015-11-02T00:00:00"/>
    <d v="2015-11-06T00:00:00"/>
    <n v="100033330"/>
    <s v="1927038_1"/>
    <m/>
    <d v="2015-11-02T00:00:00"/>
    <n v="1927038"/>
    <s v="WCX"/>
    <s v="ZT101150"/>
    <m/>
    <x v="10"/>
    <n v="78747"/>
    <n v="6"/>
    <n v="4500"/>
    <x v="3"/>
    <n v="0"/>
    <n v="33.29"/>
    <n v="0"/>
    <n v="33.29"/>
    <x v="0"/>
  </r>
  <r>
    <x v="51"/>
    <s v="Shipping"/>
    <d v="2015-11-03T00:00:00"/>
    <d v="2015-11-06T00:00:00"/>
    <n v="100033380"/>
    <s v="1930283_1"/>
    <m/>
    <d v="2015-11-03T00:00:00"/>
    <n v="1930283"/>
    <s v="WCX"/>
    <s v="ZT101037"/>
    <m/>
    <x v="10"/>
    <n v="77550"/>
    <n v="3"/>
    <n v="2250"/>
    <x v="3"/>
    <n v="0"/>
    <n v="23.06"/>
    <n v="0"/>
    <n v="23.06"/>
    <x v="0"/>
  </r>
  <r>
    <x v="51"/>
    <s v="Shipping"/>
    <d v="2015-11-03T00:00:00"/>
    <d v="2015-11-06T00:00:00"/>
    <n v="100033358"/>
    <s v="1930303_1"/>
    <m/>
    <d v="2015-11-03T00:00:00"/>
    <n v="1930303"/>
    <s v="WCX"/>
    <s v="ZT100964"/>
    <m/>
    <x v="10"/>
    <n v="77019"/>
    <n v="3"/>
    <n v="2250"/>
    <x v="3"/>
    <n v="0"/>
    <n v="23.06"/>
    <n v="0"/>
    <n v="23.06"/>
    <x v="0"/>
  </r>
  <r>
    <x v="51"/>
    <s v="Shipping"/>
    <d v="2015-11-03T00:00:00"/>
    <d v="2015-11-06T00:00:00"/>
    <n v="100033436"/>
    <s v="1930344_1"/>
    <m/>
    <d v="2015-11-03T00:00:00"/>
    <n v="1930344"/>
    <s v="WCX"/>
    <s v="ZT101265"/>
    <m/>
    <x v="10"/>
    <n v="77081"/>
    <n v="7"/>
    <n v="5250"/>
    <x v="3"/>
    <n v="0"/>
    <n v="34.5"/>
    <n v="0"/>
    <n v="34.5"/>
    <x v="0"/>
  </r>
  <r>
    <x v="51"/>
    <s v="Shipping"/>
    <d v="2015-11-04T00:00:00"/>
    <d v="2015-11-06T00:00:00"/>
    <n v="100033507"/>
    <s v="1930028_1"/>
    <m/>
    <d v="2015-11-04T00:00:00"/>
    <n v="1930028"/>
    <s v="WCX"/>
    <s v="ZT101210"/>
    <m/>
    <x v="10"/>
    <n v="77459"/>
    <n v="3"/>
    <n v="2250"/>
    <x v="3"/>
    <n v="0"/>
    <n v="23.06"/>
    <n v="0"/>
    <n v="23.06"/>
    <x v="0"/>
  </r>
  <r>
    <x v="51"/>
    <s v="Shipping"/>
    <d v="2015-11-03T00:00:00"/>
    <d v="2015-11-06T00:00:00"/>
    <n v="100033394"/>
    <s v="1930287_1"/>
    <m/>
    <d v="2015-11-03T00:00:00"/>
    <n v="1930287"/>
    <s v="WCX"/>
    <s v="ZT101091"/>
    <m/>
    <x v="10"/>
    <n v="78633"/>
    <n v="3"/>
    <n v="2250"/>
    <x v="3"/>
    <n v="0"/>
    <n v="23.06"/>
    <n v="0"/>
    <n v="23.06"/>
    <x v="0"/>
  </r>
  <r>
    <x v="51"/>
    <s v="Shipping"/>
    <d v="2015-11-03T00:00:00"/>
    <d v="2015-11-06T00:00:00"/>
    <n v="100033414"/>
    <s v="1930294_1"/>
    <m/>
    <d v="2015-11-03T00:00:00"/>
    <n v="1930294"/>
    <s v="WCX"/>
    <s v="ZT101022"/>
    <m/>
    <x v="10"/>
    <n v="77030"/>
    <n v="3"/>
    <n v="2250"/>
    <x v="3"/>
    <n v="0"/>
    <n v="23.06"/>
    <n v="0"/>
    <n v="23.06"/>
    <x v="0"/>
  </r>
  <r>
    <x v="51"/>
    <s v="Shipping"/>
    <d v="2015-11-05T00:00:00"/>
    <d v="2015-11-06T00:00:00"/>
    <n v="100033626"/>
    <s v="1931454_1"/>
    <m/>
    <d v="2015-11-05T00:00:00"/>
    <n v="1931454"/>
    <s v="WCX"/>
    <s v="ZT104257"/>
    <m/>
    <x v="10"/>
    <n v="78746"/>
    <n v="4"/>
    <n v="3000"/>
    <x v="3"/>
    <n v="0"/>
    <n v="26.5"/>
    <n v="0"/>
    <n v="26.5"/>
    <x v="0"/>
  </r>
  <r>
    <x v="51"/>
    <s v="Shipping"/>
    <d v="2015-11-03T00:00:00"/>
    <d v="2015-11-06T00:00:00"/>
    <n v="100033359"/>
    <s v="1930304_1"/>
    <m/>
    <d v="2015-11-03T00:00:00"/>
    <n v="1930304"/>
    <s v="WCX"/>
    <s v="ZT100949"/>
    <m/>
    <x v="10"/>
    <n v="77539"/>
    <n v="3"/>
    <n v="2250"/>
    <x v="3"/>
    <n v="0"/>
    <n v="23.06"/>
    <n v="0"/>
    <n v="23.06"/>
    <x v="0"/>
  </r>
  <r>
    <x v="51"/>
    <s v="Shipping"/>
    <d v="2015-11-04T00:00:00"/>
    <d v="2015-11-06T00:00:00"/>
    <n v="100033555"/>
    <s v="1930074_1"/>
    <m/>
    <d v="2015-11-04T00:00:00"/>
    <n v="1930074"/>
    <s v="WCX"/>
    <s v="ZT101237"/>
    <m/>
    <x v="12"/>
    <n v="74804"/>
    <n v="3"/>
    <n v="2250"/>
    <x v="3"/>
    <n v="0"/>
    <n v="23.06"/>
    <n v="0"/>
    <n v="23.06"/>
    <x v="0"/>
  </r>
  <r>
    <x v="51"/>
    <s v="Shipping"/>
    <d v="2015-11-04T00:00:00"/>
    <d v="2015-11-06T00:00:00"/>
    <n v="100033567"/>
    <s v="1930083_1"/>
    <m/>
    <d v="2015-11-04T00:00:00"/>
    <n v="1930083"/>
    <s v="WCX"/>
    <s v="ZT101168"/>
    <m/>
    <x v="10"/>
    <n v="77002"/>
    <n v="3"/>
    <n v="2250"/>
    <x v="3"/>
    <n v="0"/>
    <n v="23.06"/>
    <n v="0"/>
    <n v="23.06"/>
    <x v="0"/>
  </r>
  <r>
    <x v="51"/>
    <s v="Shipping"/>
    <d v="2015-11-03T00:00:00"/>
    <d v="2015-11-06T00:00:00"/>
    <n v="100033424"/>
    <s v="1930334_1"/>
    <m/>
    <d v="2015-11-03T00:00:00"/>
    <n v="1930334"/>
    <s v="WCX"/>
    <s v="ZT101049"/>
    <m/>
    <x v="10"/>
    <n v="75206"/>
    <n v="3"/>
    <n v="2250"/>
    <x v="3"/>
    <n v="0"/>
    <n v="23.06"/>
    <n v="0"/>
    <n v="23.06"/>
    <x v="0"/>
  </r>
  <r>
    <x v="51"/>
    <s v="Shipping"/>
    <d v="2015-11-03T00:00:00"/>
    <d v="2015-11-06T00:00:00"/>
    <n v="100033398"/>
    <s v="1930331_1"/>
    <m/>
    <d v="2015-11-03T00:00:00"/>
    <n v="1930331"/>
    <s v="WCX"/>
    <s v="ZT100988"/>
    <m/>
    <x v="10"/>
    <n v="77005"/>
    <n v="3"/>
    <n v="2250"/>
    <x v="3"/>
    <n v="0"/>
    <n v="23.06"/>
    <n v="0"/>
    <n v="23.06"/>
    <x v="0"/>
  </r>
  <r>
    <x v="51"/>
    <s v="Shipping"/>
    <d v="2015-11-03T00:00:00"/>
    <d v="2015-11-06T00:00:00"/>
    <n v="100033384"/>
    <s v="1930349_1"/>
    <m/>
    <d v="2015-11-03T00:00:00"/>
    <n v="1930349"/>
    <s v="WCX"/>
    <s v="ZT101267"/>
    <m/>
    <x v="10"/>
    <n v="78759"/>
    <n v="6"/>
    <n v="4500"/>
    <x v="3"/>
    <n v="0"/>
    <n v="33.29"/>
    <n v="0"/>
    <n v="33.29"/>
    <x v="0"/>
  </r>
  <r>
    <x v="51"/>
    <s v="Shipping"/>
    <d v="2015-11-04T00:00:00"/>
    <d v="2015-11-06T00:00:00"/>
    <n v="100033509"/>
    <s v="1930030_1"/>
    <m/>
    <d v="2015-11-04T00:00:00"/>
    <n v="1930030"/>
    <s v="WCX"/>
    <n v="846296315737760"/>
    <m/>
    <x v="20"/>
    <n v="66224"/>
    <n v="3"/>
    <n v="2250"/>
    <x v="3"/>
    <n v="0"/>
    <n v="23.06"/>
    <n v="0"/>
    <n v="23.06"/>
    <x v="0"/>
  </r>
  <r>
    <x v="51"/>
    <s v="Shipping"/>
    <d v="2015-11-03T00:00:00"/>
    <d v="2015-11-06T00:00:00"/>
    <n v="100033401"/>
    <s v="1930318_1"/>
    <m/>
    <d v="2015-11-03T00:00:00"/>
    <n v="1930318"/>
    <s v="WCX"/>
    <s v="ZT100927"/>
    <m/>
    <x v="10"/>
    <n v="78945"/>
    <n v="3"/>
    <n v="2250"/>
    <x v="3"/>
    <n v="0"/>
    <n v="23.06"/>
    <n v="0"/>
    <n v="23.06"/>
    <x v="0"/>
  </r>
  <r>
    <x v="51"/>
    <s v="Shipping"/>
    <d v="2015-11-04T00:00:00"/>
    <d v="2015-11-06T00:00:00"/>
    <n v="100033569"/>
    <s v="1930085_1"/>
    <m/>
    <d v="2015-11-04T00:00:00"/>
    <n v="1930085"/>
    <s v="WCX"/>
    <s v="ZT104331"/>
    <m/>
    <x v="10"/>
    <n v="75032"/>
    <n v="3"/>
    <n v="2250"/>
    <x v="3"/>
    <n v="0"/>
    <n v="23.06"/>
    <n v="0"/>
    <n v="23.06"/>
    <x v="0"/>
  </r>
  <r>
    <x v="51"/>
    <s v="Shipping"/>
    <d v="2015-11-03T00:00:00"/>
    <d v="2015-11-06T00:00:00"/>
    <n v="100033406"/>
    <s v="1930292_1"/>
    <m/>
    <d v="2015-11-03T00:00:00"/>
    <n v="1930292"/>
    <s v="WCX"/>
    <s v="ZT101028"/>
    <m/>
    <x v="10"/>
    <n v="75024"/>
    <n v="3"/>
    <n v="2250"/>
    <x v="3"/>
    <n v="0"/>
    <n v="23.06"/>
    <n v="0"/>
    <n v="23.06"/>
    <x v="0"/>
  </r>
  <r>
    <x v="51"/>
    <s v="Shipping"/>
    <d v="2015-11-03T00:00:00"/>
    <d v="2015-11-06T00:00:00"/>
    <n v="100033416"/>
    <s v="1930325_1"/>
    <m/>
    <d v="2015-11-03T00:00:00"/>
    <n v="1930325"/>
    <s v="WCX"/>
    <s v="ZT100955"/>
    <m/>
    <x v="10"/>
    <n v="77056"/>
    <n v="3"/>
    <n v="2250"/>
    <x v="3"/>
    <n v="0"/>
    <n v="23.06"/>
    <n v="0"/>
    <n v="23.06"/>
    <x v="0"/>
  </r>
  <r>
    <x v="51"/>
    <s v="Shipping"/>
    <d v="2015-11-04T00:00:00"/>
    <d v="2015-11-06T00:00:00"/>
    <n v="100033575"/>
    <s v="1930090_1"/>
    <m/>
    <d v="2015-11-04T00:00:00"/>
    <n v="1930090"/>
    <s v="WCX"/>
    <s v="ZT101243"/>
    <m/>
    <x v="10"/>
    <n v="77056"/>
    <n v="3"/>
    <n v="2250"/>
    <x v="3"/>
    <n v="0"/>
    <n v="23.06"/>
    <n v="0"/>
    <n v="23.06"/>
    <x v="0"/>
  </r>
  <r>
    <x v="51"/>
    <s v="Shipping"/>
    <d v="2015-11-03T00:00:00"/>
    <d v="2015-11-06T00:00:00"/>
    <n v="100033402"/>
    <s v="1930319_1"/>
    <m/>
    <d v="2015-11-03T00:00:00"/>
    <n v="1930319"/>
    <s v="WCX"/>
    <s v="ZT100807"/>
    <m/>
    <x v="12"/>
    <n v="74103"/>
    <n v="3"/>
    <n v="2250"/>
    <x v="3"/>
    <n v="0"/>
    <n v="23.06"/>
    <n v="0"/>
    <n v="23.06"/>
    <x v="0"/>
  </r>
  <r>
    <x v="51"/>
    <s v="Shipping"/>
    <d v="2015-11-02T00:00:00"/>
    <d v="2015-11-06T00:00:00"/>
    <n v="100033342"/>
    <s v="1927366_1"/>
    <m/>
    <d v="2015-11-02T00:00:00"/>
    <n v="1927366"/>
    <s v="WCX"/>
    <s v="ZT101182"/>
    <m/>
    <x v="10"/>
    <n v="75208"/>
    <n v="3"/>
    <n v="2250"/>
    <x v="3"/>
    <n v="0"/>
    <n v="23.06"/>
    <n v="0"/>
    <n v="23.06"/>
    <x v="0"/>
  </r>
  <r>
    <x v="51"/>
    <s v="Shipping"/>
    <d v="2015-11-03T00:00:00"/>
    <d v="2015-11-06T00:00:00"/>
    <n v="100033395"/>
    <s v="1930330_1"/>
    <m/>
    <d v="2015-11-03T00:00:00"/>
    <n v="1930330"/>
    <s v="WCX"/>
    <s v="ZT100996"/>
    <m/>
    <x v="10"/>
    <n v="76092"/>
    <n v="3"/>
    <n v="2250"/>
    <x v="3"/>
    <n v="0"/>
    <n v="23.06"/>
    <n v="0"/>
    <n v="23.06"/>
    <x v="0"/>
  </r>
  <r>
    <x v="51"/>
    <s v="Shipping"/>
    <d v="2015-11-03T00:00:00"/>
    <d v="2015-11-06T00:00:00"/>
    <n v="100033392"/>
    <s v="1930350_1"/>
    <m/>
    <d v="2015-11-03T00:00:00"/>
    <n v="1930350"/>
    <s v="WCX"/>
    <s v="ZT101305"/>
    <m/>
    <x v="10"/>
    <n v="77808"/>
    <n v="6"/>
    <n v="4500"/>
    <x v="3"/>
    <n v="0"/>
    <n v="33.29"/>
    <n v="0"/>
    <n v="33.29"/>
    <x v="0"/>
  </r>
  <r>
    <x v="51"/>
    <s v="Shipping"/>
    <d v="2015-11-03T00:00:00"/>
    <d v="2015-11-06T00:00:00"/>
    <n v="100033363"/>
    <s v="1930306_1"/>
    <m/>
    <d v="2015-11-03T00:00:00"/>
    <n v="1930306"/>
    <s v="WCX"/>
    <s v="ZT100929"/>
    <m/>
    <x v="10"/>
    <n v="77845"/>
    <n v="3"/>
    <n v="2250"/>
    <x v="3"/>
    <n v="0"/>
    <n v="23.06"/>
    <n v="0"/>
    <n v="23.06"/>
    <x v="0"/>
  </r>
  <r>
    <x v="51"/>
    <s v="Shipping"/>
    <d v="2015-11-04T00:00:00"/>
    <d v="2015-11-06T00:00:00"/>
    <n v="100033570"/>
    <s v="1930086_1"/>
    <m/>
    <d v="2015-11-04T00:00:00"/>
    <n v="1930086"/>
    <s v="WCX"/>
    <s v="ZT101222"/>
    <m/>
    <x v="10"/>
    <n v="77433"/>
    <n v="3"/>
    <n v="2250"/>
    <x v="3"/>
    <n v="0"/>
    <n v="23.06"/>
    <n v="0"/>
    <n v="23.06"/>
    <x v="0"/>
  </r>
  <r>
    <x v="51"/>
    <s v="Shipping"/>
    <d v="2015-11-04T00:00:00"/>
    <d v="2015-11-06T00:00:00"/>
    <n v="100033566"/>
    <s v="1930082_1"/>
    <m/>
    <d v="2015-11-04T00:00:00"/>
    <n v="1930082"/>
    <s v="WCX"/>
    <s v="ZT101099"/>
    <m/>
    <x v="10"/>
    <n v="78750"/>
    <n v="3"/>
    <n v="2250"/>
    <x v="3"/>
    <n v="0"/>
    <n v="23.06"/>
    <n v="0"/>
    <n v="23.06"/>
    <x v="0"/>
  </r>
  <r>
    <x v="51"/>
    <s v="Shipping"/>
    <d v="2015-11-03T00:00:00"/>
    <d v="2015-11-06T00:00:00"/>
    <n v="100033405"/>
    <s v="1930291_1"/>
    <m/>
    <d v="2015-11-03T00:00:00"/>
    <n v="1930291"/>
    <s v="WCX"/>
    <s v="ZT101032"/>
    <m/>
    <x v="10"/>
    <n v="78701"/>
    <n v="3"/>
    <n v="2250"/>
    <x v="3"/>
    <n v="0"/>
    <n v="23.06"/>
    <n v="0"/>
    <n v="23.06"/>
    <x v="0"/>
  </r>
  <r>
    <x v="51"/>
    <s v="Shipping"/>
    <d v="2015-11-04T00:00:00"/>
    <d v="2015-11-06T00:00:00"/>
    <n v="100033445"/>
    <s v="1929971_1"/>
    <m/>
    <d v="2015-11-03T00:00:00"/>
    <n v="1929971"/>
    <s v="WCX"/>
    <n v="846296315737449"/>
    <m/>
    <x v="29"/>
    <n v="20005"/>
    <n v="3"/>
    <n v="2250"/>
    <x v="0"/>
    <n v="0"/>
    <n v="24.56"/>
    <n v="0"/>
    <n v="24.56"/>
    <x v="0"/>
  </r>
  <r>
    <x v="51"/>
    <s v="Shipping"/>
    <d v="2015-11-04T00:00:00"/>
    <d v="2015-11-06T00:00:00"/>
    <n v="100033551"/>
    <s v="1930070_1"/>
    <m/>
    <d v="2015-11-04T00:00:00"/>
    <n v="1930070"/>
    <s v="WCX"/>
    <n v="846296315739252"/>
    <m/>
    <x v="22"/>
    <n v="45066"/>
    <n v="6"/>
    <n v="4500"/>
    <x v="1"/>
    <n v="0"/>
    <n v="24.04"/>
    <n v="0"/>
    <n v="24.04"/>
    <x v="1"/>
  </r>
  <r>
    <x v="51"/>
    <s v="Shipping"/>
    <d v="2015-11-04T00:00:00"/>
    <d v="2015-11-06T00:00:00"/>
    <n v="100033484"/>
    <s v="1930006_1"/>
    <m/>
    <d v="2015-11-04T00:00:00"/>
    <n v="1930006"/>
    <s v="WCX"/>
    <n v="846296315739269"/>
    <m/>
    <x v="7"/>
    <n v="31811"/>
    <n v="6"/>
    <n v="4500"/>
    <x v="5"/>
    <n v="0"/>
    <n v="26.54"/>
    <n v="0"/>
    <n v="26.54"/>
    <x v="0"/>
  </r>
  <r>
    <x v="51"/>
    <s v="Shipping"/>
    <d v="2015-11-04T00:00:00"/>
    <d v="2015-11-06T00:00:00"/>
    <n v="100033550"/>
    <s v="1930069_1"/>
    <m/>
    <d v="2015-11-04T00:00:00"/>
    <n v="1930069"/>
    <s v="WCX"/>
    <n v="846296315739283"/>
    <m/>
    <x v="8"/>
    <n v="55016"/>
    <n v="6"/>
    <n v="4500"/>
    <x v="5"/>
    <n v="0"/>
    <n v="26.54"/>
    <n v="0"/>
    <n v="26.54"/>
    <x v="0"/>
  </r>
  <r>
    <x v="51"/>
    <s v="Shipping"/>
    <d v="2015-11-04T00:00:00"/>
    <d v="2015-11-06T00:00:00"/>
    <n v="100033504"/>
    <s v="1930025_1"/>
    <m/>
    <d v="2015-11-04T00:00:00"/>
    <n v="1930025"/>
    <s v="WCX"/>
    <n v="846296315738439"/>
    <m/>
    <x v="3"/>
    <n v="10012"/>
    <n v="3"/>
    <n v="2250"/>
    <x v="4"/>
    <n v="0"/>
    <n v="12.81"/>
    <n v="0"/>
    <n v="12.81"/>
    <x v="1"/>
  </r>
  <r>
    <x v="51"/>
    <s v="Shipping"/>
    <d v="2015-11-04T00:00:00"/>
    <d v="2015-11-06T00:00:00"/>
    <n v="100033528"/>
    <s v="1930049_1"/>
    <m/>
    <d v="2015-11-04T00:00:00"/>
    <n v="1930049"/>
    <s v="WCX"/>
    <n v="846296315738583"/>
    <m/>
    <x v="3"/>
    <n v="10012"/>
    <n v="3"/>
    <n v="2250"/>
    <x v="4"/>
    <n v="0"/>
    <n v="12.81"/>
    <n v="0"/>
    <n v="12.81"/>
    <x v="1"/>
  </r>
  <r>
    <x v="51"/>
    <s v="Shipping"/>
    <d v="2015-11-05T00:00:00"/>
    <d v="2015-11-06T00:00:00"/>
    <n v="100033602"/>
    <s v="1931450_1"/>
    <m/>
    <d v="2015-11-05T00:00:00"/>
    <n v="1931450"/>
    <s v="WCX"/>
    <n v="846296315738699"/>
    <m/>
    <x v="3"/>
    <n v="10009"/>
    <n v="3"/>
    <n v="2250"/>
    <x v="4"/>
    <n v="0"/>
    <n v="12.81"/>
    <n v="0"/>
    <n v="12.81"/>
    <x v="1"/>
  </r>
  <r>
    <x v="51"/>
    <s v="Shipping"/>
    <d v="2015-11-05T00:00:00"/>
    <d v="2015-11-06T00:00:00"/>
    <n v="100033576"/>
    <s v="1931460_1"/>
    <m/>
    <d v="2015-11-04T00:00:00"/>
    <n v="1931460"/>
    <s v="WCX"/>
    <n v="846296315739320"/>
    <m/>
    <x v="3"/>
    <n v="10036"/>
    <n v="3"/>
    <n v="2250"/>
    <x v="4"/>
    <n v="0"/>
    <n v="12.81"/>
    <n v="0"/>
    <n v="12.81"/>
    <x v="1"/>
  </r>
  <r>
    <x v="51"/>
    <s v="Shipping"/>
    <d v="2015-11-04T00:00:00"/>
    <d v="2015-11-06T00:00:00"/>
    <n v="100033508"/>
    <s v="1930029_1"/>
    <m/>
    <d v="2015-11-04T00:00:00"/>
    <n v="1930029"/>
    <s v="WCX"/>
    <n v="846296315739078"/>
    <m/>
    <x v="0"/>
    <n v="2115"/>
    <n v="3"/>
    <n v="2250"/>
    <x v="4"/>
    <n v="0"/>
    <n v="12.81"/>
    <n v="0"/>
    <n v="12.81"/>
    <x v="1"/>
  </r>
  <r>
    <x v="51"/>
    <s v="Shipping"/>
    <d v="2015-11-04T00:00:00"/>
    <d v="2015-11-06T00:00:00"/>
    <n v="100033521"/>
    <s v="1930042_1"/>
    <m/>
    <d v="2015-11-04T00:00:00"/>
    <n v="1930042"/>
    <s v="WCX"/>
    <n v="846296315739177"/>
    <m/>
    <x v="3"/>
    <n v="10016"/>
    <n v="3"/>
    <n v="2250"/>
    <x v="4"/>
    <n v="0"/>
    <n v="12.81"/>
    <n v="0"/>
    <n v="12.81"/>
    <x v="1"/>
  </r>
  <r>
    <x v="51"/>
    <s v="Shipping"/>
    <d v="2015-11-05T00:00:00"/>
    <d v="2015-11-06T00:00:00"/>
    <n v="100033621"/>
    <s v="1931453_1"/>
    <m/>
    <d v="2015-11-05T00:00:00"/>
    <n v="1931453"/>
    <s v="WCX"/>
    <n v="846296315738729"/>
    <m/>
    <x v="3"/>
    <n v="10152"/>
    <n v="3"/>
    <n v="2250"/>
    <x v="4"/>
    <n v="0"/>
    <n v="12.81"/>
    <n v="0"/>
    <n v="12.81"/>
    <x v="1"/>
  </r>
  <r>
    <x v="51"/>
    <s v="Shipping"/>
    <d v="2015-11-04T00:00:00"/>
    <d v="2015-11-06T00:00:00"/>
    <n v="100033446"/>
    <s v="1929972_1"/>
    <m/>
    <d v="2015-11-03T00:00:00"/>
    <n v="1929972"/>
    <s v="WCX"/>
    <n v="846296315738682"/>
    <m/>
    <x v="0"/>
    <n v="2451"/>
    <n v="3"/>
    <n v="2250"/>
    <x v="4"/>
    <n v="0"/>
    <n v="12.81"/>
    <n v="0"/>
    <n v="12.81"/>
    <x v="1"/>
  </r>
  <r>
    <x v="51"/>
    <s v="Shipping"/>
    <d v="2015-11-04T00:00:00"/>
    <d v="2015-11-06T00:00:00"/>
    <n v="100033450"/>
    <s v="1929975_1"/>
    <m/>
    <d v="2015-11-03T00:00:00"/>
    <n v="1929975"/>
    <s v="WCX"/>
    <n v="846296315739306"/>
    <m/>
    <x v="3"/>
    <n v="10002"/>
    <n v="3"/>
    <n v="2250"/>
    <x v="4"/>
    <n v="0"/>
    <n v="12.81"/>
    <n v="0"/>
    <n v="12.81"/>
    <x v="1"/>
  </r>
  <r>
    <x v="51"/>
    <s v="Shipping"/>
    <d v="2015-11-06T00:00:00"/>
    <d v="2015-11-06T00:00:00"/>
    <n v="100033667"/>
    <s v="1934129_1"/>
    <m/>
    <d v="2015-11-06T00:00:00"/>
    <n v="1934129"/>
    <s v="WCX"/>
    <n v="846296315740777"/>
    <m/>
    <x v="23"/>
    <n v="6437"/>
    <n v="6"/>
    <n v="4500"/>
    <x v="0"/>
    <n v="0"/>
    <n v="36.04"/>
    <n v="0"/>
    <n v="36.04"/>
    <x v="0"/>
  </r>
  <r>
    <x v="51"/>
    <s v="Shipping"/>
    <d v="2015-11-04T00:00:00"/>
    <d v="2015-11-06T00:00:00"/>
    <n v="100033533"/>
    <s v="1930054_1"/>
    <m/>
    <d v="2015-11-04T00:00:00"/>
    <n v="1930054"/>
    <s v="WCX"/>
    <n v="846296315738576"/>
    <m/>
    <x v="9"/>
    <n v="7110"/>
    <n v="3"/>
    <n v="2250"/>
    <x v="4"/>
    <n v="0"/>
    <n v="12.81"/>
    <n v="0"/>
    <n v="12.81"/>
    <x v="1"/>
  </r>
  <r>
    <x v="51"/>
    <s v="Shipping"/>
    <d v="2015-11-06T00:00:00"/>
    <d v="2015-11-06T00:00:00"/>
    <n v="100033637"/>
    <s v="1934121_1"/>
    <m/>
    <d v="2015-11-05T00:00:00"/>
    <n v="1934121"/>
    <s v="WCX"/>
    <n v="846296315740142"/>
    <m/>
    <x v="11"/>
    <n v="70006"/>
    <n v="6"/>
    <n v="4500"/>
    <x v="0"/>
    <n v="0"/>
    <n v="36.04"/>
    <n v="0"/>
    <n v="36.04"/>
    <x v="0"/>
  </r>
  <r>
    <x v="51"/>
    <s v="Shipping"/>
    <d v="2015-11-04T00:00:00"/>
    <d v="2015-11-06T00:00:00"/>
    <n v="100033466"/>
    <s v="1929988_1"/>
    <m/>
    <d v="2015-11-04T00:00:00"/>
    <n v="1929988"/>
    <s v="WCX"/>
    <n v="846296315738408"/>
    <m/>
    <x v="9"/>
    <n v="8079"/>
    <n v="3"/>
    <n v="2250"/>
    <x v="4"/>
    <n v="0"/>
    <n v="12.81"/>
    <n v="0"/>
    <n v="12.81"/>
    <x v="1"/>
  </r>
  <r>
    <x v="51"/>
    <s v="Shipping"/>
    <d v="2015-11-04T00:00:00"/>
    <d v="2015-11-06T00:00:00"/>
    <n v="100033520"/>
    <s v="1930041_1"/>
    <m/>
    <d v="2015-11-04T00:00:00"/>
    <n v="1930041"/>
    <s v="WCX"/>
    <n v="846296315739184"/>
    <m/>
    <x v="3"/>
    <n v="10026"/>
    <n v="3"/>
    <n v="2250"/>
    <x v="4"/>
    <n v="0"/>
    <n v="12.81"/>
    <n v="0"/>
    <n v="12.81"/>
    <x v="1"/>
  </r>
  <r>
    <x v="51"/>
    <s v="Shipping"/>
    <d v="2015-11-04T00:00:00"/>
    <d v="2015-11-06T00:00:00"/>
    <n v="100033524"/>
    <s v="1930045_1"/>
    <m/>
    <d v="2015-11-04T00:00:00"/>
    <n v="1930045"/>
    <s v="WCX"/>
    <n v="846296315739160"/>
    <m/>
    <x v="3"/>
    <n v="10022"/>
    <n v="3"/>
    <n v="2250"/>
    <x v="4"/>
    <n v="0"/>
    <n v="12.81"/>
    <n v="0"/>
    <n v="12.81"/>
    <x v="1"/>
  </r>
  <r>
    <x v="51"/>
    <s v="Shipping"/>
    <d v="2015-11-04T00:00:00"/>
    <d v="2015-11-06T00:00:00"/>
    <n v="100033455"/>
    <s v="1929978_1"/>
    <m/>
    <d v="2015-11-04T00:00:00"/>
    <n v="1929978"/>
    <s v="WCX"/>
    <n v="846296315738903"/>
    <m/>
    <x v="3"/>
    <n v="10010"/>
    <n v="3"/>
    <n v="2250"/>
    <x v="4"/>
    <n v="0"/>
    <n v="12.81"/>
    <n v="0"/>
    <n v="12.81"/>
    <x v="1"/>
  </r>
  <r>
    <x v="51"/>
    <s v="Shipping"/>
    <d v="2015-11-04T00:00:00"/>
    <d v="2015-11-06T00:00:00"/>
    <n v="100033547"/>
    <s v="1930066_1"/>
    <m/>
    <d v="2015-11-04T00:00:00"/>
    <n v="1930066"/>
    <s v="WCX"/>
    <n v="846296315738675"/>
    <m/>
    <x v="9"/>
    <n v="7702"/>
    <n v="3"/>
    <n v="2250"/>
    <x v="4"/>
    <n v="0"/>
    <n v="12.81"/>
    <n v="0"/>
    <n v="12.81"/>
    <x v="1"/>
  </r>
  <r>
    <x v="51"/>
    <s v="Shipping"/>
    <d v="2015-11-04T00:00:00"/>
    <d v="2015-11-06T00:00:00"/>
    <n v="100033516"/>
    <s v="1930037_1"/>
    <m/>
    <d v="2015-11-04T00:00:00"/>
    <n v="1930037"/>
    <s v="WCX"/>
    <n v="846296315738613"/>
    <m/>
    <x v="3"/>
    <n v="10956"/>
    <n v="3"/>
    <n v="2250"/>
    <x v="4"/>
    <n v="0"/>
    <n v="12.81"/>
    <n v="0"/>
    <n v="12.81"/>
    <x v="1"/>
  </r>
  <r>
    <x v="51"/>
    <s v="Shipping"/>
    <d v="2015-11-05T00:00:00"/>
    <d v="2015-11-06T00:00:00"/>
    <n v="100033624"/>
    <s v="1931462_1"/>
    <m/>
    <d v="2015-11-05T00:00:00"/>
    <n v="1931462"/>
    <s v="WCX"/>
    <n v="846296315739313"/>
    <m/>
    <x v="3"/>
    <n v="11205"/>
    <n v="3"/>
    <n v="2250"/>
    <x v="4"/>
    <n v="0"/>
    <n v="12.81"/>
    <n v="0"/>
    <n v="12.81"/>
    <x v="1"/>
  </r>
  <r>
    <x v="51"/>
    <s v="Shipping"/>
    <d v="2015-11-06T00:00:00"/>
    <d v="2015-11-06T00:00:00"/>
    <n v="100033717"/>
    <s v="1934192_1"/>
    <m/>
    <d v="2015-11-06T00:00:00"/>
    <n v="1934192"/>
    <s v="WCX"/>
    <n v="846296315740746"/>
    <m/>
    <x v="32"/>
    <n v="26554"/>
    <n v="9"/>
    <n v="6750"/>
    <x v="0"/>
    <n v="0"/>
    <n v="43.25"/>
    <n v="0"/>
    <n v="43.25"/>
    <x v="0"/>
  </r>
  <r>
    <x v="51"/>
    <s v="Shipping"/>
    <d v="2015-11-04T00:00:00"/>
    <d v="2015-11-06T00:00:00"/>
    <n v="100033493"/>
    <s v="1930015_1"/>
    <m/>
    <d v="2015-11-04T00:00:00"/>
    <n v="1930015"/>
    <s v="WCX"/>
    <n v="846296315739092"/>
    <m/>
    <x v="3"/>
    <n v="10022"/>
    <n v="3"/>
    <n v="2250"/>
    <x v="4"/>
    <n v="0"/>
    <n v="12.81"/>
    <n v="0"/>
    <n v="12.81"/>
    <x v="1"/>
  </r>
  <r>
    <x v="51"/>
    <s v="Shipping"/>
    <d v="2015-11-05T00:00:00"/>
    <d v="2015-11-06T00:00:00"/>
    <n v="100033590"/>
    <s v="1931444_1"/>
    <m/>
    <d v="2015-11-05T00:00:00"/>
    <n v="1931444"/>
    <s v="WCX"/>
    <n v="846296315738781"/>
    <m/>
    <x v="0"/>
    <n v="1951"/>
    <n v="3"/>
    <n v="2250"/>
    <x v="4"/>
    <n v="0"/>
    <n v="12.81"/>
    <n v="0"/>
    <n v="12.81"/>
    <x v="1"/>
  </r>
  <r>
    <x v="51"/>
    <s v="Shipping"/>
    <d v="2015-11-02T00:00:00"/>
    <d v="2015-11-06T00:00:00"/>
    <n v="100033181"/>
    <s v="1927143_1"/>
    <m/>
    <d v="2015-11-01T00:00:00"/>
    <n v="1927143"/>
    <s v="WCX"/>
    <n v="846296315739351"/>
    <m/>
    <x v="3"/>
    <n v="11109"/>
    <n v="3"/>
    <n v="2250"/>
    <x v="4"/>
    <n v="0"/>
    <n v="12.81"/>
    <n v="0"/>
    <n v="12.81"/>
    <x v="1"/>
  </r>
  <r>
    <x v="51"/>
    <s v="Shipping"/>
    <d v="2015-11-05T00:00:00"/>
    <d v="2015-11-06T00:00:00"/>
    <n v="100033580"/>
    <s v="1931448_1"/>
    <m/>
    <d v="2015-11-05T00:00:00"/>
    <n v="1931448"/>
    <s v="WCX"/>
    <n v="846296315738743"/>
    <m/>
    <x v="3"/>
    <n v="11106"/>
    <n v="3"/>
    <n v="2250"/>
    <x v="4"/>
    <n v="0"/>
    <n v="12.81"/>
    <n v="0"/>
    <n v="12.81"/>
    <x v="1"/>
  </r>
  <r>
    <x v="51"/>
    <s v="Shipping"/>
    <d v="2015-11-04T00:00:00"/>
    <d v="2015-11-06T00:00:00"/>
    <n v="100033454"/>
    <s v="1929977_1"/>
    <m/>
    <d v="2015-11-04T00:00:00"/>
    <n v="1929977"/>
    <s v="WCX"/>
    <n v="846296315738910"/>
    <m/>
    <x v="3"/>
    <n v="12433"/>
    <n v="3"/>
    <n v="2250"/>
    <x v="4"/>
    <n v="0"/>
    <n v="12.81"/>
    <n v="0"/>
    <n v="12.81"/>
    <x v="1"/>
  </r>
  <r>
    <x v="51"/>
    <s v="Shipping"/>
    <d v="2015-11-05T00:00:00"/>
    <d v="2015-11-06T00:00:00"/>
    <n v="100033612"/>
    <s v="1931451_1"/>
    <m/>
    <d v="2015-11-05T00:00:00"/>
    <n v="1931451"/>
    <s v="WCX"/>
    <n v="846296315738705"/>
    <m/>
    <x v="3"/>
    <n v="10012"/>
    <n v="3"/>
    <n v="2250"/>
    <x v="4"/>
    <n v="0"/>
    <n v="12.81"/>
    <n v="0"/>
    <n v="12.81"/>
    <x v="1"/>
  </r>
  <r>
    <x v="51"/>
    <s v="Shipping"/>
    <d v="2015-11-05T00:00:00"/>
    <d v="2015-11-06T00:00:00"/>
    <n v="100033625"/>
    <s v="1931461_1"/>
    <m/>
    <d v="2015-11-05T00:00:00"/>
    <n v="1931461"/>
    <s v="WCX"/>
    <n v="846296315739344"/>
    <m/>
    <x v="3"/>
    <n v="10454"/>
    <n v="3"/>
    <n v="2250"/>
    <x v="4"/>
    <n v="0"/>
    <n v="12.81"/>
    <n v="0"/>
    <n v="12.81"/>
    <x v="1"/>
  </r>
  <r>
    <x v="51"/>
    <s v="Shipping"/>
    <d v="2015-11-05T00:00:00"/>
    <d v="2015-11-06T00:00:00"/>
    <n v="100033617"/>
    <s v="1931457_1"/>
    <m/>
    <d v="2015-11-05T00:00:00"/>
    <n v="1931457"/>
    <s v="WCX"/>
    <n v="846296315739238"/>
    <m/>
    <x v="3"/>
    <n v="10009"/>
    <n v="3"/>
    <n v="2250"/>
    <x v="4"/>
    <n v="0"/>
    <n v="12.81"/>
    <n v="0"/>
    <n v="12.81"/>
    <x v="1"/>
  </r>
  <r>
    <x v="51"/>
    <s v="Shipping"/>
    <d v="2015-11-05T00:00:00"/>
    <d v="2015-11-06T00:00:00"/>
    <n v="100033606"/>
    <s v="1931433_1"/>
    <m/>
    <d v="2015-11-05T00:00:00"/>
    <n v="1931433"/>
    <s v="WCX"/>
    <n v="846296315739108"/>
    <m/>
    <x v="3"/>
    <n v="10024"/>
    <n v="3"/>
    <n v="2250"/>
    <x v="4"/>
    <n v="0"/>
    <n v="12.81"/>
    <n v="0"/>
    <n v="12.81"/>
    <x v="1"/>
  </r>
  <r>
    <x v="51"/>
    <s v="Shipping"/>
    <d v="2015-11-05T00:00:00"/>
    <d v="2015-11-06T00:00:00"/>
    <n v="100033607"/>
    <s v="1931445_1"/>
    <m/>
    <d v="2015-11-05T00:00:00"/>
    <n v="1931445"/>
    <s v="WCX"/>
    <n v="846296315738774"/>
    <m/>
    <x v="0"/>
    <n v="2115"/>
    <n v="3"/>
    <n v="2250"/>
    <x v="4"/>
    <n v="0"/>
    <n v="12.81"/>
    <n v="0"/>
    <n v="12.81"/>
    <x v="1"/>
  </r>
  <r>
    <x v="51"/>
    <s v="Shipping"/>
    <d v="2015-11-04T00:00:00"/>
    <d v="2015-11-06T00:00:00"/>
    <n v="100033460"/>
    <s v="1929982_1"/>
    <m/>
    <d v="2015-11-04T00:00:00"/>
    <n v="1929982"/>
    <s v="WCX"/>
    <n v="846296315739047"/>
    <m/>
    <x v="3"/>
    <n v="10005"/>
    <n v="3"/>
    <n v="2250"/>
    <x v="4"/>
    <n v="0"/>
    <n v="12.81"/>
    <n v="0"/>
    <n v="12.81"/>
    <x v="1"/>
  </r>
  <r>
    <x v="51"/>
    <s v="Shipping"/>
    <d v="2015-11-04T00:00:00"/>
    <d v="2015-11-06T00:00:00"/>
    <n v="100033489"/>
    <s v="1930011_1"/>
    <m/>
    <d v="2015-11-04T00:00:00"/>
    <n v="1930011"/>
    <s v="WCX"/>
    <n v="846296315738521"/>
    <m/>
    <x v="3"/>
    <n v="10017"/>
    <n v="3"/>
    <n v="2250"/>
    <x v="4"/>
    <n v="0"/>
    <n v="12.81"/>
    <n v="0"/>
    <n v="12.81"/>
    <x v="1"/>
  </r>
  <r>
    <x v="51"/>
    <s v="Shipping"/>
    <d v="2015-11-04T00:00:00"/>
    <d v="2015-11-06T00:00:00"/>
    <n v="100033539"/>
    <s v="1930059_1"/>
    <m/>
    <d v="2015-11-04T00:00:00"/>
    <n v="1930059"/>
    <s v="WCX"/>
    <n v="846296315739146"/>
    <m/>
    <x v="3"/>
    <n v="10065"/>
    <n v="3"/>
    <n v="2250"/>
    <x v="4"/>
    <n v="0"/>
    <n v="12.81"/>
    <n v="0"/>
    <n v="12.81"/>
    <x v="1"/>
  </r>
  <r>
    <x v="51"/>
    <s v="Shipping"/>
    <d v="2015-11-03T00:00:00"/>
    <d v="2015-11-06T00:00:00"/>
    <n v="100033345"/>
    <s v="1930343_1"/>
    <m/>
    <d v="2015-11-02T00:00:00"/>
    <n v="1930343"/>
    <s v="WCX"/>
    <n v="846296315737500"/>
    <m/>
    <x v="30"/>
    <n v="38120"/>
    <n v="12"/>
    <n v="9000"/>
    <x v="3"/>
    <n v="0"/>
    <n v="45.75"/>
    <n v="0"/>
    <n v="45.75"/>
    <x v="0"/>
  </r>
  <r>
    <x v="51"/>
    <s v="Shipping"/>
    <d v="2015-11-05T00:00:00"/>
    <d v="2015-11-06T00:00:00"/>
    <n v="100033619"/>
    <s v="1931434_1"/>
    <m/>
    <d v="2015-11-05T00:00:00"/>
    <n v="1931434"/>
    <s v="WCX"/>
    <n v="846296315738927"/>
    <m/>
    <x v="3"/>
    <n v="11743"/>
    <n v="3"/>
    <n v="2250"/>
    <x v="4"/>
    <n v="0"/>
    <n v="12.81"/>
    <n v="0"/>
    <n v="12.81"/>
    <x v="1"/>
  </r>
  <r>
    <x v="51"/>
    <s v="Shipping"/>
    <d v="2015-11-05T00:00:00"/>
    <d v="2015-11-06T00:00:00"/>
    <n v="100033615"/>
    <s v="1931452_1"/>
    <m/>
    <d v="2015-11-05T00:00:00"/>
    <n v="1931452"/>
    <s v="WCX"/>
    <n v="846296315738712"/>
    <m/>
    <x v="3"/>
    <n v="10970"/>
    <n v="3"/>
    <n v="2250"/>
    <x v="4"/>
    <n v="0"/>
    <n v="12.81"/>
    <n v="0"/>
    <n v="12.81"/>
    <x v="1"/>
  </r>
  <r>
    <x v="51"/>
    <s v="Shipping"/>
    <d v="2015-11-04T00:00:00"/>
    <d v="2015-11-06T00:00:00"/>
    <n v="100033522"/>
    <s v="1930043_1"/>
    <m/>
    <d v="2015-11-04T00:00:00"/>
    <n v="1930043"/>
    <s v="WCX"/>
    <n v="846296315738590"/>
    <m/>
    <x v="3"/>
    <n v="10065"/>
    <n v="3"/>
    <n v="2250"/>
    <x v="4"/>
    <n v="0"/>
    <n v="12.81"/>
    <n v="0"/>
    <n v="12.81"/>
    <x v="1"/>
  </r>
  <r>
    <x v="51"/>
    <s v="Shipping"/>
    <d v="2015-11-05T00:00:00"/>
    <d v="2015-11-06T00:00:00"/>
    <n v="100033592"/>
    <s v="1931449_1"/>
    <m/>
    <d v="2015-11-05T00:00:00"/>
    <n v="1931449"/>
    <s v="WCX"/>
    <n v="846296315738736"/>
    <m/>
    <x v="3"/>
    <n v="11201"/>
    <n v="3"/>
    <n v="2250"/>
    <x v="4"/>
    <n v="0"/>
    <n v="12.81"/>
    <n v="0"/>
    <n v="12.81"/>
    <x v="1"/>
  </r>
  <r>
    <x v="51"/>
    <s v="Shipping"/>
    <d v="2015-11-04T00:00:00"/>
    <d v="2015-11-06T00:00:00"/>
    <n v="100033514"/>
    <s v="1930035_1"/>
    <m/>
    <d v="2015-11-04T00:00:00"/>
    <n v="1930035"/>
    <s v="WCX"/>
    <n v="846296315739214"/>
    <m/>
    <x v="3"/>
    <n v="10017"/>
    <n v="3"/>
    <n v="2250"/>
    <x v="4"/>
    <n v="0"/>
    <n v="12.81"/>
    <n v="0"/>
    <n v="12.81"/>
    <x v="1"/>
  </r>
  <r>
    <x v="51"/>
    <s v="Shipping"/>
    <d v="2015-11-04T00:00:00"/>
    <d v="2015-11-06T00:00:00"/>
    <n v="100033553"/>
    <s v="1930072_1"/>
    <m/>
    <d v="2015-11-04T00:00:00"/>
    <n v="1930072"/>
    <s v="WCX"/>
    <n v="846296315738668"/>
    <m/>
    <x v="3"/>
    <n v="14609"/>
    <n v="3"/>
    <n v="2250"/>
    <x v="2"/>
    <n v="0"/>
    <n v="13.06"/>
    <n v="0"/>
    <n v="13.06"/>
    <x v="1"/>
  </r>
  <r>
    <x v="51"/>
    <s v="Shipping"/>
    <d v="2015-11-05T00:00:00"/>
    <d v="2015-11-06T00:00:00"/>
    <n v="100033599"/>
    <s v="1931432_1"/>
    <m/>
    <d v="2015-11-05T00:00:00"/>
    <n v="1931432"/>
    <s v="WCX"/>
    <n v="846296315738897"/>
    <m/>
    <x v="3"/>
    <n v="14610"/>
    <n v="3"/>
    <n v="2250"/>
    <x v="2"/>
    <n v="0"/>
    <n v="13.06"/>
    <n v="0"/>
    <n v="13.06"/>
    <x v="1"/>
  </r>
  <r>
    <x v="51"/>
    <s v="Shipping"/>
    <d v="2015-11-03T00:00:00"/>
    <d v="2015-11-06T00:00:00"/>
    <n v="100033435"/>
    <s v="1930356_1"/>
    <m/>
    <d v="2015-11-03T00:00:00"/>
    <n v="1930356"/>
    <s v="WCX"/>
    <n v="846296315737425"/>
    <m/>
    <x v="3"/>
    <n v="13669"/>
    <n v="2"/>
    <n v="1500"/>
    <x v="0"/>
    <n v="0"/>
    <n v="21.5"/>
    <n v="0"/>
    <n v="21.5"/>
    <x v="0"/>
  </r>
  <r>
    <x v="51"/>
    <s v="Shipping"/>
    <d v="2015-11-03T00:00:00"/>
    <d v="2015-11-06T00:00:00"/>
    <n v="100033425"/>
    <s v="1930273_1"/>
    <m/>
    <d v="2015-11-03T00:00:00"/>
    <n v="1930273"/>
    <s v="WCX"/>
    <n v="846296315737456"/>
    <m/>
    <x v="0"/>
    <n v="2142"/>
    <n v="3"/>
    <n v="2250"/>
    <x v="0"/>
    <n v="0"/>
    <n v="24.56"/>
    <n v="0"/>
    <n v="24.56"/>
    <x v="0"/>
  </r>
  <r>
    <x v="51"/>
    <s v="Shipping"/>
    <d v="2015-11-06T00:00:00"/>
    <d v="2015-11-06T00:00:00"/>
    <n v="100033627"/>
    <s v="1934120_1"/>
    <m/>
    <d v="2015-11-05T00:00:00"/>
    <n v="1934120"/>
    <s v="WCX"/>
    <n v="846296315740760"/>
    <m/>
    <x v="3"/>
    <n v="12183"/>
    <n v="6"/>
    <n v="4500"/>
    <x v="0"/>
    <n v="0"/>
    <n v="36.04"/>
    <n v="0"/>
    <n v="36.04"/>
    <x v="0"/>
  </r>
  <r>
    <x v="51"/>
    <s v="Shipping"/>
    <d v="2015-10-28T00:00:00"/>
    <d v="2015-11-06T00:00:00"/>
    <n v="100032829"/>
    <s v="1933225_1"/>
    <m/>
    <d v="2015-10-28T00:00:00"/>
    <n v="1933225"/>
    <s v="WCX"/>
    <n v="846296315739368"/>
    <m/>
    <x v="3"/>
    <n v="10019"/>
    <n v="9"/>
    <n v="6750"/>
    <x v="0"/>
    <n v="0"/>
    <n v="43.25"/>
    <n v="0"/>
    <n v="43.25"/>
    <x v="0"/>
  </r>
  <r>
    <x v="51"/>
    <s v="Shipping"/>
    <d v="2015-11-06T00:00:00"/>
    <d v="2015-11-06T00:00:00"/>
    <n v="100033688"/>
    <s v="1934157_1"/>
    <m/>
    <d v="2015-11-06T00:00:00"/>
    <n v="1934157"/>
    <s v="WCX"/>
    <n v="846296315740753"/>
    <m/>
    <x v="23"/>
    <n v="6226"/>
    <n v="12"/>
    <n v="9000"/>
    <x v="0"/>
    <n v="0"/>
    <n v="52.75"/>
    <n v="0"/>
    <n v="52.75"/>
    <x v="0"/>
  </r>
  <r>
    <x v="51"/>
    <s v="Shipping"/>
    <d v="2015-11-03T00:00:00"/>
    <d v="2015-11-06T00:00:00"/>
    <n v="100031857"/>
    <s v="1930354_1"/>
    <m/>
    <d v="2015-10-12T00:00:00"/>
    <n v="1930354"/>
    <s v="WCX"/>
    <n v="846296315737517"/>
    <m/>
    <x v="7"/>
    <n v="31569"/>
    <n v="12"/>
    <n v="9000"/>
    <x v="0"/>
    <n v="0"/>
    <n v="52.75"/>
    <n v="0"/>
    <n v="52.75"/>
    <x v="0"/>
  </r>
  <r>
    <x v="52"/>
    <s v="Shipping"/>
    <d v="2015-11-06T00:00:00"/>
    <d v="2015-11-09T00:00:00"/>
    <n v="100033657"/>
    <s v="1934187_1"/>
    <m/>
    <d v="2015-11-06T00:00:00"/>
    <n v="1934187"/>
    <s v="WCX"/>
    <n v="846296315739610"/>
    <m/>
    <x v="9"/>
    <n v="8619"/>
    <n v="3"/>
    <n v="2250"/>
    <x v="4"/>
    <n v="0"/>
    <n v="12.81"/>
    <n v="0"/>
    <n v="12.81"/>
    <x v="1"/>
  </r>
  <r>
    <x v="52"/>
    <s v="Shipping"/>
    <d v="2015-11-09T00:00:00"/>
    <d v="2015-11-09T00:00:00"/>
    <n v="100033761"/>
    <s v="1937818_1"/>
    <m/>
    <d v="2015-11-07T00:00:00"/>
    <n v="1937818"/>
    <s v="WCX"/>
    <n v="846296315741613"/>
    <m/>
    <x v="18"/>
    <n v="81230"/>
    <n v="3"/>
    <n v="2250"/>
    <x v="5"/>
    <n v="0"/>
    <n v="21.31"/>
    <n v="0"/>
    <n v="21.31"/>
    <x v="0"/>
  </r>
  <r>
    <x v="52"/>
    <s v="Shipping"/>
    <d v="2015-11-09T00:00:00"/>
    <d v="2015-11-09T00:00:00"/>
    <n v="100033772"/>
    <s v="1937849_1"/>
    <m/>
    <d v="2015-11-07T00:00:00"/>
    <n v="1937849"/>
    <s v="WCX"/>
    <n v="846296315741675"/>
    <m/>
    <x v="1"/>
    <n v="95531"/>
    <n v="3"/>
    <n v="2250"/>
    <x v="2"/>
    <n v="0"/>
    <n v="13.06"/>
    <n v="0"/>
    <n v="13.06"/>
    <x v="0"/>
  </r>
  <r>
    <x v="52"/>
    <s v="Shipping"/>
    <d v="2015-11-06T00:00:00"/>
    <d v="2015-11-09T00:00:00"/>
    <n v="100033671"/>
    <s v="1934140_1"/>
    <m/>
    <d v="2015-11-06T00:00:00"/>
    <n v="1934140"/>
    <s v="WCX"/>
    <n v="846296315739771"/>
    <m/>
    <x v="4"/>
    <n v="29209"/>
    <n v="3"/>
    <n v="2250"/>
    <x v="5"/>
    <n v="0"/>
    <n v="21.31"/>
    <n v="0"/>
    <n v="21.31"/>
    <x v="1"/>
  </r>
  <r>
    <x v="52"/>
    <s v="Shipping"/>
    <d v="2015-11-09T00:00:00"/>
    <d v="2015-11-09T00:00:00"/>
    <n v="100033795"/>
    <s v="1937937_1"/>
    <m/>
    <d v="2015-11-07T00:00:00"/>
    <n v="1937937"/>
    <s v="WCX"/>
    <n v="846296315741736"/>
    <m/>
    <x v="30"/>
    <n v="38016"/>
    <n v="3"/>
    <n v="2250"/>
    <x v="3"/>
    <n v="0"/>
    <n v="23.06"/>
    <n v="0"/>
    <n v="23.06"/>
    <x v="0"/>
  </r>
  <r>
    <x v="52"/>
    <s v="Shipping"/>
    <d v="2015-11-06T00:00:00"/>
    <d v="2015-11-09T00:00:00"/>
    <n v="100033701"/>
    <s v="1934174_1"/>
    <m/>
    <d v="2015-11-06T00:00:00"/>
    <n v="1934174"/>
    <s v="WCX"/>
    <n v="846296315739528"/>
    <m/>
    <x v="3"/>
    <n v="11217"/>
    <n v="3"/>
    <n v="2250"/>
    <x v="4"/>
    <n v="0"/>
    <n v="12.81"/>
    <n v="0"/>
    <n v="12.81"/>
    <x v="1"/>
  </r>
  <r>
    <x v="52"/>
    <s v="Shipping"/>
    <d v="2015-11-06T00:00:00"/>
    <d v="2015-11-09T00:00:00"/>
    <n v="100033707"/>
    <s v="1934163_1"/>
    <m/>
    <d v="2015-11-06T00:00:00"/>
    <n v="1934163"/>
    <s v="WCX"/>
    <n v="846296315739719"/>
    <m/>
    <x v="14"/>
    <n v="60611"/>
    <n v="3"/>
    <n v="2250"/>
    <x v="5"/>
    <n v="0"/>
    <n v="21.31"/>
    <n v="0"/>
    <n v="21.31"/>
    <x v="1"/>
  </r>
  <r>
    <x v="52"/>
    <s v="Shipping"/>
    <d v="2015-11-09T00:00:00"/>
    <d v="2015-11-09T00:00:00"/>
    <n v="100033857"/>
    <s v="1937946_1"/>
    <m/>
    <d v="2015-11-09T00:00:00"/>
    <n v="1937946"/>
    <s v="WCX"/>
    <n v="846296315741828"/>
    <m/>
    <x v="1"/>
    <n v="94102"/>
    <n v="6"/>
    <n v="4500"/>
    <x v="4"/>
    <n v="0"/>
    <n v="16.29"/>
    <n v="0"/>
    <n v="16.29"/>
    <x v="0"/>
  </r>
  <r>
    <x v="52"/>
    <s v="Shipping"/>
    <d v="2015-11-06T00:00:00"/>
    <d v="2015-11-09T00:00:00"/>
    <n v="100033665"/>
    <s v="1934134_1"/>
    <m/>
    <d v="2015-11-06T00:00:00"/>
    <n v="1934134"/>
    <s v="WCX"/>
    <n v="846296315739818"/>
    <m/>
    <x v="8"/>
    <n v="55082"/>
    <n v="3"/>
    <n v="2250"/>
    <x v="5"/>
    <n v="0"/>
    <n v="21.31"/>
    <n v="0"/>
    <n v="21.31"/>
    <x v="1"/>
  </r>
  <r>
    <x v="52"/>
    <s v="Shipping"/>
    <d v="2015-11-09T00:00:00"/>
    <d v="2015-11-09T00:00:00"/>
    <n v="100033868"/>
    <s v="1937947_1"/>
    <m/>
    <d v="2015-11-09T00:00:00"/>
    <n v="1937947"/>
    <s v="WCX"/>
    <n v="846296315741859"/>
    <m/>
    <x v="1"/>
    <n v="92014"/>
    <n v="6"/>
    <n v="4500"/>
    <x v="1"/>
    <n v="0"/>
    <n v="24.04"/>
    <n v="0"/>
    <n v="24.04"/>
    <x v="0"/>
  </r>
  <r>
    <x v="52"/>
    <s v="Shipping"/>
    <d v="2015-11-09T00:00:00"/>
    <d v="2015-11-09T00:00:00"/>
    <n v="100033725"/>
    <s v="1937810_1"/>
    <m/>
    <d v="2015-11-06T00:00:00"/>
    <n v="1937810"/>
    <s v="WCX"/>
    <s v="1Z202857A895338543"/>
    <m/>
    <x v="2"/>
    <n v="19145"/>
    <n v="3"/>
    <n v="2250"/>
    <x v="0"/>
    <n v="0"/>
    <n v="24.56"/>
    <n v="0"/>
    <n v="24.56"/>
    <x v="0"/>
  </r>
  <r>
    <x v="52"/>
    <s v="Shipping"/>
    <d v="2015-11-06T00:00:00"/>
    <d v="2015-11-09T00:00:00"/>
    <n v="100033634"/>
    <s v="1934189_1"/>
    <m/>
    <d v="2015-11-05T00:00:00"/>
    <n v="1934189"/>
    <s v="WCX"/>
    <n v="846296315743747"/>
    <m/>
    <x v="19"/>
    <n v="98070"/>
    <n v="3"/>
    <n v="2250"/>
    <x v="5"/>
    <n v="0"/>
    <n v="21.31"/>
    <n v="0"/>
    <n v="21.31"/>
    <x v="0"/>
  </r>
  <r>
    <x v="52"/>
    <s v="Shipping"/>
    <d v="2015-11-09T00:00:00"/>
    <d v="2015-11-09T00:00:00"/>
    <n v="100033819"/>
    <s v="1937925_1"/>
    <m/>
    <d v="2015-11-08T00:00:00"/>
    <n v="1937925"/>
    <s v="WCX"/>
    <n v="846296315741705"/>
    <m/>
    <x v="21"/>
    <n v="83301"/>
    <n v="3"/>
    <n v="2250"/>
    <x v="1"/>
    <n v="0"/>
    <n v="20.81"/>
    <n v="0"/>
    <n v="20.81"/>
    <x v="0"/>
  </r>
  <r>
    <x v="52"/>
    <s v="Shipping"/>
    <d v="2015-11-06T00:00:00"/>
    <d v="2015-11-09T00:00:00"/>
    <n v="100033664"/>
    <s v="1934180_1"/>
    <m/>
    <d v="2015-11-06T00:00:00"/>
    <n v="1934180"/>
    <s v="WCX"/>
    <n v="846296315739573"/>
    <m/>
    <x v="16"/>
    <n v="22201"/>
    <n v="3"/>
    <n v="2250"/>
    <x v="2"/>
    <n v="0"/>
    <n v="13.06"/>
    <n v="0"/>
    <n v="13.06"/>
    <x v="1"/>
  </r>
  <r>
    <x v="52"/>
    <s v="Shipping"/>
    <d v="2015-11-06T00:00:00"/>
    <d v="2015-11-09T00:00:00"/>
    <n v="100033650"/>
    <s v="1934142_1"/>
    <m/>
    <d v="2015-11-06T00:00:00"/>
    <n v="1934142"/>
    <s v="WCX"/>
    <n v="846296315739740"/>
    <m/>
    <x v="41"/>
    <n v="53711"/>
    <n v="3"/>
    <n v="2250"/>
    <x v="5"/>
    <n v="0"/>
    <n v="21.31"/>
    <n v="0"/>
    <n v="21.31"/>
    <x v="1"/>
  </r>
  <r>
    <x v="52"/>
    <s v="Shipping"/>
    <d v="2015-11-09T00:00:00"/>
    <d v="2015-11-09T00:00:00"/>
    <n v="100033818"/>
    <s v="1937926_1"/>
    <m/>
    <d v="2015-11-08T00:00:00"/>
    <n v="1937926"/>
    <s v="WCX"/>
    <n v="846296315741538"/>
    <m/>
    <x v="20"/>
    <n v="67801"/>
    <n v="6"/>
    <n v="4500"/>
    <x v="6"/>
    <n v="0"/>
    <n v="29.29"/>
    <n v="0"/>
    <n v="29.29"/>
    <x v="0"/>
  </r>
  <r>
    <x v="52"/>
    <s v="Shipping"/>
    <d v="2015-11-06T00:00:00"/>
    <d v="2015-11-09T00:00:00"/>
    <n v="100033697"/>
    <s v="1934170_1"/>
    <m/>
    <d v="2015-11-06T00:00:00"/>
    <n v="1934170"/>
    <s v="WCX"/>
    <n v="846296315739481"/>
    <m/>
    <x v="24"/>
    <n v="4274"/>
    <n v="3"/>
    <n v="2250"/>
    <x v="2"/>
    <n v="0"/>
    <n v="13.06"/>
    <n v="0"/>
    <n v="13.06"/>
    <x v="1"/>
  </r>
  <r>
    <x v="52"/>
    <s v="Shipping"/>
    <d v="2015-11-06T00:00:00"/>
    <d v="2015-11-09T00:00:00"/>
    <n v="100033716"/>
    <s v="1934158_1"/>
    <m/>
    <d v="2015-11-06T00:00:00"/>
    <n v="1934158"/>
    <s v="WCX"/>
    <n v="846296315739672"/>
    <m/>
    <x v="7"/>
    <n v="30076"/>
    <n v="3"/>
    <n v="2250"/>
    <x v="5"/>
    <n v="0"/>
    <n v="21.31"/>
    <n v="0"/>
    <n v="21.31"/>
    <x v="1"/>
  </r>
  <r>
    <x v="52"/>
    <s v="Shipping"/>
    <d v="2015-11-09T00:00:00"/>
    <d v="2015-11-09T00:00:00"/>
    <n v="100033767"/>
    <s v="1937815_1"/>
    <m/>
    <d v="2015-11-07T00:00:00"/>
    <n v="1937815"/>
    <s v="WCX"/>
    <n v="846296315741781"/>
    <m/>
    <x v="1"/>
    <n v="91101"/>
    <n v="3"/>
    <n v="2250"/>
    <x v="1"/>
    <n v="0"/>
    <n v="20.81"/>
    <n v="0"/>
    <n v="20.81"/>
    <x v="0"/>
  </r>
  <r>
    <x v="52"/>
    <s v="Shipping"/>
    <d v="2015-11-06T00:00:00"/>
    <d v="2015-11-09T00:00:00"/>
    <n v="100033658"/>
    <s v="1934188_1"/>
    <m/>
    <d v="2015-11-06T00:00:00"/>
    <n v="1934188"/>
    <s v="WCX"/>
    <n v="846296315739627"/>
    <m/>
    <x v="30"/>
    <n v="37421"/>
    <n v="3"/>
    <n v="2250"/>
    <x v="5"/>
    <n v="0"/>
    <n v="21.31"/>
    <n v="0"/>
    <n v="21.31"/>
    <x v="1"/>
  </r>
  <r>
    <x v="52"/>
    <s v="Shipping"/>
    <d v="2015-11-09T00:00:00"/>
    <d v="2015-11-09T00:00:00"/>
    <n v="100033814"/>
    <s v="1937852_1"/>
    <m/>
    <d v="2015-11-08T00:00:00"/>
    <n v="1937852"/>
    <s v="WCX"/>
    <n v="846296315741620"/>
    <m/>
    <x v="1"/>
    <n v="94568"/>
    <n v="3"/>
    <n v="2250"/>
    <x v="4"/>
    <n v="0"/>
    <n v="12.81"/>
    <n v="0"/>
    <n v="12.81"/>
    <x v="0"/>
  </r>
  <r>
    <x v="52"/>
    <s v="Shipping"/>
    <d v="2015-11-09T00:00:00"/>
    <d v="2015-11-09T00:00:00"/>
    <n v="100033871"/>
    <s v="1937856_1"/>
    <m/>
    <d v="2015-11-09T00:00:00"/>
    <n v="1937856"/>
    <s v="WCX"/>
    <n v="846296315741682"/>
    <m/>
    <x v="18"/>
    <n v="80524"/>
    <n v="3"/>
    <n v="2250"/>
    <x v="5"/>
    <n v="0"/>
    <n v="21.31"/>
    <n v="0"/>
    <n v="21.31"/>
    <x v="0"/>
  </r>
  <r>
    <x v="52"/>
    <s v="Shipping"/>
    <d v="2015-11-06T00:00:00"/>
    <d v="2015-11-09T00:00:00"/>
    <n v="100033675"/>
    <s v="1934138_1"/>
    <m/>
    <d v="2015-11-06T00:00:00"/>
    <n v="1934138"/>
    <s v="WCX"/>
    <n v="846296315739764"/>
    <m/>
    <x v="3"/>
    <n v="10016"/>
    <n v="3"/>
    <n v="2250"/>
    <x v="4"/>
    <n v="0"/>
    <n v="12.81"/>
    <n v="0"/>
    <n v="12.81"/>
    <x v="1"/>
  </r>
  <r>
    <x v="52"/>
    <s v="Shipping"/>
    <d v="2015-11-09T00:00:00"/>
    <d v="2015-11-09T00:00:00"/>
    <n v="100033726"/>
    <s v="1937848_1"/>
    <m/>
    <d v="2015-11-06T00:00:00"/>
    <n v="1937848"/>
    <s v="WCX"/>
    <n v="846296315741491"/>
    <m/>
    <x v="1"/>
    <n v="95610"/>
    <n v="3"/>
    <n v="2250"/>
    <x v="4"/>
    <n v="0"/>
    <n v="12.81"/>
    <n v="0"/>
    <n v="12.81"/>
    <x v="0"/>
  </r>
  <r>
    <x v="52"/>
    <s v="Shipping"/>
    <d v="2015-11-06T00:00:00"/>
    <d v="2015-11-09T00:00:00"/>
    <n v="100033708"/>
    <s v="1934175_1"/>
    <m/>
    <d v="2015-11-06T00:00:00"/>
    <n v="1934175"/>
    <s v="WCX"/>
    <n v="846296315739535"/>
    <m/>
    <x v="3"/>
    <n v="14127"/>
    <n v="3"/>
    <n v="2250"/>
    <x v="2"/>
    <n v="0"/>
    <n v="13.06"/>
    <n v="0"/>
    <n v="13.06"/>
    <x v="1"/>
  </r>
  <r>
    <x v="52"/>
    <s v="Shipping"/>
    <d v="2015-11-06T00:00:00"/>
    <d v="2015-11-09T00:00:00"/>
    <n v="100033706"/>
    <s v="1934162_1"/>
    <m/>
    <d v="2015-11-06T00:00:00"/>
    <n v="1934162"/>
    <s v="WCX"/>
    <n v="846296315739702"/>
    <m/>
    <x v="14"/>
    <n v="60102"/>
    <n v="3"/>
    <n v="2250"/>
    <x v="5"/>
    <n v="0"/>
    <n v="21.31"/>
    <n v="0"/>
    <n v="21.31"/>
    <x v="1"/>
  </r>
  <r>
    <x v="52"/>
    <s v="Shipping"/>
    <d v="2015-11-09T00:00:00"/>
    <d v="2015-11-09T00:00:00"/>
    <n v="100033771"/>
    <s v="1937920_1"/>
    <m/>
    <d v="2015-11-07T00:00:00"/>
    <n v="1937920"/>
    <s v="WCX"/>
    <n v="846296315741521"/>
    <m/>
    <x v="19"/>
    <n v="98126"/>
    <n v="3"/>
    <n v="2250"/>
    <x v="5"/>
    <n v="0"/>
    <n v="21.31"/>
    <n v="0"/>
    <n v="21.31"/>
    <x v="0"/>
  </r>
  <r>
    <x v="52"/>
    <s v="Shipping"/>
    <d v="2015-11-06T00:00:00"/>
    <d v="2015-11-09T00:00:00"/>
    <n v="100033669"/>
    <s v="1934135_1"/>
    <m/>
    <d v="2015-11-06T00:00:00"/>
    <n v="1934135"/>
    <s v="WCX"/>
    <n v="846296315739825"/>
    <m/>
    <x v="9"/>
    <n v="7302"/>
    <n v="3"/>
    <n v="2250"/>
    <x v="4"/>
    <n v="0"/>
    <n v="12.81"/>
    <n v="0"/>
    <n v="12.81"/>
    <x v="1"/>
  </r>
  <r>
    <x v="52"/>
    <s v="Shipping"/>
    <d v="2015-11-09T00:00:00"/>
    <d v="2015-11-09T00:00:00"/>
    <n v="100033785"/>
    <s v="1937921_1"/>
    <m/>
    <d v="2015-11-07T00:00:00"/>
    <n v="1937921"/>
    <s v="WCX"/>
    <n v="846296315741583"/>
    <m/>
    <x v="19"/>
    <n v="98446"/>
    <n v="3"/>
    <n v="2250"/>
    <x v="5"/>
    <n v="0"/>
    <n v="21.31"/>
    <n v="0"/>
    <n v="21.31"/>
    <x v="0"/>
  </r>
  <r>
    <x v="52"/>
    <s v="Shipping"/>
    <d v="2015-11-09T00:00:00"/>
    <d v="2015-11-09T00:00:00"/>
    <n v="100033799"/>
    <s v="1937811_1"/>
    <m/>
    <d v="2015-11-07T00:00:00"/>
    <n v="1937811"/>
    <s v="WCX"/>
    <n v="846296315741446"/>
    <m/>
    <x v="14"/>
    <n v="60156"/>
    <n v="6"/>
    <n v="4500"/>
    <x v="0"/>
    <n v="0"/>
    <n v="36.04"/>
    <n v="0"/>
    <n v="36.04"/>
    <x v="0"/>
  </r>
  <r>
    <x v="52"/>
    <s v="Shipping"/>
    <d v="2015-11-09T00:00:00"/>
    <d v="2015-11-09T00:00:00"/>
    <n v="100033841"/>
    <s v="1937813_1"/>
    <m/>
    <d v="2015-11-08T00:00:00"/>
    <n v="1937813"/>
    <s v="WCX"/>
    <n v="846296315741477"/>
    <m/>
    <x v="22"/>
    <n v="45202"/>
    <n v="6"/>
    <n v="4500"/>
    <x v="0"/>
    <n v="0"/>
    <n v="36.04"/>
    <n v="0"/>
    <n v="36.04"/>
    <x v="0"/>
  </r>
  <r>
    <x v="52"/>
    <s v="Shipping"/>
    <d v="2015-11-06T00:00:00"/>
    <d v="2015-11-09T00:00:00"/>
    <n v="100033711"/>
    <s v="1934181_1"/>
    <m/>
    <d v="2015-11-06T00:00:00"/>
    <n v="1934181"/>
    <s v="WCX"/>
    <n v="846296315739580"/>
    <m/>
    <x v="16"/>
    <n v="22312"/>
    <n v="3"/>
    <n v="2250"/>
    <x v="2"/>
    <n v="0"/>
    <n v="13.06"/>
    <n v="0"/>
    <n v="13.06"/>
    <x v="1"/>
  </r>
  <r>
    <x v="52"/>
    <s v="Shipping"/>
    <d v="2015-11-06T00:00:00"/>
    <d v="2015-11-09T00:00:00"/>
    <n v="100033636"/>
    <s v="1934156_1"/>
    <m/>
    <d v="2015-11-05T00:00:00"/>
    <n v="1934156"/>
    <s v="WCX"/>
    <n v="846296315739733"/>
    <m/>
    <x v="23"/>
    <n v="6610"/>
    <n v="3"/>
    <n v="2250"/>
    <x v="4"/>
    <n v="0"/>
    <n v="12.81"/>
    <n v="0"/>
    <n v="12.81"/>
    <x v="1"/>
  </r>
  <r>
    <x v="52"/>
    <s v="Shipping"/>
    <d v="2015-11-09T00:00:00"/>
    <d v="2015-11-09T00:00:00"/>
    <n v="100033836"/>
    <s v="1937936_1"/>
    <m/>
    <d v="2015-11-08T00:00:00"/>
    <n v="1937936"/>
    <s v="WCX"/>
    <n v="846296315741767"/>
    <m/>
    <x v="19"/>
    <n v="98011"/>
    <n v="3"/>
    <n v="2250"/>
    <x v="5"/>
    <n v="0"/>
    <n v="21.31"/>
    <n v="0"/>
    <n v="21.31"/>
    <x v="0"/>
  </r>
  <r>
    <x v="52"/>
    <s v="Shipping"/>
    <d v="2015-11-06T00:00:00"/>
    <d v="2015-11-09T00:00:00"/>
    <n v="100033684"/>
    <s v="1934171_1"/>
    <m/>
    <d v="2015-11-06T00:00:00"/>
    <n v="1934171"/>
    <s v="WCX"/>
    <n v="846296315739498"/>
    <m/>
    <x v="43"/>
    <n v="3102"/>
    <n v="3"/>
    <n v="2250"/>
    <x v="4"/>
    <n v="0"/>
    <n v="12.81"/>
    <n v="0"/>
    <n v="12.81"/>
    <x v="1"/>
  </r>
  <r>
    <x v="52"/>
    <s v="Shipping"/>
    <d v="2015-11-06T00:00:00"/>
    <d v="2015-11-09T00:00:00"/>
    <n v="100033648"/>
    <s v="1934169_1"/>
    <m/>
    <d v="2015-11-06T00:00:00"/>
    <n v="1934169"/>
    <s v="WCX"/>
    <n v="846296315739665"/>
    <m/>
    <x v="26"/>
    <n v="21201"/>
    <n v="3"/>
    <n v="2250"/>
    <x v="2"/>
    <n v="0"/>
    <n v="13.06"/>
    <n v="0"/>
    <n v="13.06"/>
    <x v="1"/>
  </r>
  <r>
    <x v="52"/>
    <s v="Shipping"/>
    <d v="2015-11-09T00:00:00"/>
    <d v="2015-11-09T00:00:00"/>
    <n v="100033848"/>
    <s v="1937945_1"/>
    <m/>
    <d v="2015-11-09T00:00:00"/>
    <n v="1937945"/>
    <s v="WCX"/>
    <n v="846296315741798"/>
    <m/>
    <x v="1"/>
    <n v="94132"/>
    <n v="6"/>
    <n v="4500"/>
    <x v="4"/>
    <n v="0"/>
    <n v="16.29"/>
    <n v="0"/>
    <n v="16.29"/>
    <x v="0"/>
  </r>
  <r>
    <x v="52"/>
    <s v="Shipping"/>
    <d v="2015-11-06T00:00:00"/>
    <d v="2015-11-09T00:00:00"/>
    <n v="100033654"/>
    <s v="1934166_1"/>
    <m/>
    <d v="2015-11-06T00:00:00"/>
    <n v="1934166"/>
    <s v="WCX"/>
    <n v="846296315739634"/>
    <m/>
    <x v="0"/>
    <n v="2557"/>
    <n v="3"/>
    <n v="2250"/>
    <x v="2"/>
    <n v="0"/>
    <n v="13.06"/>
    <n v="0"/>
    <n v="13.06"/>
    <x v="1"/>
  </r>
  <r>
    <x v="52"/>
    <s v="Shipping"/>
    <d v="2015-11-09T00:00:00"/>
    <d v="2015-11-09T00:00:00"/>
    <n v="100033842"/>
    <s v="1937809_1"/>
    <m/>
    <d v="2015-11-08T00:00:00"/>
    <n v="1937809"/>
    <s v="WCX"/>
    <n v="846296315741453"/>
    <m/>
    <x v="23"/>
    <n v="6103"/>
    <n v="3"/>
    <n v="2250"/>
    <x v="0"/>
    <n v="0"/>
    <n v="24.56"/>
    <n v="0"/>
    <n v="24.56"/>
    <x v="0"/>
  </r>
  <r>
    <x v="52"/>
    <s v="Shipping"/>
    <d v="2015-11-09T00:00:00"/>
    <d v="2015-11-09T00:00:00"/>
    <n v="100033859"/>
    <s v="1937837_1"/>
    <m/>
    <d v="2015-11-09T00:00:00"/>
    <n v="1937837"/>
    <s v="WCX"/>
    <n v="846296315741668"/>
    <m/>
    <x v="28"/>
    <n v="97204"/>
    <n v="3"/>
    <n v="2250"/>
    <x v="1"/>
    <n v="0"/>
    <n v="20.81"/>
    <n v="0"/>
    <n v="20.81"/>
    <x v="0"/>
  </r>
  <r>
    <x v="52"/>
    <s v="Shipping"/>
    <d v="2015-11-09T00:00:00"/>
    <d v="2015-11-09T00:00:00"/>
    <n v="100033787"/>
    <s v="1937885_1"/>
    <m/>
    <d v="2015-11-07T00:00:00"/>
    <n v="1937885"/>
    <s v="GSO"/>
    <n v="1032002288477"/>
    <m/>
    <x v="5"/>
    <n v="89436"/>
    <n v="3"/>
    <n v="2250"/>
    <x v="2"/>
    <n v="0"/>
    <n v="13.06"/>
    <n v="0"/>
    <n v="13.06"/>
    <x v="0"/>
  </r>
  <r>
    <x v="52"/>
    <s v="Shipping"/>
    <d v="2015-11-09T00:00:00"/>
    <d v="2015-11-09T00:00:00"/>
    <n v="100033876"/>
    <s v="1937855_1"/>
    <m/>
    <d v="2015-11-09T00:00:00"/>
    <n v="1937855"/>
    <s v="WCX"/>
    <n v="846296315741729"/>
    <m/>
    <x v="1"/>
    <n v="90025"/>
    <n v="3"/>
    <n v="2250"/>
    <x v="1"/>
    <n v="0"/>
    <n v="20.81"/>
    <n v="0"/>
    <n v="20.81"/>
    <x v="0"/>
  </r>
  <r>
    <x v="52"/>
    <s v="Shipping"/>
    <d v="2015-11-06T00:00:00"/>
    <d v="2015-11-09T00:00:00"/>
    <n v="100033649"/>
    <s v="1934176_1"/>
    <m/>
    <d v="2015-11-06T00:00:00"/>
    <n v="1934176"/>
    <s v="WCX"/>
    <n v="846296315739542"/>
    <m/>
    <x v="22"/>
    <n v="43212"/>
    <n v="3"/>
    <n v="2250"/>
    <x v="1"/>
    <n v="0"/>
    <n v="20.81"/>
    <n v="0"/>
    <n v="20.81"/>
    <x v="1"/>
  </r>
  <r>
    <x v="52"/>
    <s v="Shipping"/>
    <d v="2015-11-06T00:00:00"/>
    <d v="2015-11-09T00:00:00"/>
    <n v="100033686"/>
    <s v="1934161_1"/>
    <m/>
    <d v="2015-11-06T00:00:00"/>
    <n v="1934161"/>
    <s v="WCX"/>
    <n v="846296315739696"/>
    <m/>
    <x v="14"/>
    <n v="60010"/>
    <n v="3"/>
    <n v="2250"/>
    <x v="5"/>
    <n v="0"/>
    <n v="21.31"/>
    <n v="0"/>
    <n v="21.31"/>
    <x v="1"/>
  </r>
  <r>
    <x v="52"/>
    <s v="Shipping"/>
    <d v="2015-11-09T00:00:00"/>
    <d v="2015-11-09T00:00:00"/>
    <n v="100033749"/>
    <s v="1937866_1"/>
    <m/>
    <d v="2015-11-07T00:00:00"/>
    <n v="1937866"/>
    <s v="WCX"/>
    <n v="846296315741552"/>
    <m/>
    <x v="14"/>
    <n v="60605"/>
    <n v="5"/>
    <n v="3750"/>
    <x v="0"/>
    <n v="0"/>
    <n v="31.75"/>
    <n v="0"/>
    <n v="31.75"/>
    <x v="0"/>
  </r>
  <r>
    <x v="52"/>
    <s v="Shipping"/>
    <d v="2015-11-06T00:00:00"/>
    <d v="2015-11-09T00:00:00"/>
    <n v="100033645"/>
    <s v="1934130_1"/>
    <m/>
    <d v="2015-11-06T00:00:00"/>
    <n v="1934130"/>
    <s v="WCX"/>
    <n v="846296315739849"/>
    <m/>
    <x v="17"/>
    <n v="33131"/>
    <n v="3"/>
    <n v="2250"/>
    <x v="6"/>
    <n v="0"/>
    <n v="21.81"/>
    <n v="0"/>
    <n v="21.81"/>
    <x v="1"/>
  </r>
  <r>
    <x v="52"/>
    <s v="Shipping"/>
    <d v="2015-11-06T00:00:00"/>
    <d v="2015-11-09T00:00:00"/>
    <n v="100033661"/>
    <s v="1934137_1"/>
    <m/>
    <d v="2015-11-06T00:00:00"/>
    <n v="1934137"/>
    <s v="WCX"/>
    <n v="846296315739795"/>
    <m/>
    <x v="3"/>
    <n v="11694"/>
    <n v="3"/>
    <n v="2250"/>
    <x v="4"/>
    <n v="0"/>
    <n v="12.81"/>
    <n v="0"/>
    <n v="12.81"/>
    <x v="1"/>
  </r>
  <r>
    <x v="52"/>
    <s v="Shipping"/>
    <d v="2015-11-09T00:00:00"/>
    <d v="2015-11-09T00:00:00"/>
    <n v="100033818"/>
    <s v="1937981_1"/>
    <m/>
    <d v="2015-11-08T00:00:00"/>
    <n v="1937981"/>
    <s v="WCX"/>
    <n v="846296315741514"/>
    <m/>
    <x v="20"/>
    <n v="67801"/>
    <n v="6"/>
    <n v="4500"/>
    <x v="6"/>
    <n v="0"/>
    <n v="29.29"/>
    <n v="0"/>
    <n v="29.29"/>
    <x v="0"/>
  </r>
  <r>
    <x v="52"/>
    <s v="Shipping"/>
    <d v="2015-11-09T00:00:00"/>
    <d v="2015-11-09T00:00:00"/>
    <n v="100033849"/>
    <s v="1937922_1"/>
    <m/>
    <d v="2015-11-09T00:00:00"/>
    <n v="1937922"/>
    <s v="WCX"/>
    <n v="846296315741590"/>
    <m/>
    <x v="19"/>
    <n v="98002"/>
    <n v="3"/>
    <n v="2250"/>
    <x v="5"/>
    <n v="0"/>
    <n v="21.31"/>
    <n v="0"/>
    <n v="21.31"/>
    <x v="0"/>
  </r>
  <r>
    <x v="52"/>
    <s v="Shipping"/>
    <d v="2015-11-09T00:00:00"/>
    <d v="2015-11-09T00:00:00"/>
    <n v="100033798"/>
    <s v="1937812_1"/>
    <m/>
    <d v="2015-11-07T00:00:00"/>
    <n v="1937812"/>
    <s v="WCX"/>
    <n v="846296315741460"/>
    <m/>
    <x v="3"/>
    <n v="10012"/>
    <n v="3"/>
    <n v="2250"/>
    <x v="0"/>
    <n v="0"/>
    <n v="24.56"/>
    <n v="0"/>
    <n v="24.56"/>
    <x v="0"/>
  </r>
  <r>
    <x v="52"/>
    <s v="Shipping"/>
    <d v="2015-11-06T00:00:00"/>
    <d v="2015-11-09T00:00:00"/>
    <n v="100033653"/>
    <s v="1934185_1"/>
    <m/>
    <d v="2015-11-06T00:00:00"/>
    <n v="1934185"/>
    <s v="WCX"/>
    <n v="846296315739597"/>
    <m/>
    <x v="41"/>
    <n v="54915"/>
    <n v="3"/>
    <n v="2250"/>
    <x v="5"/>
    <n v="0"/>
    <n v="21.31"/>
    <n v="0"/>
    <n v="21.31"/>
    <x v="1"/>
  </r>
  <r>
    <x v="52"/>
    <s v="Shipping"/>
    <d v="2015-11-06T00:00:00"/>
    <d v="2015-11-09T00:00:00"/>
    <n v="100033700"/>
    <s v="1934164_1"/>
    <m/>
    <d v="2015-11-06T00:00:00"/>
    <n v="1934164"/>
    <s v="WCX"/>
    <n v="846296315739726"/>
    <m/>
    <x v="25"/>
    <n v="46033"/>
    <n v="3"/>
    <n v="2250"/>
    <x v="5"/>
    <n v="0"/>
    <n v="21.31"/>
    <n v="0"/>
    <n v="21.31"/>
    <x v="1"/>
  </r>
  <r>
    <x v="52"/>
    <s v="Shipping"/>
    <d v="2015-11-09T00:00:00"/>
    <d v="2015-11-09T00:00:00"/>
    <n v="100033880"/>
    <s v="1937931_1"/>
    <m/>
    <d v="2015-11-09T00:00:00"/>
    <n v="1937931"/>
    <s v="WCX"/>
    <n v="846296315741750"/>
    <m/>
    <x v="28"/>
    <n v="97402"/>
    <n v="3"/>
    <n v="2250"/>
    <x v="1"/>
    <n v="0"/>
    <n v="20.81"/>
    <n v="0"/>
    <n v="20.81"/>
    <x v="0"/>
  </r>
  <r>
    <x v="52"/>
    <s v="Shipping"/>
    <d v="2015-11-06T00:00:00"/>
    <d v="2015-11-09T00:00:00"/>
    <n v="100033641"/>
    <s v="1934172_1"/>
    <m/>
    <d v="2015-11-06T00:00:00"/>
    <n v="1934172"/>
    <s v="WCX"/>
    <n v="846296315739504"/>
    <m/>
    <x v="9"/>
    <n v="7020"/>
    <n v="3"/>
    <n v="2250"/>
    <x v="4"/>
    <n v="0"/>
    <n v="12.81"/>
    <n v="0"/>
    <n v="12.81"/>
    <x v="1"/>
  </r>
  <r>
    <x v="52"/>
    <s v="Shipping"/>
    <d v="2015-11-06T00:00:00"/>
    <d v="2015-11-09T00:00:00"/>
    <n v="100033638"/>
    <s v="1934168_1"/>
    <m/>
    <d v="2015-11-05T00:00:00"/>
    <n v="1934168"/>
    <s v="WCX"/>
    <n v="846296315739658"/>
    <m/>
    <x v="26"/>
    <n v="21230"/>
    <n v="3"/>
    <n v="2250"/>
    <x v="2"/>
    <n v="0"/>
    <n v="13.06"/>
    <n v="0"/>
    <n v="13.06"/>
    <x v="1"/>
  </r>
  <r>
    <x v="52"/>
    <s v="Shipping"/>
    <d v="2015-11-09T00:00:00"/>
    <d v="2015-11-09T00:00:00"/>
    <n v="100033835"/>
    <s v="1937924_1"/>
    <m/>
    <d v="2015-11-08T00:00:00"/>
    <n v="1937924"/>
    <s v="WCX"/>
    <n v="846296315741835"/>
    <m/>
    <x v="1"/>
    <n v="94562"/>
    <n v="3"/>
    <n v="2250"/>
    <x v="4"/>
    <n v="0"/>
    <n v="12.81"/>
    <n v="0"/>
    <n v="12.81"/>
    <x v="0"/>
  </r>
  <r>
    <x v="52"/>
    <s v="Shipping"/>
    <d v="2015-11-06T00:00:00"/>
    <d v="2015-11-09T00:00:00"/>
    <n v="100033631"/>
    <s v="1934197_1"/>
    <m/>
    <d v="2015-11-05T00:00:00"/>
    <n v="1934197"/>
    <s v="WCX"/>
    <n v="846296315739467"/>
    <m/>
    <x v="4"/>
    <n v="29403"/>
    <n v="3"/>
    <n v="2250"/>
    <x v="5"/>
    <n v="0"/>
    <n v="21.31"/>
    <n v="0"/>
    <n v="21.31"/>
    <x v="1"/>
  </r>
  <r>
    <x v="52"/>
    <s v="Shipping"/>
    <d v="2015-11-09T00:00:00"/>
    <d v="2015-11-09T00:00:00"/>
    <n v="100033729"/>
    <s v="1937814_1"/>
    <m/>
    <d v="2015-11-07T00:00:00"/>
    <n v="1937814"/>
    <s v="WCX"/>
    <n v="846296315741569"/>
    <m/>
    <x v="1"/>
    <n v="90026"/>
    <n v="3"/>
    <n v="2250"/>
    <x v="1"/>
    <n v="0"/>
    <n v="20.81"/>
    <n v="0"/>
    <n v="20.81"/>
    <x v="0"/>
  </r>
  <r>
    <x v="52"/>
    <s v="Shipping"/>
    <d v="2015-11-09T00:00:00"/>
    <d v="2015-11-09T00:00:00"/>
    <n v="100033832"/>
    <s v="1937819_1"/>
    <m/>
    <d v="2015-11-08T00:00:00"/>
    <n v="1937819"/>
    <s v="WCX"/>
    <n v="846296315741651"/>
    <m/>
    <x v="18"/>
    <n v="80524"/>
    <n v="3"/>
    <n v="2250"/>
    <x v="5"/>
    <n v="0"/>
    <n v="21.31"/>
    <n v="0"/>
    <n v="21.31"/>
    <x v="0"/>
  </r>
  <r>
    <x v="52"/>
    <s v="Shipping"/>
    <d v="2015-11-09T00:00:00"/>
    <d v="2015-11-09T00:00:00"/>
    <n v="100033806"/>
    <s v="1937851_1"/>
    <m/>
    <d v="2015-11-08T00:00:00"/>
    <n v="1937851"/>
    <s v="WCX"/>
    <n v="846296315741637"/>
    <m/>
    <x v="1"/>
    <n v="94705"/>
    <n v="3"/>
    <n v="2250"/>
    <x v="4"/>
    <n v="0"/>
    <n v="12.81"/>
    <n v="0"/>
    <n v="12.81"/>
    <x v="0"/>
  </r>
  <r>
    <x v="52"/>
    <s v="Shipping"/>
    <d v="2015-11-09T00:00:00"/>
    <d v="2015-11-09T00:00:00"/>
    <n v="100033786"/>
    <s v="1937905_1"/>
    <m/>
    <d v="2015-11-07T00:00:00"/>
    <n v="1937905"/>
    <s v="WCX"/>
    <n v="846296315741484"/>
    <m/>
    <x v="28"/>
    <n v="97362"/>
    <n v="3"/>
    <n v="2250"/>
    <x v="1"/>
    <n v="0"/>
    <n v="20.81"/>
    <n v="0"/>
    <n v="20.81"/>
    <x v="0"/>
  </r>
  <r>
    <x v="52"/>
    <s v="Shipping"/>
    <d v="2015-11-06T00:00:00"/>
    <d v="2015-11-09T00:00:00"/>
    <n v="100033633"/>
    <s v="1934178_1"/>
    <m/>
    <d v="2015-11-05T00:00:00"/>
    <n v="1934178"/>
    <s v="WCX"/>
    <n v="846296315739559"/>
    <m/>
    <x v="4"/>
    <n v="29401"/>
    <n v="3"/>
    <n v="2250"/>
    <x v="5"/>
    <n v="0"/>
    <n v="21.31"/>
    <n v="0"/>
    <n v="21.31"/>
    <x v="1"/>
  </r>
  <r>
    <x v="52"/>
    <s v="Shipping"/>
    <d v="2015-11-06T00:00:00"/>
    <d v="2015-11-09T00:00:00"/>
    <n v="100033651"/>
    <s v="1934159_1"/>
    <m/>
    <d v="2015-11-06T00:00:00"/>
    <n v="1934159"/>
    <s v="WCX"/>
    <n v="846296315739689"/>
    <m/>
    <x v="46"/>
    <n v="50112"/>
    <n v="3"/>
    <n v="2250"/>
    <x v="6"/>
    <n v="0"/>
    <n v="21.81"/>
    <n v="0"/>
    <n v="21.81"/>
    <x v="1"/>
  </r>
  <r>
    <x v="52"/>
    <s v="Shipping"/>
    <d v="2015-11-09T00:00:00"/>
    <d v="2015-11-09T00:00:00"/>
    <n v="100033777"/>
    <s v="1937904_1"/>
    <m/>
    <d v="2015-11-07T00:00:00"/>
    <n v="1937904"/>
    <s v="WCX"/>
    <n v="846296315741545"/>
    <m/>
    <x v="28"/>
    <n v="97405"/>
    <n v="3"/>
    <n v="2250"/>
    <x v="1"/>
    <n v="0"/>
    <n v="20.81"/>
    <n v="0"/>
    <n v="20.81"/>
    <x v="0"/>
  </r>
  <r>
    <x v="52"/>
    <s v="Shipping"/>
    <d v="2015-11-06T00:00:00"/>
    <d v="2015-11-09T00:00:00"/>
    <n v="100033690"/>
    <s v="1934196_1"/>
    <m/>
    <d v="2015-11-06T00:00:00"/>
    <n v="1934196"/>
    <s v="WCX"/>
    <s v="1Z19W958A899289079"/>
    <m/>
    <x v="2"/>
    <n v="17055"/>
    <n v="6"/>
    <n v="4500"/>
    <x v="2"/>
    <n v="0"/>
    <n v="17.29"/>
    <n v="0"/>
    <n v="17.29"/>
    <x v="1"/>
  </r>
  <r>
    <x v="52"/>
    <s v="Shipping"/>
    <d v="2015-11-06T00:00:00"/>
    <d v="2015-11-09T00:00:00"/>
    <n v="100033677"/>
    <s v="1934133_1"/>
    <m/>
    <d v="2015-11-06T00:00:00"/>
    <n v="1934133"/>
    <s v="WCX"/>
    <n v="846296315739801"/>
    <m/>
    <x v="24"/>
    <n v="4005"/>
    <n v="3"/>
    <n v="2250"/>
    <x v="2"/>
    <n v="0"/>
    <n v="13.06"/>
    <n v="0"/>
    <n v="13.06"/>
    <x v="1"/>
  </r>
  <r>
    <x v="52"/>
    <s v="Shipping"/>
    <d v="2015-11-09T00:00:00"/>
    <d v="2015-11-09T00:00:00"/>
    <n v="100033728"/>
    <s v="1937845_1"/>
    <m/>
    <d v="2015-11-07T00:00:00"/>
    <n v="1937845"/>
    <s v="WCX"/>
    <n v="846296315741804"/>
    <m/>
    <x v="16"/>
    <n v="22311"/>
    <n v="5"/>
    <n v="3750"/>
    <x v="0"/>
    <n v="0"/>
    <n v="31.75"/>
    <n v="0"/>
    <n v="31.75"/>
    <x v="0"/>
  </r>
  <r>
    <x v="52"/>
    <s v="Shipping"/>
    <d v="2015-11-09T00:00:00"/>
    <d v="2015-11-09T00:00:00"/>
    <n v="100033816"/>
    <s v="1937816_1"/>
    <m/>
    <d v="2015-11-08T00:00:00"/>
    <n v="1937816"/>
    <s v="WCX"/>
    <n v="846296315741606"/>
    <m/>
    <x v="1"/>
    <n v="91303"/>
    <n v="3"/>
    <n v="2250"/>
    <x v="1"/>
    <n v="0"/>
    <n v="20.81"/>
    <n v="0"/>
    <n v="20.81"/>
    <x v="0"/>
  </r>
  <r>
    <x v="52"/>
    <s v="Shipping"/>
    <d v="2015-11-09T00:00:00"/>
    <d v="2015-11-09T00:00:00"/>
    <n v="100033831"/>
    <s v="1937853_1"/>
    <m/>
    <d v="2015-11-08T00:00:00"/>
    <n v="1937853"/>
    <s v="WCX"/>
    <n v="846296315741699"/>
    <m/>
    <x v="1"/>
    <n v="90045"/>
    <n v="3"/>
    <n v="2250"/>
    <x v="1"/>
    <n v="0"/>
    <n v="20.81"/>
    <n v="0"/>
    <n v="20.81"/>
    <x v="0"/>
  </r>
  <r>
    <x v="52"/>
    <s v="Shipping"/>
    <d v="2015-11-06T00:00:00"/>
    <d v="2015-11-09T00:00:00"/>
    <n v="100033660"/>
    <s v="1934186_1"/>
    <m/>
    <d v="2015-11-06T00:00:00"/>
    <n v="1934186"/>
    <s v="WCX"/>
    <n v="846296315739603"/>
    <m/>
    <x v="25"/>
    <n v="46260"/>
    <n v="3"/>
    <n v="2250"/>
    <x v="5"/>
    <n v="0"/>
    <n v="21.31"/>
    <n v="0"/>
    <n v="21.31"/>
    <x v="1"/>
  </r>
  <r>
    <x v="52"/>
    <s v="Shipping"/>
    <d v="2015-11-06T00:00:00"/>
    <d v="2015-11-09T00:00:00"/>
    <n v="100033720"/>
    <s v="1934136_1"/>
    <m/>
    <d v="2015-11-06T00:00:00"/>
    <n v="1934136"/>
    <s v="WCX"/>
    <n v="846296315739788"/>
    <m/>
    <x v="9"/>
    <n v="7042"/>
    <n v="3"/>
    <n v="2250"/>
    <x v="4"/>
    <n v="0"/>
    <n v="12.81"/>
    <n v="0"/>
    <n v="12.81"/>
    <x v="1"/>
  </r>
  <r>
    <x v="52"/>
    <s v="Shipping"/>
    <d v="2015-11-09T00:00:00"/>
    <d v="2015-11-09T00:00:00"/>
    <n v="100033801"/>
    <s v="1937941_1"/>
    <m/>
    <d v="2015-11-07T00:00:00"/>
    <n v="1937941"/>
    <s v="WCX"/>
    <n v="846296315741743"/>
    <m/>
    <x v="18"/>
    <n v="80016"/>
    <n v="3"/>
    <n v="2250"/>
    <x v="5"/>
    <n v="0"/>
    <n v="21.31"/>
    <n v="0"/>
    <n v="21.31"/>
    <x v="0"/>
  </r>
  <r>
    <x v="52"/>
    <s v="Shipping"/>
    <d v="2015-11-06T00:00:00"/>
    <d v="2015-11-09T00:00:00"/>
    <n v="100033693"/>
    <s v="1934173_1"/>
    <m/>
    <d v="2015-11-06T00:00:00"/>
    <n v="1934173"/>
    <s v="WCX"/>
    <n v="846296315739511"/>
    <m/>
    <x v="3"/>
    <n v="14580"/>
    <n v="3"/>
    <n v="2250"/>
    <x v="2"/>
    <n v="0"/>
    <n v="13.06"/>
    <n v="0"/>
    <n v="13.06"/>
    <x v="1"/>
  </r>
  <r>
    <x v="52"/>
    <s v="Shipping"/>
    <d v="2015-11-06T00:00:00"/>
    <d v="2015-11-09T00:00:00"/>
    <n v="100033713"/>
    <s v="1934167_1"/>
    <m/>
    <d v="2015-11-06T00:00:00"/>
    <n v="1934167"/>
    <s v="WCX"/>
    <n v="846296315739641"/>
    <m/>
    <x v="0"/>
    <n v="2115"/>
    <n v="3"/>
    <n v="2250"/>
    <x v="4"/>
    <n v="0"/>
    <n v="12.81"/>
    <n v="0"/>
    <n v="12.81"/>
    <x v="1"/>
  </r>
  <r>
    <x v="52"/>
    <s v="Shipping"/>
    <d v="2015-11-09T00:00:00"/>
    <d v="2015-11-09T00:00:00"/>
    <n v="100033766"/>
    <s v="1937877_1"/>
    <m/>
    <d v="2015-11-07T00:00:00"/>
    <n v="1937877"/>
    <s v="WCX"/>
    <n v="846296315741842"/>
    <m/>
    <x v="31"/>
    <n v="48072"/>
    <n v="6"/>
    <n v="4500"/>
    <x v="0"/>
    <n v="0"/>
    <n v="36.04"/>
    <n v="0"/>
    <n v="36.04"/>
    <x v="0"/>
  </r>
  <r>
    <x v="52"/>
    <s v="Shipping"/>
    <d v="2015-11-06T00:00:00"/>
    <d v="2015-11-09T00:00:00"/>
    <n v="100033672"/>
    <s v="1934195_1"/>
    <m/>
    <d v="2015-11-06T00:00:00"/>
    <n v="1934195"/>
    <s v="WCX"/>
    <n v="846296315739474"/>
    <m/>
    <x v="26"/>
    <n v="21076"/>
    <n v="6"/>
    <n v="4500"/>
    <x v="2"/>
    <n v="0"/>
    <n v="17.29"/>
    <n v="0"/>
    <n v="17.29"/>
    <x v="1"/>
  </r>
  <r>
    <x v="52"/>
    <s v="Shipping"/>
    <d v="2015-11-09T00:00:00"/>
    <d v="2015-11-09T00:00:00"/>
    <n v="100033853"/>
    <s v="1937817_1"/>
    <m/>
    <d v="2015-11-09T00:00:00"/>
    <n v="1937817"/>
    <s v="WCX"/>
    <n v="846296315741576"/>
    <m/>
    <x v="1"/>
    <n v="95691"/>
    <n v="3"/>
    <n v="2250"/>
    <x v="4"/>
    <n v="0"/>
    <n v="12.81"/>
    <n v="0"/>
    <n v="12.81"/>
    <x v="0"/>
  </r>
  <r>
    <x v="52"/>
    <s v="Shipping"/>
    <d v="2015-11-09T00:00:00"/>
    <d v="2015-11-09T00:00:00"/>
    <n v="100033882"/>
    <s v="1937951_1"/>
    <m/>
    <d v="2015-11-09T00:00:00"/>
    <n v="1937951"/>
    <s v="WCX"/>
    <n v="846296315741644"/>
    <m/>
    <x v="19"/>
    <n v="98125"/>
    <n v="2"/>
    <n v="1500"/>
    <x v="5"/>
    <n v="0"/>
    <n v="19.75"/>
    <n v="0"/>
    <n v="19.75"/>
    <x v="0"/>
  </r>
  <r>
    <x v="52"/>
    <s v="Shipping"/>
    <d v="2015-11-09T00:00:00"/>
    <d v="2015-11-09T00:00:00"/>
    <n v="100033867"/>
    <s v="1937906_1"/>
    <m/>
    <d v="2015-11-09T00:00:00"/>
    <n v="1937906"/>
    <s v="WCX"/>
    <n v="846296315743730"/>
    <m/>
    <x v="28"/>
    <n v="97062"/>
    <n v="3"/>
    <n v="2250"/>
    <x v="1"/>
    <n v="0"/>
    <n v="20.81"/>
    <n v="0"/>
    <n v="20.81"/>
    <x v="0"/>
  </r>
  <r>
    <x v="52"/>
    <s v="Shipping"/>
    <d v="2015-11-09T00:00:00"/>
    <d v="2015-11-09T00:00:00"/>
    <n v="100033863"/>
    <s v="1937899_1"/>
    <m/>
    <d v="2015-11-09T00:00:00"/>
    <n v="1937899"/>
    <s v="WCX"/>
    <n v="846296315741712"/>
    <m/>
    <x v="3"/>
    <n v="11201"/>
    <n v="6"/>
    <n v="4500"/>
    <x v="0"/>
    <n v="0"/>
    <n v="36.04"/>
    <n v="0"/>
    <n v="36.04"/>
    <x v="0"/>
  </r>
  <r>
    <x v="52"/>
    <s v="Shipping"/>
    <d v="2015-11-06T00:00:00"/>
    <d v="2015-11-09T00:00:00"/>
    <n v="100033652"/>
    <s v="1934179_1"/>
    <m/>
    <d v="2015-11-06T00:00:00"/>
    <n v="1934179"/>
    <s v="WCX"/>
    <n v="846296315739566"/>
    <m/>
    <x v="16"/>
    <n v="23451"/>
    <n v="3"/>
    <n v="2250"/>
    <x v="1"/>
    <n v="0"/>
    <n v="20.81"/>
    <n v="0"/>
    <n v="20.81"/>
    <x v="1"/>
  </r>
  <r>
    <x v="52"/>
    <s v="Shipping"/>
    <d v="2015-11-06T00:00:00"/>
    <d v="2015-11-09T00:00:00"/>
    <n v="100033647"/>
    <s v="1934141_1"/>
    <m/>
    <d v="2015-11-06T00:00:00"/>
    <n v="1934141"/>
    <s v="WCX"/>
    <n v="846296315739757"/>
    <m/>
    <x v="30"/>
    <n v="37363"/>
    <n v="3"/>
    <n v="2250"/>
    <x v="5"/>
    <n v="0"/>
    <n v="21.31"/>
    <n v="0"/>
    <n v="21.31"/>
    <x v="1"/>
  </r>
  <r>
    <x v="52"/>
    <s v="Shipping"/>
    <d v="2015-11-09T00:00:00"/>
    <d v="2015-11-09T00:00:00"/>
    <n v="100033873"/>
    <s v="1937854_1"/>
    <m/>
    <d v="2015-11-09T00:00:00"/>
    <n v="1937854"/>
    <s v="WCX"/>
    <n v="846296315741774"/>
    <m/>
    <x v="1"/>
    <n v="91730"/>
    <n v="3"/>
    <n v="2250"/>
    <x v="1"/>
    <n v="0"/>
    <n v="20.81"/>
    <n v="0"/>
    <n v="20.81"/>
    <x v="0"/>
  </r>
  <r>
    <x v="52"/>
    <s v="Shipping"/>
    <d v="2015-11-06T00:00:00"/>
    <d v="2015-11-09T00:00:00"/>
    <n v="100033655"/>
    <s v="1934124_1"/>
    <m/>
    <d v="2015-11-06T00:00:00"/>
    <n v="1934124"/>
    <s v="WCX"/>
    <s v="1Z19W958A894783294"/>
    <m/>
    <x v="36"/>
    <n v="36695"/>
    <n v="3"/>
    <n v="2250"/>
    <x v="6"/>
    <n v="0"/>
    <n v="21.81"/>
    <n v="0"/>
    <n v="21.81"/>
    <x v="1"/>
  </r>
  <r>
    <x v="52"/>
    <s v="Shipping"/>
    <d v="2015-11-06T00:00:00"/>
    <d v="2015-11-09T00:00:00"/>
    <n v="100033640"/>
    <s v="1934131_1"/>
    <m/>
    <d v="2015-11-06T00:00:00"/>
    <n v="1934131"/>
    <s v="WCX"/>
    <n v="846296315739832"/>
    <m/>
    <x v="7"/>
    <n v="30066"/>
    <n v="3"/>
    <n v="2250"/>
    <x v="5"/>
    <n v="0"/>
    <n v="21.31"/>
    <n v="0"/>
    <n v="21.31"/>
    <x v="1"/>
  </r>
  <r>
    <x v="52"/>
    <s v="Shipping"/>
    <d v="2015-11-09T00:00:00"/>
    <d v="2015-11-09T00:00:00"/>
    <n v="100033759"/>
    <s v="1937875_1"/>
    <m/>
    <d v="2015-11-07T00:00:00"/>
    <n v="1937875"/>
    <s v="WCX"/>
    <n v="846296315741811"/>
    <m/>
    <x v="26"/>
    <n v="21042"/>
    <n v="6"/>
    <n v="4500"/>
    <x v="0"/>
    <n v="0"/>
    <n v="36.04"/>
    <n v="0"/>
    <n v="36.04"/>
    <x v="0"/>
  </r>
  <r>
    <x v="53"/>
    <s v="Shipping"/>
    <d v="2015-11-09T00:00:00"/>
    <d v="2015-11-10T00:00:00"/>
    <n v="100033885"/>
    <s v="1937943_1"/>
    <m/>
    <d v="2015-11-09T00:00:00"/>
    <n v="1937943"/>
    <s v="WCX"/>
    <n v="846296315743839"/>
    <m/>
    <x v="3"/>
    <n v="11001"/>
    <n v="3"/>
    <n v="2250"/>
    <x v="4"/>
    <n v="0"/>
    <n v="12.81"/>
    <n v="0"/>
    <n v="12.81"/>
    <x v="1"/>
  </r>
  <r>
    <x v="53"/>
    <s v="Shipping"/>
    <d v="2015-11-09T00:00:00"/>
    <d v="2015-11-10T00:00:00"/>
    <n v="100033743"/>
    <s v="1937864_1"/>
    <m/>
    <d v="2015-11-07T00:00:00"/>
    <n v="1937864"/>
    <s v="WCX"/>
    <n v="846296315744836"/>
    <m/>
    <x v="14"/>
    <n v="60614"/>
    <n v="3"/>
    <n v="2250"/>
    <x v="5"/>
    <n v="0"/>
    <n v="21.31"/>
    <n v="0"/>
    <n v="21.31"/>
    <x v="1"/>
  </r>
  <r>
    <x v="53"/>
    <s v="Shipping"/>
    <d v="2015-11-09T00:00:00"/>
    <d v="2015-11-10T00:00:00"/>
    <n v="100033757"/>
    <s v="1937932_1"/>
    <m/>
    <d v="2015-11-07T00:00:00"/>
    <n v="1937932"/>
    <s v="WCX"/>
    <s v="1Z19W958A893206712"/>
    <m/>
    <x v="2"/>
    <n v="19103"/>
    <n v="3"/>
    <n v="2250"/>
    <x v="4"/>
    <n v="0"/>
    <n v="12.81"/>
    <n v="0"/>
    <n v="12.81"/>
    <x v="1"/>
  </r>
  <r>
    <x v="53"/>
    <s v="Shipping"/>
    <d v="2015-11-09T00:00:00"/>
    <d v="2015-11-10T00:00:00"/>
    <n v="100033803"/>
    <s v="1937894_1"/>
    <m/>
    <d v="2015-11-08T00:00:00"/>
    <n v="1937894"/>
    <s v="WCX"/>
    <n v="846296315744577"/>
    <m/>
    <x v="3"/>
    <n v="11201"/>
    <n v="3"/>
    <n v="2250"/>
    <x v="4"/>
    <n v="0"/>
    <n v="12.81"/>
    <n v="0"/>
    <n v="12.81"/>
    <x v="1"/>
  </r>
  <r>
    <x v="53"/>
    <s v="Shipping"/>
    <d v="2015-11-09T00:00:00"/>
    <d v="2015-11-10T00:00:00"/>
    <n v="100033861"/>
    <s v="1937927_1"/>
    <m/>
    <d v="2015-11-09T00:00:00"/>
    <n v="1937927"/>
    <s v="WCX"/>
    <n v="846296315743891"/>
    <m/>
    <x v="26"/>
    <n v="21075"/>
    <n v="3"/>
    <n v="2250"/>
    <x v="2"/>
    <n v="0"/>
    <n v="13.06"/>
    <n v="0"/>
    <n v="13.06"/>
    <x v="1"/>
  </r>
  <r>
    <x v="53"/>
    <s v="Shipping"/>
    <d v="2015-11-09T00:00:00"/>
    <d v="2015-11-10T00:00:00"/>
    <n v="100033782"/>
    <s v="1937858_1"/>
    <m/>
    <d v="2015-11-07T00:00:00"/>
    <n v="1937858"/>
    <s v="WCX"/>
    <n v="846296315744898"/>
    <m/>
    <x v="17"/>
    <n v="33990"/>
    <n v="3"/>
    <n v="2250"/>
    <x v="6"/>
    <n v="0"/>
    <n v="21.81"/>
    <n v="0"/>
    <n v="21.81"/>
    <x v="1"/>
  </r>
  <r>
    <x v="53"/>
    <s v="Shipping"/>
    <d v="2015-11-09T00:00:00"/>
    <d v="2015-11-10T00:00:00"/>
    <n v="100033796"/>
    <s v="1937834_1"/>
    <m/>
    <d v="2015-11-07T00:00:00"/>
    <n v="1937834"/>
    <s v="WCX"/>
    <n v="846296315744126"/>
    <m/>
    <x v="3"/>
    <n v="10025"/>
    <n v="3"/>
    <n v="2250"/>
    <x v="4"/>
    <n v="0"/>
    <n v="12.81"/>
    <n v="0"/>
    <n v="12.81"/>
    <x v="1"/>
  </r>
  <r>
    <x v="53"/>
    <s v="Shipping"/>
    <d v="2015-11-09T00:00:00"/>
    <d v="2015-11-10T00:00:00"/>
    <n v="100033779"/>
    <s v="1937879_1"/>
    <m/>
    <d v="2015-11-07T00:00:00"/>
    <n v="1937879"/>
    <s v="WCX"/>
    <n v="846296315744713"/>
    <m/>
    <x v="31"/>
    <n v="49802"/>
    <n v="3"/>
    <n v="2250"/>
    <x v="5"/>
    <n v="0"/>
    <n v="21.31"/>
    <n v="0"/>
    <n v="21.31"/>
    <x v="1"/>
  </r>
  <r>
    <x v="53"/>
    <s v="Shipping"/>
    <d v="2015-11-09T00:00:00"/>
    <d v="2015-11-10T00:00:00"/>
    <n v="100033851"/>
    <s v="1937917_1"/>
    <m/>
    <d v="2015-11-09T00:00:00"/>
    <n v="1937917"/>
    <s v="WCX"/>
    <n v="846296315744430"/>
    <m/>
    <x v="30"/>
    <n v="38351"/>
    <n v="3"/>
    <n v="2250"/>
    <x v="5"/>
    <n v="0"/>
    <n v="21.31"/>
    <n v="0"/>
    <n v="21.31"/>
    <x v="1"/>
  </r>
  <r>
    <x v="53"/>
    <s v="Shipping"/>
    <d v="2015-11-09T00:00:00"/>
    <d v="2015-11-10T00:00:00"/>
    <n v="100033763"/>
    <s v="1937829_1"/>
    <m/>
    <d v="2015-11-07T00:00:00"/>
    <n v="1937829"/>
    <s v="WCX"/>
    <n v="846296315744171"/>
    <m/>
    <x v="8"/>
    <n v="55108"/>
    <n v="3"/>
    <n v="2250"/>
    <x v="5"/>
    <n v="0"/>
    <n v="21.31"/>
    <n v="0"/>
    <n v="21.31"/>
    <x v="1"/>
  </r>
  <r>
    <x v="53"/>
    <s v="Shipping"/>
    <d v="2015-11-03T00:00:00"/>
    <d v="2015-11-10T00:00:00"/>
    <n v="100033390"/>
    <s v="1930314_1"/>
    <m/>
    <d v="2015-11-03T00:00:00"/>
    <n v="1930314"/>
    <s v="WCX"/>
    <n v="846296315744317"/>
    <m/>
    <x v="3"/>
    <n v="11530"/>
    <n v="3"/>
    <n v="2250"/>
    <x v="4"/>
    <n v="0"/>
    <n v="12.81"/>
    <n v="0"/>
    <n v="12.81"/>
    <x v="1"/>
  </r>
  <r>
    <x v="53"/>
    <s v="Shipping"/>
    <d v="2015-11-03T00:00:00"/>
    <d v="2015-11-10T00:00:00"/>
    <n v="100033383"/>
    <s v="1930285_1"/>
    <m/>
    <d v="2015-11-03T00:00:00"/>
    <n v="1930285"/>
    <s v="WCX"/>
    <n v="846296315743983"/>
    <m/>
    <x v="29"/>
    <n v="20009"/>
    <n v="3"/>
    <n v="2250"/>
    <x v="2"/>
    <n v="0"/>
    <n v="13.06"/>
    <n v="0"/>
    <n v="13.06"/>
    <x v="1"/>
  </r>
  <r>
    <x v="53"/>
    <s v="Shipping"/>
    <d v="2015-11-09T00:00:00"/>
    <d v="2015-11-10T00:00:00"/>
    <n v="100033852"/>
    <s v="1937826_1"/>
    <m/>
    <d v="2015-11-09T00:00:00"/>
    <n v="1937826"/>
    <s v="WCX"/>
    <n v="846296315744201"/>
    <m/>
    <x v="14"/>
    <n v="62650"/>
    <n v="3"/>
    <n v="2250"/>
    <x v="5"/>
    <n v="0"/>
    <n v="21.31"/>
    <n v="0"/>
    <n v="21.31"/>
    <x v="1"/>
  </r>
  <r>
    <x v="53"/>
    <s v="Shipping"/>
    <d v="2015-11-03T00:00:00"/>
    <d v="2015-11-10T00:00:00"/>
    <n v="100033427"/>
    <s v="1930342_1"/>
    <m/>
    <d v="2015-11-03T00:00:00"/>
    <n v="1930342"/>
    <s v="WCX"/>
    <n v="846296315744959"/>
    <m/>
    <x v="3"/>
    <n v="11205"/>
    <n v="3"/>
    <n v="2250"/>
    <x v="4"/>
    <n v="0"/>
    <n v="12.81"/>
    <n v="0"/>
    <n v="12.81"/>
    <x v="1"/>
  </r>
  <r>
    <x v="53"/>
    <s v="Shipping"/>
    <d v="2015-11-09T00:00:00"/>
    <d v="2015-11-10T00:00:00"/>
    <n v="100033860"/>
    <s v="1937923_1"/>
    <m/>
    <d v="2015-11-09T00:00:00"/>
    <n v="1937923"/>
    <s v="WCX"/>
    <n v="846296315744409"/>
    <m/>
    <x v="32"/>
    <n v="25880"/>
    <n v="3"/>
    <n v="2250"/>
    <x v="1"/>
    <n v="0"/>
    <n v="20.81"/>
    <n v="0"/>
    <n v="20.81"/>
    <x v="1"/>
  </r>
  <r>
    <x v="53"/>
    <s v="Shipping"/>
    <d v="2015-11-09T00:00:00"/>
    <d v="2015-11-10T00:00:00"/>
    <n v="100033820"/>
    <s v="1937896_1"/>
    <m/>
    <d v="2015-11-08T00:00:00"/>
    <n v="1937896"/>
    <s v="WCX"/>
    <n v="846296315744553"/>
    <m/>
    <x v="3"/>
    <n v="10010"/>
    <n v="3"/>
    <n v="2250"/>
    <x v="4"/>
    <n v="0"/>
    <n v="12.81"/>
    <n v="0"/>
    <n v="12.81"/>
    <x v="1"/>
  </r>
  <r>
    <x v="53"/>
    <s v="Shipping"/>
    <d v="2015-11-09T00:00:00"/>
    <d v="2015-11-10T00:00:00"/>
    <n v="100033742"/>
    <s v="1937863_1"/>
    <m/>
    <d v="2015-11-07T00:00:00"/>
    <n v="1937863"/>
    <s v="WCX"/>
    <n v="846296315744843"/>
    <m/>
    <x v="14"/>
    <n v="60610"/>
    <n v="3"/>
    <n v="2250"/>
    <x v="5"/>
    <n v="0"/>
    <n v="21.31"/>
    <n v="0"/>
    <n v="21.31"/>
    <x v="1"/>
  </r>
  <r>
    <x v="53"/>
    <s v="Shipping"/>
    <d v="2015-11-09T00:00:00"/>
    <d v="2015-11-10T00:00:00"/>
    <n v="100033878"/>
    <s v="1937847_1"/>
    <m/>
    <d v="2015-11-09T00:00:00"/>
    <n v="1937847"/>
    <s v="WCX"/>
    <n v="846296315744041"/>
    <m/>
    <x v="41"/>
    <n v="53073"/>
    <n v="3"/>
    <n v="2250"/>
    <x v="5"/>
    <n v="0"/>
    <n v="21.31"/>
    <n v="0"/>
    <n v="21.31"/>
    <x v="1"/>
  </r>
  <r>
    <x v="53"/>
    <s v="Shipping"/>
    <d v="2015-11-09T00:00:00"/>
    <d v="2015-11-10T00:00:00"/>
    <n v="100033877"/>
    <s v="1937881_1"/>
    <m/>
    <d v="2015-11-09T00:00:00"/>
    <n v="1937881"/>
    <s v="WCX"/>
    <n v="846296315744690"/>
    <m/>
    <x v="6"/>
    <n v="28601"/>
    <n v="3"/>
    <n v="2250"/>
    <x v="1"/>
    <n v="0"/>
    <n v="20.81"/>
    <n v="0"/>
    <n v="20.81"/>
    <x v="1"/>
  </r>
  <r>
    <x v="53"/>
    <s v="Shipping"/>
    <d v="2015-11-03T00:00:00"/>
    <d v="2015-11-10T00:00:00"/>
    <n v="100033419"/>
    <s v="1930332_1"/>
    <m/>
    <d v="2015-11-03T00:00:00"/>
    <n v="1930332"/>
    <s v="WCX"/>
    <n v="846296315743877"/>
    <m/>
    <x v="41"/>
    <n v="54901"/>
    <n v="3"/>
    <n v="2250"/>
    <x v="5"/>
    <n v="0"/>
    <n v="21.31"/>
    <n v="0"/>
    <n v="21.31"/>
    <x v="1"/>
  </r>
  <r>
    <x v="53"/>
    <s v="Shipping"/>
    <d v="2015-11-09T00:00:00"/>
    <d v="2015-11-10T00:00:00"/>
    <n v="100033780"/>
    <s v="1937910_1"/>
    <m/>
    <d v="2015-11-07T00:00:00"/>
    <n v="1937910"/>
    <s v="WCX"/>
    <s v="1Z19W958A893411740"/>
    <m/>
    <x v="2"/>
    <n v="15202"/>
    <n v="3"/>
    <n v="2250"/>
    <x v="1"/>
    <n v="0"/>
    <n v="20.81"/>
    <n v="0"/>
    <n v="20.81"/>
    <x v="1"/>
  </r>
  <r>
    <x v="53"/>
    <s v="Shipping"/>
    <d v="2015-11-09T00:00:00"/>
    <d v="2015-11-10T00:00:00"/>
    <n v="100033858"/>
    <s v="1937840_1"/>
    <m/>
    <d v="2015-11-09T00:00:00"/>
    <n v="1937840"/>
    <s v="WCX"/>
    <n v="846296315744089"/>
    <m/>
    <x v="4"/>
    <n v="29036"/>
    <n v="3"/>
    <n v="2250"/>
    <x v="5"/>
    <n v="0"/>
    <n v="21.31"/>
    <n v="0"/>
    <n v="21.31"/>
    <x v="1"/>
  </r>
  <r>
    <x v="53"/>
    <s v="Shipping"/>
    <d v="2015-11-09T00:00:00"/>
    <d v="2015-11-10T00:00:00"/>
    <n v="100033762"/>
    <s v="1937889_1"/>
    <m/>
    <d v="2015-11-07T00:00:00"/>
    <n v="1937889"/>
    <s v="WCX"/>
    <n v="846296315744621"/>
    <m/>
    <x v="3"/>
    <n v="10018"/>
    <n v="3"/>
    <n v="2250"/>
    <x v="4"/>
    <n v="0"/>
    <n v="12.81"/>
    <n v="0"/>
    <n v="12.81"/>
    <x v="1"/>
  </r>
  <r>
    <x v="53"/>
    <s v="Shipping"/>
    <d v="2015-11-09T00:00:00"/>
    <d v="2015-11-10T00:00:00"/>
    <n v="100033730"/>
    <s v="1937820_1"/>
    <m/>
    <d v="2015-11-07T00:00:00"/>
    <n v="1937820"/>
    <s v="WCX"/>
    <n v="846296315744263"/>
    <m/>
    <x v="23"/>
    <n v="6790"/>
    <n v="3"/>
    <n v="2250"/>
    <x v="4"/>
    <n v="0"/>
    <n v="12.81"/>
    <n v="0"/>
    <n v="12.81"/>
    <x v="1"/>
  </r>
  <r>
    <x v="53"/>
    <s v="Shipping"/>
    <d v="2015-11-03T00:00:00"/>
    <d v="2015-11-10T00:00:00"/>
    <n v="100033441"/>
    <s v="1930338_1"/>
    <m/>
    <d v="2015-11-03T00:00:00"/>
    <n v="1930338"/>
    <s v="WCX"/>
    <n v="846296315744911"/>
    <m/>
    <x v="4"/>
    <n v="29501"/>
    <n v="3"/>
    <n v="2250"/>
    <x v="1"/>
    <n v="0"/>
    <n v="20.81"/>
    <n v="0"/>
    <n v="20.81"/>
    <x v="1"/>
  </r>
  <r>
    <x v="53"/>
    <s v="Shipping"/>
    <d v="2015-11-03T00:00:00"/>
    <d v="2015-11-10T00:00:00"/>
    <n v="100033386"/>
    <s v="1930310_1"/>
    <m/>
    <d v="2015-11-03T00:00:00"/>
    <n v="1930310"/>
    <s v="WCX"/>
    <n v="846296315744355"/>
    <m/>
    <x v="3"/>
    <n v="10038"/>
    <n v="3"/>
    <n v="2250"/>
    <x v="4"/>
    <n v="0"/>
    <n v="12.81"/>
    <n v="0"/>
    <n v="12.81"/>
    <x v="1"/>
  </r>
  <r>
    <x v="53"/>
    <s v="Shipping"/>
    <d v="2015-11-03T00:00:00"/>
    <d v="2015-11-10T00:00:00"/>
    <n v="100033429"/>
    <s v="1930352_1"/>
    <m/>
    <d v="2015-11-03T00:00:00"/>
    <n v="1930352"/>
    <s v="WCX"/>
    <n v="846296315743761"/>
    <m/>
    <x v="3"/>
    <n v="10024"/>
    <n v="6"/>
    <n v="4500"/>
    <x v="4"/>
    <n v="0"/>
    <n v="16.29"/>
    <n v="0"/>
    <n v="16.29"/>
    <x v="1"/>
  </r>
  <r>
    <x v="53"/>
    <s v="Shipping"/>
    <d v="2015-11-09T00:00:00"/>
    <d v="2015-11-10T00:00:00"/>
    <n v="100033823"/>
    <s v="1937914_1"/>
    <m/>
    <d v="2015-11-08T00:00:00"/>
    <n v="1937914"/>
    <s v="WCX"/>
    <n v="846296315744461"/>
    <m/>
    <x v="30"/>
    <n v="38120"/>
    <n v="3"/>
    <n v="2250"/>
    <x v="5"/>
    <n v="0"/>
    <n v="21.31"/>
    <n v="0"/>
    <n v="21.31"/>
    <x v="1"/>
  </r>
  <r>
    <x v="53"/>
    <s v="Shipping"/>
    <d v="2015-11-09T00:00:00"/>
    <d v="2015-11-10T00:00:00"/>
    <n v="100033838"/>
    <s v="1937949_1"/>
    <m/>
    <d v="2015-11-08T00:00:00"/>
    <n v="1937949"/>
    <s v="WCX"/>
    <n v="846296315743808"/>
    <m/>
    <x v="3"/>
    <n v="10027"/>
    <n v="6"/>
    <n v="4500"/>
    <x v="4"/>
    <n v="0"/>
    <n v="16.29"/>
    <n v="0"/>
    <n v="16.29"/>
    <x v="1"/>
  </r>
  <r>
    <x v="53"/>
    <s v="Shipping"/>
    <d v="2015-11-09T00:00:00"/>
    <d v="2015-11-10T00:00:00"/>
    <n v="100033722"/>
    <s v="1937940_1"/>
    <m/>
    <d v="2015-11-06T00:00:00"/>
    <n v="1937940"/>
    <s v="WCX"/>
    <n v="846296315744942"/>
    <m/>
    <x v="9"/>
    <n v="7092"/>
    <n v="3"/>
    <n v="2250"/>
    <x v="4"/>
    <n v="0"/>
    <n v="12.81"/>
    <n v="0"/>
    <n v="12.81"/>
    <x v="1"/>
  </r>
  <r>
    <x v="53"/>
    <s v="Shipping"/>
    <d v="2015-11-09T00:00:00"/>
    <d v="2015-11-10T00:00:00"/>
    <n v="100033840"/>
    <s v="1937944_1"/>
    <m/>
    <d v="2015-11-08T00:00:00"/>
    <n v="1937944"/>
    <s v="WCX"/>
    <s v="1Z19W958A895877324"/>
    <m/>
    <x v="2"/>
    <n v="16870"/>
    <n v="3"/>
    <n v="2250"/>
    <x v="2"/>
    <n v="0"/>
    <n v="13.06"/>
    <n v="0"/>
    <n v="13.06"/>
    <x v="1"/>
  </r>
  <r>
    <x v="53"/>
    <s v="Shipping"/>
    <d v="2015-11-09T00:00:00"/>
    <d v="2015-11-10T00:00:00"/>
    <n v="100033751"/>
    <s v="1937883_1"/>
    <m/>
    <d v="2015-11-07T00:00:00"/>
    <n v="1937883"/>
    <s v="WCX"/>
    <n v="846296315744676"/>
    <m/>
    <x v="9"/>
    <n v="7960"/>
    <n v="3"/>
    <n v="2250"/>
    <x v="4"/>
    <n v="0"/>
    <n v="12.81"/>
    <n v="0"/>
    <n v="12.81"/>
    <x v="1"/>
  </r>
  <r>
    <x v="53"/>
    <s v="Shipping"/>
    <d v="2015-11-09T00:00:00"/>
    <d v="2015-11-10T00:00:00"/>
    <n v="100033744"/>
    <s v="1937929_1"/>
    <m/>
    <d v="2015-11-07T00:00:00"/>
    <n v="1937929"/>
    <s v="WCX"/>
    <n v="846296315743907"/>
    <m/>
    <x v="9"/>
    <n v="8302"/>
    <n v="3"/>
    <n v="2250"/>
    <x v="4"/>
    <n v="0"/>
    <n v="12.81"/>
    <n v="0"/>
    <n v="12.81"/>
    <x v="1"/>
  </r>
  <r>
    <x v="53"/>
    <s v="Shipping"/>
    <d v="2015-11-09T00:00:00"/>
    <d v="2015-11-10T00:00:00"/>
    <n v="100033812"/>
    <s v="1937859_1"/>
    <m/>
    <d v="2015-11-08T00:00:00"/>
    <n v="1937859"/>
    <s v="WCX"/>
    <n v="846296315744881"/>
    <m/>
    <x v="17"/>
    <n v="34685"/>
    <n v="3"/>
    <n v="2250"/>
    <x v="6"/>
    <n v="0"/>
    <n v="21.81"/>
    <n v="0"/>
    <n v="21.81"/>
    <x v="1"/>
  </r>
  <r>
    <x v="53"/>
    <s v="Shipping"/>
    <d v="2015-11-03T00:00:00"/>
    <d v="2015-11-10T00:00:00"/>
    <n v="100033377"/>
    <s v="1930282_1"/>
    <m/>
    <d v="2015-11-03T00:00:00"/>
    <n v="1930282"/>
    <s v="WCX"/>
    <n v="846296315744003"/>
    <m/>
    <x v="23"/>
    <n v="6854"/>
    <n v="3"/>
    <n v="2250"/>
    <x v="4"/>
    <n v="0"/>
    <n v="12.81"/>
    <n v="0"/>
    <n v="12.81"/>
    <x v="1"/>
  </r>
  <r>
    <x v="53"/>
    <s v="Shipping"/>
    <d v="2015-11-09T00:00:00"/>
    <d v="2015-11-10T00:00:00"/>
    <n v="100033783"/>
    <s v="1937892_1"/>
    <m/>
    <d v="2015-11-07T00:00:00"/>
    <n v="1937892"/>
    <s v="WCX"/>
    <n v="846296315744591"/>
    <m/>
    <x v="3"/>
    <n v="10112"/>
    <n v="3"/>
    <n v="2250"/>
    <x v="4"/>
    <n v="0"/>
    <n v="12.81"/>
    <n v="0"/>
    <n v="12.81"/>
    <x v="1"/>
  </r>
  <r>
    <x v="53"/>
    <s v="Shipping"/>
    <d v="2015-11-09T00:00:00"/>
    <d v="2015-11-10T00:00:00"/>
    <n v="100033825"/>
    <s v="1937916_1"/>
    <m/>
    <d v="2015-11-08T00:00:00"/>
    <n v="1937916"/>
    <s v="WCX"/>
    <n v="846296315744447"/>
    <m/>
    <x v="30"/>
    <n v="38120"/>
    <n v="3"/>
    <n v="2250"/>
    <x v="5"/>
    <n v="0"/>
    <n v="21.31"/>
    <n v="0"/>
    <n v="21.31"/>
    <x v="1"/>
  </r>
  <r>
    <x v="53"/>
    <s v="Shipping"/>
    <d v="2015-11-09T00:00:00"/>
    <d v="2015-11-10T00:00:00"/>
    <n v="100033810"/>
    <s v="1937830_1"/>
    <m/>
    <d v="2015-11-08T00:00:00"/>
    <n v="1937830"/>
    <s v="WCX"/>
    <n v="846296315744164"/>
    <m/>
    <x v="43"/>
    <n v="3862"/>
    <n v="3"/>
    <n v="2250"/>
    <x v="2"/>
    <n v="0"/>
    <n v="13.06"/>
    <n v="0"/>
    <n v="13.06"/>
    <x v="1"/>
  </r>
  <r>
    <x v="53"/>
    <s v="Shipping"/>
    <d v="2015-11-03T00:00:00"/>
    <d v="2015-11-10T00:00:00"/>
    <n v="100033410"/>
    <s v="1930322_1"/>
    <m/>
    <d v="2015-11-03T00:00:00"/>
    <n v="1930322"/>
    <s v="WCX"/>
    <n v="846296315744294"/>
    <m/>
    <x v="42"/>
    <n v="38672"/>
    <n v="3"/>
    <n v="2250"/>
    <x v="5"/>
    <n v="0"/>
    <n v="21.31"/>
    <n v="0"/>
    <n v="21.31"/>
    <x v="1"/>
  </r>
  <r>
    <x v="53"/>
    <s v="Shipping"/>
    <d v="2015-11-03T00:00:00"/>
    <d v="2015-11-10T00:00:00"/>
    <n v="100033391"/>
    <s v="1930286_1"/>
    <m/>
    <d v="2015-11-03T00:00:00"/>
    <n v="1930286"/>
    <s v="WCX"/>
    <n v="846296315743976"/>
    <m/>
    <x v="0"/>
    <n v="2114"/>
    <n v="3"/>
    <n v="2250"/>
    <x v="4"/>
    <n v="0"/>
    <n v="12.81"/>
    <n v="0"/>
    <n v="12.81"/>
    <x v="1"/>
  </r>
  <r>
    <x v="53"/>
    <s v="Shipping"/>
    <d v="2015-11-09T00:00:00"/>
    <d v="2015-11-10T00:00:00"/>
    <n v="100033739"/>
    <s v="1937823_1"/>
    <m/>
    <d v="2015-11-07T00:00:00"/>
    <n v="1937823"/>
    <s v="WCX"/>
    <n v="846296315744232"/>
    <m/>
    <x v="14"/>
    <n v="60642"/>
    <n v="3"/>
    <n v="2250"/>
    <x v="5"/>
    <n v="0"/>
    <n v="21.31"/>
    <n v="0"/>
    <n v="21.31"/>
    <x v="1"/>
  </r>
  <r>
    <x v="53"/>
    <s v="Shipping"/>
    <d v="2015-11-09T00:00:00"/>
    <d v="2015-11-10T00:00:00"/>
    <n v="100033750"/>
    <s v="1937867_1"/>
    <m/>
    <d v="2015-11-07T00:00:00"/>
    <n v="1937867"/>
    <s v="WCX"/>
    <n v="846296315744812"/>
    <m/>
    <x v="14"/>
    <n v="60043"/>
    <n v="3"/>
    <n v="2250"/>
    <x v="5"/>
    <n v="0"/>
    <n v="21.31"/>
    <n v="0"/>
    <n v="21.31"/>
    <x v="1"/>
  </r>
  <r>
    <x v="53"/>
    <s v="Shipping"/>
    <d v="2015-11-03T00:00:00"/>
    <d v="2015-11-10T00:00:00"/>
    <n v="100033353"/>
    <s v="1930299_1"/>
    <m/>
    <d v="2015-11-03T00:00:00"/>
    <n v="1930299"/>
    <s v="WCX"/>
    <n v="846296315744393"/>
    <m/>
    <x v="6"/>
    <n v="27617"/>
    <n v="3"/>
    <n v="2250"/>
    <x v="1"/>
    <n v="0"/>
    <n v="20.81"/>
    <n v="0"/>
    <n v="20.81"/>
    <x v="1"/>
  </r>
  <r>
    <x v="53"/>
    <s v="Shipping"/>
    <d v="2015-11-03T00:00:00"/>
    <d v="2015-11-10T00:00:00"/>
    <n v="100033439"/>
    <s v="1930341_1"/>
    <m/>
    <d v="2015-11-03T00:00:00"/>
    <n v="1930341"/>
    <s v="WCX"/>
    <n v="846296315743778"/>
    <m/>
    <x v="0"/>
    <n v="2451"/>
    <n v="3"/>
    <n v="2250"/>
    <x v="4"/>
    <n v="0"/>
    <n v="12.81"/>
    <n v="0"/>
    <n v="12.81"/>
    <x v="1"/>
  </r>
  <r>
    <x v="53"/>
    <s v="Shipping"/>
    <d v="2015-11-09T00:00:00"/>
    <d v="2015-11-10T00:00:00"/>
    <n v="100033845"/>
    <s v="1937911_1"/>
    <m/>
    <d v="2015-11-09T00:00:00"/>
    <n v="1937911"/>
    <s v="WCX"/>
    <n v="846296315744492"/>
    <m/>
    <x v="4"/>
    <n v="29403"/>
    <n v="3"/>
    <n v="2250"/>
    <x v="5"/>
    <n v="0"/>
    <n v="21.31"/>
    <n v="0"/>
    <n v="21.31"/>
    <x v="1"/>
  </r>
  <r>
    <x v="53"/>
    <s v="Shipping"/>
    <d v="2015-11-09T00:00:00"/>
    <d v="2015-11-10T00:00:00"/>
    <n v="100033723"/>
    <s v="1937938_1"/>
    <m/>
    <d v="2015-11-06T00:00:00"/>
    <n v="1937938"/>
    <s v="WCX"/>
    <n v="846296315744928"/>
    <m/>
    <x v="0"/>
    <n v="2360"/>
    <n v="3"/>
    <n v="2250"/>
    <x v="4"/>
    <n v="0"/>
    <n v="12.81"/>
    <n v="0"/>
    <n v="12.81"/>
    <x v="1"/>
  </r>
  <r>
    <x v="53"/>
    <s v="Shipping"/>
    <d v="2015-11-09T00:00:00"/>
    <d v="2015-11-10T00:00:00"/>
    <n v="100033741"/>
    <s v="1937846_1"/>
    <m/>
    <d v="2015-11-07T00:00:00"/>
    <n v="1937846"/>
    <s v="WCX"/>
    <n v="846296315744058"/>
    <m/>
    <x v="16"/>
    <n v="20171"/>
    <n v="3"/>
    <n v="2250"/>
    <x v="2"/>
    <n v="0"/>
    <n v="13.06"/>
    <n v="0"/>
    <n v="13.06"/>
    <x v="1"/>
  </r>
  <r>
    <x v="53"/>
    <s v="Shipping"/>
    <d v="2015-11-09T00:00:00"/>
    <d v="2015-11-10T00:00:00"/>
    <n v="100033813"/>
    <s v="1937884_1"/>
    <m/>
    <d v="2015-11-08T00:00:00"/>
    <n v="1937884"/>
    <s v="WCX"/>
    <n v="846296315744669"/>
    <m/>
    <x v="9"/>
    <n v="8852"/>
    <n v="3"/>
    <n v="2250"/>
    <x v="4"/>
    <n v="0"/>
    <n v="12.81"/>
    <n v="0"/>
    <n v="12.81"/>
    <x v="1"/>
  </r>
  <r>
    <x v="53"/>
    <s v="Shipping"/>
    <d v="2015-11-03T00:00:00"/>
    <d v="2015-11-10T00:00:00"/>
    <n v="100033368"/>
    <s v="1930329_1"/>
    <m/>
    <d v="2015-11-03T00:00:00"/>
    <n v="1930329"/>
    <s v="WCX"/>
    <n v="846296315743884"/>
    <m/>
    <x v="25"/>
    <n v="46737"/>
    <n v="3"/>
    <n v="2250"/>
    <x v="1"/>
    <n v="0"/>
    <n v="20.81"/>
    <n v="0"/>
    <n v="20.81"/>
    <x v="1"/>
  </r>
  <r>
    <x v="53"/>
    <s v="Shipping"/>
    <d v="2015-11-09T00:00:00"/>
    <d v="2015-11-10T00:00:00"/>
    <n v="100033778"/>
    <s v="1937878_1"/>
    <m/>
    <d v="2015-11-07T00:00:00"/>
    <n v="1937878"/>
    <s v="WCX"/>
    <n v="846296315744720"/>
    <m/>
    <x v="31"/>
    <n v="48240"/>
    <n v="3"/>
    <n v="2250"/>
    <x v="1"/>
    <n v="0"/>
    <n v="20.81"/>
    <n v="0"/>
    <n v="20.81"/>
    <x v="1"/>
  </r>
  <r>
    <x v="53"/>
    <s v="Shipping"/>
    <d v="2015-11-09T00:00:00"/>
    <d v="2015-11-10T00:00:00"/>
    <n v="100033854"/>
    <s v="1937839_1"/>
    <m/>
    <d v="2015-11-09T00:00:00"/>
    <n v="1937839"/>
    <s v="WCX"/>
    <n v="846296315744096"/>
    <m/>
    <x v="4"/>
    <n v="29412"/>
    <n v="3"/>
    <n v="2250"/>
    <x v="5"/>
    <n v="0"/>
    <n v="21.31"/>
    <n v="0"/>
    <n v="21.31"/>
    <x v="1"/>
  </r>
  <r>
    <x v="53"/>
    <s v="Shipping"/>
    <d v="2015-11-09T00:00:00"/>
    <d v="2015-11-10T00:00:00"/>
    <n v="100033765"/>
    <s v="1937890_1"/>
    <m/>
    <d v="2015-11-07T00:00:00"/>
    <n v="1937890"/>
    <s v="WCX"/>
    <n v="846296315744614"/>
    <m/>
    <x v="3"/>
    <n v="10475"/>
    <n v="3"/>
    <n v="2250"/>
    <x v="4"/>
    <n v="0"/>
    <n v="12.81"/>
    <n v="0"/>
    <n v="12.81"/>
    <x v="1"/>
  </r>
  <r>
    <x v="53"/>
    <s v="Shipping"/>
    <d v="2015-11-09T00:00:00"/>
    <d v="2015-11-10T00:00:00"/>
    <n v="100033781"/>
    <s v="1937913_1"/>
    <m/>
    <d v="2015-11-07T00:00:00"/>
    <n v="1937913"/>
    <s v="WCX"/>
    <n v="846296315744478"/>
    <m/>
    <x v="30"/>
    <n v="37046"/>
    <n v="3"/>
    <n v="2250"/>
    <x v="5"/>
    <n v="0"/>
    <n v="21.31"/>
    <n v="0"/>
    <n v="21.31"/>
    <x v="1"/>
  </r>
  <r>
    <x v="53"/>
    <s v="Shipping"/>
    <d v="2015-11-09T00:00:00"/>
    <d v="2015-11-10T00:00:00"/>
    <n v="100033756"/>
    <s v="1937833_1"/>
    <m/>
    <d v="2015-11-07T00:00:00"/>
    <n v="1937833"/>
    <s v="WCX"/>
    <n v="846296315744133"/>
    <m/>
    <x v="3"/>
    <n v="10012"/>
    <n v="3"/>
    <n v="2250"/>
    <x v="4"/>
    <n v="0"/>
    <n v="12.81"/>
    <n v="0"/>
    <n v="12.81"/>
    <x v="1"/>
  </r>
  <r>
    <x v="53"/>
    <s v="Shipping"/>
    <d v="2015-11-09T00:00:00"/>
    <d v="2015-11-10T00:00:00"/>
    <n v="100033811"/>
    <s v="1937873_1"/>
    <m/>
    <d v="2015-11-08T00:00:00"/>
    <n v="1937873"/>
    <s v="WCX"/>
    <n v="846296315744751"/>
    <m/>
    <x v="0"/>
    <n v="2043"/>
    <n v="3"/>
    <n v="2250"/>
    <x v="4"/>
    <n v="0"/>
    <n v="12.81"/>
    <n v="0"/>
    <n v="12.81"/>
    <x v="1"/>
  </r>
  <r>
    <x v="53"/>
    <s v="Shipping"/>
    <d v="2015-11-03T00:00:00"/>
    <d v="2015-11-10T00:00:00"/>
    <n v="100033387"/>
    <s v="1930311_1"/>
    <m/>
    <d v="2015-11-03T00:00:00"/>
    <n v="1930311"/>
    <s v="WCX"/>
    <n v="846296315744348"/>
    <m/>
    <x v="0"/>
    <n v="1864"/>
    <n v="3"/>
    <n v="2250"/>
    <x v="4"/>
    <n v="0"/>
    <n v="12.81"/>
    <n v="0"/>
    <n v="12.81"/>
    <x v="1"/>
  </r>
  <r>
    <x v="53"/>
    <s v="Shipping"/>
    <d v="2015-11-03T00:00:00"/>
    <d v="2015-11-10T00:00:00"/>
    <n v="100033396"/>
    <s v="1930288_1"/>
    <m/>
    <d v="2015-11-03T00:00:00"/>
    <n v="1930288"/>
    <s v="WCX"/>
    <n v="846296315743969"/>
    <m/>
    <x v="14"/>
    <n v="60610"/>
    <n v="3"/>
    <n v="2250"/>
    <x v="5"/>
    <n v="0"/>
    <n v="21.31"/>
    <n v="0"/>
    <n v="21.31"/>
    <x v="1"/>
  </r>
  <r>
    <x v="53"/>
    <s v="Shipping"/>
    <d v="2015-11-09T00:00:00"/>
    <d v="2015-11-10T00:00:00"/>
    <n v="100033850"/>
    <s v="1937950_1"/>
    <m/>
    <d v="2015-11-09T00:00:00"/>
    <n v="1937950"/>
    <s v="WCX"/>
    <n v="846296315743815"/>
    <m/>
    <x v="16"/>
    <n v="22206"/>
    <n v="6"/>
    <n v="4500"/>
    <x v="2"/>
    <n v="0"/>
    <n v="17.29"/>
    <n v="0"/>
    <n v="17.29"/>
    <x v="1"/>
  </r>
  <r>
    <x v="53"/>
    <s v="Shipping"/>
    <d v="2015-11-09T00:00:00"/>
    <d v="2015-11-10T00:00:00"/>
    <n v="100033792"/>
    <s v="1937870_1"/>
    <m/>
    <d v="2015-11-07T00:00:00"/>
    <n v="1937870"/>
    <s v="WCX"/>
    <n v="846296315744782"/>
    <m/>
    <x v="25"/>
    <n v="46307"/>
    <n v="3"/>
    <n v="2250"/>
    <x v="5"/>
    <n v="0"/>
    <n v="21.31"/>
    <n v="0"/>
    <n v="21.31"/>
    <x v="1"/>
  </r>
  <r>
    <x v="53"/>
    <s v="Shipping"/>
    <d v="2015-11-09T00:00:00"/>
    <d v="2015-11-10T00:00:00"/>
    <n v="100033875"/>
    <s v="1937838_1"/>
    <m/>
    <d v="2015-11-09T00:00:00"/>
    <n v="1937838"/>
    <s v="WCX"/>
    <s v="1Z19W958A891666738"/>
    <m/>
    <x v="2"/>
    <n v="17356"/>
    <n v="3"/>
    <n v="2250"/>
    <x v="2"/>
    <n v="0"/>
    <n v="13.06"/>
    <n v="0"/>
    <n v="13.06"/>
    <x v="1"/>
  </r>
  <r>
    <x v="53"/>
    <s v="Shipping"/>
    <d v="2015-11-09T00:00:00"/>
    <d v="2015-11-10T00:00:00"/>
    <n v="100033874"/>
    <s v="1937901_1"/>
    <m/>
    <d v="2015-11-09T00:00:00"/>
    <n v="1937901"/>
    <s v="WCX"/>
    <n v="846296315744522"/>
    <m/>
    <x v="3"/>
    <n v="10005"/>
    <n v="3"/>
    <n v="2250"/>
    <x v="4"/>
    <n v="0"/>
    <n v="12.81"/>
    <n v="0"/>
    <n v="12.81"/>
    <x v="1"/>
  </r>
  <r>
    <x v="53"/>
    <s v="Shipping"/>
    <d v="2015-11-09T00:00:00"/>
    <d v="2015-11-10T00:00:00"/>
    <n v="100033884"/>
    <s v="1937942_1"/>
    <m/>
    <d v="2015-11-09T00:00:00"/>
    <n v="1937942"/>
    <s v="WCX"/>
    <n v="846296315743822"/>
    <m/>
    <x v="3"/>
    <n v="11001"/>
    <n v="3"/>
    <n v="2250"/>
    <x v="4"/>
    <n v="0"/>
    <n v="12.81"/>
    <n v="0"/>
    <n v="12.81"/>
    <x v="1"/>
  </r>
  <r>
    <x v="53"/>
    <s v="Shipping"/>
    <d v="2015-11-09T00:00:00"/>
    <d v="2015-11-10T00:00:00"/>
    <n v="100033847"/>
    <s v="1937860_1"/>
    <m/>
    <d v="2015-11-09T00:00:00"/>
    <n v="1937860"/>
    <s v="WCX"/>
    <n v="846296315744874"/>
    <m/>
    <x v="17"/>
    <n v="33060"/>
    <n v="3"/>
    <n v="2250"/>
    <x v="6"/>
    <n v="0"/>
    <n v="21.81"/>
    <n v="0"/>
    <n v="21.81"/>
    <x v="1"/>
  </r>
  <r>
    <x v="53"/>
    <s v="Shipping"/>
    <d v="2015-11-03T00:00:00"/>
    <d v="2015-11-10T00:00:00"/>
    <n v="100033376"/>
    <s v="1930281_1"/>
    <m/>
    <d v="2015-11-03T00:00:00"/>
    <n v="1930281"/>
    <s v="WCX"/>
    <n v="846296315744010"/>
    <m/>
    <x v="30"/>
    <n v="37206"/>
    <n v="3"/>
    <n v="2250"/>
    <x v="5"/>
    <n v="0"/>
    <n v="21.31"/>
    <n v="0"/>
    <n v="21.31"/>
    <x v="1"/>
  </r>
  <r>
    <x v="53"/>
    <s v="Shipping"/>
    <d v="2015-11-09T00:00:00"/>
    <d v="2015-11-10T00:00:00"/>
    <n v="100033737"/>
    <s v="1937880_1"/>
    <m/>
    <d v="2015-11-07T00:00:00"/>
    <n v="1937880"/>
    <s v="WCX"/>
    <n v="846296315744706"/>
    <m/>
    <x v="42"/>
    <n v="38967"/>
    <n v="3"/>
    <n v="2250"/>
    <x v="6"/>
    <n v="0"/>
    <n v="21.81"/>
    <n v="0"/>
    <n v="21.81"/>
    <x v="1"/>
  </r>
  <r>
    <x v="53"/>
    <s v="Shipping"/>
    <d v="2015-11-09T00:00:00"/>
    <d v="2015-11-10T00:00:00"/>
    <n v="100033829"/>
    <s v="1937935_1"/>
    <m/>
    <d v="2015-11-08T00:00:00"/>
    <n v="1937935"/>
    <s v="WCX"/>
    <n v="846296315743938"/>
    <m/>
    <x v="30"/>
    <n v="38104"/>
    <n v="3"/>
    <n v="2250"/>
    <x v="5"/>
    <n v="0"/>
    <n v="21.31"/>
    <n v="0"/>
    <n v="21.31"/>
    <x v="1"/>
  </r>
  <r>
    <x v="53"/>
    <s v="Shipping"/>
    <d v="2015-11-09T00:00:00"/>
    <d v="2015-11-10T00:00:00"/>
    <n v="100033755"/>
    <s v="1937907_1"/>
    <m/>
    <d v="2015-11-07T00:00:00"/>
    <n v="1937907"/>
    <s v="WCX"/>
    <s v="1Z19W958A895581956"/>
    <m/>
    <x v="2"/>
    <n v="19406"/>
    <n v="3"/>
    <n v="2250"/>
    <x v="4"/>
    <n v="0"/>
    <n v="12.81"/>
    <n v="0"/>
    <n v="12.81"/>
    <x v="1"/>
  </r>
  <r>
    <x v="53"/>
    <s v="Shipping"/>
    <d v="2015-11-09T00:00:00"/>
    <d v="2015-11-10T00:00:00"/>
    <n v="100033855"/>
    <s v="1937827_1"/>
    <m/>
    <d v="2015-11-09T00:00:00"/>
    <n v="1937827"/>
    <s v="WCX"/>
    <n v="846296315744195"/>
    <m/>
    <x v="0"/>
    <n v="2110"/>
    <n v="3"/>
    <n v="2250"/>
    <x v="4"/>
    <n v="0"/>
    <n v="12.81"/>
    <n v="0"/>
    <n v="12.81"/>
    <x v="1"/>
  </r>
  <r>
    <x v="53"/>
    <s v="Shipping"/>
    <d v="2015-11-03T00:00:00"/>
    <d v="2015-11-10T00:00:00"/>
    <n v="100033409"/>
    <s v="1930321_1"/>
    <m/>
    <d v="2015-11-03T00:00:00"/>
    <n v="1930321"/>
    <s v="WCX"/>
    <n v="846296315744300"/>
    <m/>
    <x v="7"/>
    <n v="30035"/>
    <n v="3"/>
    <n v="2250"/>
    <x v="5"/>
    <n v="0"/>
    <n v="21.31"/>
    <n v="0"/>
    <n v="21.31"/>
    <x v="1"/>
  </r>
  <r>
    <x v="53"/>
    <s v="Shipping"/>
    <d v="2015-11-09T00:00:00"/>
    <d v="2015-11-10T00:00:00"/>
    <n v="100033746"/>
    <s v="1937824_1"/>
    <m/>
    <d v="2015-11-07T00:00:00"/>
    <n v="1937824"/>
    <s v="WCX"/>
    <n v="846296315744225"/>
    <m/>
    <x v="14"/>
    <n v="60610"/>
    <n v="3"/>
    <n v="2250"/>
    <x v="5"/>
    <n v="0"/>
    <n v="21.31"/>
    <n v="0"/>
    <n v="21.31"/>
    <x v="1"/>
  </r>
  <r>
    <x v="53"/>
    <s v="Shipping"/>
    <d v="2015-11-09T00:00:00"/>
    <d v="2015-11-10T00:00:00"/>
    <n v="100033752"/>
    <s v="1937872_1"/>
    <m/>
    <d v="2015-11-07T00:00:00"/>
    <n v="1937872"/>
    <s v="WCX"/>
    <n v="846296315744768"/>
    <m/>
    <x v="0"/>
    <n v="1843"/>
    <n v="3"/>
    <n v="2250"/>
    <x v="4"/>
    <n v="0"/>
    <n v="12.81"/>
    <n v="0"/>
    <n v="12.81"/>
    <x v="1"/>
  </r>
  <r>
    <x v="53"/>
    <s v="Shipping"/>
    <d v="2015-11-03T00:00:00"/>
    <d v="2015-11-10T00:00:00"/>
    <n v="100033354"/>
    <s v="1930300_1"/>
    <m/>
    <d v="2015-11-03T00:00:00"/>
    <n v="1930300"/>
    <s v="WCX"/>
    <n v="846296315744386"/>
    <m/>
    <x v="14"/>
    <n v="60647"/>
    <n v="3"/>
    <n v="2250"/>
    <x v="5"/>
    <n v="0"/>
    <n v="21.31"/>
    <n v="0"/>
    <n v="21.31"/>
    <x v="1"/>
  </r>
  <r>
    <x v="53"/>
    <s v="Shipping"/>
    <d v="2015-11-03T00:00:00"/>
    <d v="2015-11-10T00:00:00"/>
    <n v="100033346"/>
    <s v="1930339_1"/>
    <m/>
    <d v="2015-11-03T00:00:00"/>
    <n v="1930339"/>
    <s v="WCX"/>
    <n v="846296315743785"/>
    <m/>
    <x v="3"/>
    <n v="11801"/>
    <n v="3"/>
    <n v="2250"/>
    <x v="4"/>
    <n v="0"/>
    <n v="12.81"/>
    <n v="0"/>
    <n v="12.81"/>
    <x v="1"/>
  </r>
  <r>
    <x v="53"/>
    <s v="Shipping"/>
    <d v="2015-11-09T00:00:00"/>
    <d v="2015-11-10T00:00:00"/>
    <n v="100033830"/>
    <s v="1937903_1"/>
    <m/>
    <d v="2015-11-08T00:00:00"/>
    <n v="1937903"/>
    <s v="WCX"/>
    <n v="846296315744508"/>
    <m/>
    <x v="22"/>
    <n v="44012"/>
    <n v="3"/>
    <n v="2250"/>
    <x v="1"/>
    <n v="0"/>
    <n v="20.81"/>
    <n v="0"/>
    <n v="20.81"/>
    <x v="1"/>
  </r>
  <r>
    <x v="53"/>
    <s v="Shipping"/>
    <d v="2015-11-09T00:00:00"/>
    <d v="2015-11-10T00:00:00"/>
    <n v="100033747"/>
    <s v="1937865_1"/>
    <m/>
    <d v="2015-11-07T00:00:00"/>
    <n v="1937865"/>
    <s v="WCX"/>
    <n v="846296315744829"/>
    <m/>
    <x v="14"/>
    <n v="60612"/>
    <n v="3"/>
    <n v="2250"/>
    <x v="5"/>
    <n v="0"/>
    <n v="21.31"/>
    <n v="0"/>
    <n v="21.31"/>
    <x v="1"/>
  </r>
  <r>
    <x v="53"/>
    <s v="Shipping"/>
    <d v="2015-11-09T00:00:00"/>
    <d v="2015-11-10T00:00:00"/>
    <n v="100033872"/>
    <s v="1937842_1"/>
    <m/>
    <d v="2015-11-09T00:00:00"/>
    <n v="1937842"/>
    <s v="WCX"/>
    <n v="846296315744065"/>
    <m/>
    <x v="30"/>
    <n v="38019"/>
    <n v="3"/>
    <n v="2250"/>
    <x v="5"/>
    <n v="0"/>
    <n v="21.31"/>
    <n v="0"/>
    <n v="21.31"/>
    <x v="1"/>
  </r>
  <r>
    <x v="53"/>
    <s v="Shipping"/>
    <d v="2015-11-09T00:00:00"/>
    <d v="2015-11-10T00:00:00"/>
    <n v="100033817"/>
    <s v="1937895_1"/>
    <m/>
    <d v="2015-11-08T00:00:00"/>
    <n v="1937895"/>
    <s v="WCX"/>
    <n v="846296315744560"/>
    <m/>
    <x v="3"/>
    <n v="10007"/>
    <n v="3"/>
    <n v="2250"/>
    <x v="4"/>
    <n v="0"/>
    <n v="12.81"/>
    <n v="0"/>
    <n v="12.81"/>
    <x v="1"/>
  </r>
  <r>
    <x v="53"/>
    <s v="Shipping"/>
    <d v="2015-11-03T00:00:00"/>
    <d v="2015-11-10T00:00:00"/>
    <n v="100033430"/>
    <s v="1930335_1"/>
    <m/>
    <d v="2015-11-03T00:00:00"/>
    <n v="1930335"/>
    <s v="WCX"/>
    <n v="846296315743853"/>
    <m/>
    <x v="4"/>
    <n v="29492"/>
    <n v="3"/>
    <n v="2250"/>
    <x v="5"/>
    <n v="0"/>
    <n v="21.31"/>
    <n v="0"/>
    <n v="21.31"/>
    <x v="1"/>
  </r>
  <r>
    <x v="53"/>
    <s v="Shipping"/>
    <d v="2015-11-09T00:00:00"/>
    <d v="2015-11-10T00:00:00"/>
    <n v="100033790"/>
    <s v="1937876_1"/>
    <m/>
    <d v="2015-11-07T00:00:00"/>
    <n v="1937876"/>
    <s v="WCX"/>
    <n v="846296315744737"/>
    <m/>
    <x v="24"/>
    <n v="4101"/>
    <n v="3"/>
    <n v="2250"/>
    <x v="2"/>
    <n v="0"/>
    <n v="13.06"/>
    <n v="0"/>
    <n v="13.06"/>
    <x v="1"/>
  </r>
  <r>
    <x v="53"/>
    <s v="Shipping"/>
    <d v="2015-11-09T00:00:00"/>
    <d v="2015-11-10T00:00:00"/>
    <n v="100033869"/>
    <s v="1937836_1"/>
    <m/>
    <d v="2015-11-09T00:00:00"/>
    <n v="1937836"/>
    <s v="WCX"/>
    <n v="846296315744102"/>
    <m/>
    <x v="22"/>
    <n v="43212"/>
    <n v="3"/>
    <n v="2250"/>
    <x v="1"/>
    <n v="0"/>
    <n v="20.81"/>
    <n v="0"/>
    <n v="20.81"/>
    <x v="1"/>
  </r>
  <r>
    <x v="53"/>
    <s v="Shipping"/>
    <d v="2015-11-09T00:00:00"/>
    <d v="2015-11-10T00:00:00"/>
    <n v="100033754"/>
    <s v="1937887_1"/>
    <m/>
    <d v="2015-11-07T00:00:00"/>
    <n v="1937887"/>
    <s v="WCX"/>
    <n v="846296315744645"/>
    <m/>
    <x v="3"/>
    <n v="10803"/>
    <n v="3"/>
    <n v="2250"/>
    <x v="4"/>
    <n v="0"/>
    <n v="12.81"/>
    <n v="0"/>
    <n v="12.81"/>
    <x v="1"/>
  </r>
  <r>
    <x v="53"/>
    <s v="Shipping"/>
    <d v="2015-11-09T00:00:00"/>
    <d v="2015-11-10T00:00:00"/>
    <n v="100033846"/>
    <s v="1937912_1"/>
    <m/>
    <d v="2015-11-09T00:00:00"/>
    <n v="1937912"/>
    <s v="WCX"/>
    <n v="846296315744485"/>
    <m/>
    <x v="4"/>
    <n v="29403"/>
    <n v="3"/>
    <n v="2250"/>
    <x v="5"/>
    <n v="0"/>
    <n v="21.31"/>
    <n v="0"/>
    <n v="21.31"/>
    <x v="1"/>
  </r>
  <r>
    <x v="53"/>
    <s v="Shipping"/>
    <d v="2015-11-09T00:00:00"/>
    <d v="2015-11-10T00:00:00"/>
    <n v="100033758"/>
    <s v="1937831_1"/>
    <m/>
    <d v="2015-11-07T00:00:00"/>
    <n v="1937831"/>
    <s v="WCX"/>
    <n v="846296315744157"/>
    <m/>
    <x v="9"/>
    <n v="7302"/>
    <n v="3"/>
    <n v="2250"/>
    <x v="4"/>
    <n v="0"/>
    <n v="12.81"/>
    <n v="0"/>
    <n v="12.81"/>
    <x v="1"/>
  </r>
  <r>
    <x v="53"/>
    <s v="Shipping"/>
    <d v="2015-11-03T00:00:00"/>
    <d v="2015-11-10T00:00:00"/>
    <n v="100033388"/>
    <s v="1930312_1"/>
    <m/>
    <d v="2015-11-03T00:00:00"/>
    <n v="1930312"/>
    <s v="WCX"/>
    <n v="846296315744331"/>
    <m/>
    <x v="9"/>
    <n v="7724"/>
    <n v="3"/>
    <n v="2250"/>
    <x v="4"/>
    <n v="0"/>
    <n v="12.81"/>
    <n v="0"/>
    <n v="12.81"/>
    <x v="1"/>
  </r>
  <r>
    <x v="53"/>
    <s v="Shipping"/>
    <d v="2015-11-03T00:00:00"/>
    <d v="2015-11-10T00:00:00"/>
    <n v="100033418"/>
    <s v="1930296_1"/>
    <m/>
    <d v="2015-11-03T00:00:00"/>
    <n v="1930296"/>
    <s v="WCX"/>
    <n v="846296315743952"/>
    <m/>
    <x v="3"/>
    <n v="10010"/>
    <n v="3"/>
    <n v="2250"/>
    <x v="4"/>
    <n v="0"/>
    <n v="12.81"/>
    <n v="0"/>
    <n v="12.81"/>
    <x v="1"/>
  </r>
  <r>
    <x v="53"/>
    <s v="Shipping"/>
    <d v="2015-11-03T00:00:00"/>
    <d v="2015-11-10T00:00:00"/>
    <n v="100033432"/>
    <s v="1930336_1"/>
    <m/>
    <d v="2015-11-03T00:00:00"/>
    <n v="1930336"/>
    <s v="WCX"/>
    <n v="846296315743846"/>
    <m/>
    <x v="35"/>
    <n v="72801"/>
    <n v="3"/>
    <n v="2250"/>
    <x v="6"/>
    <n v="0"/>
    <n v="21.81"/>
    <n v="0"/>
    <n v="21.81"/>
    <x v="1"/>
  </r>
  <r>
    <x v="53"/>
    <s v="Shipping"/>
    <d v="2015-11-09T00:00:00"/>
    <d v="2015-11-10T00:00:00"/>
    <n v="100033770"/>
    <s v="1937869_1"/>
    <m/>
    <d v="2015-11-07T00:00:00"/>
    <n v="1937869"/>
    <s v="WCX"/>
    <n v="846296315744799"/>
    <m/>
    <x v="14"/>
    <n v="60614"/>
    <n v="3"/>
    <n v="2250"/>
    <x v="5"/>
    <n v="0"/>
    <n v="21.31"/>
    <n v="0"/>
    <n v="21.31"/>
    <x v="1"/>
  </r>
  <r>
    <x v="53"/>
    <s v="Shipping"/>
    <d v="2015-11-09T00:00:00"/>
    <d v="2015-11-10T00:00:00"/>
    <n v="100033844"/>
    <s v="1937933_1"/>
    <m/>
    <d v="2015-11-09T00:00:00"/>
    <n v="1937933"/>
    <s v="WCX"/>
    <n v="846296315743914"/>
    <m/>
    <x v="4"/>
    <n v="29486"/>
    <n v="3"/>
    <n v="2250"/>
    <x v="5"/>
    <n v="0"/>
    <n v="21.31"/>
    <n v="0"/>
    <n v="21.31"/>
    <x v="1"/>
  </r>
  <r>
    <x v="53"/>
    <s v="Shipping"/>
    <d v="2015-11-09T00:00:00"/>
    <d v="2015-11-10T00:00:00"/>
    <n v="100033862"/>
    <s v="1937898_1"/>
    <m/>
    <d v="2015-11-09T00:00:00"/>
    <n v="1937898"/>
    <s v="WCX"/>
    <n v="846296315744539"/>
    <m/>
    <x v="3"/>
    <n v="10019"/>
    <n v="3"/>
    <n v="2250"/>
    <x v="4"/>
    <n v="0"/>
    <n v="12.81"/>
    <n v="0"/>
    <n v="12.81"/>
    <x v="1"/>
  </r>
  <r>
    <x v="53"/>
    <s v="Shipping"/>
    <d v="2015-11-09T00:00:00"/>
    <d v="2015-11-10T00:00:00"/>
    <n v="100033821"/>
    <s v="1937861_1"/>
    <m/>
    <d v="2015-11-08T00:00:00"/>
    <n v="1937861"/>
    <s v="WCX"/>
    <n v="846296315744867"/>
    <m/>
    <x v="46"/>
    <n v="50263"/>
    <n v="3"/>
    <n v="2250"/>
    <x v="6"/>
    <n v="0"/>
    <n v="21.81"/>
    <n v="0"/>
    <n v="21.81"/>
    <x v="1"/>
  </r>
  <r>
    <x v="53"/>
    <s v="Shipping"/>
    <d v="2015-11-03T00:00:00"/>
    <d v="2015-11-10T00:00:00"/>
    <n v="100033375"/>
    <s v="1930280_1"/>
    <m/>
    <d v="2015-11-03T00:00:00"/>
    <n v="1930280"/>
    <s v="WCX"/>
    <n v="846296315744027"/>
    <m/>
    <x v="8"/>
    <n v="55344"/>
    <n v="3"/>
    <n v="2250"/>
    <x v="5"/>
    <n v="0"/>
    <n v="21.31"/>
    <n v="0"/>
    <n v="21.31"/>
    <x v="1"/>
  </r>
  <r>
    <x v="53"/>
    <s v="Shipping"/>
    <d v="2015-11-09T00:00:00"/>
    <d v="2015-11-10T00:00:00"/>
    <n v="100033768"/>
    <s v="1937891_1"/>
    <m/>
    <d v="2015-11-07T00:00:00"/>
    <n v="1937891"/>
    <s v="WCX"/>
    <n v="846296315744607"/>
    <m/>
    <x v="3"/>
    <n v="10017"/>
    <n v="3"/>
    <n v="2250"/>
    <x v="4"/>
    <n v="0"/>
    <n v="12.81"/>
    <n v="0"/>
    <n v="12.81"/>
    <x v="1"/>
  </r>
  <r>
    <x v="53"/>
    <s v="Shipping"/>
    <d v="2015-11-09T00:00:00"/>
    <d v="2015-11-10T00:00:00"/>
    <n v="100033864"/>
    <s v="1937934_1"/>
    <m/>
    <d v="2015-11-09T00:00:00"/>
    <n v="1937934"/>
    <s v="WCX"/>
    <n v="846296315743921"/>
    <m/>
    <x v="4"/>
    <n v="29601"/>
    <n v="3"/>
    <n v="2250"/>
    <x v="5"/>
    <n v="0"/>
    <n v="21.31"/>
    <n v="0"/>
    <n v="21.31"/>
    <x v="1"/>
  </r>
  <r>
    <x v="53"/>
    <s v="Shipping"/>
    <d v="2015-11-09T00:00:00"/>
    <d v="2015-11-10T00:00:00"/>
    <n v="100033774"/>
    <s v="1937908_1"/>
    <m/>
    <d v="2015-11-07T00:00:00"/>
    <n v="1937908"/>
    <s v="WCX"/>
    <s v="1Z19W958A898282149"/>
    <m/>
    <x v="2"/>
    <n v="18014"/>
    <n v="3"/>
    <n v="2250"/>
    <x v="4"/>
    <n v="0"/>
    <n v="12.81"/>
    <n v="0"/>
    <n v="12.81"/>
    <x v="1"/>
  </r>
  <r>
    <x v="53"/>
    <s v="Shipping"/>
    <d v="2015-11-09T00:00:00"/>
    <d v="2015-11-10T00:00:00"/>
    <n v="100033735"/>
    <s v="1937828_1"/>
    <m/>
    <d v="2015-11-07T00:00:00"/>
    <n v="1937828"/>
    <s v="WCX"/>
    <n v="846296315744188"/>
    <m/>
    <x v="31"/>
    <n v="49048"/>
    <n v="3"/>
    <n v="2250"/>
    <x v="5"/>
    <n v="0"/>
    <n v="21.31"/>
    <n v="0"/>
    <n v="21.31"/>
    <x v="1"/>
  </r>
  <r>
    <x v="53"/>
    <s v="Shipping"/>
    <d v="2015-11-03T00:00:00"/>
    <d v="2015-11-10T00:00:00"/>
    <n v="100033421"/>
    <s v="1930327_1"/>
    <m/>
    <d v="2015-11-03T00:00:00"/>
    <n v="1930327"/>
    <s v="WCX"/>
    <n v="846296315744270"/>
    <m/>
    <x v="29"/>
    <n v="20001"/>
    <n v="3"/>
    <n v="2250"/>
    <x v="2"/>
    <n v="0"/>
    <n v="13.06"/>
    <n v="0"/>
    <n v="13.06"/>
    <x v="1"/>
  </r>
  <r>
    <x v="53"/>
    <s v="Shipping"/>
    <d v="2015-11-09T00:00:00"/>
    <d v="2015-11-10T00:00:00"/>
    <n v="100033804"/>
    <s v="1937821_1"/>
    <m/>
    <d v="2015-11-08T00:00:00"/>
    <n v="1937821"/>
    <s v="WCX"/>
    <n v="846296315744256"/>
    <m/>
    <x v="7"/>
    <n v="30092"/>
    <n v="3"/>
    <n v="2250"/>
    <x v="5"/>
    <n v="0"/>
    <n v="21.31"/>
    <n v="0"/>
    <n v="21.31"/>
    <x v="1"/>
  </r>
  <r>
    <x v="53"/>
    <s v="Shipping"/>
    <d v="2015-11-09T00:00:00"/>
    <d v="2015-11-10T00:00:00"/>
    <n v="100033745"/>
    <s v="1937871_1"/>
    <m/>
    <d v="2015-11-07T00:00:00"/>
    <n v="1937871"/>
    <s v="WCX"/>
    <n v="846296315744775"/>
    <m/>
    <x v="0"/>
    <n v="2115"/>
    <n v="3"/>
    <n v="2250"/>
    <x v="4"/>
    <n v="0"/>
    <n v="12.81"/>
    <n v="0"/>
    <n v="12.81"/>
    <x v="1"/>
  </r>
  <r>
    <x v="53"/>
    <s v="Shipping"/>
    <d v="2015-11-03T00:00:00"/>
    <d v="2015-11-10T00:00:00"/>
    <n v="100033370"/>
    <s v="1930307_1"/>
    <m/>
    <d v="2015-11-03T00:00:00"/>
    <n v="1930307"/>
    <s v="WCX"/>
    <n v="846296315744379"/>
    <m/>
    <x v="25"/>
    <n v="46142"/>
    <n v="3"/>
    <n v="2250"/>
    <x v="5"/>
    <n v="0"/>
    <n v="21.31"/>
    <n v="0"/>
    <n v="21.31"/>
    <x v="1"/>
  </r>
  <r>
    <x v="53"/>
    <s v="Shipping"/>
    <d v="2015-11-09T00:00:00"/>
    <d v="2015-11-10T00:00:00"/>
    <n v="100033822"/>
    <s v="1937948_1"/>
    <m/>
    <d v="2015-11-08T00:00:00"/>
    <n v="1937948"/>
    <s v="WCX"/>
    <n v="846296315743792"/>
    <m/>
    <x v="8"/>
    <n v="55024"/>
    <n v="6"/>
    <n v="4500"/>
    <x v="5"/>
    <n v="0"/>
    <n v="26.54"/>
    <n v="0"/>
    <n v="26.54"/>
    <x v="1"/>
  </r>
  <r>
    <x v="53"/>
    <s v="Shipping"/>
    <d v="2015-11-09T00:00:00"/>
    <d v="2015-11-10T00:00:00"/>
    <n v="100033881"/>
    <s v="1937902_1"/>
    <m/>
    <d v="2015-11-09T00:00:00"/>
    <n v="1937902"/>
    <s v="WCX"/>
    <n v="846296315744515"/>
    <m/>
    <x v="3"/>
    <n v="13669"/>
    <n v="3"/>
    <n v="2250"/>
    <x v="4"/>
    <n v="0"/>
    <n v="12.81"/>
    <n v="0"/>
    <n v="12.81"/>
    <x v="1"/>
  </r>
  <r>
    <x v="53"/>
    <s v="Shipping"/>
    <d v="2015-11-09T00:00:00"/>
    <d v="2015-11-10T00:00:00"/>
    <n v="100033839"/>
    <s v="1937939_1"/>
    <m/>
    <d v="2015-11-08T00:00:00"/>
    <n v="1937939"/>
    <s v="WCX"/>
    <n v="846296315744935"/>
    <m/>
    <x v="43"/>
    <n v="3844"/>
    <n v="3"/>
    <n v="2250"/>
    <x v="2"/>
    <n v="0"/>
    <n v="13.06"/>
    <n v="0"/>
    <n v="13.06"/>
    <x v="1"/>
  </r>
  <r>
    <x v="53"/>
    <s v="Shipping"/>
    <d v="2015-11-03T00:00:00"/>
    <d v="2015-11-10T00:00:00"/>
    <n v="100033407"/>
    <s v="1930293_1"/>
    <m/>
    <d v="2015-11-03T00:00:00"/>
    <n v="1930293"/>
    <s v="WCX"/>
    <s v="1Z19W958A894931721"/>
    <m/>
    <x v="2"/>
    <n v="15108"/>
    <n v="3"/>
    <n v="2250"/>
    <x v="1"/>
    <n v="0"/>
    <n v="20.81"/>
    <n v="0"/>
    <n v="20.81"/>
    <x v="1"/>
  </r>
  <r>
    <x v="53"/>
    <s v="Shipping"/>
    <d v="2015-11-09T00:00:00"/>
    <d v="2015-11-10T00:00:00"/>
    <n v="100033733"/>
    <s v="1937886_1"/>
    <m/>
    <d v="2015-11-07T00:00:00"/>
    <n v="1937886"/>
    <s v="WCX"/>
    <n v="846296315744652"/>
    <m/>
    <x v="3"/>
    <n v="11214"/>
    <n v="3"/>
    <n v="2250"/>
    <x v="4"/>
    <n v="0"/>
    <n v="12.81"/>
    <n v="0"/>
    <n v="12.81"/>
    <x v="1"/>
  </r>
  <r>
    <x v="53"/>
    <s v="Shipping"/>
    <d v="2015-11-03T00:00:00"/>
    <d v="2015-11-10T00:00:00"/>
    <n v="100033423"/>
    <s v="1930333_1"/>
    <m/>
    <d v="2015-11-03T00:00:00"/>
    <n v="1930333"/>
    <s v="WCX"/>
    <n v="846296315743860"/>
    <m/>
    <x v="4"/>
    <n v="29492"/>
    <n v="3"/>
    <n v="2250"/>
    <x v="5"/>
    <n v="0"/>
    <n v="21.31"/>
    <n v="0"/>
    <n v="21.31"/>
    <x v="1"/>
  </r>
  <r>
    <x v="53"/>
    <s v="Shipping"/>
    <d v="2015-11-09T00:00:00"/>
    <d v="2015-11-10T00:00:00"/>
    <n v="100033808"/>
    <s v="1937857_1"/>
    <m/>
    <d v="2015-11-08T00:00:00"/>
    <n v="1937857"/>
    <s v="WCX"/>
    <n v="846296315744904"/>
    <m/>
    <x v="29"/>
    <n v="20024"/>
    <n v="3"/>
    <n v="2250"/>
    <x v="2"/>
    <n v="0"/>
    <n v="13.06"/>
    <n v="0"/>
    <n v="13.06"/>
    <x v="1"/>
  </r>
  <r>
    <x v="53"/>
    <s v="Shipping"/>
    <d v="2015-11-09T00:00:00"/>
    <d v="2015-11-10T00:00:00"/>
    <n v="100033834"/>
    <s v="1937835_1"/>
    <m/>
    <d v="2015-11-08T00:00:00"/>
    <n v="1937835"/>
    <s v="WCX"/>
    <n v="846296315744119"/>
    <m/>
    <x v="3"/>
    <n v="10017"/>
    <n v="3"/>
    <n v="2250"/>
    <x v="4"/>
    <n v="0"/>
    <n v="12.81"/>
    <n v="0"/>
    <n v="12.81"/>
    <x v="1"/>
  </r>
  <r>
    <x v="53"/>
    <s v="Shipping"/>
    <d v="2015-11-09T00:00:00"/>
    <d v="2015-11-10T00:00:00"/>
    <n v="100033760"/>
    <s v="1937888_1"/>
    <m/>
    <d v="2015-11-07T00:00:00"/>
    <n v="1937888"/>
    <s v="WCX"/>
    <n v="846296315744638"/>
    <m/>
    <x v="3"/>
    <n v="11570"/>
    <n v="3"/>
    <n v="2250"/>
    <x v="4"/>
    <n v="0"/>
    <n v="12.81"/>
    <n v="0"/>
    <n v="12.81"/>
    <x v="1"/>
  </r>
  <r>
    <x v="53"/>
    <s v="Shipping"/>
    <d v="2015-11-09T00:00:00"/>
    <d v="2015-11-10T00:00:00"/>
    <n v="100033789"/>
    <s v="1937918_1"/>
    <m/>
    <d v="2015-11-07T00:00:00"/>
    <n v="1937918"/>
    <s v="WCX"/>
    <n v="846296315744423"/>
    <m/>
    <x v="16"/>
    <n v="22309"/>
    <n v="3"/>
    <n v="2250"/>
    <x v="2"/>
    <n v="0"/>
    <n v="13.06"/>
    <n v="0"/>
    <n v="13.06"/>
    <x v="1"/>
  </r>
  <r>
    <x v="53"/>
    <s v="Shipping"/>
    <d v="2015-11-09T00:00:00"/>
    <d v="2015-11-10T00:00:00"/>
    <n v="100033738"/>
    <s v="1937832_1"/>
    <m/>
    <d v="2015-11-07T00:00:00"/>
    <n v="1937832"/>
    <s v="WCX"/>
    <n v="846296315744140"/>
    <m/>
    <x v="3"/>
    <n v="11751"/>
    <n v="3"/>
    <n v="2250"/>
    <x v="4"/>
    <n v="0"/>
    <n v="12.81"/>
    <n v="0"/>
    <n v="12.81"/>
    <x v="1"/>
  </r>
  <r>
    <x v="53"/>
    <s v="Shipping"/>
    <d v="2015-11-03T00:00:00"/>
    <d v="2015-11-10T00:00:00"/>
    <n v="100033389"/>
    <s v="1930313_1"/>
    <m/>
    <d v="2015-11-03T00:00:00"/>
    <n v="1930313"/>
    <s v="WCX"/>
    <n v="846296315744324"/>
    <m/>
    <x v="7"/>
    <n v="30024"/>
    <n v="3"/>
    <n v="2250"/>
    <x v="5"/>
    <n v="0"/>
    <n v="21.31"/>
    <n v="0"/>
    <n v="21.31"/>
    <x v="1"/>
  </r>
  <r>
    <x v="53"/>
    <s v="Shipping"/>
    <d v="2015-11-03T00:00:00"/>
    <d v="2015-11-10T00:00:00"/>
    <n v="100033382"/>
    <s v="1930284_1"/>
    <m/>
    <d v="2015-11-03T00:00:00"/>
    <n v="1930284"/>
    <s v="WCX"/>
    <n v="846296315743990"/>
    <m/>
    <x v="30"/>
    <n v="37919"/>
    <n v="3"/>
    <n v="2250"/>
    <x v="5"/>
    <n v="0"/>
    <n v="21.31"/>
    <n v="0"/>
    <n v="21.31"/>
    <x v="1"/>
  </r>
  <r>
    <x v="53"/>
    <s v="Shipping"/>
    <d v="2015-11-09T00:00:00"/>
    <d v="2015-11-10T00:00:00"/>
    <n v="100033748"/>
    <s v="1937825_1"/>
    <m/>
    <d v="2015-11-07T00:00:00"/>
    <n v="1937825"/>
    <s v="WCX"/>
    <n v="846296315744218"/>
    <m/>
    <x v="14"/>
    <n v="60616"/>
    <n v="3"/>
    <n v="2250"/>
    <x v="5"/>
    <n v="0"/>
    <n v="21.31"/>
    <n v="0"/>
    <n v="21.31"/>
    <x v="1"/>
  </r>
  <r>
    <x v="53"/>
    <s v="Shipping"/>
    <d v="2015-11-09T00:00:00"/>
    <d v="2015-11-10T00:00:00"/>
    <n v="100033769"/>
    <s v="1937868_1"/>
    <m/>
    <d v="2015-11-07T00:00:00"/>
    <n v="1937868"/>
    <s v="WCX"/>
    <n v="846296315744805"/>
    <m/>
    <x v="14"/>
    <n v="60601"/>
    <n v="3"/>
    <n v="2250"/>
    <x v="5"/>
    <n v="0"/>
    <n v="21.31"/>
    <n v="0"/>
    <n v="21.31"/>
    <x v="1"/>
  </r>
  <r>
    <x v="53"/>
    <s v="Shipping"/>
    <d v="2015-11-09T00:00:00"/>
    <d v="2015-11-10T00:00:00"/>
    <n v="100033809"/>
    <s v="1937919_1"/>
    <m/>
    <d v="2015-11-08T00:00:00"/>
    <n v="1937919"/>
    <s v="WCX"/>
    <n v="846296315744416"/>
    <m/>
    <x v="16"/>
    <n v="22307"/>
    <n v="3"/>
    <n v="2250"/>
    <x v="2"/>
    <n v="0"/>
    <n v="13.06"/>
    <n v="0"/>
    <n v="13.06"/>
    <x v="1"/>
  </r>
  <r>
    <x v="53"/>
    <s v="Shipping"/>
    <d v="2015-11-09T00:00:00"/>
    <d v="2015-11-10T00:00:00"/>
    <n v="100033828"/>
    <s v="1937897_1"/>
    <m/>
    <d v="2015-11-08T00:00:00"/>
    <n v="1937897"/>
    <s v="WCX"/>
    <n v="846296315744546"/>
    <m/>
    <x v="3"/>
    <n v="10019"/>
    <n v="3"/>
    <n v="2250"/>
    <x v="4"/>
    <n v="0"/>
    <n v="12.81"/>
    <n v="0"/>
    <n v="12.81"/>
    <x v="1"/>
  </r>
  <r>
    <x v="53"/>
    <s v="Shipping"/>
    <d v="2015-11-09T00:00:00"/>
    <d v="2015-11-10T00:00:00"/>
    <n v="100033731"/>
    <s v="1937862_1"/>
    <m/>
    <d v="2015-11-07T00:00:00"/>
    <n v="1937862"/>
    <s v="WCX"/>
    <n v="846296315744850"/>
    <m/>
    <x v="14"/>
    <n v="60134"/>
    <n v="3"/>
    <n v="2250"/>
    <x v="5"/>
    <n v="0"/>
    <n v="21.31"/>
    <n v="0"/>
    <n v="21.31"/>
    <x v="1"/>
  </r>
  <r>
    <x v="53"/>
    <s v="Shipping"/>
    <d v="2015-11-03T00:00:00"/>
    <d v="2015-11-10T00:00:00"/>
    <n v="100033372"/>
    <s v="1930278_1"/>
    <m/>
    <d v="2015-11-03T00:00:00"/>
    <n v="1930278"/>
    <s v="WCX"/>
    <n v="846296315744034"/>
    <m/>
    <x v="0"/>
    <n v="2043"/>
    <n v="3"/>
    <n v="2250"/>
    <x v="4"/>
    <n v="0"/>
    <n v="12.81"/>
    <n v="0"/>
    <n v="12.81"/>
    <x v="1"/>
  </r>
  <r>
    <x v="53"/>
    <s v="Shipping"/>
    <d v="2015-11-09T00:00:00"/>
    <d v="2015-11-10T00:00:00"/>
    <n v="100033784"/>
    <s v="1937893_1"/>
    <m/>
    <d v="2015-11-07T00:00:00"/>
    <n v="1937893"/>
    <s v="WCX"/>
    <n v="846296315744584"/>
    <m/>
    <x v="3"/>
    <n v="11550"/>
    <n v="3"/>
    <n v="2250"/>
    <x v="4"/>
    <n v="0"/>
    <n v="12.81"/>
    <n v="0"/>
    <n v="12.81"/>
    <x v="1"/>
  </r>
  <r>
    <x v="53"/>
    <s v="Shipping"/>
    <d v="2015-11-03T00:00:00"/>
    <d v="2015-11-10T00:00:00"/>
    <n v="100033422"/>
    <s v="1930297_1"/>
    <m/>
    <d v="2015-11-03T00:00:00"/>
    <n v="1930297"/>
    <s v="WCX"/>
    <n v="846296315743945"/>
    <m/>
    <x v="3"/>
    <n v="11215"/>
    <n v="3"/>
    <n v="2250"/>
    <x v="4"/>
    <n v="0"/>
    <n v="12.81"/>
    <n v="0"/>
    <n v="12.81"/>
    <x v="1"/>
  </r>
  <r>
    <x v="53"/>
    <s v="Shipping"/>
    <d v="2015-11-09T00:00:00"/>
    <d v="2015-11-10T00:00:00"/>
    <n v="100033775"/>
    <s v="1937909_1"/>
    <m/>
    <d v="2015-11-07T00:00:00"/>
    <n v="1937909"/>
    <s v="WCX"/>
    <s v="1Z19W958A898585938"/>
    <m/>
    <x v="2"/>
    <n v="15042"/>
    <n v="3"/>
    <n v="2250"/>
    <x v="1"/>
    <n v="0"/>
    <n v="20.81"/>
    <n v="0"/>
    <n v="20.81"/>
    <x v="1"/>
  </r>
  <r>
    <x v="53"/>
    <s v="Shipping"/>
    <d v="2015-11-09T00:00:00"/>
    <d v="2015-11-10T00:00:00"/>
    <n v="100033740"/>
    <s v="1937841_1"/>
    <m/>
    <d v="2015-11-07T00:00:00"/>
    <n v="1937841"/>
    <s v="WCX"/>
    <n v="846296315744072"/>
    <m/>
    <x v="30"/>
    <n v="38103"/>
    <n v="3"/>
    <n v="2250"/>
    <x v="5"/>
    <n v="0"/>
    <n v="21.31"/>
    <n v="0"/>
    <n v="21.31"/>
    <x v="1"/>
  </r>
  <r>
    <x v="53"/>
    <s v="Shipping"/>
    <d v="2015-11-03T00:00:00"/>
    <d v="2015-11-10T00:00:00"/>
    <n v="100033411"/>
    <s v="1930323_1"/>
    <m/>
    <d v="2015-11-03T00:00:00"/>
    <n v="1930323"/>
    <s v="WCX"/>
    <n v="846296315744287"/>
    <m/>
    <x v="17"/>
    <n v="33483"/>
    <n v="3"/>
    <n v="2250"/>
    <x v="6"/>
    <n v="0"/>
    <n v="21.81"/>
    <n v="0"/>
    <n v="21.81"/>
    <x v="1"/>
  </r>
  <r>
    <x v="53"/>
    <s v="Shipping"/>
    <d v="2015-11-09T00:00:00"/>
    <d v="2015-11-10T00:00:00"/>
    <n v="100033736"/>
    <s v="1937822_1"/>
    <m/>
    <d v="2015-11-07T00:00:00"/>
    <n v="1937822"/>
    <s v="WCX"/>
    <n v="846296315744249"/>
    <m/>
    <x v="14"/>
    <n v="60654"/>
    <n v="3"/>
    <n v="2250"/>
    <x v="5"/>
    <n v="0"/>
    <n v="21.31"/>
    <n v="0"/>
    <n v="21.31"/>
    <x v="1"/>
  </r>
  <r>
    <x v="53"/>
    <s v="Shipping"/>
    <d v="2015-11-09T00:00:00"/>
    <d v="2015-11-10T00:00:00"/>
    <n v="100033753"/>
    <s v="1937874_1"/>
    <m/>
    <d v="2015-11-07T00:00:00"/>
    <n v="1937874"/>
    <s v="WCX"/>
    <n v="846296315744744"/>
    <m/>
    <x v="26"/>
    <n v="20815"/>
    <n v="3"/>
    <n v="2250"/>
    <x v="2"/>
    <n v="0"/>
    <n v="13.06"/>
    <n v="0"/>
    <n v="13.06"/>
    <x v="1"/>
  </r>
  <r>
    <x v="53"/>
    <s v="Shipping"/>
    <d v="2015-11-03T00:00:00"/>
    <d v="2015-11-10T00:00:00"/>
    <n v="100033379"/>
    <s v="1930309_1"/>
    <m/>
    <d v="2015-11-03T00:00:00"/>
    <n v="1930309"/>
    <s v="WCX"/>
    <n v="846296315744362"/>
    <m/>
    <x v="30"/>
    <n v="37075"/>
    <n v="3"/>
    <n v="2250"/>
    <x v="5"/>
    <n v="0"/>
    <n v="21.31"/>
    <n v="0"/>
    <n v="21.31"/>
    <x v="1"/>
  </r>
  <r>
    <x v="53"/>
    <s v="Shipping"/>
    <d v="2015-11-03T00:00:00"/>
    <d v="2015-11-10T00:00:00"/>
    <n v="100033369"/>
    <s v="1930347_1"/>
    <m/>
    <d v="2015-11-03T00:00:00"/>
    <n v="1930347"/>
    <s v="WCX"/>
    <n v="846296315743754"/>
    <m/>
    <x v="17"/>
    <n v="32256"/>
    <n v="6"/>
    <n v="4500"/>
    <x v="5"/>
    <n v="0"/>
    <n v="26.54"/>
    <n v="0"/>
    <n v="26.54"/>
    <x v="1"/>
  </r>
  <r>
    <x v="53"/>
    <s v="Shipping"/>
    <d v="2015-11-09T00:00:00"/>
    <d v="2015-11-10T00:00:00"/>
    <n v="100033824"/>
    <s v="1937915_1"/>
    <m/>
    <d v="2015-11-08T00:00:00"/>
    <n v="1937915"/>
    <s v="WCX"/>
    <n v="846296315744454"/>
    <m/>
    <x v="30"/>
    <n v="37203"/>
    <n v="3"/>
    <n v="2250"/>
    <x v="5"/>
    <n v="0"/>
    <n v="21.31"/>
    <n v="0"/>
    <n v="21.31"/>
    <x v="1"/>
  </r>
  <r>
    <x v="54"/>
    <s v="Shipping"/>
    <d v="2015-11-10T00:00:00"/>
    <d v="2015-11-11T00:00:00"/>
    <n v="100033905"/>
    <s v="1947657_1"/>
    <m/>
    <d v="2015-11-10T00:00:00"/>
    <n v="1947657"/>
    <s v="WCX"/>
    <s v="1Z19W958A893891884"/>
    <m/>
    <x v="2"/>
    <n v="19096"/>
    <n v="3"/>
    <n v="2250"/>
    <x v="4"/>
    <n v="0"/>
    <n v="12.81"/>
    <n v="0"/>
    <n v="12.81"/>
    <x v="1"/>
  </r>
  <r>
    <x v="54"/>
    <s v="Shipping"/>
    <d v="2015-11-10T00:00:00"/>
    <d v="2015-11-11T00:00:00"/>
    <n v="100033928"/>
    <s v="1947663_1"/>
    <m/>
    <d v="2015-11-10T00:00:00"/>
    <n v="1947663"/>
    <s v="WCX"/>
    <n v="846296315747448"/>
    <m/>
    <x v="22"/>
    <n v="45458"/>
    <n v="3"/>
    <n v="2250"/>
    <x v="1"/>
    <n v="0"/>
    <n v="20.81"/>
    <n v="0"/>
    <n v="20.81"/>
    <x v="1"/>
  </r>
  <r>
    <x v="54"/>
    <s v="Shipping"/>
    <d v="2015-11-10T00:00:00"/>
    <d v="2015-11-11T00:00:00"/>
    <n v="100033912"/>
    <s v="1947668_1"/>
    <m/>
    <d v="2015-11-10T00:00:00"/>
    <n v="1947668"/>
    <s v="WCX"/>
    <n v="846296315747325"/>
    <m/>
    <x v="4"/>
    <n v="29451"/>
    <n v="6"/>
    <n v="4500"/>
    <x v="5"/>
    <n v="0"/>
    <n v="26.54"/>
    <n v="0"/>
    <n v="26.54"/>
    <x v="1"/>
  </r>
  <r>
    <x v="54"/>
    <s v="Shipping"/>
    <d v="2015-11-10T00:00:00"/>
    <d v="2015-11-11T00:00:00"/>
    <n v="100033907"/>
    <s v="1947651_1"/>
    <m/>
    <d v="2015-11-10T00:00:00"/>
    <n v="1947651"/>
    <s v="WCX"/>
    <n v="846296315747400"/>
    <m/>
    <x v="14"/>
    <n v="60642"/>
    <n v="3"/>
    <n v="2250"/>
    <x v="5"/>
    <n v="0"/>
    <n v="21.31"/>
    <n v="0"/>
    <n v="21.31"/>
    <x v="1"/>
  </r>
  <r>
    <x v="54"/>
    <s v="Shipping"/>
    <d v="2015-11-10T00:00:00"/>
    <d v="2015-11-11T00:00:00"/>
    <n v="100033897"/>
    <s v="1947662_1"/>
    <m/>
    <d v="2015-11-09T00:00:00"/>
    <n v="1947662"/>
    <s v="WCX"/>
    <n v="846296315747431"/>
    <m/>
    <x v="22"/>
    <n v="45244"/>
    <n v="3"/>
    <n v="2250"/>
    <x v="1"/>
    <n v="0"/>
    <n v="20.81"/>
    <n v="0"/>
    <n v="20.81"/>
    <x v="1"/>
  </r>
  <r>
    <x v="54"/>
    <s v="Shipping"/>
    <d v="2015-11-10T00:00:00"/>
    <d v="2015-11-11T00:00:00"/>
    <n v="100033888"/>
    <s v="1947652_1"/>
    <m/>
    <d v="2015-11-09T00:00:00"/>
    <n v="1947652"/>
    <s v="WCX"/>
    <s v="1Z19W958A890786897"/>
    <m/>
    <x v="42"/>
    <n v="39401"/>
    <n v="3"/>
    <n v="2250"/>
    <x v="6"/>
    <n v="0"/>
    <n v="21.81"/>
    <n v="0"/>
    <n v="21.81"/>
    <x v="1"/>
  </r>
  <r>
    <x v="54"/>
    <s v="Shipping"/>
    <d v="2015-11-10T00:00:00"/>
    <d v="2015-11-11T00:00:00"/>
    <n v="100033914"/>
    <s v="1947654_1"/>
    <m/>
    <d v="2015-11-10T00:00:00"/>
    <n v="1947654"/>
    <s v="WCX"/>
    <n v="846296315747387"/>
    <m/>
    <x v="16"/>
    <n v="22204"/>
    <n v="3"/>
    <n v="2250"/>
    <x v="2"/>
    <n v="0"/>
    <n v="13.06"/>
    <n v="0"/>
    <n v="13.06"/>
    <x v="1"/>
  </r>
  <r>
    <x v="54"/>
    <s v="Shipping"/>
    <d v="2015-11-10T00:00:00"/>
    <d v="2015-11-11T00:00:00"/>
    <n v="100033917"/>
    <s v="1947669_1"/>
    <m/>
    <d v="2015-11-10T00:00:00"/>
    <n v="1947669"/>
    <s v="WCX"/>
    <n v="846296315747332"/>
    <m/>
    <x v="30"/>
    <n v="38120"/>
    <n v="6"/>
    <n v="4500"/>
    <x v="5"/>
    <n v="0"/>
    <n v="26.54"/>
    <n v="0"/>
    <n v="26.54"/>
    <x v="1"/>
  </r>
  <r>
    <x v="54"/>
    <s v="Shipping"/>
    <d v="2015-11-10T00:00:00"/>
    <d v="2015-11-11T00:00:00"/>
    <n v="100033908"/>
    <s v="1947653_1"/>
    <m/>
    <d v="2015-11-10T00:00:00"/>
    <n v="1947653"/>
    <s v="WCX"/>
    <n v="846296315747394"/>
    <m/>
    <x v="3"/>
    <n v="12208"/>
    <n v="3"/>
    <n v="2250"/>
    <x v="4"/>
    <n v="0"/>
    <n v="12.81"/>
    <n v="0"/>
    <n v="12.81"/>
    <x v="1"/>
  </r>
  <r>
    <x v="54"/>
    <s v="Shipping"/>
    <d v="2015-11-10T00:00:00"/>
    <d v="2015-11-11T00:00:00"/>
    <n v="100033909"/>
    <s v="1947649_1"/>
    <m/>
    <d v="2015-11-10T00:00:00"/>
    <n v="1947649"/>
    <s v="WCX"/>
    <n v="846296315747424"/>
    <m/>
    <x v="29"/>
    <n v="20010"/>
    <n v="3"/>
    <n v="2250"/>
    <x v="2"/>
    <n v="0"/>
    <n v="13.06"/>
    <n v="0"/>
    <n v="13.06"/>
    <x v="1"/>
  </r>
  <r>
    <x v="54"/>
    <s v="Shipping"/>
    <d v="2015-11-04T00:00:00"/>
    <d v="2015-11-11T00:00:00"/>
    <n v="100033562"/>
    <s v="1930078_1"/>
    <m/>
    <d v="2015-11-04T00:00:00"/>
    <n v="1930078"/>
    <s v="WCX"/>
    <s v="1Z202857A894115759"/>
    <m/>
    <x v="15"/>
    <n v="86331"/>
    <n v="3"/>
    <n v="2250"/>
    <x v="1"/>
    <n v="0"/>
    <n v="20.81"/>
    <n v="0"/>
    <n v="20.81"/>
    <x v="0"/>
  </r>
  <r>
    <x v="54"/>
    <s v="Shipping"/>
    <d v="2015-11-10T00:00:00"/>
    <d v="2015-11-11T00:00:00"/>
    <n v="100033913"/>
    <s v="1947655_1"/>
    <m/>
    <d v="2015-11-10T00:00:00"/>
    <n v="1947655"/>
    <s v="WCX"/>
    <n v="846296315747370"/>
    <m/>
    <x v="0"/>
    <n v="2482"/>
    <n v="3"/>
    <n v="2250"/>
    <x v="4"/>
    <n v="0"/>
    <n v="12.81"/>
    <n v="0"/>
    <n v="12.81"/>
    <x v="1"/>
  </r>
  <r>
    <x v="54"/>
    <s v="Shipping"/>
    <d v="2015-11-10T00:00:00"/>
    <d v="2015-11-11T00:00:00"/>
    <n v="100033910"/>
    <s v="1947659_1"/>
    <m/>
    <d v="2015-11-10T00:00:00"/>
    <n v="1947659"/>
    <s v="WCX"/>
    <n v="846296315747349"/>
    <m/>
    <x v="16"/>
    <n v="23464"/>
    <n v="3"/>
    <n v="2250"/>
    <x v="1"/>
    <n v="0"/>
    <n v="20.81"/>
    <n v="0"/>
    <n v="20.81"/>
    <x v="1"/>
  </r>
  <r>
    <x v="54"/>
    <s v="Shipping"/>
    <d v="2015-11-10T00:00:00"/>
    <d v="2015-11-11T00:00:00"/>
    <n v="100033929"/>
    <s v="1947648_1"/>
    <m/>
    <d v="2015-11-10T00:00:00"/>
    <n v="1947648"/>
    <s v="WCX"/>
    <s v="1Z19W958A892691904"/>
    <m/>
    <x v="36"/>
    <n v="36604"/>
    <n v="3"/>
    <n v="2250"/>
    <x v="6"/>
    <n v="0"/>
    <n v="21.81"/>
    <n v="0"/>
    <n v="21.81"/>
    <x v="1"/>
  </r>
  <r>
    <x v="54"/>
    <s v="Shipping"/>
    <d v="2015-11-10T00:00:00"/>
    <d v="2015-11-11T00:00:00"/>
    <n v="100033904"/>
    <s v="1947645_1"/>
    <m/>
    <d v="2015-11-10T00:00:00"/>
    <n v="1947645"/>
    <s v="WCX"/>
    <n v="846296315747462"/>
    <m/>
    <x v="6"/>
    <n v="28209"/>
    <n v="3"/>
    <n v="2250"/>
    <x v="1"/>
    <n v="0"/>
    <n v="20.81"/>
    <n v="0"/>
    <n v="20.81"/>
    <x v="1"/>
  </r>
  <r>
    <x v="54"/>
    <s v="Shipping"/>
    <d v="2015-11-09T00:00:00"/>
    <d v="2015-11-11T00:00:00"/>
    <n v="100033879"/>
    <s v="1937882_1"/>
    <m/>
    <d v="2015-11-09T00:00:00"/>
    <n v="1937882"/>
    <s v="WCX"/>
    <n v="846296315745413"/>
    <m/>
    <x v="6"/>
    <n v="28203"/>
    <n v="3"/>
    <n v="2250"/>
    <x v="1"/>
    <n v="0"/>
    <n v="20.81"/>
    <n v="0"/>
    <n v="20.81"/>
    <x v="1"/>
  </r>
  <r>
    <x v="54"/>
    <s v="Shipping"/>
    <d v="2015-11-10T00:00:00"/>
    <d v="2015-11-11T00:00:00"/>
    <n v="100033915"/>
    <s v="1947656_1"/>
    <m/>
    <d v="2015-11-10T00:00:00"/>
    <n v="1947656"/>
    <s v="WCX"/>
    <n v="846296315747363"/>
    <m/>
    <x v="9"/>
    <n v="7901"/>
    <n v="3"/>
    <n v="2250"/>
    <x v="4"/>
    <n v="0"/>
    <n v="12.81"/>
    <n v="0"/>
    <n v="12.81"/>
    <x v="1"/>
  </r>
  <r>
    <x v="54"/>
    <s v="Shipping"/>
    <d v="2015-11-10T00:00:00"/>
    <d v="2015-11-11T00:00:00"/>
    <n v="100033916"/>
    <s v="1947658_1"/>
    <m/>
    <d v="2015-11-10T00:00:00"/>
    <n v="1947658"/>
    <s v="WCX"/>
    <n v="846296315747356"/>
    <m/>
    <x v="30"/>
    <n v="37189"/>
    <n v="3"/>
    <n v="2250"/>
    <x v="5"/>
    <n v="0"/>
    <n v="21.31"/>
    <n v="0"/>
    <n v="21.31"/>
    <x v="1"/>
  </r>
  <r>
    <x v="54"/>
    <s v="Shipping"/>
    <d v="2015-11-10T00:00:00"/>
    <d v="2015-11-11T00:00:00"/>
    <n v="100033903"/>
    <s v="1947667_1"/>
    <m/>
    <d v="2015-11-10T00:00:00"/>
    <n v="1947667"/>
    <s v="WCX"/>
    <s v="1Z19W958A892006878"/>
    <m/>
    <x v="2"/>
    <n v="19087"/>
    <n v="6"/>
    <n v="4500"/>
    <x v="4"/>
    <n v="0"/>
    <n v="16.29"/>
    <n v="0"/>
    <n v="16.29"/>
    <x v="1"/>
  </r>
  <r>
    <x v="54"/>
    <s v="Shipping"/>
    <d v="2015-11-10T00:00:00"/>
    <d v="2015-11-11T00:00:00"/>
    <n v="100033918"/>
    <s v="1947646_1"/>
    <m/>
    <d v="2015-11-10T00:00:00"/>
    <n v="1947646"/>
    <s v="WCX"/>
    <n v="846296315747455"/>
    <m/>
    <x v="22"/>
    <n v="44236"/>
    <n v="3"/>
    <n v="2250"/>
    <x v="1"/>
    <n v="0"/>
    <n v="20.81"/>
    <n v="0"/>
    <n v="20.81"/>
    <x v="1"/>
  </r>
  <r>
    <x v="54"/>
    <s v="Shipping"/>
    <d v="2015-11-10T00:00:00"/>
    <d v="2015-11-11T00:00:00"/>
    <n v="100033920"/>
    <s v="1947666_1"/>
    <m/>
    <d v="2015-11-10T00:00:00"/>
    <n v="1947666"/>
    <s v="WCX"/>
    <n v="846296315747318"/>
    <m/>
    <x v="9"/>
    <n v="7458"/>
    <n v="6"/>
    <n v="4500"/>
    <x v="4"/>
    <n v="0"/>
    <n v="16.29"/>
    <n v="0"/>
    <n v="16.29"/>
    <x v="1"/>
  </r>
  <r>
    <x v="54"/>
    <s v="Shipping"/>
    <d v="2015-11-10T00:00:00"/>
    <d v="2015-11-11T00:00:00"/>
    <n v="100033923"/>
    <s v="1947650_1"/>
    <m/>
    <d v="2015-11-10T00:00:00"/>
    <n v="1947650"/>
    <s v="WCX"/>
    <n v="846296315747417"/>
    <m/>
    <x v="46"/>
    <n v="52402"/>
    <n v="3"/>
    <n v="2250"/>
    <x v="5"/>
    <n v="0"/>
    <n v="21.31"/>
    <n v="0"/>
    <n v="21.31"/>
    <x v="1"/>
  </r>
  <r>
    <x v="54"/>
    <s v="Shipping"/>
    <d v="2015-11-10T00:00:00"/>
    <d v="2015-11-11T00:00:00"/>
    <n v="100033911"/>
    <s v="1947644_1"/>
    <m/>
    <d v="2015-11-10T00:00:00"/>
    <n v="1947644"/>
    <s v="WCX"/>
    <n v="846296315747479"/>
    <m/>
    <x v="26"/>
    <n v="21401"/>
    <n v="3"/>
    <n v="2250"/>
    <x v="2"/>
    <n v="0"/>
    <n v="13.06"/>
    <n v="0"/>
    <n v="13.06"/>
    <x v="1"/>
  </r>
  <r>
    <x v="55"/>
    <s v="Shipping"/>
    <d v="2015-11-10T00:00:00"/>
    <d v="2015-11-12T00:00:00"/>
    <n v="100033886"/>
    <s v="1947661_1"/>
    <m/>
    <d v="2015-11-09T00:00:00"/>
    <n v="1947661"/>
    <s v="WCX"/>
    <s v="ZT120021"/>
    <m/>
    <x v="10"/>
    <n v="75007"/>
    <n v="3"/>
    <n v="2250"/>
    <x v="3"/>
    <n v="0"/>
    <n v="23.06"/>
    <n v="0"/>
    <n v="23.06"/>
    <x v="0"/>
  </r>
  <r>
    <x v="55"/>
    <s v="Shipping"/>
    <d v="2015-11-09T00:00:00"/>
    <d v="2015-11-12T00:00:00"/>
    <n v="100033734"/>
    <s v="1937930_1"/>
    <m/>
    <d v="2015-11-07T00:00:00"/>
    <n v="1937930"/>
    <s v="WCX"/>
    <s v="ZT122832"/>
    <m/>
    <x v="12"/>
    <n v="74003"/>
    <n v="3"/>
    <n v="2250"/>
    <x v="3"/>
    <n v="0"/>
    <n v="23.06"/>
    <n v="0"/>
    <n v="23.06"/>
    <x v="0"/>
  </r>
  <r>
    <x v="55"/>
    <s v="Shipping"/>
    <d v="2015-11-10T00:00:00"/>
    <d v="2015-11-12T00:00:00"/>
    <n v="100033891"/>
    <s v="1947638_1"/>
    <m/>
    <d v="2015-11-09T00:00:00"/>
    <n v="1947638"/>
    <s v="WCX"/>
    <s v="ZT120089"/>
    <m/>
    <x v="10"/>
    <n v="75201"/>
    <n v="3"/>
    <n v="2250"/>
    <x v="3"/>
    <n v="0"/>
    <n v="23.06"/>
    <n v="0"/>
    <n v="23.06"/>
    <x v="0"/>
  </r>
  <r>
    <x v="55"/>
    <s v="Shipping"/>
    <d v="2015-11-11T00:00:00"/>
    <d v="2015-11-12T00:00:00"/>
    <n v="100033951"/>
    <s v="1949310_1"/>
    <m/>
    <d v="2015-11-11T00:00:00"/>
    <n v="1949310"/>
    <s v="WCX"/>
    <s v="ZT122850"/>
    <m/>
    <x v="10"/>
    <n v="78701"/>
    <n v="3"/>
    <n v="2250"/>
    <x v="3"/>
    <n v="0"/>
    <n v="23.06"/>
    <n v="0"/>
    <n v="23.06"/>
    <x v="0"/>
  </r>
  <r>
    <x v="55"/>
    <s v="Shipping"/>
    <d v="2015-11-11T00:00:00"/>
    <d v="2015-11-12T00:00:00"/>
    <n v="100033945"/>
    <s v="1949307_1"/>
    <m/>
    <d v="2015-11-11T00:00:00"/>
    <n v="1949307"/>
    <s v="WCX"/>
    <s v="ZT122787"/>
    <m/>
    <x v="10"/>
    <n v="77002"/>
    <n v="3"/>
    <n v="2250"/>
    <x v="3"/>
    <n v="0"/>
    <n v="23.06"/>
    <n v="0"/>
    <n v="23.06"/>
    <x v="0"/>
  </r>
  <r>
    <x v="55"/>
    <s v="Shipping"/>
    <d v="2015-11-11T00:00:00"/>
    <d v="2015-11-12T00:00:00"/>
    <n v="100033961"/>
    <s v="1949311_1"/>
    <m/>
    <d v="2015-11-11T00:00:00"/>
    <n v="1949311"/>
    <s v="WCX"/>
    <s v="ZT122867"/>
    <m/>
    <x v="10"/>
    <n v="78702"/>
    <n v="3"/>
    <n v="2250"/>
    <x v="3"/>
    <n v="0"/>
    <n v="23.06"/>
    <n v="0"/>
    <n v="23.06"/>
    <x v="0"/>
  </r>
  <r>
    <x v="55"/>
    <s v="Shipping"/>
    <d v="2015-11-11T00:00:00"/>
    <d v="2015-11-12T00:00:00"/>
    <n v="100033957"/>
    <s v="1949312_1"/>
    <m/>
    <d v="2015-11-11T00:00:00"/>
    <n v="1949312"/>
    <s v="WCX"/>
    <s v="1Z19W958A890092181"/>
    <m/>
    <x v="36"/>
    <n v="36853"/>
    <n v="3"/>
    <n v="2250"/>
    <x v="5"/>
    <n v="0"/>
    <n v="21.31"/>
    <n v="0"/>
    <n v="21.31"/>
    <x v="1"/>
  </r>
  <r>
    <x v="55"/>
    <s v="Shipping"/>
    <d v="2015-11-11T00:00:00"/>
    <d v="2015-11-12T00:00:00"/>
    <n v="100033944"/>
    <s v="1949306_1"/>
    <m/>
    <d v="2015-11-11T00:00:00"/>
    <n v="1949306"/>
    <s v="WCX"/>
    <s v="ZT122813"/>
    <m/>
    <x v="10"/>
    <n v="78701"/>
    <n v="3"/>
    <n v="2250"/>
    <x v="3"/>
    <n v="0"/>
    <n v="23.06"/>
    <n v="0"/>
    <n v="23.06"/>
    <x v="0"/>
  </r>
  <r>
    <x v="55"/>
    <s v="Shipping"/>
    <d v="2015-11-11T00:00:00"/>
    <d v="2015-11-12T00:00:00"/>
    <n v="100033947"/>
    <s v="1949299_1"/>
    <m/>
    <d v="2015-11-11T00:00:00"/>
    <n v="1949299"/>
    <s v="WCX"/>
    <s v="1Z19W958A892287191"/>
    <m/>
    <x v="23"/>
    <n v="6798"/>
    <n v="3"/>
    <n v="2250"/>
    <x v="4"/>
    <n v="0"/>
    <n v="12.81"/>
    <n v="0"/>
    <n v="12.81"/>
    <x v="1"/>
  </r>
  <r>
    <x v="55"/>
    <s v="Shipping"/>
    <d v="2015-11-11T00:00:00"/>
    <d v="2015-11-12T00:00:00"/>
    <n v="100033938"/>
    <s v="1949294_1"/>
    <m/>
    <d v="2015-11-10T00:00:00"/>
    <n v="1949294"/>
    <s v="WCX"/>
    <s v="ZT122826"/>
    <m/>
    <x v="10"/>
    <n v="77019"/>
    <n v="3"/>
    <n v="2250"/>
    <x v="3"/>
    <n v="0"/>
    <n v="23.06"/>
    <n v="0"/>
    <n v="23.06"/>
    <x v="0"/>
  </r>
  <r>
    <x v="56"/>
    <s v="Shipping"/>
    <d v="2015-11-10T00:00:00"/>
    <d v="2015-11-13T00:00:00"/>
    <n v="100033890"/>
    <s v="1947639_1"/>
    <m/>
    <d v="2015-11-09T00:00:00"/>
    <n v="1947639"/>
    <s v="WCX"/>
    <n v="846296315751834"/>
    <m/>
    <x v="17"/>
    <n v="32541"/>
    <n v="3"/>
    <n v="2250"/>
    <x v="0"/>
    <n v="0"/>
    <n v="24.56"/>
    <n v="0"/>
    <n v="24.56"/>
    <x v="0"/>
  </r>
  <r>
    <x v="56"/>
    <s v="Shipping"/>
    <d v="2015-11-13T00:00:00"/>
    <d v="2015-11-13T00:00:00"/>
    <n v="100034106"/>
    <s v="1958074_1"/>
    <m/>
    <d v="2015-11-13T00:00:00"/>
    <n v="1958074"/>
    <s v="FEH"/>
    <n v="846296315761376"/>
    <m/>
    <x v="1"/>
    <n v="92008"/>
    <n v="3"/>
    <n v="2250"/>
    <x v="1"/>
    <n v="0"/>
    <n v="20.81"/>
    <n v="0"/>
    <n v="20.81"/>
    <x v="0"/>
  </r>
  <r>
    <x v="56"/>
    <s v="Shipping"/>
    <d v="2015-11-12T00:00:00"/>
    <d v="2015-11-13T00:00:00"/>
    <n v="100033992"/>
    <s v="1956684_1"/>
    <m/>
    <d v="2015-11-11T00:00:00"/>
    <n v="1956684"/>
    <s v="WCX"/>
    <s v="ZT127246"/>
    <m/>
    <x v="10"/>
    <n v="75219"/>
    <n v="4"/>
    <n v="3000"/>
    <x v="3"/>
    <n v="0"/>
    <n v="26.5"/>
    <n v="0"/>
    <n v="26.5"/>
    <x v="0"/>
  </r>
  <r>
    <x v="56"/>
    <s v="Shipping"/>
    <d v="2015-11-12T00:00:00"/>
    <d v="2015-11-13T00:00:00"/>
    <n v="100034016"/>
    <s v="1956683_1"/>
    <m/>
    <d v="2015-11-11T00:00:00"/>
    <n v="1956683"/>
    <s v="WCX"/>
    <n v="846296315756006"/>
    <m/>
    <x v="42"/>
    <n v="39211"/>
    <n v="3"/>
    <n v="2250"/>
    <x v="0"/>
    <n v="0"/>
    <n v="24.56"/>
    <n v="0"/>
    <n v="24.56"/>
    <x v="0"/>
  </r>
  <r>
    <x v="56"/>
    <s v="Shipping"/>
    <d v="2015-11-11T00:00:00"/>
    <d v="2015-11-13T00:00:00"/>
    <n v="100033940"/>
    <s v="1949293_1"/>
    <m/>
    <d v="2015-11-11T00:00:00"/>
    <n v="1949293"/>
    <s v="WCX"/>
    <n v="846296315752701"/>
    <m/>
    <x v="3"/>
    <n v="10009"/>
    <n v="3"/>
    <n v="2250"/>
    <x v="0"/>
    <n v="0"/>
    <n v="24.56"/>
    <n v="0"/>
    <n v="24.56"/>
    <x v="0"/>
  </r>
  <r>
    <x v="56"/>
    <s v="Shipping"/>
    <d v="2015-11-12T00:00:00"/>
    <d v="2015-11-13T00:00:00"/>
    <n v="100034013"/>
    <s v="1956661_1"/>
    <m/>
    <d v="2015-11-11T00:00:00"/>
    <n v="1956661"/>
    <s v="WCX"/>
    <n v="846296315756105"/>
    <m/>
    <x v="1"/>
    <n v="92120"/>
    <n v="3"/>
    <n v="2250"/>
    <x v="1"/>
    <n v="0"/>
    <n v="20.81"/>
    <n v="0"/>
    <n v="20.81"/>
    <x v="0"/>
  </r>
  <r>
    <x v="56"/>
    <s v="Shipping"/>
    <d v="2015-11-11T00:00:00"/>
    <d v="2015-11-13T00:00:00"/>
    <n v="100033942"/>
    <s v="1949321_1"/>
    <m/>
    <d v="2015-11-11T00:00:00"/>
    <n v="1949321"/>
    <s v="WCX"/>
    <n v="846296315752732"/>
    <m/>
    <x v="1"/>
    <n v="94061"/>
    <n v="6"/>
    <n v="4500"/>
    <x v="4"/>
    <n v="0"/>
    <n v="16.29"/>
    <n v="0"/>
    <n v="16.29"/>
    <x v="0"/>
  </r>
  <r>
    <x v="56"/>
    <s v="Shipping"/>
    <d v="2015-11-10T00:00:00"/>
    <d v="2015-11-13T00:00:00"/>
    <n v="100033924"/>
    <s v="1947643_1"/>
    <m/>
    <d v="2015-11-10T00:00:00"/>
    <n v="1947643"/>
    <s v="WCX"/>
    <n v="846296315751865"/>
    <m/>
    <x v="1"/>
    <n v="94129"/>
    <n v="6"/>
    <n v="4500"/>
    <x v="4"/>
    <n v="0"/>
    <n v="16.29"/>
    <n v="0"/>
    <n v="16.29"/>
    <x v="0"/>
  </r>
  <r>
    <x v="56"/>
    <s v="Shipping"/>
    <d v="2015-11-13T00:00:00"/>
    <d v="2015-11-13T00:00:00"/>
    <n v="100034129"/>
    <s v="1958093_1"/>
    <m/>
    <d v="2015-11-13T00:00:00"/>
    <n v="1958093"/>
    <s v="FXG"/>
    <n v="846296315761345"/>
    <m/>
    <x v="1"/>
    <n v="95746"/>
    <n v="3"/>
    <n v="2250"/>
    <x v="4"/>
    <n v="0"/>
    <n v="12.81"/>
    <n v="0"/>
    <n v="12.81"/>
    <x v="0"/>
  </r>
  <r>
    <x v="56"/>
    <s v="Shipping"/>
    <d v="2015-11-09T00:00:00"/>
    <d v="2015-11-13T00:00:00"/>
    <n v="100033870"/>
    <s v="1937844_1"/>
    <m/>
    <d v="2015-11-09T00:00:00"/>
    <n v="1937844"/>
    <s v="WCX"/>
    <s v="ZT113216"/>
    <m/>
    <x v="10"/>
    <n v="78703"/>
    <n v="3"/>
    <n v="2250"/>
    <x v="3"/>
    <n v="0"/>
    <n v="23.06"/>
    <n v="0"/>
    <n v="23.06"/>
    <x v="0"/>
  </r>
  <r>
    <x v="56"/>
    <s v="Shipping"/>
    <d v="2015-11-12T00:00:00"/>
    <d v="2015-11-13T00:00:00"/>
    <n v="100033994"/>
    <s v="1956640_1"/>
    <m/>
    <d v="2015-11-11T00:00:00"/>
    <n v="1956640"/>
    <s v="WCX"/>
    <n v="846296315756037"/>
    <m/>
    <x v="1"/>
    <n v="92626"/>
    <n v="3"/>
    <n v="2250"/>
    <x v="1"/>
    <n v="0"/>
    <n v="20.81"/>
    <n v="0"/>
    <n v="20.81"/>
    <x v="0"/>
  </r>
  <r>
    <x v="56"/>
    <s v="Shipping"/>
    <d v="2015-11-11T00:00:00"/>
    <d v="2015-11-13T00:00:00"/>
    <n v="100033936"/>
    <s v="1949315_1"/>
    <m/>
    <d v="2015-11-10T00:00:00"/>
    <n v="1949315"/>
    <s v="WCX"/>
    <n v="846296315752633"/>
    <m/>
    <x v="18"/>
    <n v="80501"/>
    <n v="3"/>
    <n v="2250"/>
    <x v="5"/>
    <n v="0"/>
    <n v="21.31"/>
    <n v="0"/>
    <n v="21.31"/>
    <x v="0"/>
  </r>
  <r>
    <x v="56"/>
    <s v="Shipping"/>
    <d v="2015-11-12T00:00:00"/>
    <d v="2015-11-13T00:00:00"/>
    <n v="100034018"/>
    <s v="1956643_1"/>
    <m/>
    <d v="2015-11-12T00:00:00"/>
    <n v="1956643"/>
    <s v="WCX"/>
    <n v="846296315756068"/>
    <m/>
    <x v="18"/>
    <n v="80124"/>
    <n v="3"/>
    <n v="2250"/>
    <x v="5"/>
    <n v="0"/>
    <n v="21.31"/>
    <n v="0"/>
    <n v="21.31"/>
    <x v="0"/>
  </r>
  <r>
    <x v="56"/>
    <s v="Shipping"/>
    <d v="2015-11-13T00:00:00"/>
    <d v="2015-11-13T00:00:00"/>
    <n v="100034121"/>
    <s v="1958089_1"/>
    <m/>
    <d v="2015-11-13T00:00:00"/>
    <n v="1958089"/>
    <s v="FEH"/>
    <n v="846296315761383"/>
    <m/>
    <x v="18"/>
    <n v="80227"/>
    <n v="3"/>
    <n v="2250"/>
    <x v="5"/>
    <n v="0"/>
    <n v="21.31"/>
    <n v="0"/>
    <n v="21.31"/>
    <x v="0"/>
  </r>
  <r>
    <x v="56"/>
    <s v="Shipping"/>
    <d v="2015-11-13T00:00:00"/>
    <d v="2015-11-13T00:00:00"/>
    <n v="100034117"/>
    <s v="1958085_1"/>
    <m/>
    <d v="2015-11-13T00:00:00"/>
    <n v="1958085"/>
    <s v="FXG"/>
    <n v="846296315761413"/>
    <m/>
    <x v="27"/>
    <n v="82941"/>
    <n v="6"/>
    <n v="4500"/>
    <x v="5"/>
    <n v="0"/>
    <n v="26.54"/>
    <n v="0"/>
    <n v="26.54"/>
    <x v="0"/>
  </r>
  <r>
    <x v="56"/>
    <s v="Shipping"/>
    <d v="2015-11-12T00:00:00"/>
    <d v="2015-11-13T00:00:00"/>
    <n v="100034042"/>
    <s v="1956680_1"/>
    <m/>
    <d v="2015-11-12T00:00:00"/>
    <n v="1956680"/>
    <s v="WCX"/>
    <n v="846296315756020"/>
    <m/>
    <x v="22"/>
    <n v="45219"/>
    <n v="6"/>
    <n v="4500"/>
    <x v="0"/>
    <n v="0"/>
    <n v="36.04"/>
    <n v="0"/>
    <n v="36.04"/>
    <x v="0"/>
  </r>
  <r>
    <x v="56"/>
    <s v="Shipping"/>
    <d v="2015-11-10T00:00:00"/>
    <d v="2015-11-13T00:00:00"/>
    <n v="100033921"/>
    <s v="1947647_1"/>
    <m/>
    <d v="2015-11-10T00:00:00"/>
    <n v="1947647"/>
    <s v="WCX"/>
    <n v="846296315751933"/>
    <m/>
    <x v="19"/>
    <n v="98029"/>
    <n v="3"/>
    <n v="2250"/>
    <x v="5"/>
    <n v="0"/>
    <n v="21.31"/>
    <n v="0"/>
    <n v="21.31"/>
    <x v="0"/>
  </r>
  <r>
    <x v="56"/>
    <s v="Shipping"/>
    <d v="2015-11-12T00:00:00"/>
    <d v="2015-11-13T00:00:00"/>
    <n v="100034000"/>
    <s v="1956665_1"/>
    <m/>
    <d v="2015-11-11T00:00:00"/>
    <n v="1956665"/>
    <s v="WCX"/>
    <n v="846296315756112"/>
    <m/>
    <x v="20"/>
    <n v="66207"/>
    <n v="3"/>
    <n v="2250"/>
    <x v="3"/>
    <n v="0"/>
    <n v="23.06"/>
    <n v="0"/>
    <n v="23.06"/>
    <x v="0"/>
  </r>
  <r>
    <x v="56"/>
    <s v="Shipping"/>
    <d v="2015-11-10T00:00:00"/>
    <d v="2015-11-13T00:00:00"/>
    <n v="100033894"/>
    <s v="1947641_1"/>
    <m/>
    <d v="2015-11-09T00:00:00"/>
    <n v="1947641"/>
    <s v="WCX"/>
    <n v="846296315751957"/>
    <m/>
    <x v="3"/>
    <n v="10005"/>
    <n v="3"/>
    <n v="2250"/>
    <x v="0"/>
    <n v="0"/>
    <n v="24.56"/>
    <n v="0"/>
    <n v="24.56"/>
    <x v="0"/>
  </r>
  <r>
    <x v="56"/>
    <s v="Shipping"/>
    <d v="2015-11-12T00:00:00"/>
    <d v="2015-11-13T00:00:00"/>
    <n v="100034031"/>
    <s v="1956645_1"/>
    <m/>
    <d v="2015-11-12T00:00:00"/>
    <n v="1956645"/>
    <s v="WCX"/>
    <n v="846296315756075"/>
    <m/>
    <x v="18"/>
    <n v="80112"/>
    <n v="3"/>
    <n v="2250"/>
    <x v="5"/>
    <n v="0"/>
    <n v="21.31"/>
    <n v="0"/>
    <n v="21.31"/>
    <x v="0"/>
  </r>
  <r>
    <x v="56"/>
    <s v="Shipping"/>
    <d v="2015-11-13T00:00:00"/>
    <d v="2015-11-13T00:00:00"/>
    <n v="100034091"/>
    <s v="1958062_1"/>
    <m/>
    <d v="2015-11-13T00:00:00"/>
    <n v="1958062"/>
    <s v="FXG"/>
    <n v="846296315761314"/>
    <m/>
    <x v="3"/>
    <n v="10022"/>
    <n v="3"/>
    <n v="2250"/>
    <x v="0"/>
    <n v="0"/>
    <n v="24.56"/>
    <n v="0"/>
    <n v="24.56"/>
    <x v="0"/>
  </r>
  <r>
    <x v="56"/>
    <s v="Shipping"/>
    <d v="2015-11-09T00:00:00"/>
    <d v="2015-11-13T00:00:00"/>
    <n v="100033724"/>
    <s v="1937843_1"/>
    <m/>
    <d v="2015-11-06T00:00:00"/>
    <n v="1937843"/>
    <s v="WCX"/>
    <s v="ZT113222"/>
    <m/>
    <x v="10"/>
    <n v="77984"/>
    <n v="3"/>
    <n v="2250"/>
    <x v="3"/>
    <n v="0"/>
    <n v="23.06"/>
    <n v="0"/>
    <n v="23.06"/>
    <x v="0"/>
  </r>
  <r>
    <x v="56"/>
    <s v="Shipping"/>
    <d v="2015-11-12T00:00:00"/>
    <d v="2015-11-13T00:00:00"/>
    <n v="100034009"/>
    <s v="1956686_1"/>
    <m/>
    <d v="2015-11-11T00:00:00"/>
    <n v="1956686"/>
    <s v="WCX"/>
    <n v="846296315755993"/>
    <m/>
    <x v="3"/>
    <n v="10803"/>
    <n v="12"/>
    <n v="9000"/>
    <x v="0"/>
    <n v="0"/>
    <n v="52.75"/>
    <n v="0"/>
    <n v="52.75"/>
    <x v="0"/>
  </r>
  <r>
    <x v="56"/>
    <s v="Shipping"/>
    <d v="2015-11-11T00:00:00"/>
    <d v="2015-11-13T00:00:00"/>
    <n v="100033963"/>
    <s v="1949292_1"/>
    <m/>
    <d v="2015-11-11T00:00:00"/>
    <n v="1949292"/>
    <s v="WCX"/>
    <n v="846296315752695"/>
    <m/>
    <x v="0"/>
    <n v="1906"/>
    <n v="3"/>
    <n v="2250"/>
    <x v="0"/>
    <n v="0"/>
    <n v="24.56"/>
    <n v="0"/>
    <n v="24.56"/>
    <x v="0"/>
  </r>
  <r>
    <x v="56"/>
    <s v="Shipping"/>
    <d v="2015-11-10T00:00:00"/>
    <d v="2015-11-13T00:00:00"/>
    <n v="100033902"/>
    <s v="1947642_1"/>
    <m/>
    <d v="2015-11-10T00:00:00"/>
    <n v="1947642"/>
    <s v="WCX"/>
    <n v="846296315751858"/>
    <m/>
    <x v="1"/>
    <n v="94546"/>
    <n v="3"/>
    <n v="2250"/>
    <x v="4"/>
    <n v="0"/>
    <n v="12.81"/>
    <n v="0"/>
    <n v="12.81"/>
    <x v="0"/>
  </r>
  <r>
    <x v="56"/>
    <s v="Shipping"/>
    <d v="2015-11-13T00:00:00"/>
    <d v="2015-11-13T00:00:00"/>
    <n v="100034113"/>
    <s v="1958081_1"/>
    <m/>
    <d v="2015-11-13T00:00:00"/>
    <n v="1958081"/>
    <s v="FXG"/>
    <n v="846296315761352"/>
    <m/>
    <x v="19"/>
    <n v="98103"/>
    <n v="3"/>
    <n v="2250"/>
    <x v="5"/>
    <n v="0"/>
    <n v="21.31"/>
    <n v="0"/>
    <n v="21.31"/>
    <x v="0"/>
  </r>
  <r>
    <x v="56"/>
    <s v="Shipping"/>
    <d v="2015-11-13T00:00:00"/>
    <d v="2015-11-13T00:00:00"/>
    <n v="100034131"/>
    <s v="1958095_1"/>
    <m/>
    <d v="2015-11-13T00:00:00"/>
    <n v="1958095"/>
    <s v="FEH"/>
    <n v="846296315761406"/>
    <m/>
    <x v="3"/>
    <n v="10036"/>
    <n v="6"/>
    <n v="4500"/>
    <x v="0"/>
    <n v="0"/>
    <n v="36.04"/>
    <n v="0"/>
    <n v="36.04"/>
    <x v="0"/>
  </r>
  <r>
    <x v="56"/>
    <s v="Shipping"/>
    <d v="2015-11-11T00:00:00"/>
    <d v="2015-11-13T00:00:00"/>
    <n v="100033933"/>
    <s v="1949295_1"/>
    <m/>
    <d v="2015-11-10T00:00:00"/>
    <n v="1949295"/>
    <s v="WCX"/>
    <n v="846296315752626"/>
    <m/>
    <x v="14"/>
    <n v="60640"/>
    <n v="3"/>
    <n v="2250"/>
    <x v="0"/>
    <n v="0"/>
    <n v="24.56"/>
    <n v="0"/>
    <n v="24.56"/>
    <x v="0"/>
  </r>
  <r>
    <x v="56"/>
    <s v="Shipping"/>
    <d v="2015-11-11T00:00:00"/>
    <d v="2015-11-13T00:00:00"/>
    <n v="100033959"/>
    <s v="1949297_1"/>
    <m/>
    <d v="2015-11-11T00:00:00"/>
    <n v="1949297"/>
    <s v="WCX"/>
    <n v="846296315752664"/>
    <m/>
    <x v="1"/>
    <n v="92660"/>
    <n v="3"/>
    <n v="2250"/>
    <x v="1"/>
    <n v="0"/>
    <n v="20.81"/>
    <n v="0"/>
    <n v="20.81"/>
    <x v="0"/>
  </r>
  <r>
    <x v="56"/>
    <s v="Shipping"/>
    <d v="2015-11-12T00:00:00"/>
    <d v="2015-11-13T00:00:00"/>
    <n v="100033975"/>
    <s v="1956641_1"/>
    <m/>
    <d v="2015-11-11T00:00:00"/>
    <n v="1956641"/>
    <s v="WCX"/>
    <n v="846296315756044"/>
    <m/>
    <x v="41"/>
    <n v="53202"/>
    <n v="3"/>
    <n v="2250"/>
    <x v="0"/>
    <n v="0"/>
    <n v="24.56"/>
    <n v="0"/>
    <n v="24.56"/>
    <x v="0"/>
  </r>
  <r>
    <x v="56"/>
    <s v="Shipping"/>
    <d v="2015-11-10T00:00:00"/>
    <d v="2015-11-13T00:00:00"/>
    <n v="100033925"/>
    <s v="1947637_1"/>
    <m/>
    <d v="2015-11-10T00:00:00"/>
    <n v="1947637"/>
    <s v="WCX"/>
    <n v="846296315751995"/>
    <m/>
    <x v="3"/>
    <n v="10003"/>
    <n v="3"/>
    <n v="2250"/>
    <x v="0"/>
    <n v="0"/>
    <n v="24.56"/>
    <n v="0"/>
    <n v="24.56"/>
    <x v="0"/>
  </r>
  <r>
    <x v="56"/>
    <s v="Shipping"/>
    <d v="2015-11-10T00:00:00"/>
    <d v="2015-11-13T00:00:00"/>
    <n v="100033898"/>
    <s v="1947636_1"/>
    <m/>
    <d v="2015-11-09T00:00:00"/>
    <n v="1947636"/>
    <s v="WCX"/>
    <n v="846296315751896"/>
    <m/>
    <x v="18"/>
    <n v="80210"/>
    <n v="3"/>
    <n v="2250"/>
    <x v="5"/>
    <n v="0"/>
    <n v="21.31"/>
    <n v="0"/>
    <n v="21.31"/>
    <x v="0"/>
  </r>
  <r>
    <x v="56"/>
    <s v="Shipping"/>
    <d v="2015-11-13T00:00:00"/>
    <d v="2015-11-13T00:00:00"/>
    <n v="100034136"/>
    <s v="1958098_1"/>
    <m/>
    <d v="2015-11-13T00:00:00"/>
    <n v="1958098"/>
    <s v="FXG"/>
    <n v="846296315761321"/>
    <m/>
    <x v="21"/>
    <n v="83338"/>
    <n v="3"/>
    <n v="2250"/>
    <x v="1"/>
    <n v="0"/>
    <n v="20.81"/>
    <n v="0"/>
    <n v="20.81"/>
    <x v="0"/>
  </r>
  <r>
    <x v="56"/>
    <s v="Shipping"/>
    <d v="2015-11-12T00:00:00"/>
    <d v="2015-11-13T00:00:00"/>
    <n v="100033997"/>
    <s v="1956685_1"/>
    <m/>
    <d v="2015-11-11T00:00:00"/>
    <n v="1956685"/>
    <s v="WCX"/>
    <s v="ZT127174"/>
    <m/>
    <x v="10"/>
    <n v="78249"/>
    <n v="3"/>
    <n v="2250"/>
    <x v="3"/>
    <n v="0"/>
    <n v="23.06"/>
    <n v="0"/>
    <n v="23.06"/>
    <x v="0"/>
  </r>
  <r>
    <x v="56"/>
    <s v="Shipping"/>
    <d v="2015-11-10T00:00:00"/>
    <d v="2015-11-13T00:00:00"/>
    <n v="100033893"/>
    <s v="1947660_1"/>
    <m/>
    <d v="2015-11-09T00:00:00"/>
    <n v="1947660"/>
    <s v="WCX"/>
    <n v="846296315751902"/>
    <m/>
    <x v="14"/>
    <n v="61011"/>
    <n v="3"/>
    <n v="2250"/>
    <x v="3"/>
    <n v="0"/>
    <n v="23.06"/>
    <n v="0"/>
    <n v="23.06"/>
    <x v="0"/>
  </r>
  <r>
    <x v="56"/>
    <s v="Shipping"/>
    <d v="2015-11-12T00:00:00"/>
    <d v="2015-11-13T00:00:00"/>
    <n v="100034008"/>
    <s v="1956657_1"/>
    <m/>
    <d v="2015-11-11T00:00:00"/>
    <n v="1956657"/>
    <s v="WCX"/>
    <n v="846296315756082"/>
    <m/>
    <x v="1"/>
    <n v="92868"/>
    <n v="3"/>
    <n v="2250"/>
    <x v="1"/>
    <n v="0"/>
    <n v="20.81"/>
    <n v="0"/>
    <n v="20.81"/>
    <x v="0"/>
  </r>
  <r>
    <x v="56"/>
    <s v="Shipping"/>
    <d v="2015-11-12T00:00:00"/>
    <d v="2015-11-13T00:00:00"/>
    <n v="100034020"/>
    <s v="1956644_1"/>
    <m/>
    <d v="2015-11-12T00:00:00"/>
    <n v="1956644"/>
    <s v="WCX"/>
    <n v="846296315756051"/>
    <m/>
    <x v="18"/>
    <n v="80304"/>
    <n v="3"/>
    <n v="2250"/>
    <x v="5"/>
    <n v="0"/>
    <n v="21.31"/>
    <n v="0"/>
    <n v="21.31"/>
    <x v="0"/>
  </r>
  <r>
    <x v="56"/>
    <s v="Shipping"/>
    <d v="2015-11-13T00:00:00"/>
    <d v="2015-11-13T00:00:00"/>
    <n v="100034089"/>
    <s v="1958060_1"/>
    <m/>
    <d v="2015-11-13T00:00:00"/>
    <n v="1958060"/>
    <s v="FEH"/>
    <n v="846296315761369"/>
    <m/>
    <x v="4"/>
    <n v="29464"/>
    <n v="3"/>
    <n v="2250"/>
    <x v="0"/>
    <n v="0"/>
    <n v="24.56"/>
    <n v="0"/>
    <n v="24.56"/>
    <x v="0"/>
  </r>
  <r>
    <x v="56"/>
    <s v="Shipping"/>
    <d v="2015-11-13T00:00:00"/>
    <d v="2015-11-13T00:00:00"/>
    <n v="100034109"/>
    <s v="1958077_1"/>
    <m/>
    <d v="2015-11-13T00:00:00"/>
    <n v="1958077"/>
    <s v="FEH"/>
    <n v="846296315761437"/>
    <m/>
    <x v="3"/>
    <n v="11570"/>
    <n v="6"/>
    <n v="4500"/>
    <x v="0"/>
    <n v="0"/>
    <n v="36.04"/>
    <n v="0"/>
    <n v="36.04"/>
    <x v="0"/>
  </r>
  <r>
    <x v="56"/>
    <s v="Shipping"/>
    <d v="2015-11-11T00:00:00"/>
    <d v="2015-11-13T00:00:00"/>
    <n v="100033962"/>
    <s v="1949320_1"/>
    <m/>
    <d v="2015-11-11T00:00:00"/>
    <n v="1949320"/>
    <s v="WCX"/>
    <n v="846296315752718"/>
    <m/>
    <x v="19"/>
    <n v="99223"/>
    <n v="12"/>
    <n v="9000"/>
    <x v="5"/>
    <n v="0"/>
    <n v="34.25"/>
    <n v="0"/>
    <n v="34.25"/>
    <x v="0"/>
  </r>
  <r>
    <x v="56"/>
    <s v="Shipping"/>
    <d v="2015-11-11T00:00:00"/>
    <d v="2015-11-13T00:00:00"/>
    <n v="100033950"/>
    <s v="1949296_1"/>
    <m/>
    <d v="2015-11-11T00:00:00"/>
    <n v="1949296"/>
    <s v="WCX"/>
    <n v="846296315752671"/>
    <m/>
    <x v="1"/>
    <n v="94070"/>
    <n v="3"/>
    <n v="2250"/>
    <x v="4"/>
    <n v="0"/>
    <n v="12.81"/>
    <n v="0"/>
    <n v="12.81"/>
    <x v="0"/>
  </r>
  <r>
    <x v="56"/>
    <s v="Shipping"/>
    <d v="2015-11-12T00:00:00"/>
    <d v="2015-11-13T00:00:00"/>
    <n v="100034011"/>
    <s v="1956676_1"/>
    <m/>
    <d v="2015-11-11T00:00:00"/>
    <n v="1956676"/>
    <s v="WCX"/>
    <n v="846296315756129"/>
    <m/>
    <x v="39"/>
    <n v="57103"/>
    <n v="3"/>
    <n v="2250"/>
    <x v="6"/>
    <n v="0"/>
    <n v="21.81"/>
    <n v="0"/>
    <n v="21.81"/>
    <x v="0"/>
  </r>
  <r>
    <x v="56"/>
    <s v="Shipping"/>
    <d v="2015-11-11T00:00:00"/>
    <d v="2015-11-13T00:00:00"/>
    <n v="100033932"/>
    <s v="1949291_1"/>
    <m/>
    <d v="2015-11-10T00:00:00"/>
    <n v="1949291"/>
    <s v="WCX"/>
    <n v="846296315752657"/>
    <m/>
    <x v="3"/>
    <n v="12309"/>
    <n v="6"/>
    <n v="4500"/>
    <x v="0"/>
    <n v="0"/>
    <n v="36.04"/>
    <n v="0"/>
    <n v="36.04"/>
    <x v="0"/>
  </r>
  <r>
    <x v="56"/>
    <s v="Shipping"/>
    <d v="2015-11-10T00:00:00"/>
    <d v="2015-11-13T00:00:00"/>
    <n v="100033896"/>
    <s v="1947664_1"/>
    <m/>
    <d v="2015-11-09T00:00:00"/>
    <n v="1947664"/>
    <s v="WCX"/>
    <n v="846296315751889"/>
    <m/>
    <x v="8"/>
    <n v="55044"/>
    <n v="6"/>
    <n v="4500"/>
    <x v="3"/>
    <n v="0"/>
    <n v="33.29"/>
    <n v="0"/>
    <n v="33.29"/>
    <x v="0"/>
  </r>
  <r>
    <x v="56"/>
    <s v="Shipping"/>
    <d v="2015-11-13T00:00:00"/>
    <d v="2015-11-13T00:00:00"/>
    <n v="100034112"/>
    <s v="1958080_1"/>
    <m/>
    <d v="2015-11-13T00:00:00"/>
    <n v="1958080"/>
    <s v="FXG"/>
    <n v="846296315761307"/>
    <m/>
    <x v="19"/>
    <n v="98008"/>
    <n v="3"/>
    <n v="2250"/>
    <x v="5"/>
    <n v="0"/>
    <n v="21.31"/>
    <n v="0"/>
    <n v="21.31"/>
    <x v="0"/>
  </r>
  <r>
    <x v="56"/>
    <s v="Shipping"/>
    <d v="2015-11-12T00:00:00"/>
    <d v="2015-11-13T00:00:00"/>
    <n v="100033987"/>
    <s v="1956677_1"/>
    <m/>
    <d v="2015-11-11T00:00:00"/>
    <n v="1956677"/>
    <s v="WCX"/>
    <s v="ZT127196"/>
    <m/>
    <x v="10"/>
    <n v="76180"/>
    <n v="3"/>
    <n v="2250"/>
    <x v="3"/>
    <n v="0"/>
    <n v="23.06"/>
    <n v="0"/>
    <n v="23.06"/>
    <x v="0"/>
  </r>
  <r>
    <x v="56"/>
    <s v="Shipping"/>
    <d v="2015-11-10T00:00:00"/>
    <d v="2015-11-13T00:00:00"/>
    <n v="100033906"/>
    <s v="1947665_1"/>
    <m/>
    <d v="2015-11-10T00:00:00"/>
    <n v="1947665"/>
    <s v="WCX"/>
    <n v="846296315751919"/>
    <m/>
    <x v="1"/>
    <n v="94110"/>
    <n v="9"/>
    <n v="6750"/>
    <x v="4"/>
    <n v="0"/>
    <n v="19.25"/>
    <n v="0"/>
    <n v="19.25"/>
    <x v="0"/>
  </r>
  <r>
    <x v="56"/>
    <s v="Shipping"/>
    <d v="2015-11-11T00:00:00"/>
    <d v="2015-11-13T00:00:00"/>
    <n v="100033960"/>
    <s v="1949298_1"/>
    <m/>
    <d v="2015-11-11T00:00:00"/>
    <n v="1949298"/>
    <s v="WCX"/>
    <n v="846296315752688"/>
    <m/>
    <x v="1"/>
    <n v="94070"/>
    <n v="3"/>
    <n v="2250"/>
    <x v="4"/>
    <n v="0"/>
    <n v="12.81"/>
    <n v="0"/>
    <n v="12.81"/>
    <x v="0"/>
  </r>
  <r>
    <x v="56"/>
    <s v="Shipping"/>
    <d v="2015-11-12T00:00:00"/>
    <d v="2015-11-13T00:00:00"/>
    <n v="100034006"/>
    <s v="1956659_1"/>
    <m/>
    <d v="2015-11-11T00:00:00"/>
    <n v="1956659"/>
    <s v="WCX"/>
    <n v="846296315756099"/>
    <m/>
    <x v="19"/>
    <n v="98101"/>
    <n v="3"/>
    <n v="2250"/>
    <x v="5"/>
    <n v="0"/>
    <n v="21.31"/>
    <n v="0"/>
    <n v="21.31"/>
    <x v="0"/>
  </r>
  <r>
    <x v="56"/>
    <s v="Shipping"/>
    <d v="2015-11-10T00:00:00"/>
    <d v="2015-11-13T00:00:00"/>
    <n v="100033900"/>
    <s v="1947640_1"/>
    <m/>
    <d v="2015-11-10T00:00:00"/>
    <n v="1947640"/>
    <s v="WCX"/>
    <n v="846296315751841"/>
    <m/>
    <x v="14"/>
    <n v="60654"/>
    <n v="3"/>
    <n v="2250"/>
    <x v="0"/>
    <n v="0"/>
    <n v="24.56"/>
    <n v="0"/>
    <n v="24.56"/>
    <x v="0"/>
  </r>
  <r>
    <x v="56"/>
    <s v="Shipping"/>
    <d v="2015-11-11T00:00:00"/>
    <d v="2015-11-13T00:00:00"/>
    <n v="100033962"/>
    <s v="1949320_2"/>
    <m/>
    <d v="2015-11-11T00:00:00"/>
    <n v="1949320"/>
    <s v="WCX"/>
    <n v="846296315752619"/>
    <m/>
    <x v="19"/>
    <n v="99223"/>
    <n v="3"/>
    <n v="2250"/>
    <x v="5"/>
    <n v="0"/>
    <n v="21.31"/>
    <n v="0"/>
    <n v="21.31"/>
    <x v="0"/>
  </r>
  <r>
    <x v="56"/>
    <s v="Shipping"/>
    <d v="2015-11-13T00:00:00"/>
    <d v="2015-11-13T00:00:00"/>
    <n v="100034130"/>
    <s v="1958094_1"/>
    <m/>
    <d v="2015-11-13T00:00:00"/>
    <n v="1958094"/>
    <s v="FXG"/>
    <n v="846296315761338"/>
    <m/>
    <x v="3"/>
    <n v="10022"/>
    <n v="3"/>
    <n v="2250"/>
    <x v="0"/>
    <n v="0"/>
    <n v="24.56"/>
    <n v="0"/>
    <n v="24.56"/>
    <x v="0"/>
  </r>
  <r>
    <x v="56"/>
    <s v="Shipping"/>
    <d v="2015-11-12T00:00:00"/>
    <d v="2015-11-13T00:00:00"/>
    <n v="100034017"/>
    <s v="1956681_1"/>
    <m/>
    <d v="2015-11-11T00:00:00"/>
    <n v="1956681"/>
    <s v="WCX"/>
    <s v="1Z202857A891972374"/>
    <m/>
    <x v="2"/>
    <n v="16803"/>
    <n v="6"/>
    <n v="4500"/>
    <x v="0"/>
    <n v="0"/>
    <n v="36.04"/>
    <n v="0"/>
    <n v="36.04"/>
    <x v="0"/>
  </r>
  <r>
    <x v="56"/>
    <s v="Shipping"/>
    <d v="2015-11-12T00:00:00"/>
    <d v="2015-11-13T00:00:00"/>
    <n v="100033998"/>
    <s v="1956642_1"/>
    <m/>
    <d v="2015-11-11T00:00:00"/>
    <n v="1956642"/>
    <s v="WCX"/>
    <n v="846296315756013"/>
    <m/>
    <x v="3"/>
    <n v="10021"/>
    <n v="3"/>
    <n v="2250"/>
    <x v="0"/>
    <n v="0"/>
    <n v="24.56"/>
    <n v="0"/>
    <n v="24.56"/>
    <x v="0"/>
  </r>
  <r>
    <x v="56"/>
    <s v="Shipping"/>
    <d v="2015-11-11T00:00:00"/>
    <d v="2015-11-13T00:00:00"/>
    <n v="100033958"/>
    <s v="1949308_1"/>
    <m/>
    <d v="2015-11-11T00:00:00"/>
    <n v="1949308"/>
    <s v="WCX"/>
    <n v="846296315752640"/>
    <m/>
    <x v="1"/>
    <n v="94025"/>
    <n v="3"/>
    <n v="2250"/>
    <x v="4"/>
    <n v="0"/>
    <n v="12.81"/>
    <n v="0"/>
    <n v="12.81"/>
    <x v="0"/>
  </r>
  <r>
    <x v="57"/>
    <s v="Shipping"/>
    <d v="2015-10-28T00:00:00"/>
    <d v="2015-11-14T00:00:00"/>
    <n v="100032803"/>
    <s v="1920496_1"/>
    <m/>
    <d v="2015-10-28T00:00:00"/>
    <n v="1920496"/>
    <s v="WCX"/>
    <s v="1Z19W958A895175985"/>
    <m/>
    <x v="2"/>
    <n v="19047"/>
    <n v="6"/>
    <n v="4500"/>
    <x v="4"/>
    <n v="0"/>
    <n v="16.29"/>
    <n v="0"/>
    <n v="16.29"/>
    <x v="1"/>
  </r>
  <r>
    <x v="57"/>
    <s v="Shipping"/>
    <d v="2015-10-29T00:00:00"/>
    <d v="2015-11-14T00:00:00"/>
    <n v="100033061"/>
    <s v="1920526_1"/>
    <m/>
    <d v="2015-10-29T00:00:00"/>
    <n v="1920526"/>
    <s v="WCX"/>
    <n v="846296315734219"/>
    <m/>
    <x v="22"/>
    <n v="45424"/>
    <n v="3"/>
    <n v="2250"/>
    <x v="1"/>
    <n v="0"/>
    <n v="20.81"/>
    <n v="0"/>
    <n v="20.81"/>
    <x v="1"/>
  </r>
  <r>
    <x v="58"/>
    <s v="Shipping"/>
    <d v="2015-11-13T00:00:00"/>
    <d v="2015-11-16T00:00:00"/>
    <n v="100034095"/>
    <s v="1958065_1"/>
    <m/>
    <d v="2015-11-13T00:00:00"/>
    <n v="1958065"/>
    <s v="FEH"/>
    <n v="846296315761956"/>
    <m/>
    <x v="4"/>
    <n v="29403"/>
    <n v="3"/>
    <n v="2250"/>
    <x v="5"/>
    <n v="0"/>
    <n v="21.31"/>
    <n v="0"/>
    <n v="21.31"/>
    <x v="1"/>
  </r>
  <r>
    <x v="58"/>
    <s v="Shipping"/>
    <d v="2015-11-13T00:00:00"/>
    <d v="2015-11-16T00:00:00"/>
    <n v="100034122"/>
    <s v="1958090_1"/>
    <m/>
    <d v="2015-11-13T00:00:00"/>
    <n v="1958090"/>
    <s v="FEH"/>
    <n v="846296315761499"/>
    <m/>
    <x v="26"/>
    <n v="21042"/>
    <n v="6"/>
    <n v="4500"/>
    <x v="2"/>
    <n v="0"/>
    <n v="17.29"/>
    <n v="0"/>
    <n v="17.29"/>
    <x v="1"/>
  </r>
  <r>
    <x v="58"/>
    <s v="Shipping"/>
    <d v="2015-11-12T00:00:00"/>
    <d v="2015-11-16T00:00:00"/>
    <n v="100034001"/>
    <s v="1956664_1"/>
    <m/>
    <d v="2015-11-11T00:00:00"/>
    <n v="1956664"/>
    <s v="WCX"/>
    <n v="846296315761635"/>
    <m/>
    <x v="7"/>
    <n v="30606"/>
    <n v="3"/>
    <n v="2250"/>
    <x v="5"/>
    <n v="0"/>
    <n v="21.31"/>
    <n v="0"/>
    <n v="21.31"/>
    <x v="1"/>
  </r>
  <r>
    <x v="58"/>
    <s v="Shipping"/>
    <d v="2015-11-12T00:00:00"/>
    <d v="2015-11-16T00:00:00"/>
    <n v="100034007"/>
    <s v="1956674_1"/>
    <m/>
    <d v="2015-11-11T00:00:00"/>
    <n v="1956674"/>
    <s v="WCX"/>
    <s v="1Z19W958A898554417"/>
    <m/>
    <x v="2"/>
    <n v="19146"/>
    <n v="3"/>
    <n v="2250"/>
    <x v="4"/>
    <n v="0"/>
    <n v="12.81"/>
    <n v="0"/>
    <n v="12.81"/>
    <x v="1"/>
  </r>
  <r>
    <x v="58"/>
    <s v="Shipping"/>
    <d v="2015-11-12T00:00:00"/>
    <d v="2015-11-16T00:00:00"/>
    <n v="100034015"/>
    <s v="1956671_1"/>
    <m/>
    <d v="2015-11-11T00:00:00"/>
    <n v="1956671"/>
    <s v="WCX"/>
    <n v="846296315761574"/>
    <m/>
    <x v="42"/>
    <n v="39157"/>
    <n v="3"/>
    <n v="2250"/>
    <x v="6"/>
    <n v="0"/>
    <n v="21.81"/>
    <n v="0"/>
    <n v="21.81"/>
    <x v="1"/>
  </r>
  <r>
    <x v="58"/>
    <s v="Shipping"/>
    <d v="2015-11-12T00:00:00"/>
    <d v="2015-11-16T00:00:00"/>
    <n v="100034082"/>
    <s v="1957278_1"/>
    <m/>
    <d v="2015-11-12T00:00:00"/>
    <n v="1957278"/>
    <s v="FEH"/>
    <n v="846296315762960"/>
    <m/>
    <x v="11"/>
    <n v="71105"/>
    <n v="5"/>
    <n v="3750"/>
    <x v="3"/>
    <n v="0"/>
    <n v="29.5"/>
    <n v="0"/>
    <n v="29.5"/>
    <x v="0"/>
  </r>
  <r>
    <x v="58"/>
    <s v="Shipping"/>
    <d v="2015-11-11T00:00:00"/>
    <d v="2015-11-16T00:00:00"/>
    <n v="100033941"/>
    <s v="1949316_1"/>
    <m/>
    <d v="2015-11-11T00:00:00"/>
    <n v="1949316"/>
    <s v="WCX"/>
    <n v="846296315752787"/>
    <m/>
    <x v="23"/>
    <n v="6897"/>
    <n v="3"/>
    <n v="2250"/>
    <x v="4"/>
    <n v="0"/>
    <n v="12.81"/>
    <n v="0"/>
    <n v="12.81"/>
    <x v="1"/>
  </r>
  <r>
    <x v="58"/>
    <s v="Shipping"/>
    <d v="2015-11-13T00:00:00"/>
    <d v="2015-11-16T00:00:00"/>
    <n v="100034116"/>
    <s v="1958084_1"/>
    <m/>
    <d v="2015-11-13T00:00:00"/>
    <n v="1958084"/>
    <s v="FXG"/>
    <n v="846296315761918"/>
    <m/>
    <x v="31"/>
    <n v="49855"/>
    <n v="3"/>
    <n v="2250"/>
    <x v="5"/>
    <n v="0"/>
    <n v="21.31"/>
    <n v="0"/>
    <n v="21.31"/>
    <x v="1"/>
  </r>
  <r>
    <x v="58"/>
    <s v="Shipping"/>
    <d v="2015-11-13T00:00:00"/>
    <d v="2015-11-16T00:00:00"/>
    <n v="100034114"/>
    <s v="1958082_1"/>
    <m/>
    <d v="2015-11-13T00:00:00"/>
    <n v="1958082"/>
    <s v="FEH"/>
    <n v="846296315761789"/>
    <m/>
    <x v="6"/>
    <n v="28460"/>
    <n v="3"/>
    <n v="2250"/>
    <x v="1"/>
    <n v="0"/>
    <n v="20.81"/>
    <n v="0"/>
    <n v="20.81"/>
    <x v="1"/>
  </r>
  <r>
    <x v="58"/>
    <s v="Shipping"/>
    <d v="2015-11-13T00:00:00"/>
    <d v="2015-11-16T00:00:00"/>
    <n v="100034128"/>
    <s v="1958092_1"/>
    <m/>
    <d v="2015-11-13T00:00:00"/>
    <n v="1958092"/>
    <s v="FEH"/>
    <n v="846296315761994"/>
    <m/>
    <x v="0"/>
    <n v="2114"/>
    <n v="3"/>
    <n v="2250"/>
    <x v="4"/>
    <n v="0"/>
    <n v="12.81"/>
    <n v="0"/>
    <n v="12.81"/>
    <x v="1"/>
  </r>
  <r>
    <x v="58"/>
    <s v="Shipping"/>
    <d v="2015-11-12T00:00:00"/>
    <d v="2015-11-16T00:00:00"/>
    <n v="100033993"/>
    <s v="1956682_1"/>
    <m/>
    <d v="2015-11-11T00:00:00"/>
    <n v="1956682"/>
    <s v="WCX"/>
    <n v="846296315761482"/>
    <m/>
    <x v="3"/>
    <n v="10018"/>
    <n v="12"/>
    <n v="9000"/>
    <x v="4"/>
    <n v="0"/>
    <n v="20.5"/>
    <n v="0"/>
    <n v="20.5"/>
    <x v="1"/>
  </r>
  <r>
    <x v="58"/>
    <s v="Shipping"/>
    <d v="2015-11-12T00:00:00"/>
    <d v="2015-11-16T00:00:00"/>
    <n v="100033984"/>
    <s v="1956666_1"/>
    <m/>
    <d v="2015-11-11T00:00:00"/>
    <n v="1956666"/>
    <s v="WCX"/>
    <n v="846296315761628"/>
    <m/>
    <x v="0"/>
    <n v="1451"/>
    <n v="3"/>
    <n v="2250"/>
    <x v="4"/>
    <n v="0"/>
    <n v="12.81"/>
    <n v="0"/>
    <n v="12.81"/>
    <x v="1"/>
  </r>
  <r>
    <x v="58"/>
    <s v="Shipping"/>
    <d v="2015-11-12T00:00:00"/>
    <d v="2015-11-16T00:00:00"/>
    <n v="100034003"/>
    <s v="1956658_1"/>
    <m/>
    <d v="2015-11-11T00:00:00"/>
    <n v="1956658"/>
    <s v="WCX"/>
    <s v="1Z19W958A895817004"/>
    <m/>
    <x v="2"/>
    <n v="19355"/>
    <n v="3"/>
    <n v="2250"/>
    <x v="4"/>
    <n v="0"/>
    <n v="12.81"/>
    <n v="0"/>
    <n v="12.81"/>
    <x v="1"/>
  </r>
  <r>
    <x v="58"/>
    <s v="Shipping"/>
    <d v="2015-11-13T00:00:00"/>
    <d v="2015-11-16T00:00:00"/>
    <n v="100034103"/>
    <s v="1958071_1"/>
    <m/>
    <d v="2015-11-13T00:00:00"/>
    <n v="1958071"/>
    <s v="FXG"/>
    <n v="846296315761819"/>
    <m/>
    <x v="30"/>
    <n v="37312"/>
    <n v="3"/>
    <n v="2250"/>
    <x v="5"/>
    <n v="0"/>
    <n v="21.31"/>
    <n v="0"/>
    <n v="21.31"/>
    <x v="1"/>
  </r>
  <r>
    <x v="58"/>
    <s v="Shipping"/>
    <d v="2015-11-12T00:00:00"/>
    <d v="2015-11-16T00:00:00"/>
    <n v="100034027"/>
    <s v="1956654_1"/>
    <m/>
    <d v="2015-11-12T00:00:00"/>
    <n v="1956654"/>
    <s v="WCX"/>
    <n v="846296315761871"/>
    <m/>
    <x v="3"/>
    <n v="10018"/>
    <n v="3"/>
    <n v="2250"/>
    <x v="4"/>
    <n v="0"/>
    <n v="12.81"/>
    <n v="0"/>
    <n v="12.81"/>
    <x v="1"/>
  </r>
  <r>
    <x v="58"/>
    <s v="Shipping"/>
    <d v="2015-11-11T00:00:00"/>
    <d v="2015-11-16T00:00:00"/>
    <n v="100033967"/>
    <s v="1949314_1"/>
    <m/>
    <d v="2015-11-11T00:00:00"/>
    <n v="1949314"/>
    <s v="WCX"/>
    <n v="846296315752763"/>
    <m/>
    <x v="22"/>
    <n v="44406"/>
    <n v="3"/>
    <n v="2250"/>
    <x v="1"/>
    <n v="0"/>
    <n v="20.81"/>
    <n v="0"/>
    <n v="20.81"/>
    <x v="1"/>
  </r>
  <r>
    <x v="58"/>
    <s v="Shipping"/>
    <d v="2015-11-13T00:00:00"/>
    <d v="2015-11-16T00:00:00"/>
    <n v="100034104"/>
    <s v="1958072_1"/>
    <m/>
    <d v="2015-11-13T00:00:00"/>
    <n v="1958072"/>
    <s v="FXG"/>
    <n v="846296315761949"/>
    <m/>
    <x v="3"/>
    <n v="11797"/>
    <n v="3"/>
    <n v="2250"/>
    <x v="4"/>
    <n v="0"/>
    <n v="12.81"/>
    <n v="0"/>
    <n v="12.81"/>
    <x v="1"/>
  </r>
  <r>
    <x v="58"/>
    <s v="Shipping"/>
    <d v="2015-11-12T00:00:00"/>
    <d v="2015-11-16T00:00:00"/>
    <n v="100034039"/>
    <s v="1956678_1"/>
    <m/>
    <d v="2015-11-12T00:00:00"/>
    <n v="1956678"/>
    <s v="WCX"/>
    <n v="846296315761505"/>
    <m/>
    <x v="7"/>
    <n v="30286"/>
    <n v="3"/>
    <n v="2250"/>
    <x v="5"/>
    <n v="0"/>
    <n v="21.31"/>
    <n v="0"/>
    <n v="21.31"/>
    <x v="1"/>
  </r>
  <r>
    <x v="58"/>
    <s v="Shipping"/>
    <d v="2015-11-13T00:00:00"/>
    <d v="2015-11-16T00:00:00"/>
    <n v="100034088"/>
    <s v="1958059_1"/>
    <m/>
    <d v="2015-11-13T00:00:00"/>
    <n v="1958059"/>
    <s v="FEH"/>
    <n v="846296315761673"/>
    <m/>
    <x v="3"/>
    <n v="10128"/>
    <n v="3"/>
    <n v="2250"/>
    <x v="4"/>
    <n v="0"/>
    <n v="12.81"/>
    <n v="0"/>
    <n v="12.81"/>
    <x v="1"/>
  </r>
  <r>
    <x v="58"/>
    <s v="Shipping"/>
    <d v="2015-11-13T00:00:00"/>
    <d v="2015-11-16T00:00:00"/>
    <n v="100034123"/>
    <s v="1958091_1"/>
    <m/>
    <d v="2015-11-13T00:00:00"/>
    <n v="1958091"/>
    <s v="FEH"/>
    <n v="846296315761734"/>
    <m/>
    <x v="9"/>
    <n v="7030"/>
    <n v="3"/>
    <n v="2250"/>
    <x v="4"/>
    <n v="0"/>
    <n v="12.81"/>
    <n v="0"/>
    <n v="12.81"/>
    <x v="1"/>
  </r>
  <r>
    <x v="58"/>
    <s v="Shipping"/>
    <d v="2015-11-12T00:00:00"/>
    <d v="2015-11-16T00:00:00"/>
    <n v="100033996"/>
    <s v="1956673_1"/>
    <m/>
    <d v="2015-11-11T00:00:00"/>
    <n v="1956673"/>
    <s v="WCX"/>
    <n v="846296315761567"/>
    <m/>
    <x v="3"/>
    <n v="10001"/>
    <n v="3"/>
    <n v="2250"/>
    <x v="4"/>
    <n v="0"/>
    <n v="12.81"/>
    <n v="0"/>
    <n v="12.81"/>
    <x v="1"/>
  </r>
  <r>
    <x v="58"/>
    <s v="Shipping"/>
    <d v="2015-11-12T00:00:00"/>
    <d v="2015-11-16T00:00:00"/>
    <n v="100034081"/>
    <s v="1957277_1"/>
    <m/>
    <d v="2015-11-12T00:00:00"/>
    <n v="1957277"/>
    <s v="FEH"/>
    <n v="846296315762939"/>
    <m/>
    <x v="25"/>
    <n v="46737"/>
    <n v="3"/>
    <n v="2250"/>
    <x v="0"/>
    <n v="0"/>
    <n v="24.56"/>
    <n v="0"/>
    <n v="24.56"/>
    <x v="0"/>
  </r>
  <r>
    <x v="58"/>
    <s v="Shipping"/>
    <d v="2015-11-11T00:00:00"/>
    <d v="2015-11-16T00:00:00"/>
    <n v="100033949"/>
    <s v="1949301_1"/>
    <m/>
    <d v="2015-11-11T00:00:00"/>
    <n v="1949301"/>
    <s v="WCX"/>
    <n v="846296315752879"/>
    <m/>
    <x v="14"/>
    <n v="60657"/>
    <n v="3"/>
    <n v="2250"/>
    <x v="5"/>
    <n v="0"/>
    <n v="21.31"/>
    <n v="0"/>
    <n v="21.31"/>
    <x v="1"/>
  </r>
  <r>
    <x v="58"/>
    <s v="Shipping"/>
    <d v="2015-11-12T00:00:00"/>
    <d v="2015-11-16T00:00:00"/>
    <n v="100034034"/>
    <s v="1956648_1"/>
    <m/>
    <d v="2015-11-12T00:00:00"/>
    <n v="1956648"/>
    <s v="WCX"/>
    <n v="846296315761703"/>
    <m/>
    <x v="43"/>
    <n v="3077"/>
    <n v="3"/>
    <n v="2250"/>
    <x v="4"/>
    <n v="0"/>
    <n v="12.81"/>
    <n v="0"/>
    <n v="12.81"/>
    <x v="1"/>
  </r>
  <r>
    <x v="58"/>
    <s v="Shipping"/>
    <d v="2015-11-11T00:00:00"/>
    <d v="2015-11-16T00:00:00"/>
    <n v="100033952"/>
    <s v="1949300_1"/>
    <m/>
    <d v="2015-11-11T00:00:00"/>
    <n v="1949300"/>
    <s v="WCX"/>
    <n v="846296315752886"/>
    <m/>
    <x v="7"/>
    <n v="31419"/>
    <n v="3"/>
    <n v="2250"/>
    <x v="5"/>
    <n v="0"/>
    <n v="21.31"/>
    <n v="0"/>
    <n v="21.31"/>
    <x v="1"/>
  </r>
  <r>
    <x v="58"/>
    <s v="Shipping"/>
    <d v="2015-11-13T00:00:00"/>
    <d v="2015-11-16T00:00:00"/>
    <n v="100034134"/>
    <s v="1958097_1"/>
    <m/>
    <d v="2015-11-13T00:00:00"/>
    <n v="1958097"/>
    <s v="FXG"/>
    <n v="846296315761529"/>
    <m/>
    <x v="3"/>
    <n v="10105"/>
    <n v="3"/>
    <n v="2250"/>
    <x v="4"/>
    <n v="0"/>
    <n v="12.81"/>
    <n v="0"/>
    <n v="12.81"/>
    <x v="1"/>
  </r>
  <r>
    <x v="58"/>
    <s v="Shipping"/>
    <d v="2015-11-12T00:00:00"/>
    <d v="2015-11-16T00:00:00"/>
    <n v="100033826"/>
    <s v="1956655_1"/>
    <m/>
    <d v="2015-11-08T00:00:00"/>
    <n v="1956655"/>
    <s v="WCX"/>
    <n v="846296315761970"/>
    <m/>
    <x v="6"/>
    <n v="28262"/>
    <n v="3"/>
    <n v="2250"/>
    <x v="1"/>
    <n v="0"/>
    <n v="20.81"/>
    <n v="0"/>
    <n v="20.81"/>
    <x v="1"/>
  </r>
  <r>
    <x v="58"/>
    <s v="Shipping"/>
    <d v="2015-11-12T00:00:00"/>
    <d v="2015-11-16T00:00:00"/>
    <n v="100033993"/>
    <s v="1956682_2"/>
    <m/>
    <d v="2015-11-11T00:00:00"/>
    <n v="1956682"/>
    <s v="WCX"/>
    <n v="846296315761475"/>
    <m/>
    <x v="3"/>
    <n v="10018"/>
    <n v="12"/>
    <n v="9000"/>
    <x v="4"/>
    <n v="0"/>
    <n v="20.5"/>
    <n v="0"/>
    <n v="20.5"/>
    <x v="1"/>
  </r>
  <r>
    <x v="58"/>
    <s v="Shipping"/>
    <d v="2015-11-12T00:00:00"/>
    <d v="2015-11-16T00:00:00"/>
    <n v="100033985"/>
    <s v="1956668_1"/>
    <m/>
    <d v="2015-11-11T00:00:00"/>
    <n v="1956668"/>
    <s v="WCX"/>
    <n v="846296315761604"/>
    <m/>
    <x v="8"/>
    <n v="55901"/>
    <n v="3"/>
    <n v="2250"/>
    <x v="5"/>
    <n v="0"/>
    <n v="21.31"/>
    <n v="0"/>
    <n v="21.31"/>
    <x v="1"/>
  </r>
  <r>
    <x v="58"/>
    <s v="Shipping"/>
    <d v="2015-11-13T00:00:00"/>
    <d v="2015-11-16T00:00:00"/>
    <n v="100034110"/>
    <s v="1958078_1"/>
    <m/>
    <d v="2015-11-13T00:00:00"/>
    <n v="1958078"/>
    <s v="UPS"/>
    <s v="1Z202857A895645096"/>
    <m/>
    <x v="42"/>
    <n v="39047"/>
    <n v="3"/>
    <n v="2250"/>
    <x v="6"/>
    <n v="0"/>
    <n v="21.81"/>
    <n v="0"/>
    <n v="21.81"/>
    <x v="1"/>
  </r>
  <r>
    <x v="58"/>
    <s v="Shipping"/>
    <d v="2015-11-13T00:00:00"/>
    <d v="2015-11-16T00:00:00"/>
    <n v="100034102"/>
    <s v="1958070_1"/>
    <m/>
    <d v="2015-11-13T00:00:00"/>
    <n v="1958070"/>
    <s v="FXG"/>
    <n v="846296315761826"/>
    <m/>
    <x v="35"/>
    <n v="72758"/>
    <n v="3"/>
    <n v="2250"/>
    <x v="6"/>
    <n v="0"/>
    <n v="21.81"/>
    <n v="0"/>
    <n v="21.81"/>
    <x v="1"/>
  </r>
  <r>
    <x v="58"/>
    <s v="Shipping"/>
    <d v="2015-11-13T00:00:00"/>
    <d v="2015-11-16T00:00:00"/>
    <n v="100034096"/>
    <s v="1958066_1"/>
    <m/>
    <d v="2015-11-13T00:00:00"/>
    <n v="1958066"/>
    <s v="FXG"/>
    <n v="846296315762342"/>
    <m/>
    <x v="3"/>
    <n v="10013"/>
    <n v="6"/>
    <n v="4500"/>
    <x v="4"/>
    <n v="0"/>
    <n v="16.29"/>
    <n v="0"/>
    <n v="16.29"/>
    <x v="1"/>
  </r>
  <r>
    <x v="58"/>
    <s v="Shipping"/>
    <d v="2015-11-11T00:00:00"/>
    <d v="2015-11-16T00:00:00"/>
    <n v="100033937"/>
    <s v="1949304_1"/>
    <m/>
    <d v="2015-11-10T00:00:00"/>
    <n v="1949304"/>
    <s v="WCX"/>
    <n v="846296315752855"/>
    <m/>
    <x v="3"/>
    <n v="10019"/>
    <n v="3"/>
    <n v="2250"/>
    <x v="4"/>
    <n v="0"/>
    <n v="12.81"/>
    <n v="0"/>
    <n v="12.81"/>
    <x v="1"/>
  </r>
  <r>
    <x v="58"/>
    <s v="Shipping"/>
    <d v="2015-11-13T00:00:00"/>
    <d v="2015-11-16T00:00:00"/>
    <n v="100034107"/>
    <s v="1958075_1"/>
    <m/>
    <d v="2015-11-13T00:00:00"/>
    <n v="1958075"/>
    <s v="FXG"/>
    <n v="846296315761932"/>
    <m/>
    <x v="3"/>
    <n v="10016"/>
    <n v="3"/>
    <n v="2250"/>
    <x v="4"/>
    <n v="0"/>
    <n v="12.81"/>
    <n v="0"/>
    <n v="12.81"/>
    <x v="1"/>
  </r>
  <r>
    <x v="58"/>
    <s v="Shipping"/>
    <d v="2015-11-13T00:00:00"/>
    <d v="2015-11-16T00:00:00"/>
    <n v="100034101"/>
    <s v="1958069_1"/>
    <m/>
    <d v="2015-11-13T00:00:00"/>
    <n v="1958069"/>
    <s v="FEH"/>
    <n v="846296315762014"/>
    <m/>
    <x v="4"/>
    <n v="29072"/>
    <n v="3"/>
    <n v="2250"/>
    <x v="5"/>
    <n v="0"/>
    <n v="21.31"/>
    <n v="0"/>
    <n v="21.31"/>
    <x v="1"/>
  </r>
  <r>
    <x v="58"/>
    <s v="Shipping"/>
    <d v="2015-11-13T00:00:00"/>
    <d v="2015-11-16T00:00:00"/>
    <n v="100034094"/>
    <s v="1958064_1"/>
    <m/>
    <d v="2015-11-13T00:00:00"/>
    <n v="1958064"/>
    <s v="FXG"/>
    <n v="846296315761840"/>
    <m/>
    <x v="0"/>
    <n v="1201"/>
    <n v="3"/>
    <n v="2250"/>
    <x v="4"/>
    <n v="0"/>
    <n v="12.81"/>
    <n v="0"/>
    <n v="12.81"/>
    <x v="1"/>
  </r>
  <r>
    <x v="58"/>
    <s v="Shipping"/>
    <d v="2015-11-13T00:00:00"/>
    <d v="2015-11-16T00:00:00"/>
    <n v="100034119"/>
    <s v="1958087_1"/>
    <m/>
    <d v="2015-11-13T00:00:00"/>
    <n v="1958087"/>
    <s v="FEH"/>
    <n v="846296315761758"/>
    <m/>
    <x v="46"/>
    <n v="50323"/>
    <n v="3"/>
    <n v="2250"/>
    <x v="6"/>
    <n v="0"/>
    <n v="21.81"/>
    <n v="0"/>
    <n v="21.81"/>
    <x v="1"/>
  </r>
  <r>
    <x v="58"/>
    <s v="Shipping"/>
    <d v="2015-11-12T00:00:00"/>
    <d v="2015-11-16T00:00:00"/>
    <n v="100033988"/>
    <s v="1956670_1"/>
    <m/>
    <d v="2015-11-11T00:00:00"/>
    <n v="1956670"/>
    <s v="WCX"/>
    <n v="846296315761581"/>
    <m/>
    <x v="13"/>
    <n v="63072"/>
    <n v="3"/>
    <n v="2250"/>
    <x v="5"/>
    <n v="0"/>
    <n v="21.31"/>
    <n v="0"/>
    <n v="21.31"/>
    <x v="1"/>
  </r>
  <r>
    <x v="58"/>
    <s v="Shipping"/>
    <d v="2015-11-12T00:00:00"/>
    <d v="2015-11-16T00:00:00"/>
    <n v="100034064"/>
    <s v="1957264_1"/>
    <m/>
    <d v="2015-11-12T00:00:00"/>
    <n v="1957264"/>
    <s v="FEH"/>
    <n v="846296315762946"/>
    <m/>
    <x v="17"/>
    <n v="34746"/>
    <n v="3"/>
    <n v="2250"/>
    <x v="0"/>
    <n v="0"/>
    <n v="24.56"/>
    <n v="0"/>
    <n v="24.56"/>
    <x v="0"/>
  </r>
  <r>
    <x v="58"/>
    <s v="Shipping"/>
    <d v="2015-11-11T00:00:00"/>
    <d v="2015-11-16T00:00:00"/>
    <n v="100033956"/>
    <s v="1949303_1"/>
    <m/>
    <d v="2015-11-11T00:00:00"/>
    <n v="1949303"/>
    <s v="WCX"/>
    <n v="846296315752862"/>
    <m/>
    <x v="9"/>
    <n v="7086"/>
    <n v="3"/>
    <n v="2250"/>
    <x v="4"/>
    <n v="0"/>
    <n v="12.81"/>
    <n v="0"/>
    <n v="12.81"/>
    <x v="1"/>
  </r>
  <r>
    <x v="58"/>
    <s v="Shipping"/>
    <d v="2015-11-12T00:00:00"/>
    <d v="2015-11-16T00:00:00"/>
    <n v="100034024"/>
    <s v="1956651_1"/>
    <m/>
    <d v="2015-11-12T00:00:00"/>
    <n v="1956651"/>
    <s v="WCX"/>
    <n v="846296315761901"/>
    <m/>
    <x v="17"/>
    <n v="32789"/>
    <n v="3"/>
    <n v="2250"/>
    <x v="5"/>
    <n v="0"/>
    <n v="21.31"/>
    <n v="0"/>
    <n v="21.31"/>
    <x v="1"/>
  </r>
  <r>
    <x v="58"/>
    <s v="Shipping"/>
    <d v="2015-11-11T00:00:00"/>
    <d v="2015-11-16T00:00:00"/>
    <n v="100033966"/>
    <s v="1949318_1"/>
    <m/>
    <d v="2015-11-11T00:00:00"/>
    <n v="1949318"/>
    <s v="WCX"/>
    <n v="846296315752800"/>
    <m/>
    <x v="31"/>
    <n v="48212"/>
    <n v="3"/>
    <n v="2250"/>
    <x v="1"/>
    <n v="0"/>
    <n v="20.81"/>
    <n v="0"/>
    <n v="20.81"/>
    <x v="1"/>
  </r>
  <r>
    <x v="58"/>
    <s v="Shipping"/>
    <d v="2015-11-13T00:00:00"/>
    <d v="2015-11-16T00:00:00"/>
    <n v="100034108"/>
    <s v="1958076_1"/>
    <m/>
    <d v="2015-11-13T00:00:00"/>
    <n v="1958076"/>
    <s v="FEH"/>
    <n v="846296315761796"/>
    <m/>
    <x v="22"/>
    <n v="43206"/>
    <n v="3"/>
    <n v="2250"/>
    <x v="1"/>
    <n v="0"/>
    <n v="20.81"/>
    <n v="0"/>
    <n v="20.81"/>
    <x v="1"/>
  </r>
  <r>
    <x v="58"/>
    <s v="Shipping"/>
    <d v="2015-11-12T00:00:00"/>
    <d v="2015-11-16T00:00:00"/>
    <n v="100034021"/>
    <s v="1956656_1"/>
    <m/>
    <d v="2015-11-12T00:00:00"/>
    <n v="1956656"/>
    <s v="WCX"/>
    <n v="846296315761963"/>
    <m/>
    <x v="3"/>
    <n v="11428"/>
    <n v="3"/>
    <n v="2250"/>
    <x v="4"/>
    <n v="0"/>
    <n v="12.81"/>
    <n v="0"/>
    <n v="12.81"/>
    <x v="1"/>
  </r>
  <r>
    <x v="58"/>
    <s v="Shipping"/>
    <d v="2015-11-12T00:00:00"/>
    <d v="2015-11-16T00:00:00"/>
    <n v="100033993"/>
    <s v="1956682_3"/>
    <m/>
    <d v="2015-11-11T00:00:00"/>
    <n v="1956682"/>
    <s v="WCX"/>
    <n v="846296315761468"/>
    <m/>
    <x v="3"/>
    <n v="10018"/>
    <n v="12"/>
    <n v="9000"/>
    <x v="4"/>
    <n v="0"/>
    <n v="20.5"/>
    <n v="0"/>
    <n v="20.5"/>
    <x v="1"/>
  </r>
  <r>
    <x v="58"/>
    <s v="Shipping"/>
    <d v="2015-11-12T00:00:00"/>
    <d v="2015-11-16T00:00:00"/>
    <n v="100034012"/>
    <s v="1956663_1"/>
    <m/>
    <d v="2015-11-11T00:00:00"/>
    <n v="1956663"/>
    <s v="WCX"/>
    <n v="846296315761642"/>
    <m/>
    <x v="17"/>
    <n v="33316"/>
    <n v="3"/>
    <n v="2250"/>
    <x v="6"/>
    <n v="0"/>
    <n v="21.81"/>
    <n v="0"/>
    <n v="21.81"/>
    <x v="1"/>
  </r>
  <r>
    <x v="58"/>
    <s v="Shipping"/>
    <d v="2015-11-13T00:00:00"/>
    <d v="2015-11-16T00:00:00"/>
    <n v="100034086"/>
    <s v="1958058_1"/>
    <m/>
    <d v="2015-11-13T00:00:00"/>
    <n v="1958058"/>
    <s v="UPS"/>
    <s v="1Z202857A894829201"/>
    <m/>
    <x v="2"/>
    <n v="19003"/>
    <n v="3"/>
    <n v="2250"/>
    <x v="4"/>
    <n v="0"/>
    <n v="12.81"/>
    <n v="0"/>
    <n v="12.81"/>
    <x v="1"/>
  </r>
  <r>
    <x v="58"/>
    <s v="Shipping"/>
    <d v="2015-11-12T00:00:00"/>
    <d v="2015-11-16T00:00:00"/>
    <n v="100033990"/>
    <s v="1956675_1"/>
    <m/>
    <d v="2015-11-11T00:00:00"/>
    <n v="1956675"/>
    <s v="WCX"/>
    <n v="846296315761550"/>
    <m/>
    <x v="4"/>
    <n v="29492"/>
    <n v="3"/>
    <n v="2250"/>
    <x v="5"/>
    <n v="0"/>
    <n v="21.31"/>
    <n v="0"/>
    <n v="21.31"/>
    <x v="1"/>
  </r>
  <r>
    <x v="58"/>
    <s v="Shipping"/>
    <d v="2015-11-12T00:00:00"/>
    <d v="2015-11-16T00:00:00"/>
    <n v="100034022"/>
    <s v="1956646_1"/>
    <m/>
    <d v="2015-11-12T00:00:00"/>
    <n v="1956646"/>
    <s v="WCX"/>
    <n v="846296315761864"/>
    <m/>
    <x v="29"/>
    <n v="20005"/>
    <n v="3"/>
    <n v="2250"/>
    <x v="2"/>
    <n v="0"/>
    <n v="13.06"/>
    <n v="0"/>
    <n v="13.06"/>
    <x v="1"/>
  </r>
  <r>
    <x v="58"/>
    <s v="Shipping"/>
    <d v="2015-11-11T00:00:00"/>
    <d v="2015-11-16T00:00:00"/>
    <n v="100033943"/>
    <s v="1949309_1"/>
    <m/>
    <d v="2015-11-11T00:00:00"/>
    <n v="1949309"/>
    <s v="WCX"/>
    <n v="846296315752770"/>
    <m/>
    <x v="14"/>
    <n v="60606"/>
    <n v="3"/>
    <n v="2250"/>
    <x v="5"/>
    <n v="0"/>
    <n v="21.31"/>
    <n v="0"/>
    <n v="21.31"/>
    <x v="1"/>
  </r>
  <r>
    <x v="58"/>
    <s v="Shipping"/>
    <d v="2015-11-12T00:00:00"/>
    <d v="2015-11-16T00:00:00"/>
    <n v="100034029"/>
    <s v="1956650_1"/>
    <m/>
    <d v="2015-11-12T00:00:00"/>
    <n v="1956650"/>
    <s v="WCX"/>
    <n v="846296315761680"/>
    <m/>
    <x v="30"/>
    <n v="37219"/>
    <n v="3"/>
    <n v="2250"/>
    <x v="5"/>
    <n v="0"/>
    <n v="21.31"/>
    <n v="0"/>
    <n v="21.31"/>
    <x v="1"/>
  </r>
  <r>
    <x v="58"/>
    <s v="Shipping"/>
    <d v="2015-11-13T00:00:00"/>
    <d v="2015-11-16T00:00:00"/>
    <n v="100034115"/>
    <s v="1958083_1"/>
    <m/>
    <d v="2015-11-13T00:00:00"/>
    <n v="1958083"/>
    <s v="FEH"/>
    <n v="846296315761772"/>
    <m/>
    <x v="0"/>
    <n v="2568"/>
    <n v="3"/>
    <n v="2250"/>
    <x v="2"/>
    <n v="0"/>
    <n v="13.06"/>
    <n v="0"/>
    <n v="13.06"/>
    <x v="1"/>
  </r>
  <r>
    <x v="58"/>
    <s v="Shipping"/>
    <d v="2015-11-13T00:00:00"/>
    <d v="2015-11-16T00:00:00"/>
    <n v="100034090"/>
    <s v="1958061_1"/>
    <m/>
    <d v="2015-11-13T00:00:00"/>
    <n v="1958061"/>
    <s v="FEH"/>
    <n v="846296315761666"/>
    <m/>
    <x v="3"/>
    <n v="10128"/>
    <n v="3"/>
    <n v="2250"/>
    <x v="4"/>
    <n v="0"/>
    <n v="12.81"/>
    <n v="0"/>
    <n v="12.81"/>
    <x v="1"/>
  </r>
  <r>
    <x v="58"/>
    <s v="Shipping"/>
    <d v="2015-11-13T00:00:00"/>
    <d v="2015-11-16T00:00:00"/>
    <n v="100034120"/>
    <s v="1958088_1"/>
    <m/>
    <d v="2015-11-13T00:00:00"/>
    <n v="1958088"/>
    <s v="FXG"/>
    <n v="846296315761741"/>
    <m/>
    <x v="7"/>
    <n v="31601"/>
    <n v="3"/>
    <n v="2250"/>
    <x v="5"/>
    <n v="0"/>
    <n v="21.31"/>
    <n v="0"/>
    <n v="21.31"/>
    <x v="1"/>
  </r>
  <r>
    <x v="58"/>
    <s v="Shipping"/>
    <d v="2015-11-12T00:00:00"/>
    <d v="2015-11-16T00:00:00"/>
    <n v="100033986"/>
    <s v="1956669_1"/>
    <m/>
    <d v="2015-11-11T00:00:00"/>
    <n v="1956669"/>
    <s v="WCX"/>
    <n v="846296315761598"/>
    <m/>
    <x v="8"/>
    <n v="55401"/>
    <n v="3"/>
    <n v="2250"/>
    <x v="5"/>
    <n v="0"/>
    <n v="21.31"/>
    <n v="0"/>
    <n v="21.31"/>
    <x v="1"/>
  </r>
  <r>
    <x v="58"/>
    <s v="Shipping"/>
    <d v="2015-11-12T00:00:00"/>
    <d v="2015-11-16T00:00:00"/>
    <n v="100034083"/>
    <s v="1957279_1"/>
    <m/>
    <d v="2015-11-12T00:00:00"/>
    <n v="1957279"/>
    <s v="FXG"/>
    <n v="846296315762977"/>
    <m/>
    <x v="1"/>
    <n v="94404"/>
    <n v="6"/>
    <n v="4500"/>
    <x v="4"/>
    <n v="0"/>
    <n v="16.29"/>
    <n v="0"/>
    <n v="16.29"/>
    <x v="0"/>
  </r>
  <r>
    <x v="58"/>
    <s v="Shipping"/>
    <d v="2015-11-11T00:00:00"/>
    <d v="2015-11-16T00:00:00"/>
    <n v="100033965"/>
    <s v="1949317_1"/>
    <m/>
    <d v="2015-11-11T00:00:00"/>
    <n v="1949317"/>
    <s v="WCX"/>
    <n v="846296315752794"/>
    <m/>
    <x v="17"/>
    <n v="33133"/>
    <n v="3"/>
    <n v="2250"/>
    <x v="6"/>
    <n v="0"/>
    <n v="21.81"/>
    <n v="0"/>
    <n v="21.81"/>
    <x v="1"/>
  </r>
  <r>
    <x v="58"/>
    <s v="Shipping"/>
    <d v="2015-11-12T00:00:00"/>
    <d v="2015-11-16T00:00:00"/>
    <n v="100034030"/>
    <s v="1956652_1"/>
    <m/>
    <d v="2015-11-12T00:00:00"/>
    <n v="1956652"/>
    <s v="WCX"/>
    <n v="846296315761895"/>
    <m/>
    <x v="14"/>
    <n v="60602"/>
    <n v="3"/>
    <n v="2250"/>
    <x v="5"/>
    <n v="0"/>
    <n v="21.31"/>
    <n v="0"/>
    <n v="21.31"/>
    <x v="1"/>
  </r>
  <r>
    <x v="58"/>
    <s v="Shipping"/>
    <d v="2015-11-11T00:00:00"/>
    <d v="2015-11-16T00:00:00"/>
    <n v="100033964"/>
    <s v="1949319_1"/>
    <m/>
    <d v="2015-11-11T00:00:00"/>
    <n v="1949319"/>
    <s v="WCX"/>
    <n v="846296315752824"/>
    <m/>
    <x v="3"/>
    <n v="10013"/>
    <n v="3"/>
    <n v="2250"/>
    <x v="4"/>
    <n v="0"/>
    <n v="12.81"/>
    <n v="0"/>
    <n v="12.81"/>
    <x v="1"/>
  </r>
  <r>
    <x v="58"/>
    <s v="Shipping"/>
    <d v="2015-11-13T00:00:00"/>
    <d v="2015-11-16T00:00:00"/>
    <n v="100034105"/>
    <s v="1958073_1"/>
    <m/>
    <d v="2015-11-13T00:00:00"/>
    <n v="1958073"/>
    <s v="FEH"/>
    <n v="846296315761802"/>
    <m/>
    <x v="3"/>
    <n v="11215"/>
    <n v="3"/>
    <n v="2250"/>
    <x v="4"/>
    <n v="0"/>
    <n v="12.81"/>
    <n v="0"/>
    <n v="12.81"/>
    <x v="1"/>
  </r>
  <r>
    <x v="58"/>
    <s v="Shipping"/>
    <d v="2015-11-12T00:00:00"/>
    <d v="2015-11-16T00:00:00"/>
    <n v="100034033"/>
    <s v="1956649_1"/>
    <m/>
    <d v="2015-11-12T00:00:00"/>
    <n v="1956649"/>
    <s v="WCX"/>
    <n v="846296315761697"/>
    <m/>
    <x v="3"/>
    <n v="11207"/>
    <n v="3"/>
    <n v="2250"/>
    <x v="4"/>
    <n v="0"/>
    <n v="12.81"/>
    <n v="0"/>
    <n v="12.81"/>
    <x v="1"/>
  </r>
  <r>
    <x v="58"/>
    <s v="Shipping"/>
    <d v="2015-11-12T00:00:00"/>
    <d v="2015-11-16T00:00:00"/>
    <n v="100033993"/>
    <s v="1956682_4"/>
    <m/>
    <d v="2015-11-11T00:00:00"/>
    <n v="1956682"/>
    <s v="WCX"/>
    <n v="846296315761451"/>
    <m/>
    <x v="3"/>
    <n v="10018"/>
    <n v="12"/>
    <n v="9000"/>
    <x v="4"/>
    <n v="0"/>
    <n v="20.5"/>
    <n v="0"/>
    <n v="20.5"/>
    <x v="1"/>
  </r>
  <r>
    <x v="58"/>
    <s v="Shipping"/>
    <d v="2015-11-12T00:00:00"/>
    <d v="2015-11-16T00:00:00"/>
    <n v="100033999"/>
    <s v="1956662_1"/>
    <m/>
    <d v="2015-11-11T00:00:00"/>
    <n v="1956662"/>
    <s v="WCX"/>
    <n v="846296315761659"/>
    <m/>
    <x v="17"/>
    <n v="33486"/>
    <n v="3"/>
    <n v="2250"/>
    <x v="6"/>
    <n v="0"/>
    <n v="21.81"/>
    <n v="0"/>
    <n v="21.81"/>
    <x v="1"/>
  </r>
  <r>
    <x v="58"/>
    <s v="Shipping"/>
    <d v="2015-11-12T00:00:00"/>
    <d v="2015-11-16T00:00:00"/>
    <n v="100034032"/>
    <s v="1956647_1"/>
    <m/>
    <d v="2015-11-12T00:00:00"/>
    <n v="1956647"/>
    <s v="WCX"/>
    <s v="1Z19W958A892768635"/>
    <m/>
    <x v="34"/>
    <n v="41017"/>
    <n v="3"/>
    <n v="2250"/>
    <x v="1"/>
    <n v="0"/>
    <n v="20.81"/>
    <n v="0"/>
    <n v="20.81"/>
    <x v="1"/>
  </r>
  <r>
    <x v="58"/>
    <s v="Shipping"/>
    <d v="2015-11-13T00:00:00"/>
    <d v="2015-11-16T00:00:00"/>
    <n v="100034097"/>
    <s v="1958067_1"/>
    <m/>
    <d v="2015-11-13T00:00:00"/>
    <n v="1958067"/>
    <s v="FEH"/>
    <n v="846296315761833"/>
    <m/>
    <x v="3"/>
    <n v="14850"/>
    <n v="3"/>
    <n v="2250"/>
    <x v="4"/>
    <n v="0"/>
    <n v="12.81"/>
    <n v="0"/>
    <n v="12.81"/>
    <x v="1"/>
  </r>
  <r>
    <x v="58"/>
    <s v="Shipping"/>
    <d v="2015-11-12T00:00:00"/>
    <d v="2015-11-16T00:00:00"/>
    <n v="100034069"/>
    <s v="1957268_1"/>
    <m/>
    <d v="2015-11-12T00:00:00"/>
    <n v="1957268"/>
    <s v="FEH"/>
    <n v="846296315762922"/>
    <m/>
    <x v="15"/>
    <n v="85257"/>
    <n v="3"/>
    <n v="2250"/>
    <x v="5"/>
    <n v="0"/>
    <n v="21.31"/>
    <n v="0"/>
    <n v="21.31"/>
    <x v="0"/>
  </r>
  <r>
    <x v="58"/>
    <s v="Shipping"/>
    <d v="2015-11-11T00:00:00"/>
    <d v="2015-11-16T00:00:00"/>
    <n v="100033946"/>
    <s v="1949305_1"/>
    <m/>
    <d v="2015-11-11T00:00:00"/>
    <n v="1949305"/>
    <s v="WCX"/>
    <n v="846296315752848"/>
    <m/>
    <x v="4"/>
    <n v="29410"/>
    <n v="3"/>
    <n v="2250"/>
    <x v="5"/>
    <n v="0"/>
    <n v="21.31"/>
    <n v="0"/>
    <n v="21.31"/>
    <x v="1"/>
  </r>
  <r>
    <x v="58"/>
    <s v="Shipping"/>
    <d v="2015-11-13T00:00:00"/>
    <d v="2015-11-16T00:00:00"/>
    <n v="100034111"/>
    <s v="1958079_1"/>
    <m/>
    <d v="2015-11-13T00:00:00"/>
    <n v="1958079"/>
    <s v="FXG"/>
    <n v="846296315761925"/>
    <m/>
    <x v="41"/>
    <n v="53717"/>
    <n v="3"/>
    <n v="2250"/>
    <x v="5"/>
    <n v="0"/>
    <n v="21.31"/>
    <n v="0"/>
    <n v="21.31"/>
    <x v="1"/>
  </r>
  <r>
    <x v="58"/>
    <s v="Shipping"/>
    <d v="2015-11-12T00:00:00"/>
    <d v="2015-11-16T00:00:00"/>
    <n v="100034005"/>
    <s v="1956660_1"/>
    <m/>
    <d v="2015-11-11T00:00:00"/>
    <n v="1956660"/>
    <s v="WCX"/>
    <n v="846296315761512"/>
    <m/>
    <x v="32"/>
    <n v="26505"/>
    <n v="3"/>
    <n v="2250"/>
    <x v="1"/>
    <n v="0"/>
    <n v="20.81"/>
    <n v="0"/>
    <n v="20.81"/>
    <x v="1"/>
  </r>
  <r>
    <x v="58"/>
    <s v="Shipping"/>
    <d v="2015-11-13T00:00:00"/>
    <d v="2015-11-16T00:00:00"/>
    <n v="100034093"/>
    <s v="1958063_1"/>
    <m/>
    <d v="2015-11-13T00:00:00"/>
    <n v="1958063"/>
    <s v="FEH"/>
    <n v="846296315761857"/>
    <m/>
    <x v="17"/>
    <n v="32127"/>
    <n v="3"/>
    <n v="2250"/>
    <x v="5"/>
    <n v="0"/>
    <n v="21.31"/>
    <n v="0"/>
    <n v="21.31"/>
    <x v="1"/>
  </r>
  <r>
    <x v="58"/>
    <s v="Shipping"/>
    <d v="2015-11-13T00:00:00"/>
    <d v="2015-11-16T00:00:00"/>
    <n v="100034118"/>
    <s v="1958086_1"/>
    <m/>
    <d v="2015-11-13T00:00:00"/>
    <n v="1958086"/>
    <s v="FEH"/>
    <n v="846296315761765"/>
    <m/>
    <x v="17"/>
    <n v="33606"/>
    <n v="3"/>
    <n v="2250"/>
    <x v="6"/>
    <n v="0"/>
    <n v="21.81"/>
    <n v="0"/>
    <n v="21.81"/>
    <x v="1"/>
  </r>
  <r>
    <x v="58"/>
    <s v="Shipping"/>
    <d v="2015-11-12T00:00:00"/>
    <d v="2015-11-16T00:00:00"/>
    <n v="100034014"/>
    <s v="1956667_1"/>
    <m/>
    <d v="2015-11-11T00:00:00"/>
    <n v="1956667"/>
    <s v="WCX"/>
    <n v="846296315761611"/>
    <m/>
    <x v="0"/>
    <n v="2116"/>
    <n v="3"/>
    <n v="2250"/>
    <x v="4"/>
    <n v="0"/>
    <n v="12.81"/>
    <n v="0"/>
    <n v="12.81"/>
    <x v="1"/>
  </r>
  <r>
    <x v="58"/>
    <s v="Shipping"/>
    <d v="2015-11-12T00:00:00"/>
    <d v="2015-11-16T00:00:00"/>
    <n v="100034085"/>
    <s v="1957280_1"/>
    <m/>
    <d v="2015-11-12T00:00:00"/>
    <n v="1957280"/>
    <s v="FXG"/>
    <n v="846296315762953"/>
    <m/>
    <x v="18"/>
    <n v="80205"/>
    <n v="3"/>
    <n v="2250"/>
    <x v="5"/>
    <n v="0"/>
    <n v="21.31"/>
    <n v="0"/>
    <n v="21.31"/>
    <x v="0"/>
  </r>
  <r>
    <x v="58"/>
    <s v="Shipping"/>
    <d v="2015-11-12T00:00:00"/>
    <d v="2015-11-16T00:00:00"/>
    <n v="100034062"/>
    <s v="1957263_1"/>
    <m/>
    <d v="2015-11-12T00:00:00"/>
    <n v="1957263"/>
    <s v="FEH"/>
    <n v="846296315761536"/>
    <m/>
    <x v="3"/>
    <n v="10017"/>
    <n v="3"/>
    <n v="2250"/>
    <x v="4"/>
    <n v="0"/>
    <n v="12.81"/>
    <n v="0"/>
    <n v="12.81"/>
    <x v="1"/>
  </r>
  <r>
    <x v="58"/>
    <s v="Shipping"/>
    <d v="2015-11-12T00:00:00"/>
    <d v="2015-11-16T00:00:00"/>
    <n v="100034028"/>
    <s v="1956653_1"/>
    <m/>
    <d v="2015-11-12T00:00:00"/>
    <n v="1956653"/>
    <s v="WCX"/>
    <n v="846296315761888"/>
    <m/>
    <x v="31"/>
    <n v="49346"/>
    <n v="3"/>
    <n v="2250"/>
    <x v="5"/>
    <n v="0"/>
    <n v="21.31"/>
    <n v="0"/>
    <n v="21.31"/>
    <x v="1"/>
  </r>
  <r>
    <x v="58"/>
    <s v="Shipping"/>
    <d v="2015-11-11T00:00:00"/>
    <d v="2015-11-16T00:00:00"/>
    <n v="100033953"/>
    <s v="1949313_1"/>
    <m/>
    <d v="2015-11-11T00:00:00"/>
    <n v="1949313"/>
    <s v="WCX"/>
    <n v="846296315752831"/>
    <m/>
    <x v="3"/>
    <n v="11101"/>
    <n v="3"/>
    <n v="2250"/>
    <x v="4"/>
    <n v="0"/>
    <n v="12.81"/>
    <n v="0"/>
    <n v="12.81"/>
    <x v="1"/>
  </r>
  <r>
    <x v="58"/>
    <s v="Shipping"/>
    <d v="2015-11-12T00:00:00"/>
    <d v="2015-11-16T00:00:00"/>
    <n v="100033989"/>
    <s v="1956672_1"/>
    <m/>
    <d v="2015-11-11T00:00:00"/>
    <n v="1956672"/>
    <s v="WCX"/>
    <n v="846296315761543"/>
    <m/>
    <x v="3"/>
    <n v="11238"/>
    <n v="3"/>
    <n v="2250"/>
    <x v="4"/>
    <n v="0"/>
    <n v="12.81"/>
    <n v="0"/>
    <n v="12.81"/>
    <x v="1"/>
  </r>
  <r>
    <x v="59"/>
    <s v="Shipping"/>
    <d v="2015-11-16T00:00:00"/>
    <d v="2015-11-17T00:00:00"/>
    <n v="100034253"/>
    <s v="1966757_1"/>
    <m/>
    <d v="2015-11-16T00:00:00"/>
    <n v="1966757"/>
    <s v="WCX"/>
    <n v="846296315763455"/>
    <m/>
    <x v="4"/>
    <n v="29464"/>
    <n v="3"/>
    <n v="2250"/>
    <x v="5"/>
    <n v="0"/>
    <n v="21.31"/>
    <n v="0"/>
    <n v="21.31"/>
    <x v="1"/>
  </r>
  <r>
    <x v="59"/>
    <s v="Shipping"/>
    <d v="2015-11-16T00:00:00"/>
    <d v="2015-11-17T00:00:00"/>
    <n v="100034288"/>
    <s v="1966787_1"/>
    <m/>
    <d v="2015-11-16T00:00:00"/>
    <n v="1966787"/>
    <s v="WCX"/>
    <n v="846296315764971"/>
    <m/>
    <x v="1"/>
    <n v="90275"/>
    <n v="6"/>
    <n v="4500"/>
    <x v="1"/>
    <n v="0"/>
    <n v="24.04"/>
    <n v="0"/>
    <n v="24.04"/>
    <x v="0"/>
  </r>
  <r>
    <x v="59"/>
    <s v="Shipping"/>
    <d v="2015-11-16T00:00:00"/>
    <d v="2015-11-17T00:00:00"/>
    <n v="100034196"/>
    <s v="1966719_1"/>
    <m/>
    <d v="2015-11-16T00:00:00"/>
    <n v="1966719"/>
    <s v="WCX"/>
    <n v="846296315763554"/>
    <m/>
    <x v="3"/>
    <n v="10013"/>
    <n v="3"/>
    <n v="2250"/>
    <x v="4"/>
    <n v="0"/>
    <n v="12.81"/>
    <n v="0"/>
    <n v="12.81"/>
    <x v="1"/>
  </r>
  <r>
    <x v="59"/>
    <s v="Shipping"/>
    <d v="2015-11-12T00:00:00"/>
    <d v="2015-11-17T00:00:00"/>
    <n v="100034066"/>
    <s v="1957266_1"/>
    <m/>
    <d v="2015-11-12T00:00:00"/>
    <n v="1957266"/>
    <s v="FXG"/>
    <n v="846296315763219"/>
    <m/>
    <x v="7"/>
    <n v="30306"/>
    <n v="3"/>
    <n v="2250"/>
    <x v="5"/>
    <n v="0"/>
    <n v="21.31"/>
    <n v="0"/>
    <n v="21.31"/>
    <x v="1"/>
  </r>
  <r>
    <x v="59"/>
    <s v="Shipping"/>
    <d v="2015-11-16T00:00:00"/>
    <d v="2015-11-17T00:00:00"/>
    <n v="100034285"/>
    <s v="1966785_1"/>
    <m/>
    <d v="2015-11-16T00:00:00"/>
    <n v="1966785"/>
    <s v="WCX"/>
    <s v="1Z19W958A894788691"/>
    <m/>
    <x v="2"/>
    <n v="17360"/>
    <n v="3"/>
    <n v="2250"/>
    <x v="2"/>
    <n v="0"/>
    <n v="13.06"/>
    <n v="0"/>
    <n v="13.06"/>
    <x v="1"/>
  </r>
  <r>
    <x v="59"/>
    <s v="Shipping"/>
    <d v="2015-11-16T00:00:00"/>
    <d v="2015-11-17T00:00:00"/>
    <n v="100034222"/>
    <s v="1966738_1"/>
    <m/>
    <d v="2015-11-16T00:00:00"/>
    <n v="1966738"/>
    <s v="WCX"/>
    <n v="846296315764780"/>
    <m/>
    <x v="18"/>
    <n v="80211"/>
    <n v="4"/>
    <n v="3000"/>
    <x v="5"/>
    <n v="0"/>
    <n v="22.5"/>
    <n v="0"/>
    <n v="22.5"/>
    <x v="0"/>
  </r>
  <r>
    <x v="59"/>
    <s v="Shipping"/>
    <d v="2015-11-17T00:00:00"/>
    <d v="2015-11-17T00:00:00"/>
    <n v="100034314"/>
    <s v="1976612_1"/>
    <m/>
    <d v="2015-11-17T00:00:00"/>
    <n v="1976612"/>
    <s v="WCX"/>
    <n v="846296315763721"/>
    <m/>
    <x v="22"/>
    <n v="45419"/>
    <n v="3"/>
    <n v="2250"/>
    <x v="1"/>
    <n v="0"/>
    <n v="20.81"/>
    <n v="0"/>
    <n v="20.81"/>
    <x v="1"/>
  </r>
  <r>
    <x v="59"/>
    <s v="Shipping"/>
    <d v="2015-11-14T00:00:00"/>
    <d v="2015-11-17T00:00:00"/>
    <n v="100034155"/>
    <s v="1963972_1"/>
    <m/>
    <d v="2015-11-14T00:00:00"/>
    <n v="1963972"/>
    <s v="FXG"/>
    <n v="846296315764056"/>
    <m/>
    <x v="3"/>
    <n v="10006"/>
    <n v="3"/>
    <n v="2250"/>
    <x v="4"/>
    <n v="0"/>
    <n v="12.81"/>
    <n v="0"/>
    <n v="12.81"/>
    <x v="1"/>
  </r>
  <r>
    <x v="59"/>
    <s v="Shipping"/>
    <d v="2015-11-16T00:00:00"/>
    <d v="2015-11-17T00:00:00"/>
    <n v="100034278"/>
    <s v="1966779_1"/>
    <m/>
    <d v="2015-11-16T00:00:00"/>
    <n v="1966779"/>
    <s v="WCX"/>
    <n v="846296315763790"/>
    <m/>
    <x v="3"/>
    <n v="10017"/>
    <n v="3"/>
    <n v="2250"/>
    <x v="4"/>
    <n v="0"/>
    <n v="12.81"/>
    <n v="0"/>
    <n v="12.81"/>
    <x v="1"/>
  </r>
  <r>
    <x v="59"/>
    <s v="Shipping"/>
    <d v="2015-11-16T00:00:00"/>
    <d v="2015-11-17T00:00:00"/>
    <n v="100034251"/>
    <s v="1966755_1"/>
    <m/>
    <d v="2015-11-16T00:00:00"/>
    <n v="1966755"/>
    <s v="WCX"/>
    <n v="846296315763479"/>
    <m/>
    <x v="14"/>
    <n v="60610"/>
    <n v="3"/>
    <n v="2250"/>
    <x v="5"/>
    <n v="0"/>
    <n v="21.31"/>
    <n v="0"/>
    <n v="21.31"/>
    <x v="1"/>
  </r>
  <r>
    <x v="59"/>
    <s v="Shipping"/>
    <d v="2015-11-16T00:00:00"/>
    <d v="2015-11-17T00:00:00"/>
    <n v="100034199"/>
    <s v="1966721_1"/>
    <m/>
    <d v="2015-11-16T00:00:00"/>
    <n v="1966721"/>
    <s v="WCX"/>
    <n v="846296315765015"/>
    <m/>
    <x v="6"/>
    <n v="28205"/>
    <n v="6"/>
    <n v="4500"/>
    <x v="0"/>
    <n v="0"/>
    <n v="36.04"/>
    <n v="0"/>
    <n v="36.04"/>
    <x v="0"/>
  </r>
  <r>
    <x v="59"/>
    <s v="Shipping"/>
    <d v="2015-11-16T00:00:00"/>
    <d v="2015-11-17T00:00:00"/>
    <n v="100034259"/>
    <s v="1966762_1"/>
    <m/>
    <d v="2015-11-16T00:00:00"/>
    <n v="1966762"/>
    <s v="WCX"/>
    <n v="846296315763622"/>
    <m/>
    <x v="0"/>
    <n v="1702"/>
    <n v="3"/>
    <n v="2250"/>
    <x v="4"/>
    <n v="0"/>
    <n v="12.81"/>
    <n v="0"/>
    <n v="12.81"/>
    <x v="1"/>
  </r>
  <r>
    <x v="59"/>
    <s v="Shipping"/>
    <d v="2015-11-16T00:00:00"/>
    <d v="2015-11-17T00:00:00"/>
    <n v="100034290"/>
    <s v="1966812_1"/>
    <m/>
    <d v="2015-11-16T00:00:00"/>
    <n v="1966812"/>
    <s v="WCX"/>
    <n v="846296315764919"/>
    <m/>
    <x v="18"/>
    <n v="80907"/>
    <n v="3"/>
    <n v="2250"/>
    <x v="5"/>
    <n v="0"/>
    <n v="21.31"/>
    <n v="0"/>
    <n v="21.31"/>
    <x v="0"/>
  </r>
  <r>
    <x v="59"/>
    <s v="Shipping"/>
    <d v="2015-11-16T00:00:00"/>
    <d v="2015-11-17T00:00:00"/>
    <n v="100034190"/>
    <s v="1966714_1"/>
    <m/>
    <d v="2015-11-16T00:00:00"/>
    <n v="1966714"/>
    <s v="WCX"/>
    <n v="846296315763905"/>
    <m/>
    <x v="3"/>
    <n v="10075"/>
    <n v="6"/>
    <n v="4500"/>
    <x v="4"/>
    <n v="0"/>
    <n v="16.29"/>
    <n v="0"/>
    <n v="16.29"/>
    <x v="1"/>
  </r>
  <r>
    <x v="59"/>
    <s v="Shipping"/>
    <d v="2015-11-12T00:00:00"/>
    <d v="2015-11-17T00:00:00"/>
    <n v="100034070"/>
    <s v="1957269_1"/>
    <m/>
    <d v="2015-11-12T00:00:00"/>
    <n v="1957269"/>
    <s v="FEH"/>
    <n v="846296315763226"/>
    <m/>
    <x v="46"/>
    <n v="50450"/>
    <n v="3"/>
    <n v="2250"/>
    <x v="5"/>
    <n v="0"/>
    <n v="21.31"/>
    <n v="0"/>
    <n v="21.31"/>
    <x v="1"/>
  </r>
  <r>
    <x v="59"/>
    <s v="Shipping"/>
    <d v="2015-11-14T00:00:00"/>
    <d v="2015-11-17T00:00:00"/>
    <n v="100034169"/>
    <s v="1963985_1"/>
    <m/>
    <d v="2015-11-14T00:00:00"/>
    <n v="1963985"/>
    <s v="FEH"/>
    <n v="846296315763264"/>
    <m/>
    <x v="3"/>
    <n v="11211"/>
    <n v="6"/>
    <n v="4500"/>
    <x v="4"/>
    <n v="0"/>
    <n v="16.29"/>
    <n v="0"/>
    <n v="16.29"/>
    <x v="1"/>
  </r>
  <r>
    <x v="59"/>
    <s v="Shipping"/>
    <d v="2015-11-17T00:00:00"/>
    <d v="2015-11-17T00:00:00"/>
    <n v="100034310"/>
    <s v="1976608_1"/>
    <m/>
    <d v="2015-11-17T00:00:00"/>
    <n v="1976608"/>
    <s v="WCX"/>
    <n v="846296315764667"/>
    <m/>
    <x v="0"/>
    <n v="2134"/>
    <n v="3"/>
    <n v="2250"/>
    <x v="0"/>
    <n v="0"/>
    <n v="24.56"/>
    <n v="0"/>
    <n v="24.56"/>
    <x v="0"/>
  </r>
  <r>
    <x v="59"/>
    <s v="Shipping"/>
    <d v="2015-11-16T00:00:00"/>
    <d v="2015-11-17T00:00:00"/>
    <n v="100034180"/>
    <s v="1966705_1"/>
    <m/>
    <d v="2015-11-16T00:00:00"/>
    <n v="1966705"/>
    <s v="WCX"/>
    <n v="846296315763578"/>
    <m/>
    <x v="4"/>
    <n v="29588"/>
    <n v="3"/>
    <n v="2250"/>
    <x v="1"/>
    <n v="0"/>
    <n v="20.81"/>
    <n v="0"/>
    <n v="20.81"/>
    <x v="1"/>
  </r>
  <r>
    <x v="59"/>
    <s v="Shipping"/>
    <d v="2015-11-12T00:00:00"/>
    <d v="2015-11-17T00:00:00"/>
    <n v="100034056"/>
    <s v="1957259_1"/>
    <m/>
    <d v="2015-11-12T00:00:00"/>
    <n v="1957259"/>
    <s v="FXG"/>
    <n v="846296315763165"/>
    <m/>
    <x v="3"/>
    <n v="10017"/>
    <n v="3"/>
    <n v="2250"/>
    <x v="4"/>
    <n v="0"/>
    <n v="12.81"/>
    <n v="0"/>
    <n v="12.81"/>
    <x v="1"/>
  </r>
  <r>
    <x v="59"/>
    <s v="Shipping"/>
    <d v="2015-11-16T00:00:00"/>
    <d v="2015-11-17T00:00:00"/>
    <n v="100034264"/>
    <s v="1966767_1"/>
    <m/>
    <d v="2015-11-16T00:00:00"/>
    <n v="1966767"/>
    <s v="WCX"/>
    <n v="846296315764841"/>
    <m/>
    <x v="28"/>
    <n v="97209"/>
    <n v="3"/>
    <n v="2250"/>
    <x v="1"/>
    <n v="0"/>
    <n v="20.81"/>
    <n v="0"/>
    <n v="20.81"/>
    <x v="0"/>
  </r>
  <r>
    <x v="59"/>
    <s v="Shipping"/>
    <d v="2015-11-16T00:00:00"/>
    <d v="2015-11-17T00:00:00"/>
    <n v="100034188"/>
    <s v="1966712_1"/>
    <m/>
    <d v="2015-11-16T00:00:00"/>
    <n v="1966712"/>
    <s v="WCX"/>
    <n v="846296315764735"/>
    <m/>
    <x v="1"/>
    <n v="90021"/>
    <n v="6"/>
    <n v="4500"/>
    <x v="1"/>
    <n v="0"/>
    <n v="24.04"/>
    <n v="0"/>
    <n v="24.04"/>
    <x v="0"/>
  </r>
  <r>
    <x v="59"/>
    <s v="Shipping"/>
    <d v="2015-11-16T00:00:00"/>
    <d v="2015-11-17T00:00:00"/>
    <n v="100034249"/>
    <s v="1966753_1"/>
    <m/>
    <d v="2015-11-16T00:00:00"/>
    <n v="1966753"/>
    <s v="WCX"/>
    <n v="846296315763486"/>
    <m/>
    <x v="14"/>
    <n v="60657"/>
    <n v="3"/>
    <n v="2250"/>
    <x v="5"/>
    <n v="0"/>
    <n v="21.31"/>
    <n v="0"/>
    <n v="21.31"/>
    <x v="1"/>
  </r>
  <r>
    <x v="59"/>
    <s v="Shipping"/>
    <d v="2015-11-14T00:00:00"/>
    <d v="2015-11-17T00:00:00"/>
    <n v="100034164"/>
    <s v="1963980_1"/>
    <m/>
    <d v="2015-11-14T00:00:00"/>
    <n v="1963980"/>
    <s v="FEH"/>
    <n v="846296315764025"/>
    <m/>
    <x v="17"/>
    <n v="33912"/>
    <n v="3"/>
    <n v="2250"/>
    <x v="6"/>
    <n v="0"/>
    <n v="21.81"/>
    <n v="0"/>
    <n v="21.81"/>
    <x v="1"/>
  </r>
  <r>
    <x v="59"/>
    <s v="Shipping"/>
    <d v="2015-11-16T00:00:00"/>
    <d v="2015-11-17T00:00:00"/>
    <n v="100034212"/>
    <s v="1966730_1"/>
    <m/>
    <d v="2015-11-16T00:00:00"/>
    <n v="1966730"/>
    <s v="WCX"/>
    <s v="1Z19W958A898095468"/>
    <m/>
    <x v="2"/>
    <n v="15146"/>
    <n v="3"/>
    <n v="2250"/>
    <x v="1"/>
    <n v="0"/>
    <n v="20.81"/>
    <n v="0"/>
    <n v="20.81"/>
    <x v="1"/>
  </r>
  <r>
    <x v="59"/>
    <s v="Shipping"/>
    <d v="2015-11-16T00:00:00"/>
    <d v="2015-11-17T00:00:00"/>
    <n v="100034283"/>
    <s v="1966783_1"/>
    <m/>
    <d v="2015-11-16T00:00:00"/>
    <n v="1966783"/>
    <s v="WCX"/>
    <n v="846296315764827"/>
    <m/>
    <x v="18"/>
    <n v="80202"/>
    <n v="3"/>
    <n v="2250"/>
    <x v="5"/>
    <n v="0"/>
    <n v="21.31"/>
    <n v="0"/>
    <n v="21.31"/>
    <x v="0"/>
  </r>
  <r>
    <x v="59"/>
    <s v="Shipping"/>
    <d v="2015-11-16T00:00:00"/>
    <d v="2015-11-17T00:00:00"/>
    <n v="100034246"/>
    <s v="1966750_1"/>
    <m/>
    <d v="2015-11-16T00:00:00"/>
    <n v="1966750"/>
    <s v="WCX"/>
    <n v="846296315763646"/>
    <m/>
    <x v="3"/>
    <n v="10003"/>
    <n v="3"/>
    <n v="2250"/>
    <x v="4"/>
    <n v="0"/>
    <n v="12.81"/>
    <n v="0"/>
    <n v="12.81"/>
    <x v="1"/>
  </r>
  <r>
    <x v="59"/>
    <s v="Shipping"/>
    <d v="2015-11-12T00:00:00"/>
    <d v="2015-11-17T00:00:00"/>
    <n v="100034076"/>
    <s v="1957274_1"/>
    <m/>
    <d v="2015-11-12T00:00:00"/>
    <n v="1957274"/>
    <s v="FXG"/>
    <n v="846296315763080"/>
    <m/>
    <x v="1"/>
    <n v="94158"/>
    <n v="3"/>
    <n v="2250"/>
    <x v="4"/>
    <n v="0"/>
    <n v="12.81"/>
    <n v="0"/>
    <n v="12.81"/>
    <x v="0"/>
  </r>
  <r>
    <x v="59"/>
    <s v="Shipping"/>
    <d v="2015-11-16T00:00:00"/>
    <d v="2015-11-17T00:00:00"/>
    <n v="100034230"/>
    <s v="1966742_1"/>
    <m/>
    <d v="2015-11-16T00:00:00"/>
    <n v="1966742"/>
    <s v="WCX"/>
    <n v="846296315763752"/>
    <m/>
    <x v="3"/>
    <n v="10018"/>
    <n v="3"/>
    <n v="2250"/>
    <x v="4"/>
    <n v="0"/>
    <n v="12.81"/>
    <n v="0"/>
    <n v="12.81"/>
    <x v="1"/>
  </r>
  <r>
    <x v="59"/>
    <s v="Shipping"/>
    <d v="2015-11-16T00:00:00"/>
    <d v="2015-11-17T00:00:00"/>
    <n v="100034284"/>
    <s v="1966784_1"/>
    <m/>
    <d v="2015-11-16T00:00:00"/>
    <n v="1966784"/>
    <s v="WCX"/>
    <n v="846296315763394"/>
    <m/>
    <x v="14"/>
    <n v="60610"/>
    <n v="3"/>
    <n v="2250"/>
    <x v="5"/>
    <n v="0"/>
    <n v="21.31"/>
    <n v="0"/>
    <n v="21.31"/>
    <x v="1"/>
  </r>
  <r>
    <x v="59"/>
    <s v="Shipping"/>
    <d v="2015-11-16T00:00:00"/>
    <d v="2015-11-17T00:00:00"/>
    <n v="100034275"/>
    <s v="1966810_1"/>
    <m/>
    <d v="2015-11-16T00:00:00"/>
    <n v="1966810"/>
    <s v="WCX"/>
    <n v="846296315763325"/>
    <m/>
    <x v="14"/>
    <n v="60077"/>
    <n v="3"/>
    <n v="2250"/>
    <x v="5"/>
    <n v="0"/>
    <n v="21.31"/>
    <n v="0"/>
    <n v="21.31"/>
    <x v="1"/>
  </r>
  <r>
    <x v="59"/>
    <s v="Shipping"/>
    <d v="2015-11-16T00:00:00"/>
    <d v="2015-11-17T00:00:00"/>
    <n v="100034225"/>
    <s v="1966740_1"/>
    <m/>
    <d v="2015-11-16T00:00:00"/>
    <n v="1966740"/>
    <s v="WCX"/>
    <n v="846296315764698"/>
    <m/>
    <x v="19"/>
    <n v="98144"/>
    <n v="3"/>
    <n v="2250"/>
    <x v="5"/>
    <n v="0"/>
    <n v="21.31"/>
    <n v="0"/>
    <n v="21.31"/>
    <x v="0"/>
  </r>
  <r>
    <x v="59"/>
    <s v="Shipping"/>
    <d v="2015-11-16T00:00:00"/>
    <d v="2015-11-17T00:00:00"/>
    <n v="100034216"/>
    <s v="1966733_1"/>
    <m/>
    <d v="2015-11-16T00:00:00"/>
    <n v="1966733"/>
    <s v="WCX"/>
    <n v="846296315763844"/>
    <m/>
    <x v="26"/>
    <n v="20905"/>
    <n v="3"/>
    <n v="2250"/>
    <x v="2"/>
    <n v="0"/>
    <n v="13.06"/>
    <n v="0"/>
    <n v="13.06"/>
    <x v="1"/>
  </r>
  <r>
    <x v="59"/>
    <s v="Shipping"/>
    <d v="2015-11-16T00:00:00"/>
    <d v="2015-11-17T00:00:00"/>
    <n v="100034237"/>
    <s v="1966807_1"/>
    <m/>
    <d v="2015-11-16T00:00:00"/>
    <n v="1966807"/>
    <s v="WCX"/>
    <n v="846296315763943"/>
    <m/>
    <x v="3"/>
    <n v="11109"/>
    <n v="3"/>
    <n v="2250"/>
    <x v="4"/>
    <n v="0"/>
    <n v="12.81"/>
    <n v="0"/>
    <n v="12.81"/>
    <x v="1"/>
  </r>
  <r>
    <x v="59"/>
    <s v="Shipping"/>
    <d v="2015-11-16T00:00:00"/>
    <d v="2015-11-17T00:00:00"/>
    <n v="100034233"/>
    <s v="1966743_1"/>
    <m/>
    <d v="2015-11-16T00:00:00"/>
    <n v="1966743"/>
    <s v="WCX"/>
    <n v="846296315764872"/>
    <m/>
    <x v="19"/>
    <n v="98103"/>
    <n v="3"/>
    <n v="2250"/>
    <x v="5"/>
    <n v="0"/>
    <n v="21.31"/>
    <n v="0"/>
    <n v="21.31"/>
    <x v="0"/>
  </r>
  <r>
    <x v="59"/>
    <s v="Shipping"/>
    <d v="2015-11-14T00:00:00"/>
    <d v="2015-11-17T00:00:00"/>
    <n v="100034171"/>
    <s v="1963986_1"/>
    <m/>
    <d v="2015-11-14T00:00:00"/>
    <n v="1963986"/>
    <s v="FXG"/>
    <n v="846296315763288"/>
    <m/>
    <x v="26"/>
    <n v="21737"/>
    <n v="3"/>
    <n v="2250"/>
    <x v="2"/>
    <n v="0"/>
    <n v="13.06"/>
    <n v="0"/>
    <n v="13.06"/>
    <x v="1"/>
  </r>
  <r>
    <x v="59"/>
    <s v="Shipping"/>
    <d v="2015-11-12T00:00:00"/>
    <d v="2015-11-17T00:00:00"/>
    <n v="100034048"/>
    <s v="1957252_1"/>
    <m/>
    <d v="2015-11-12T00:00:00"/>
    <n v="1957252"/>
    <s v="FEH"/>
    <n v="846296315763127"/>
    <m/>
    <x v="7"/>
    <n v="30315"/>
    <n v="6"/>
    <n v="4500"/>
    <x v="0"/>
    <n v="0"/>
    <n v="36.04"/>
    <n v="0"/>
    <n v="36.04"/>
    <x v="0"/>
  </r>
  <r>
    <x v="59"/>
    <s v="Shipping"/>
    <d v="2015-11-16T00:00:00"/>
    <d v="2015-11-17T00:00:00"/>
    <n v="100034204"/>
    <s v="1966725_1"/>
    <m/>
    <d v="2015-11-16T00:00:00"/>
    <n v="1966725"/>
    <s v="WCX"/>
    <n v="846296315763530"/>
    <m/>
    <x v="3"/>
    <n v="10065"/>
    <n v="3"/>
    <n v="2250"/>
    <x v="4"/>
    <n v="0"/>
    <n v="12.81"/>
    <n v="0"/>
    <n v="12.81"/>
    <x v="1"/>
  </r>
  <r>
    <x v="59"/>
    <s v="Shipping"/>
    <d v="2015-11-16T00:00:00"/>
    <d v="2015-11-17T00:00:00"/>
    <s v="100034304-1"/>
    <s v="1966801_1"/>
    <m/>
    <d v="2015-11-16T00:00:00"/>
    <n v="1966801"/>
    <s v="WCX"/>
    <n v="846296315763981"/>
    <m/>
    <x v="3"/>
    <n v="10012"/>
    <n v="12"/>
    <n v="9000"/>
    <x v="4"/>
    <n v="0"/>
    <n v="20.5"/>
    <n v="0"/>
    <n v="20.5"/>
    <x v="1"/>
  </r>
  <r>
    <x v="59"/>
    <s v="Shipping"/>
    <d v="2015-11-16T00:00:00"/>
    <d v="2015-11-17T00:00:00"/>
    <n v="100034256"/>
    <s v="1966809_1"/>
    <m/>
    <d v="2015-11-16T00:00:00"/>
    <n v="1966809"/>
    <s v="WCX"/>
    <s v="1Z19W958A896820052"/>
    <m/>
    <x v="2"/>
    <n v="18640"/>
    <n v="3"/>
    <n v="2250"/>
    <x v="4"/>
    <n v="0"/>
    <n v="12.81"/>
    <n v="0"/>
    <n v="12.81"/>
    <x v="1"/>
  </r>
  <r>
    <x v="59"/>
    <s v="Shipping"/>
    <d v="2015-11-16T00:00:00"/>
    <d v="2015-11-17T00:00:00"/>
    <n v="100034226"/>
    <s v="1966806_1"/>
    <m/>
    <d v="2015-11-16T00:00:00"/>
    <n v="1966806"/>
    <s v="WCX"/>
    <n v="846296315764940"/>
    <m/>
    <x v="1"/>
    <n v="91941"/>
    <n v="3"/>
    <n v="2250"/>
    <x v="1"/>
    <n v="0"/>
    <n v="20.81"/>
    <n v="0"/>
    <n v="20.81"/>
    <x v="0"/>
  </r>
  <r>
    <x v="59"/>
    <s v="Shipping"/>
    <d v="2015-11-16T00:00:00"/>
    <d v="2015-11-17T00:00:00"/>
    <n v="100034293"/>
    <s v="1966791_1"/>
    <m/>
    <d v="2015-11-16T00:00:00"/>
    <n v="1966791"/>
    <s v="WCX"/>
    <n v="846296315763714"/>
    <m/>
    <x v="4"/>
    <n v="29206"/>
    <n v="3"/>
    <n v="2250"/>
    <x v="5"/>
    <n v="0"/>
    <n v="21.31"/>
    <n v="0"/>
    <n v="21.31"/>
    <x v="1"/>
  </r>
  <r>
    <x v="59"/>
    <s v="Shipping"/>
    <d v="2015-11-14T00:00:00"/>
    <d v="2015-11-17T00:00:00"/>
    <n v="100034158"/>
    <s v="1963975_1"/>
    <m/>
    <d v="2015-11-14T00:00:00"/>
    <n v="1963975"/>
    <s v="FEH"/>
    <n v="846296315764063"/>
    <m/>
    <x v="29"/>
    <n v="20006"/>
    <n v="3"/>
    <n v="2250"/>
    <x v="2"/>
    <n v="0"/>
    <n v="13.06"/>
    <n v="0"/>
    <n v="13.06"/>
    <x v="1"/>
  </r>
  <r>
    <x v="59"/>
    <s v="Shipping"/>
    <d v="2015-11-16T00:00:00"/>
    <d v="2015-11-17T00:00:00"/>
    <n v="100034266"/>
    <s v="1966769_1"/>
    <m/>
    <d v="2015-11-16T00:00:00"/>
    <n v="1966769"/>
    <s v="WCX"/>
    <n v="846296315763806"/>
    <m/>
    <x v="3"/>
    <n v="10010"/>
    <n v="3"/>
    <n v="2250"/>
    <x v="4"/>
    <n v="0"/>
    <n v="12.81"/>
    <n v="0"/>
    <n v="12.81"/>
    <x v="1"/>
  </r>
  <r>
    <x v="59"/>
    <s v="Shipping"/>
    <d v="2015-11-16T00:00:00"/>
    <d v="2015-11-17T00:00:00"/>
    <n v="100034252"/>
    <s v="1966756_1"/>
    <m/>
    <d v="2015-11-16T00:00:00"/>
    <n v="1966756"/>
    <s v="WCX"/>
    <n v="846296315763448"/>
    <m/>
    <x v="23"/>
    <n v="6379"/>
    <n v="3"/>
    <n v="2250"/>
    <x v="4"/>
    <n v="0"/>
    <n v="12.81"/>
    <n v="0"/>
    <n v="12.81"/>
    <x v="1"/>
  </r>
  <r>
    <x v="59"/>
    <s v="Shipping"/>
    <d v="2015-11-16T00:00:00"/>
    <d v="2015-11-17T00:00:00"/>
    <n v="100034195"/>
    <s v="1966718_1"/>
    <m/>
    <d v="2015-11-16T00:00:00"/>
    <n v="1966718"/>
    <s v="WCX"/>
    <n v="846296315765008"/>
    <m/>
    <x v="1"/>
    <n v="91361"/>
    <n v="4"/>
    <n v="3000"/>
    <x v="1"/>
    <n v="0"/>
    <n v="21.5"/>
    <n v="0"/>
    <n v="21.5"/>
    <x v="0"/>
  </r>
  <r>
    <x v="59"/>
    <s v="Shipping"/>
    <d v="2015-11-16T00:00:00"/>
    <d v="2015-11-17T00:00:00"/>
    <n v="100034262"/>
    <s v="1966765_1"/>
    <m/>
    <d v="2015-11-16T00:00:00"/>
    <n v="1966765"/>
    <s v="WCX"/>
    <n v="846296315763615"/>
    <m/>
    <x v="14"/>
    <n v="60108"/>
    <n v="3"/>
    <n v="2250"/>
    <x v="5"/>
    <n v="0"/>
    <n v="21.31"/>
    <n v="0"/>
    <n v="21.31"/>
    <x v="1"/>
  </r>
  <r>
    <x v="59"/>
    <s v="Shipping"/>
    <d v="2015-11-16T00:00:00"/>
    <d v="2015-11-17T00:00:00"/>
    <n v="100034241"/>
    <s v="1966746_1"/>
    <m/>
    <d v="2015-11-16T00:00:00"/>
    <n v="1966746"/>
    <s v="WCX"/>
    <n v="846296315764902"/>
    <m/>
    <x v="1"/>
    <n v="93637"/>
    <n v="3"/>
    <n v="2250"/>
    <x v="4"/>
    <n v="0"/>
    <n v="12.81"/>
    <n v="0"/>
    <n v="12.81"/>
    <x v="0"/>
  </r>
  <r>
    <x v="59"/>
    <s v="Shipping"/>
    <d v="2015-11-16T00:00:00"/>
    <d v="2015-11-17T00:00:00"/>
    <n v="100034257"/>
    <s v="1966760_1"/>
    <m/>
    <d v="2015-11-16T00:00:00"/>
    <n v="1966760"/>
    <s v="WCX"/>
    <n v="846296315763899"/>
    <m/>
    <x v="14"/>
    <n v="61080"/>
    <n v="6"/>
    <n v="4500"/>
    <x v="5"/>
    <n v="0"/>
    <n v="26.54"/>
    <n v="0"/>
    <n v="26.54"/>
    <x v="1"/>
  </r>
  <r>
    <x v="59"/>
    <s v="Shipping"/>
    <d v="2015-11-16T00:00:00"/>
    <d v="2015-11-17T00:00:00"/>
    <n v="100034272"/>
    <s v="1966775_1"/>
    <m/>
    <d v="2015-11-16T00:00:00"/>
    <n v="1966775"/>
    <s v="WCX"/>
    <n v="846296315763417"/>
    <m/>
    <x v="3"/>
    <n v="10019"/>
    <n v="3"/>
    <n v="2250"/>
    <x v="4"/>
    <n v="0"/>
    <n v="12.81"/>
    <n v="0"/>
    <n v="12.81"/>
    <x v="1"/>
  </r>
  <r>
    <x v="59"/>
    <s v="Shipping"/>
    <d v="2015-11-14T00:00:00"/>
    <d v="2015-11-17T00:00:00"/>
    <n v="100034154"/>
    <s v="1963971_1"/>
    <m/>
    <d v="2015-11-14T00:00:00"/>
    <n v="1963971"/>
    <s v="FXG"/>
    <n v="846296315763271"/>
    <m/>
    <x v="3"/>
    <n v="11211"/>
    <n v="6"/>
    <n v="4500"/>
    <x v="4"/>
    <n v="0"/>
    <n v="16.29"/>
    <n v="0"/>
    <n v="16.29"/>
    <x v="1"/>
  </r>
  <r>
    <x v="59"/>
    <s v="Shipping"/>
    <d v="2015-11-16T00:00:00"/>
    <d v="2015-11-17T00:00:00"/>
    <n v="100034205"/>
    <s v="1966726_1"/>
    <m/>
    <d v="2015-11-16T00:00:00"/>
    <n v="1966726"/>
    <s v="WCX"/>
    <n v="846296315764674"/>
    <m/>
    <x v="1"/>
    <n v="90039"/>
    <n v="3"/>
    <n v="2250"/>
    <x v="1"/>
    <n v="0"/>
    <n v="20.81"/>
    <n v="0"/>
    <n v="20.81"/>
    <x v="0"/>
  </r>
  <r>
    <x v="59"/>
    <s v="Shipping"/>
    <d v="2015-11-16T00:00:00"/>
    <d v="2015-11-17T00:00:00"/>
    <n v="100034255"/>
    <s v="1966759_1"/>
    <m/>
    <d v="2015-11-16T00:00:00"/>
    <n v="1966759"/>
    <s v="WCX"/>
    <n v="846296315763820"/>
    <m/>
    <x v="25"/>
    <n v="46383"/>
    <n v="3"/>
    <n v="2250"/>
    <x v="5"/>
    <n v="0"/>
    <n v="21.31"/>
    <n v="0"/>
    <n v="21.31"/>
    <x v="1"/>
  </r>
  <r>
    <x v="59"/>
    <s v="Shipping"/>
    <d v="2015-11-12T00:00:00"/>
    <d v="2015-11-17T00:00:00"/>
    <n v="100034053"/>
    <s v="1957257_1"/>
    <m/>
    <d v="2015-11-12T00:00:00"/>
    <n v="1957257"/>
    <s v="FXG"/>
    <n v="846296315763172"/>
    <m/>
    <x v="3"/>
    <n v="10011"/>
    <n v="3"/>
    <n v="2250"/>
    <x v="4"/>
    <n v="0"/>
    <n v="12.81"/>
    <n v="0"/>
    <n v="12.81"/>
    <x v="1"/>
  </r>
  <r>
    <x v="59"/>
    <s v="Shipping"/>
    <d v="2015-11-12T00:00:00"/>
    <d v="2015-11-17T00:00:00"/>
    <n v="100034061"/>
    <s v="1957262_1"/>
    <m/>
    <d v="2015-11-12T00:00:00"/>
    <n v="1957262"/>
    <s v="FEH"/>
    <n v="846296315763110"/>
    <m/>
    <x v="15"/>
    <n v="85364"/>
    <n v="3"/>
    <n v="2250"/>
    <x v="5"/>
    <n v="0"/>
    <n v="21.31"/>
    <n v="0"/>
    <n v="21.31"/>
    <x v="0"/>
  </r>
  <r>
    <x v="59"/>
    <s v="Shipping"/>
    <d v="2015-11-16T00:00:00"/>
    <d v="2015-11-17T00:00:00"/>
    <n v="100034201"/>
    <s v="1966723_1"/>
    <m/>
    <d v="2015-11-16T00:00:00"/>
    <n v="1966723"/>
    <s v="WCX"/>
    <n v="846296315764742"/>
    <m/>
    <x v="5"/>
    <n v="89074"/>
    <n v="3"/>
    <n v="2250"/>
    <x v="1"/>
    <n v="0"/>
    <n v="20.81"/>
    <n v="0"/>
    <n v="20.81"/>
    <x v="0"/>
  </r>
  <r>
    <x v="59"/>
    <s v="Shipping"/>
    <d v="2015-11-16T00:00:00"/>
    <d v="2015-11-17T00:00:00"/>
    <n v="100034206"/>
    <s v="1966727_1"/>
    <m/>
    <d v="2015-11-16T00:00:00"/>
    <n v="1966727"/>
    <s v="WCX"/>
    <n v="846296315763523"/>
    <m/>
    <x v="17"/>
    <n v="32803"/>
    <n v="3"/>
    <n v="2250"/>
    <x v="5"/>
    <n v="0"/>
    <n v="21.31"/>
    <n v="0"/>
    <n v="21.31"/>
    <x v="1"/>
  </r>
  <r>
    <x v="59"/>
    <s v="Shipping"/>
    <d v="2015-11-14T00:00:00"/>
    <d v="2015-11-17T00:00:00"/>
    <n v="100034168"/>
    <s v="1963984_1"/>
    <m/>
    <d v="2015-11-14T00:00:00"/>
    <n v="1963984"/>
    <s v="FEH"/>
    <n v="846296315763998"/>
    <m/>
    <x v="3"/>
    <n v="14624"/>
    <n v="3"/>
    <n v="2250"/>
    <x v="2"/>
    <n v="0"/>
    <n v="13.06"/>
    <n v="0"/>
    <n v="13.06"/>
    <x v="1"/>
  </r>
  <r>
    <x v="59"/>
    <s v="Shipping"/>
    <d v="2015-11-17T00:00:00"/>
    <d v="2015-11-17T00:00:00"/>
    <n v="100034324"/>
    <s v="1976619_1"/>
    <m/>
    <d v="2015-11-17T00:00:00"/>
    <n v="1976619"/>
    <s v="WCX"/>
    <s v="1Z19W958A891093688"/>
    <m/>
    <x v="2"/>
    <n v="19103"/>
    <n v="3"/>
    <n v="2250"/>
    <x v="4"/>
    <n v="0"/>
    <n v="12.81"/>
    <n v="0"/>
    <n v="12.81"/>
    <x v="1"/>
  </r>
  <r>
    <x v="59"/>
    <s v="Shipping"/>
    <d v="2015-11-16T00:00:00"/>
    <d v="2015-11-17T00:00:00"/>
    <n v="100034279"/>
    <s v="1966780_1"/>
    <m/>
    <d v="2015-11-16T00:00:00"/>
    <n v="1966780"/>
    <s v="WCX"/>
    <n v="846296315764766"/>
    <m/>
    <x v="1"/>
    <n v="90292"/>
    <n v="3"/>
    <n v="2250"/>
    <x v="1"/>
    <n v="0"/>
    <n v="20.81"/>
    <n v="0"/>
    <n v="20.81"/>
    <x v="0"/>
  </r>
  <r>
    <x v="59"/>
    <s v="Shipping"/>
    <d v="2015-11-16T00:00:00"/>
    <d v="2015-11-17T00:00:00"/>
    <n v="100034192"/>
    <s v="1966715_1"/>
    <m/>
    <d v="2015-11-16T00:00:00"/>
    <n v="1966715"/>
    <s v="WCX"/>
    <n v="846296315763691"/>
    <m/>
    <x v="17"/>
    <n v="32506"/>
    <n v="3"/>
    <n v="2250"/>
    <x v="6"/>
    <n v="0"/>
    <n v="21.81"/>
    <n v="0"/>
    <n v="21.81"/>
    <x v="1"/>
  </r>
  <r>
    <x v="59"/>
    <s v="Shipping"/>
    <d v="2015-11-16T00:00:00"/>
    <d v="2015-11-17T00:00:00"/>
    <n v="100034078"/>
    <s v="1976557_1"/>
    <m/>
    <d v="2015-11-16T00:00:00"/>
    <n v="1976557"/>
    <s v="FXG"/>
    <n v="846296315763066"/>
    <m/>
    <x v="3"/>
    <n v="10016"/>
    <n v="3"/>
    <n v="2250"/>
    <x v="0"/>
    <n v="0"/>
    <n v="24.56"/>
    <n v="0"/>
    <n v="24.56"/>
    <x v="0"/>
  </r>
  <r>
    <x v="59"/>
    <s v="Shipping"/>
    <d v="2015-11-16T00:00:00"/>
    <d v="2015-11-17T00:00:00"/>
    <n v="100034239"/>
    <s v="1966744_1"/>
    <m/>
    <d v="2015-11-16T00:00:00"/>
    <n v="1966744"/>
    <s v="WCX"/>
    <n v="846296315763769"/>
    <m/>
    <x v="7"/>
    <n v="39828"/>
    <n v="3"/>
    <n v="2250"/>
    <x v="5"/>
    <n v="0"/>
    <n v="21.31"/>
    <n v="0"/>
    <n v="21.31"/>
    <x v="1"/>
  </r>
  <r>
    <x v="59"/>
    <s v="Shipping"/>
    <d v="2015-11-12T00:00:00"/>
    <d v="2015-11-17T00:00:00"/>
    <n v="100034051"/>
    <s v="1957255_1"/>
    <m/>
    <d v="2015-11-12T00:00:00"/>
    <n v="1957255"/>
    <s v="FEH"/>
    <n v="846296315763158"/>
    <m/>
    <x v="25"/>
    <n v="46825"/>
    <n v="3"/>
    <n v="2250"/>
    <x v="1"/>
    <n v="0"/>
    <n v="20.81"/>
    <n v="0"/>
    <n v="20.81"/>
    <x v="1"/>
  </r>
  <r>
    <x v="59"/>
    <s v="Shipping"/>
    <d v="2015-11-12T00:00:00"/>
    <d v="2015-11-17T00:00:00"/>
    <n v="100034074"/>
    <s v="1957272_1"/>
    <m/>
    <d v="2015-11-12T00:00:00"/>
    <n v="1957272"/>
    <s v="FEH"/>
    <n v="846296315763103"/>
    <m/>
    <x v="21"/>
    <n v="83338"/>
    <n v="3"/>
    <n v="2250"/>
    <x v="1"/>
    <n v="0"/>
    <n v="20.81"/>
    <n v="0"/>
    <n v="20.81"/>
    <x v="0"/>
  </r>
  <r>
    <x v="59"/>
    <s v="Shipping"/>
    <d v="2015-11-16T00:00:00"/>
    <d v="2015-11-17T00:00:00"/>
    <n v="100034218"/>
    <s v="1966804_1"/>
    <m/>
    <d v="2015-11-16T00:00:00"/>
    <n v="1966804"/>
    <s v="WCX"/>
    <n v="846296315763332"/>
    <m/>
    <x v="3"/>
    <n v="10950"/>
    <n v="3"/>
    <n v="2250"/>
    <x v="4"/>
    <n v="0"/>
    <n v="12.81"/>
    <n v="0"/>
    <n v="12.81"/>
    <x v="1"/>
  </r>
  <r>
    <x v="59"/>
    <s v="Shipping"/>
    <d v="2015-11-16T00:00:00"/>
    <d v="2015-11-17T00:00:00"/>
    <n v="100034193"/>
    <s v="1966716_1"/>
    <m/>
    <d v="2015-11-16T00:00:00"/>
    <n v="1966716"/>
    <s v="WCX"/>
    <n v="846296315764636"/>
    <m/>
    <x v="27"/>
    <n v="82601"/>
    <n v="3"/>
    <n v="2250"/>
    <x v="5"/>
    <n v="0"/>
    <n v="21.31"/>
    <n v="0"/>
    <n v="21.31"/>
    <x v="0"/>
  </r>
  <r>
    <x v="59"/>
    <s v="Shipping"/>
    <d v="2015-11-16T00:00:00"/>
    <d v="2015-11-17T00:00:00"/>
    <n v="100034182"/>
    <s v="1966707_1"/>
    <m/>
    <d v="2015-11-16T00:00:00"/>
    <n v="1966707"/>
    <s v="WCX"/>
    <n v="846296315763875"/>
    <m/>
    <x v="16"/>
    <n v="22182"/>
    <n v="3"/>
    <n v="2250"/>
    <x v="2"/>
    <n v="0"/>
    <n v="13.06"/>
    <n v="0"/>
    <n v="13.06"/>
    <x v="1"/>
  </r>
  <r>
    <x v="59"/>
    <s v="Shipping"/>
    <d v="2015-11-12T00:00:00"/>
    <d v="2015-11-17T00:00:00"/>
    <n v="100034073"/>
    <s v="1957271_1"/>
    <m/>
    <d v="2015-11-12T00:00:00"/>
    <n v="1957271"/>
    <s v="FEH"/>
    <n v="846296315763233"/>
    <m/>
    <x v="22"/>
    <n v="43452"/>
    <n v="3"/>
    <n v="2250"/>
    <x v="1"/>
    <n v="0"/>
    <n v="20.81"/>
    <n v="0"/>
    <n v="20.81"/>
    <x v="1"/>
  </r>
  <r>
    <x v="59"/>
    <s v="Shipping"/>
    <d v="2015-11-14T00:00:00"/>
    <d v="2015-11-17T00:00:00"/>
    <n v="100034161"/>
    <s v="1963977_1"/>
    <m/>
    <d v="2015-11-14T00:00:00"/>
    <n v="1963977"/>
    <s v="FEH"/>
    <n v="846296315763295"/>
    <m/>
    <x v="3"/>
    <n v="10019"/>
    <n v="3"/>
    <n v="2250"/>
    <x v="4"/>
    <n v="0"/>
    <n v="12.81"/>
    <n v="0"/>
    <n v="12.81"/>
    <x v="1"/>
  </r>
  <r>
    <x v="59"/>
    <s v="Shipping"/>
    <d v="2015-11-17T00:00:00"/>
    <d v="2015-11-17T00:00:00"/>
    <n v="100034317"/>
    <s v="1976615_1"/>
    <m/>
    <d v="2015-11-17T00:00:00"/>
    <n v="1976615"/>
    <s v="WCX"/>
    <n v="846296315764926"/>
    <m/>
    <x v="1"/>
    <n v="91732"/>
    <n v="3"/>
    <n v="2250"/>
    <x v="1"/>
    <n v="0"/>
    <n v="20.81"/>
    <n v="0"/>
    <n v="20.81"/>
    <x v="0"/>
  </r>
  <r>
    <x v="59"/>
    <s v="Shipping"/>
    <d v="2015-11-16T00:00:00"/>
    <d v="2015-11-17T00:00:00"/>
    <n v="100034292"/>
    <s v="1966790_1"/>
    <m/>
    <d v="2015-11-16T00:00:00"/>
    <n v="1966790"/>
    <s v="WCX"/>
    <n v="846296315763585"/>
    <m/>
    <x v="6"/>
    <n v="27215"/>
    <n v="3"/>
    <n v="2250"/>
    <x v="1"/>
    <n v="0"/>
    <n v="20.81"/>
    <n v="0"/>
    <n v="20.81"/>
    <x v="1"/>
  </r>
  <r>
    <x v="59"/>
    <s v="Shipping"/>
    <d v="2015-11-12T00:00:00"/>
    <d v="2015-11-17T00:00:00"/>
    <n v="100034047"/>
    <s v="1957251_1"/>
    <m/>
    <d v="2015-11-12T00:00:00"/>
    <n v="1957251"/>
    <s v="FEH"/>
    <n v="846296315763196"/>
    <m/>
    <x v="14"/>
    <n v="60622"/>
    <n v="3"/>
    <n v="2250"/>
    <x v="5"/>
    <n v="0"/>
    <n v="21.31"/>
    <n v="0"/>
    <n v="21.31"/>
    <x v="1"/>
  </r>
  <r>
    <x v="59"/>
    <s v="Shipping"/>
    <d v="2015-11-17T00:00:00"/>
    <d v="2015-11-17T00:00:00"/>
    <n v="100034313"/>
    <s v="1976611_1"/>
    <m/>
    <d v="2015-11-17T00:00:00"/>
    <n v="1976611"/>
    <s v="WCX"/>
    <s v="1Z19W958A897919294"/>
    <m/>
    <x v="2"/>
    <n v="18944"/>
    <n v="3"/>
    <n v="2250"/>
    <x v="4"/>
    <n v="0"/>
    <n v="12.81"/>
    <n v="0"/>
    <n v="12.81"/>
    <x v="1"/>
  </r>
  <r>
    <x v="59"/>
    <s v="Shipping"/>
    <d v="2015-11-17T00:00:00"/>
    <d v="2015-11-17T00:00:00"/>
    <n v="100034315"/>
    <s v="1976613_1"/>
    <m/>
    <d v="2015-11-17T00:00:00"/>
    <n v="1976613"/>
    <s v="WCX"/>
    <n v="846296315764957"/>
    <m/>
    <x v="1"/>
    <n v="90012"/>
    <n v="3"/>
    <n v="2250"/>
    <x v="1"/>
    <n v="0"/>
    <n v="20.81"/>
    <n v="0"/>
    <n v="20.81"/>
    <x v="0"/>
  </r>
  <r>
    <x v="59"/>
    <s v="Shipping"/>
    <d v="2015-11-16T00:00:00"/>
    <d v="2015-11-17T00:00:00"/>
    <n v="100034184"/>
    <s v="1966709_1"/>
    <m/>
    <d v="2015-11-16T00:00:00"/>
    <n v="1966709"/>
    <s v="WCX"/>
    <n v="846296315763707"/>
    <m/>
    <x v="16"/>
    <n v="22305"/>
    <n v="3"/>
    <n v="2250"/>
    <x v="2"/>
    <n v="0"/>
    <n v="13.06"/>
    <n v="0"/>
    <n v="13.06"/>
    <x v="1"/>
  </r>
  <r>
    <x v="59"/>
    <s v="Shipping"/>
    <d v="2015-11-14T00:00:00"/>
    <d v="2015-11-17T00:00:00"/>
    <n v="100034163"/>
    <s v="1963979_1"/>
    <m/>
    <d v="2015-11-14T00:00:00"/>
    <n v="1963979"/>
    <s v="FXG"/>
    <n v="846296315764032"/>
    <m/>
    <x v="0"/>
    <n v="2062"/>
    <n v="3"/>
    <n v="2250"/>
    <x v="4"/>
    <n v="0"/>
    <n v="12.81"/>
    <n v="0"/>
    <n v="12.81"/>
    <x v="1"/>
  </r>
  <r>
    <x v="59"/>
    <s v="Shipping"/>
    <d v="2015-11-17T00:00:00"/>
    <d v="2015-11-17T00:00:00"/>
    <n v="100034312"/>
    <s v="1976610_1"/>
    <m/>
    <d v="2015-11-17T00:00:00"/>
    <n v="1976610"/>
    <s v="WCX"/>
    <s v="1Z19W958A898846478"/>
    <m/>
    <x v="2"/>
    <n v="19103"/>
    <n v="3"/>
    <n v="2250"/>
    <x v="4"/>
    <n v="0"/>
    <n v="12.81"/>
    <n v="0"/>
    <n v="12.81"/>
    <x v="1"/>
  </r>
  <r>
    <x v="59"/>
    <s v="Shipping"/>
    <d v="2015-11-16T00:00:00"/>
    <d v="2015-11-17T00:00:00"/>
    <n v="100034260"/>
    <s v="1966763_1"/>
    <m/>
    <d v="2015-11-16T00:00:00"/>
    <n v="1966763"/>
    <s v="WCX"/>
    <n v="846296315763431"/>
    <m/>
    <x v="6"/>
    <n v="27830"/>
    <n v="3"/>
    <n v="2250"/>
    <x v="1"/>
    <n v="0"/>
    <n v="20.81"/>
    <n v="0"/>
    <n v="20.81"/>
    <x v="1"/>
  </r>
  <r>
    <x v="59"/>
    <s v="Shipping"/>
    <d v="2015-11-16T00:00:00"/>
    <d v="2015-11-17T00:00:00"/>
    <n v="100034187"/>
    <s v="1966711_1"/>
    <m/>
    <d v="2015-11-16T00:00:00"/>
    <n v="1966711"/>
    <s v="WCX"/>
    <n v="846296315764803"/>
    <m/>
    <x v="1"/>
    <n v="94103"/>
    <n v="9"/>
    <n v="6750"/>
    <x v="4"/>
    <n v="0"/>
    <n v="19.25"/>
    <n v="0"/>
    <n v="19.25"/>
    <x v="0"/>
  </r>
  <r>
    <x v="59"/>
    <s v="Shipping"/>
    <d v="2015-11-16T00:00:00"/>
    <d v="2015-11-17T00:00:00"/>
    <n v="100034265"/>
    <s v="1966768_1"/>
    <m/>
    <d v="2015-11-16T00:00:00"/>
    <n v="1966768"/>
    <s v="WCX"/>
    <n v="846296315763608"/>
    <m/>
    <x v="0"/>
    <n v="2142"/>
    <n v="3"/>
    <n v="2250"/>
    <x v="4"/>
    <n v="0"/>
    <n v="12.81"/>
    <n v="0"/>
    <n v="12.81"/>
    <x v="1"/>
  </r>
  <r>
    <x v="59"/>
    <s v="Shipping"/>
    <d v="2015-11-17T00:00:00"/>
    <d v="2015-11-17T00:00:00"/>
    <n v="100034311"/>
    <s v="1976609_1"/>
    <m/>
    <d v="2015-11-17T00:00:00"/>
    <n v="1976609"/>
    <s v="WCX"/>
    <n v="846296315764896"/>
    <m/>
    <x v="19"/>
    <n v="98030"/>
    <n v="3"/>
    <n v="2250"/>
    <x v="5"/>
    <n v="0"/>
    <n v="21.31"/>
    <n v="0"/>
    <n v="21.31"/>
    <x v="0"/>
  </r>
  <r>
    <x v="59"/>
    <s v="Shipping"/>
    <d v="2015-11-16T00:00:00"/>
    <d v="2015-11-17T00:00:00"/>
    <n v="100034186"/>
    <s v="1966710_1"/>
    <m/>
    <d v="2015-11-16T00:00:00"/>
    <n v="1966710"/>
    <s v="WCX"/>
    <n v="846296315763912"/>
    <m/>
    <x v="3"/>
    <n v="10016"/>
    <n v="6"/>
    <n v="4500"/>
    <x v="4"/>
    <n v="0"/>
    <n v="16.29"/>
    <n v="0"/>
    <n v="16.29"/>
    <x v="1"/>
  </r>
  <r>
    <x v="59"/>
    <s v="Shipping"/>
    <d v="2015-11-16T00:00:00"/>
    <d v="2015-11-17T00:00:00"/>
    <n v="100034270"/>
    <s v="1966773_1"/>
    <m/>
    <d v="2015-11-16T00:00:00"/>
    <n v="1966773"/>
    <s v="WCX"/>
    <n v="846296315763424"/>
    <m/>
    <x v="17"/>
    <n v="32828"/>
    <n v="3"/>
    <n v="2250"/>
    <x v="5"/>
    <n v="0"/>
    <n v="21.31"/>
    <n v="0"/>
    <n v="21.31"/>
    <x v="1"/>
  </r>
  <r>
    <x v="59"/>
    <s v="Shipping"/>
    <d v="2015-11-16T00:00:00"/>
    <d v="2015-11-17T00:00:00"/>
    <n v="100034215"/>
    <s v="1966803_1"/>
    <m/>
    <d v="2015-11-16T00:00:00"/>
    <n v="1966803"/>
    <s v="WCX"/>
    <n v="846296315763356"/>
    <m/>
    <x v="29"/>
    <n v="20004"/>
    <n v="3"/>
    <n v="2250"/>
    <x v="2"/>
    <n v="0"/>
    <n v="13.06"/>
    <n v="0"/>
    <n v="13.06"/>
    <x v="1"/>
  </r>
  <r>
    <x v="59"/>
    <s v="Shipping"/>
    <d v="2015-11-16T00:00:00"/>
    <d v="2015-11-17T00:00:00"/>
    <n v="100034224"/>
    <s v="1966739_1"/>
    <m/>
    <d v="2015-11-16T00:00:00"/>
    <n v="1966739"/>
    <s v="WCX"/>
    <n v="846296315764650"/>
    <m/>
    <x v="1"/>
    <n v="93555"/>
    <n v="3"/>
    <n v="2250"/>
    <x v="2"/>
    <n v="0"/>
    <n v="13.06"/>
    <n v="0"/>
    <n v="13.06"/>
    <x v="0"/>
  </r>
  <r>
    <x v="59"/>
    <s v="Shipping"/>
    <d v="2015-11-16T00:00:00"/>
    <d v="2015-11-17T00:00:00"/>
    <n v="100034258"/>
    <s v="1966761_1"/>
    <m/>
    <d v="2015-11-16T00:00:00"/>
    <n v="1966761"/>
    <s v="WCX"/>
    <n v="846296315763813"/>
    <m/>
    <x v="3"/>
    <n v="10019"/>
    <n v="3"/>
    <n v="2250"/>
    <x v="4"/>
    <n v="0"/>
    <n v="12.81"/>
    <n v="0"/>
    <n v="12.81"/>
    <x v="1"/>
  </r>
  <r>
    <x v="59"/>
    <s v="Shipping"/>
    <d v="2015-11-16T00:00:00"/>
    <d v="2015-11-17T00:00:00"/>
    <n v="100034229"/>
    <s v="1966741_1"/>
    <m/>
    <d v="2015-11-16T00:00:00"/>
    <n v="1966741"/>
    <s v="WCX"/>
    <n v="846296315763967"/>
    <m/>
    <x v="8"/>
    <n v="55306"/>
    <n v="3"/>
    <n v="2250"/>
    <x v="5"/>
    <n v="0"/>
    <n v="21.31"/>
    <n v="0"/>
    <n v="21.31"/>
    <x v="1"/>
  </r>
  <r>
    <x v="59"/>
    <s v="Shipping"/>
    <d v="2015-11-16T00:00:00"/>
    <d v="2015-11-17T00:00:00"/>
    <n v="100034245"/>
    <s v="1966749_1"/>
    <m/>
    <d v="2015-11-16T00:00:00"/>
    <n v="1966749"/>
    <s v="WCX"/>
    <n v="846296315764858"/>
    <m/>
    <x v="1"/>
    <n v="90278"/>
    <n v="3"/>
    <n v="2250"/>
    <x v="1"/>
    <n v="0"/>
    <n v="20.81"/>
    <n v="0"/>
    <n v="20.81"/>
    <x v="0"/>
  </r>
  <r>
    <x v="59"/>
    <s v="Shipping"/>
    <d v="2015-11-16T00:00:00"/>
    <d v="2015-11-17T00:00:00"/>
    <n v="100034291"/>
    <s v="1966789_1"/>
    <m/>
    <d v="2015-11-16T00:00:00"/>
    <n v="1966789"/>
    <s v="WCX"/>
    <n v="846296315764728"/>
    <m/>
    <x v="1"/>
    <n v="94608"/>
    <n v="3"/>
    <n v="2250"/>
    <x v="4"/>
    <n v="0"/>
    <n v="12.81"/>
    <n v="0"/>
    <n v="12.81"/>
    <x v="0"/>
  </r>
  <r>
    <x v="59"/>
    <s v="Shipping"/>
    <d v="2015-11-16T00:00:00"/>
    <d v="2015-11-17T00:00:00"/>
    <n v="100034213"/>
    <s v="1966731_1"/>
    <m/>
    <d v="2015-11-16T00:00:00"/>
    <n v="1966731"/>
    <s v="WCX"/>
    <n v="846296315763516"/>
    <m/>
    <x v="0"/>
    <n v="2116"/>
    <n v="3"/>
    <n v="2250"/>
    <x v="4"/>
    <n v="0"/>
    <n v="12.81"/>
    <n v="0"/>
    <n v="12.81"/>
    <x v="1"/>
  </r>
  <r>
    <x v="59"/>
    <s v="Shipping"/>
    <d v="2015-11-14T00:00:00"/>
    <d v="2015-11-17T00:00:00"/>
    <n v="100034167"/>
    <s v="1963983_1"/>
    <m/>
    <d v="2015-11-14T00:00:00"/>
    <n v="1963983"/>
    <s v="FEH"/>
    <n v="846296315764001"/>
    <m/>
    <x v="16"/>
    <n v="23235"/>
    <n v="3"/>
    <n v="2250"/>
    <x v="1"/>
    <n v="0"/>
    <n v="20.81"/>
    <n v="0"/>
    <n v="20.81"/>
    <x v="1"/>
  </r>
  <r>
    <x v="59"/>
    <s v="Shipping"/>
    <d v="2015-11-16T00:00:00"/>
    <d v="2015-11-17T00:00:00"/>
    <n v="100034286"/>
    <s v="1966786_1"/>
    <m/>
    <d v="2015-11-16T00:00:00"/>
    <n v="1966786"/>
    <s v="WCX"/>
    <s v="1Z19W958A892408676"/>
    <m/>
    <x v="2"/>
    <n v="19104"/>
    <n v="3"/>
    <n v="2250"/>
    <x v="4"/>
    <n v="0"/>
    <n v="12.81"/>
    <n v="0"/>
    <n v="12.81"/>
    <x v="1"/>
  </r>
  <r>
    <x v="59"/>
    <s v="Shipping"/>
    <d v="2015-11-16T00:00:00"/>
    <d v="2015-11-17T00:00:00"/>
    <n v="100034221"/>
    <s v="1966737_1"/>
    <m/>
    <d v="2015-11-16T00:00:00"/>
    <n v="1966737"/>
    <s v="WCX"/>
    <n v="846296315764773"/>
    <m/>
    <x v="1"/>
    <n v="90405"/>
    <n v="3"/>
    <n v="2250"/>
    <x v="1"/>
    <n v="0"/>
    <n v="20.81"/>
    <n v="0"/>
    <n v="20.81"/>
    <x v="0"/>
  </r>
  <r>
    <x v="59"/>
    <s v="Shipping"/>
    <d v="2015-11-16T00:00:00"/>
    <d v="2015-11-17T00:00:00"/>
    <n v="100034274"/>
    <s v="1966776_1"/>
    <m/>
    <d v="2015-11-16T00:00:00"/>
    <n v="1966776"/>
    <s v="WCX"/>
    <n v="846296315763684"/>
    <m/>
    <x v="16"/>
    <n v="20171"/>
    <n v="3"/>
    <n v="2250"/>
    <x v="2"/>
    <n v="0"/>
    <n v="13.06"/>
    <n v="0"/>
    <n v="13.06"/>
    <x v="1"/>
  </r>
  <r>
    <x v="59"/>
    <s v="Shipping"/>
    <d v="2015-11-12T00:00:00"/>
    <d v="2015-11-17T00:00:00"/>
    <n v="100034049"/>
    <s v="1957253_1"/>
    <m/>
    <d v="2015-11-12T00:00:00"/>
    <n v="1957253"/>
    <s v="FXG"/>
    <n v="846296315763073"/>
    <m/>
    <x v="23"/>
    <n v="6001"/>
    <n v="3"/>
    <n v="2250"/>
    <x v="0"/>
    <n v="0"/>
    <n v="24.56"/>
    <n v="0"/>
    <n v="24.56"/>
    <x v="0"/>
  </r>
  <r>
    <x v="59"/>
    <s v="Shipping"/>
    <d v="2015-11-16T00:00:00"/>
    <d v="2015-11-17T00:00:00"/>
    <n v="100034298"/>
    <s v="1966796_1"/>
    <m/>
    <d v="2015-11-16T00:00:00"/>
    <n v="1966796"/>
    <s v="WCX"/>
    <n v="846296315763776"/>
    <m/>
    <x v="7"/>
    <n v="30030"/>
    <n v="3"/>
    <n v="2250"/>
    <x v="5"/>
    <n v="0"/>
    <n v="21.31"/>
    <n v="0"/>
    <n v="21.31"/>
    <x v="1"/>
  </r>
  <r>
    <x v="59"/>
    <s v="Shipping"/>
    <d v="2015-11-16T00:00:00"/>
    <d v="2015-11-17T00:00:00"/>
    <n v="100034254"/>
    <s v="1966758_1"/>
    <m/>
    <d v="2015-11-16T00:00:00"/>
    <n v="1966758"/>
    <s v="WCX"/>
    <n v="846296315763462"/>
    <m/>
    <x v="7"/>
    <n v="30309"/>
    <n v="3"/>
    <n v="2250"/>
    <x v="5"/>
    <n v="0"/>
    <n v="21.31"/>
    <n v="0"/>
    <n v="21.31"/>
    <x v="1"/>
  </r>
  <r>
    <x v="59"/>
    <s v="Shipping"/>
    <d v="2015-11-17T00:00:00"/>
    <d v="2015-11-17T00:00:00"/>
    <n v="100034319"/>
    <s v="1976617_1"/>
    <m/>
    <d v="2015-11-17T00:00:00"/>
    <n v="1976617"/>
    <s v="WCX"/>
    <n v="846296315764995"/>
    <m/>
    <x v="3"/>
    <n v="10023"/>
    <n v="3"/>
    <n v="2250"/>
    <x v="0"/>
    <n v="0"/>
    <n v="24.56"/>
    <n v="0"/>
    <n v="24.56"/>
    <x v="0"/>
  </r>
  <r>
    <x v="59"/>
    <s v="Shipping"/>
    <d v="2015-11-16T00:00:00"/>
    <d v="2015-11-17T00:00:00"/>
    <n v="100034223"/>
    <s v="1966805_1"/>
    <m/>
    <d v="2015-11-16T00:00:00"/>
    <n v="1966805"/>
    <s v="WCX"/>
    <n v="846296315763349"/>
    <m/>
    <x v="8"/>
    <n v="55353"/>
    <n v="3"/>
    <n v="2250"/>
    <x v="5"/>
    <n v="0"/>
    <n v="21.31"/>
    <n v="0"/>
    <n v="21.31"/>
    <x v="1"/>
  </r>
  <r>
    <x v="59"/>
    <s v="Shipping"/>
    <d v="2015-11-16T00:00:00"/>
    <d v="2015-11-17T00:00:00"/>
    <n v="100034200"/>
    <s v="1966722_1"/>
    <m/>
    <d v="2015-11-16T00:00:00"/>
    <n v="1966722"/>
    <s v="WCX"/>
    <n v="846296315764629"/>
    <m/>
    <x v="1"/>
    <n v="94044"/>
    <n v="3"/>
    <n v="2250"/>
    <x v="4"/>
    <n v="0"/>
    <n v="12.81"/>
    <n v="0"/>
    <n v="12.81"/>
    <x v="0"/>
  </r>
  <r>
    <x v="59"/>
    <s v="Shipping"/>
    <d v="2015-11-16T00:00:00"/>
    <d v="2015-11-17T00:00:00"/>
    <n v="100034183"/>
    <s v="1966708_1"/>
    <m/>
    <d v="2015-11-16T00:00:00"/>
    <n v="1966708"/>
    <s v="WCX"/>
    <n v="846296315763868"/>
    <m/>
    <x v="3"/>
    <n v="10010"/>
    <n v="3"/>
    <n v="2250"/>
    <x v="4"/>
    <n v="0"/>
    <n v="12.81"/>
    <n v="0"/>
    <n v="12.81"/>
    <x v="1"/>
  </r>
  <r>
    <x v="59"/>
    <s v="Shipping"/>
    <d v="2015-11-12T00:00:00"/>
    <d v="2015-11-17T00:00:00"/>
    <n v="100034075"/>
    <s v="1957273_1"/>
    <m/>
    <d v="2015-11-12T00:00:00"/>
    <n v="1957273"/>
    <s v="FEH"/>
    <n v="846296315763240"/>
    <m/>
    <x v="3"/>
    <n v="10024"/>
    <n v="3"/>
    <n v="2250"/>
    <x v="4"/>
    <n v="0"/>
    <n v="12.81"/>
    <n v="0"/>
    <n v="12.81"/>
    <x v="1"/>
  </r>
  <r>
    <x v="59"/>
    <s v="Shipping"/>
    <d v="2015-11-14T00:00:00"/>
    <d v="2015-11-17T00:00:00"/>
    <n v="100034159"/>
    <s v="1963976_1"/>
    <m/>
    <d v="2015-11-14T00:00:00"/>
    <n v="1963976"/>
    <s v="FXG"/>
    <n v="846296315763301"/>
    <m/>
    <x v="26"/>
    <n v="21044"/>
    <n v="3"/>
    <n v="2250"/>
    <x v="2"/>
    <n v="0"/>
    <n v="13.06"/>
    <n v="0"/>
    <n v="13.06"/>
    <x v="1"/>
  </r>
  <r>
    <x v="59"/>
    <s v="Shipping"/>
    <d v="2015-11-16T00:00:00"/>
    <d v="2015-11-17T00:00:00"/>
    <n v="100034243"/>
    <s v="1966747_1"/>
    <m/>
    <d v="2015-11-16T00:00:00"/>
    <n v="1966747"/>
    <s v="WCX"/>
    <n v="846296315764933"/>
    <m/>
    <x v="1"/>
    <n v="95453"/>
    <n v="3"/>
    <n v="2250"/>
    <x v="4"/>
    <n v="0"/>
    <n v="12.81"/>
    <n v="0"/>
    <n v="12.81"/>
    <x v="0"/>
  </r>
  <r>
    <x v="59"/>
    <s v="Shipping"/>
    <d v="2015-11-16T00:00:00"/>
    <d v="2015-11-17T00:00:00"/>
    <n v="100034277"/>
    <s v="1966778_1"/>
    <m/>
    <d v="2015-11-16T00:00:00"/>
    <n v="1966778"/>
    <s v="WCX"/>
    <n v="846296315763592"/>
    <m/>
    <x v="42"/>
    <n v="39216"/>
    <n v="3"/>
    <n v="2250"/>
    <x v="6"/>
    <n v="0"/>
    <n v="21.81"/>
    <n v="0"/>
    <n v="21.81"/>
    <x v="1"/>
  </r>
  <r>
    <x v="59"/>
    <s v="Shipping"/>
    <d v="2015-11-17T00:00:00"/>
    <d v="2015-11-17T00:00:00"/>
    <n v="100034308"/>
    <s v="1976606_1"/>
    <m/>
    <d v="2015-11-17T00:00:00"/>
    <n v="1976606"/>
    <s v="WCX"/>
    <n v="846296315763974"/>
    <m/>
    <x v="31"/>
    <n v="48240"/>
    <n v="1"/>
    <n v="750"/>
    <x v="1"/>
    <n v="0"/>
    <n v="18.25"/>
    <n v="0"/>
    <n v="18.25"/>
    <x v="1"/>
  </r>
  <r>
    <x v="59"/>
    <s v="Shipping"/>
    <d v="2015-11-16T00:00:00"/>
    <d v="2015-11-17T00:00:00"/>
    <n v="100034269"/>
    <s v="1966772_1"/>
    <m/>
    <d v="2015-11-16T00:00:00"/>
    <n v="1966772"/>
    <s v="WCX"/>
    <s v="1Z19W958A895769085"/>
    <m/>
    <x v="2"/>
    <n v="19146"/>
    <n v="3"/>
    <n v="2250"/>
    <x v="4"/>
    <n v="0"/>
    <n v="12.81"/>
    <n v="0"/>
    <n v="12.81"/>
    <x v="1"/>
  </r>
  <r>
    <x v="59"/>
    <s v="Shipping"/>
    <d v="2015-11-16T00:00:00"/>
    <d v="2015-11-17T00:00:00"/>
    <n v="100034217"/>
    <s v="1966734_1"/>
    <m/>
    <d v="2015-11-16T00:00:00"/>
    <n v="1966734"/>
    <s v="WCX"/>
    <n v="846296315764759"/>
    <m/>
    <x v="1"/>
    <n v="90292"/>
    <n v="3"/>
    <n v="2250"/>
    <x v="1"/>
    <n v="0"/>
    <n v="20.81"/>
    <n v="0"/>
    <n v="20.81"/>
    <x v="0"/>
  </r>
  <r>
    <x v="59"/>
    <s v="Shipping"/>
    <d v="2015-11-16T00:00:00"/>
    <d v="2015-11-17T00:00:00"/>
    <n v="100034244"/>
    <s v="1966748_1"/>
    <m/>
    <d v="2015-11-16T00:00:00"/>
    <n v="1966748"/>
    <s v="WCX"/>
    <n v="846296315763493"/>
    <m/>
    <x v="3"/>
    <n v="10023"/>
    <n v="3"/>
    <n v="2250"/>
    <x v="4"/>
    <n v="0"/>
    <n v="12.81"/>
    <n v="0"/>
    <n v="12.81"/>
    <x v="1"/>
  </r>
  <r>
    <x v="59"/>
    <s v="Shipping"/>
    <d v="2015-11-14T00:00:00"/>
    <d v="2015-11-17T00:00:00"/>
    <n v="100034162"/>
    <s v="1963978_1"/>
    <m/>
    <d v="2015-11-14T00:00:00"/>
    <n v="1963978"/>
    <s v="FEH"/>
    <n v="846296315764049"/>
    <m/>
    <x v="3"/>
    <n v="10013"/>
    <n v="3"/>
    <n v="2250"/>
    <x v="4"/>
    <n v="0"/>
    <n v="12.81"/>
    <n v="0"/>
    <n v="12.81"/>
    <x v="1"/>
  </r>
  <r>
    <x v="59"/>
    <s v="Shipping"/>
    <d v="2015-11-12T00:00:00"/>
    <d v="2015-11-17T00:00:00"/>
    <n v="100034080"/>
    <s v="1957276_1"/>
    <m/>
    <d v="2015-11-12T00:00:00"/>
    <n v="1957276"/>
    <s v="UPS"/>
    <s v="1Z202857A899466442"/>
    <m/>
    <x v="42"/>
    <n v="38672"/>
    <n v="3"/>
    <n v="2250"/>
    <x v="5"/>
    <n v="0"/>
    <n v="21.31"/>
    <n v="0"/>
    <n v="21.31"/>
    <x v="1"/>
  </r>
  <r>
    <x v="59"/>
    <s v="Shipping"/>
    <d v="2015-11-16T00:00:00"/>
    <d v="2015-11-17T00:00:00"/>
    <n v="100034208"/>
    <s v="1966729_1"/>
    <m/>
    <d v="2015-11-16T00:00:00"/>
    <n v="1966729"/>
    <s v="WCX"/>
    <n v="846296315764810"/>
    <m/>
    <x v="1"/>
    <n v="90404"/>
    <n v="3"/>
    <n v="2250"/>
    <x v="1"/>
    <n v="0"/>
    <n v="20.81"/>
    <n v="0"/>
    <n v="20.81"/>
    <x v="0"/>
  </r>
  <r>
    <x v="59"/>
    <s v="Shipping"/>
    <d v="2015-11-16T00:00:00"/>
    <d v="2015-11-17T00:00:00"/>
    <n v="100034198"/>
    <s v="1966720_1"/>
    <m/>
    <d v="2015-11-16T00:00:00"/>
    <n v="1966720"/>
    <s v="WCX"/>
    <n v="846296315763660"/>
    <m/>
    <x v="3"/>
    <n v="11205"/>
    <n v="3"/>
    <n v="2250"/>
    <x v="4"/>
    <n v="0"/>
    <n v="12.81"/>
    <n v="0"/>
    <n v="12.81"/>
    <x v="1"/>
  </r>
  <r>
    <x v="59"/>
    <s v="Shipping"/>
    <d v="2015-11-16T00:00:00"/>
    <d v="2015-11-17T00:00:00"/>
    <n v="100034295"/>
    <s v="1966793_1"/>
    <m/>
    <d v="2015-11-16T00:00:00"/>
    <n v="1966793"/>
    <s v="WCX"/>
    <n v="846296315764612"/>
    <m/>
    <x v="1"/>
    <n v="90042"/>
    <n v="3"/>
    <n v="2250"/>
    <x v="1"/>
    <n v="0"/>
    <n v="20.81"/>
    <n v="0"/>
    <n v="20.81"/>
    <x v="0"/>
  </r>
  <r>
    <x v="59"/>
    <s v="Shipping"/>
    <d v="2015-11-17T00:00:00"/>
    <d v="2015-11-17T00:00:00"/>
    <n v="100034309"/>
    <s v="1976607_1"/>
    <m/>
    <d v="2015-11-17T00:00:00"/>
    <n v="1976607"/>
    <s v="WCX"/>
    <n v="846296315763738"/>
    <m/>
    <x v="3"/>
    <n v="13901"/>
    <n v="3"/>
    <n v="2250"/>
    <x v="4"/>
    <n v="0"/>
    <n v="12.81"/>
    <n v="0"/>
    <n v="12.81"/>
    <x v="1"/>
  </r>
  <r>
    <x v="59"/>
    <s v="Shipping"/>
    <d v="2015-11-16T00:00:00"/>
    <d v="2015-11-17T00:00:00"/>
    <n v="100034296"/>
    <s v="1966794_1"/>
    <m/>
    <d v="2015-11-16T00:00:00"/>
    <n v="1966794"/>
    <s v="WCX"/>
    <n v="846296315763387"/>
    <m/>
    <x v="26"/>
    <n v="21204"/>
    <n v="3"/>
    <n v="2250"/>
    <x v="2"/>
    <n v="0"/>
    <n v="13.06"/>
    <n v="0"/>
    <n v="13.06"/>
    <x v="1"/>
  </r>
  <r>
    <x v="59"/>
    <s v="Shipping"/>
    <d v="2015-11-16T00:00:00"/>
    <d v="2015-11-17T00:00:00"/>
    <n v="100034170"/>
    <s v="1966802_1"/>
    <m/>
    <d v="2015-11-16T00:00:00"/>
    <n v="1966802"/>
    <s v="WCX"/>
    <n v="846296315763363"/>
    <m/>
    <x v="3"/>
    <n v="12496"/>
    <n v="3"/>
    <n v="2250"/>
    <x v="4"/>
    <n v="0"/>
    <n v="12.81"/>
    <n v="0"/>
    <n v="12.81"/>
    <x v="1"/>
  </r>
  <r>
    <x v="59"/>
    <s v="Shipping"/>
    <d v="2015-11-16T00:00:00"/>
    <d v="2015-11-17T00:00:00"/>
    <n v="100034267"/>
    <s v="1966770_1"/>
    <m/>
    <d v="2015-11-16T00:00:00"/>
    <n v="1966770"/>
    <s v="WCX"/>
    <n v="846296315765039"/>
    <m/>
    <x v="3"/>
    <n v="10023"/>
    <n v="8"/>
    <n v="6000"/>
    <x v="0"/>
    <n v="0"/>
    <n v="41.5"/>
    <n v="0"/>
    <n v="41.5"/>
    <x v="0"/>
  </r>
  <r>
    <x v="59"/>
    <s v="Shipping"/>
    <d v="2015-11-16T00:00:00"/>
    <d v="2015-11-17T00:00:00"/>
    <n v="100034220"/>
    <s v="1966736_1"/>
    <m/>
    <d v="2015-11-16T00:00:00"/>
    <n v="1966736"/>
    <s v="WCX"/>
    <n v="846296315763837"/>
    <m/>
    <x v="14"/>
    <n v="60606"/>
    <n v="3"/>
    <n v="2250"/>
    <x v="5"/>
    <n v="0"/>
    <n v="21.31"/>
    <n v="0"/>
    <n v="21.31"/>
    <x v="1"/>
  </r>
  <r>
    <x v="59"/>
    <s v="Shipping"/>
    <d v="2015-11-16T00:00:00"/>
    <d v="2015-11-17T00:00:00"/>
    <n v="100034240"/>
    <s v="1966745_1"/>
    <m/>
    <d v="2015-11-16T00:00:00"/>
    <n v="1966745"/>
    <s v="WCX"/>
    <n v="846296315763950"/>
    <m/>
    <x v="17"/>
    <n v="32309"/>
    <n v="3"/>
    <n v="2250"/>
    <x v="5"/>
    <n v="0"/>
    <n v="21.31"/>
    <n v="0"/>
    <n v="21.31"/>
    <x v="1"/>
  </r>
  <r>
    <x v="59"/>
    <s v="Shipping"/>
    <d v="2015-11-16T00:00:00"/>
    <d v="2015-11-17T00:00:00"/>
    <n v="100034299"/>
    <s v="1966797_1"/>
    <m/>
    <d v="2015-11-16T00:00:00"/>
    <n v="1966797"/>
    <s v="WCX"/>
    <n v="846296315764865"/>
    <m/>
    <x v="5"/>
    <n v="89074"/>
    <n v="3"/>
    <n v="2250"/>
    <x v="1"/>
    <n v="0"/>
    <n v="20.81"/>
    <n v="0"/>
    <n v="20.81"/>
    <x v="0"/>
  </r>
  <r>
    <x v="59"/>
    <s v="Shipping"/>
    <d v="2015-11-17T00:00:00"/>
    <d v="2015-11-17T00:00:00"/>
    <n v="100034323"/>
    <s v="1976618_1"/>
    <m/>
    <d v="2015-11-17T00:00:00"/>
    <n v="1976618"/>
    <s v="WCX"/>
    <n v="846296315764711"/>
    <m/>
    <x v="1"/>
    <n v="90404"/>
    <n v="3"/>
    <n v="2250"/>
    <x v="1"/>
    <n v="0"/>
    <n v="20.81"/>
    <n v="0"/>
    <n v="20.81"/>
    <x v="0"/>
  </r>
  <r>
    <x v="59"/>
    <s v="Shipping"/>
    <d v="2015-11-16T00:00:00"/>
    <d v="2015-11-17T00:00:00"/>
    <n v="100034202"/>
    <s v="1966724_1"/>
    <m/>
    <d v="2015-11-16T00:00:00"/>
    <n v="1966724"/>
    <s v="WCX"/>
    <n v="846296315763547"/>
    <m/>
    <x v="35"/>
    <n v="72703"/>
    <n v="3"/>
    <n v="2250"/>
    <x v="6"/>
    <n v="0"/>
    <n v="21.81"/>
    <n v="0"/>
    <n v="21.81"/>
    <x v="1"/>
  </r>
  <r>
    <x v="59"/>
    <s v="Shipping"/>
    <d v="2015-11-12T00:00:00"/>
    <d v="2015-11-17T00:00:00"/>
    <n v="100034068"/>
    <s v="1957267_1"/>
    <m/>
    <d v="2015-11-12T00:00:00"/>
    <n v="1957267"/>
    <s v="FEH"/>
    <n v="846296315763202"/>
    <m/>
    <x v="6"/>
    <n v="28209"/>
    <n v="3"/>
    <n v="2250"/>
    <x v="1"/>
    <n v="0"/>
    <n v="20.81"/>
    <n v="0"/>
    <n v="20.81"/>
    <x v="1"/>
  </r>
  <r>
    <x v="59"/>
    <s v="Shipping"/>
    <d v="2015-11-16T00:00:00"/>
    <d v="2015-11-17T00:00:00"/>
    <n v="100034276"/>
    <s v="1966777_1"/>
    <m/>
    <d v="2015-11-16T00:00:00"/>
    <n v="1966777"/>
    <s v="WCX"/>
    <s v="1Z19W958A892208712"/>
    <m/>
    <x v="2"/>
    <n v="18964"/>
    <n v="6"/>
    <n v="4500"/>
    <x v="4"/>
    <n v="0"/>
    <n v="16.29"/>
    <n v="0"/>
    <n v="16.29"/>
    <x v="1"/>
  </r>
  <r>
    <x v="59"/>
    <s v="Shipping"/>
    <d v="2015-11-16T00:00:00"/>
    <d v="2015-11-17T00:00:00"/>
    <n v="100034250"/>
    <s v="1966754_1"/>
    <m/>
    <d v="2015-11-16T00:00:00"/>
    <n v="1966754"/>
    <s v="WCX"/>
    <n v="846296315764797"/>
    <m/>
    <x v="20"/>
    <n v="67037"/>
    <n v="3"/>
    <n v="2250"/>
    <x v="6"/>
    <n v="0"/>
    <n v="21.81"/>
    <n v="0"/>
    <n v="21.81"/>
    <x v="0"/>
  </r>
  <r>
    <x v="59"/>
    <s v="Shipping"/>
    <d v="2015-11-16T00:00:00"/>
    <d v="2015-11-17T00:00:00"/>
    <n v="100034287"/>
    <s v="1966811_1"/>
    <m/>
    <d v="2015-11-16T00:00:00"/>
    <n v="1966811"/>
    <s v="WCX"/>
    <n v="846296315763677"/>
    <m/>
    <x v="3"/>
    <n v="14526"/>
    <n v="3"/>
    <n v="2250"/>
    <x v="2"/>
    <n v="0"/>
    <n v="13.06"/>
    <n v="0"/>
    <n v="13.06"/>
    <x v="1"/>
  </r>
  <r>
    <x v="59"/>
    <s v="Shipping"/>
    <d v="2015-11-14T00:00:00"/>
    <d v="2015-11-17T00:00:00"/>
    <n v="100034176"/>
    <s v="1963990_1"/>
    <m/>
    <d v="2015-11-14T00:00:00"/>
    <n v="1963990"/>
    <s v="FEH"/>
    <n v="846296315764070"/>
    <m/>
    <x v="31"/>
    <n v="49456"/>
    <n v="3"/>
    <n v="2250"/>
    <x v="5"/>
    <n v="0"/>
    <n v="21.31"/>
    <n v="0"/>
    <n v="21.31"/>
    <x v="1"/>
  </r>
  <r>
    <x v="59"/>
    <s v="Shipping"/>
    <d v="2015-11-16T00:00:00"/>
    <d v="2015-11-17T00:00:00"/>
    <n v="100034294"/>
    <s v="1966792_1"/>
    <m/>
    <d v="2015-11-16T00:00:00"/>
    <n v="1966792"/>
    <s v="WCX"/>
    <n v="846296315763783"/>
    <m/>
    <x v="8"/>
    <n v="55068"/>
    <n v="3"/>
    <n v="2250"/>
    <x v="5"/>
    <n v="0"/>
    <n v="21.31"/>
    <n v="0"/>
    <n v="21.31"/>
    <x v="1"/>
  </r>
  <r>
    <x v="59"/>
    <s v="Shipping"/>
    <d v="2015-11-12T00:00:00"/>
    <d v="2015-11-17T00:00:00"/>
    <n v="100034060"/>
    <s v="1957261_1"/>
    <m/>
    <d v="2015-11-12T00:00:00"/>
    <n v="1957261"/>
    <s v="FEH"/>
    <n v="846296315763141"/>
    <m/>
    <x v="7"/>
    <n v="30501"/>
    <n v="6"/>
    <n v="4500"/>
    <x v="5"/>
    <n v="0"/>
    <n v="26.54"/>
    <n v="0"/>
    <n v="26.54"/>
    <x v="1"/>
  </r>
  <r>
    <x v="59"/>
    <s v="Shipping"/>
    <d v="2015-11-16T00:00:00"/>
    <d v="2015-11-17T00:00:00"/>
    <n v="100034268"/>
    <s v="1966771_1"/>
    <m/>
    <d v="2015-11-16T00:00:00"/>
    <n v="1966771"/>
    <s v="WCX"/>
    <n v="846296315764834"/>
    <m/>
    <x v="1"/>
    <n v="91104"/>
    <n v="3"/>
    <n v="2250"/>
    <x v="1"/>
    <n v="0"/>
    <n v="20.81"/>
    <n v="0"/>
    <n v="20.81"/>
    <x v="0"/>
  </r>
  <r>
    <x v="59"/>
    <s v="Shipping"/>
    <d v="2015-11-16T00:00:00"/>
    <d v="2015-11-17T00:00:00"/>
    <n v="100034248"/>
    <s v="1966752_1"/>
    <m/>
    <d v="2015-11-16T00:00:00"/>
    <n v="1966752"/>
    <s v="WCX"/>
    <n v="846296315763639"/>
    <m/>
    <x v="26"/>
    <n v="20868"/>
    <n v="3"/>
    <n v="2250"/>
    <x v="2"/>
    <n v="0"/>
    <n v="13.06"/>
    <n v="0"/>
    <n v="13.06"/>
    <x v="1"/>
  </r>
  <r>
    <x v="59"/>
    <s v="Shipping"/>
    <d v="2015-11-16T00:00:00"/>
    <d v="2015-11-17T00:00:00"/>
    <n v="100034179"/>
    <s v="1966704_1"/>
    <m/>
    <d v="2015-11-16T00:00:00"/>
    <n v="1966704"/>
    <s v="WCX"/>
    <n v="846296315764643"/>
    <m/>
    <x v="1"/>
    <n v="94103"/>
    <n v="3"/>
    <n v="2250"/>
    <x v="4"/>
    <n v="0"/>
    <n v="12.81"/>
    <n v="0"/>
    <n v="12.81"/>
    <x v="0"/>
  </r>
  <r>
    <x v="59"/>
    <s v="Shipping"/>
    <d v="2015-11-16T00:00:00"/>
    <d v="2015-11-17T00:00:00"/>
    <n v="100034300"/>
    <s v="1966798_1"/>
    <m/>
    <d v="2015-11-16T00:00:00"/>
    <n v="1966798"/>
    <s v="WCX"/>
    <n v="846296315763882"/>
    <m/>
    <x v="16"/>
    <n v="22101"/>
    <n v="3"/>
    <n v="2250"/>
    <x v="2"/>
    <n v="0"/>
    <n v="13.06"/>
    <n v="0"/>
    <n v="13.06"/>
    <x v="1"/>
  </r>
  <r>
    <x v="59"/>
    <s v="Shipping"/>
    <d v="2015-11-17T00:00:00"/>
    <d v="2015-11-17T00:00:00"/>
    <n v="100034316"/>
    <s v="1976614_1"/>
    <m/>
    <d v="2015-11-17T00:00:00"/>
    <n v="1976614"/>
    <s v="WCX"/>
    <n v="846296315763936"/>
    <m/>
    <x v="17"/>
    <n v="32608"/>
    <n v="3"/>
    <n v="2250"/>
    <x v="5"/>
    <n v="0"/>
    <n v="21.31"/>
    <n v="0"/>
    <n v="21.31"/>
    <x v="1"/>
  </r>
  <r>
    <x v="59"/>
    <s v="Shipping"/>
    <d v="2015-11-17T00:00:00"/>
    <d v="2015-11-17T00:00:00"/>
    <n v="100034280"/>
    <s v="1976605_1"/>
    <m/>
    <d v="2015-11-17T00:00:00"/>
    <n v="1976605"/>
    <s v="WCX"/>
    <n v="846296315763318"/>
    <m/>
    <x v="26"/>
    <n v="20874"/>
    <n v="3"/>
    <n v="2250"/>
    <x v="2"/>
    <n v="0"/>
    <n v="13.06"/>
    <n v="0"/>
    <n v="13.06"/>
    <x v="1"/>
  </r>
  <r>
    <x v="59"/>
    <s v="Shipping"/>
    <d v="2015-11-16T00:00:00"/>
    <d v="2015-11-17T00:00:00"/>
    <n v="100034181"/>
    <s v="1966706_1"/>
    <m/>
    <d v="2015-11-16T00:00:00"/>
    <n v="1966706"/>
    <s v="WCX"/>
    <n v="846296315764704"/>
    <m/>
    <x v="1"/>
    <n v="91522"/>
    <n v="3"/>
    <n v="2250"/>
    <x v="1"/>
    <n v="0"/>
    <n v="20.81"/>
    <n v="0"/>
    <n v="20.81"/>
    <x v="0"/>
  </r>
  <r>
    <x v="59"/>
    <s v="Shipping"/>
    <d v="2015-11-16T00:00:00"/>
    <d v="2015-11-17T00:00:00"/>
    <n v="100034194"/>
    <s v="1966717_1"/>
    <m/>
    <d v="2015-11-16T00:00:00"/>
    <n v="1966717"/>
    <s v="WCX"/>
    <n v="846296315763561"/>
    <m/>
    <x v="0"/>
    <n v="1267"/>
    <n v="3"/>
    <n v="2250"/>
    <x v="4"/>
    <n v="0"/>
    <n v="12.81"/>
    <n v="0"/>
    <n v="12.81"/>
    <x v="1"/>
  </r>
  <r>
    <x v="59"/>
    <s v="Shipping"/>
    <d v="2015-11-12T00:00:00"/>
    <d v="2015-11-17T00:00:00"/>
    <n v="100034050"/>
    <s v="1957254_1"/>
    <m/>
    <d v="2015-11-12T00:00:00"/>
    <n v="1957254"/>
    <s v="FEH"/>
    <n v="846296315763189"/>
    <m/>
    <x v="3"/>
    <n v="11561"/>
    <n v="3"/>
    <n v="2250"/>
    <x v="4"/>
    <n v="0"/>
    <n v="12.81"/>
    <n v="0"/>
    <n v="12.81"/>
    <x v="1"/>
  </r>
  <r>
    <x v="59"/>
    <s v="Shipping"/>
    <d v="2015-11-12T00:00:00"/>
    <d v="2015-11-17T00:00:00"/>
    <n v="100034052"/>
    <s v="1957256_1"/>
    <m/>
    <d v="2015-11-12T00:00:00"/>
    <n v="1957256"/>
    <s v="FEH"/>
    <n v="846296315763929"/>
    <m/>
    <x v="14"/>
    <n v="60402"/>
    <n v="6"/>
    <n v="4500"/>
    <x v="0"/>
    <n v="0"/>
    <n v="36.04"/>
    <n v="0"/>
    <n v="36.04"/>
    <x v="0"/>
  </r>
  <r>
    <x v="59"/>
    <s v="Shipping"/>
    <d v="2015-11-16T00:00:00"/>
    <d v="2015-11-17T00:00:00"/>
    <n v="100034242"/>
    <s v="1966808_1"/>
    <m/>
    <d v="2015-11-16T00:00:00"/>
    <n v="1966808"/>
    <s v="WCX"/>
    <n v="846296315764964"/>
    <m/>
    <x v="1"/>
    <n v="94544"/>
    <n v="3"/>
    <n v="2250"/>
    <x v="4"/>
    <n v="0"/>
    <n v="12.81"/>
    <n v="0"/>
    <n v="12.81"/>
    <x v="0"/>
  </r>
  <r>
    <x v="59"/>
    <s v="Shipping"/>
    <d v="2015-11-16T00:00:00"/>
    <d v="2015-11-17T00:00:00"/>
    <n v="100034214"/>
    <s v="1966732_1"/>
    <m/>
    <d v="2015-11-16T00:00:00"/>
    <n v="1966732"/>
    <s v="WCX"/>
    <n v="846296315763509"/>
    <m/>
    <x v="3"/>
    <n v="11211"/>
    <n v="3"/>
    <n v="2250"/>
    <x v="4"/>
    <n v="0"/>
    <n v="12.81"/>
    <n v="0"/>
    <n v="12.81"/>
    <x v="1"/>
  </r>
  <r>
    <x v="59"/>
    <s v="Shipping"/>
    <d v="2015-11-14T00:00:00"/>
    <d v="2015-11-17T00:00:00"/>
    <n v="100034165"/>
    <s v="1963981_1"/>
    <m/>
    <d v="2015-11-14T00:00:00"/>
    <n v="1963981"/>
    <s v="FEH"/>
    <n v="846296315764018"/>
    <m/>
    <x v="46"/>
    <n v="50323"/>
    <n v="3"/>
    <n v="2250"/>
    <x v="6"/>
    <n v="0"/>
    <n v="21.81"/>
    <n v="0"/>
    <n v="21.81"/>
    <x v="1"/>
  </r>
  <r>
    <x v="59"/>
    <s v="Shipping"/>
    <d v="2015-11-16T00:00:00"/>
    <d v="2015-11-17T00:00:00"/>
    <n v="100034247"/>
    <s v="1966751_1"/>
    <m/>
    <d v="2015-11-16T00:00:00"/>
    <n v="1966751"/>
    <s v="WCX"/>
    <s v="1Z19W958A893493706"/>
    <m/>
    <x v="2"/>
    <n v="15206"/>
    <n v="3"/>
    <n v="2250"/>
    <x v="1"/>
    <n v="0"/>
    <n v="20.81"/>
    <n v="0"/>
    <n v="20.81"/>
    <x v="1"/>
  </r>
  <r>
    <x v="59"/>
    <s v="Shipping"/>
    <d v="2015-11-16T00:00:00"/>
    <d v="2015-11-17T00:00:00"/>
    <n v="100034297"/>
    <s v="1966795_1"/>
    <m/>
    <d v="2015-11-16T00:00:00"/>
    <n v="1966795"/>
    <s v="WCX"/>
    <n v="846296315765022"/>
    <m/>
    <x v="22"/>
    <n v="43537"/>
    <n v="6"/>
    <n v="4500"/>
    <x v="0"/>
    <n v="0"/>
    <n v="36.04"/>
    <n v="0"/>
    <n v="36.04"/>
    <x v="0"/>
  </r>
  <r>
    <x v="59"/>
    <s v="Shipping"/>
    <d v="2015-11-16T00:00:00"/>
    <d v="2015-11-17T00:00:00"/>
    <n v="100034219"/>
    <s v="1966735_1"/>
    <m/>
    <d v="2015-11-16T00:00:00"/>
    <n v="1966735"/>
    <s v="WCX"/>
    <n v="846296315763653"/>
    <m/>
    <x v="26"/>
    <n v="21804"/>
    <n v="3"/>
    <n v="2250"/>
    <x v="2"/>
    <n v="0"/>
    <n v="13.06"/>
    <n v="0"/>
    <n v="13.06"/>
    <x v="1"/>
  </r>
  <r>
    <x v="59"/>
    <s v="Shipping"/>
    <d v="2015-11-16T00:00:00"/>
    <d v="2015-11-17T00:00:00"/>
    <n v="100034263"/>
    <s v="1966766_1"/>
    <m/>
    <d v="2015-11-16T00:00:00"/>
    <n v="1966766"/>
    <s v="WCX"/>
    <n v="846296315764889"/>
    <m/>
    <x v="1"/>
    <n v="94577"/>
    <n v="3"/>
    <n v="2250"/>
    <x v="4"/>
    <n v="0"/>
    <n v="12.81"/>
    <n v="0"/>
    <n v="12.81"/>
    <x v="0"/>
  </r>
  <r>
    <x v="59"/>
    <s v="Shipping"/>
    <d v="2015-11-16T00:00:00"/>
    <d v="2015-11-17T00:00:00"/>
    <n v="100034301"/>
    <s v="1966799_1"/>
    <m/>
    <d v="2015-11-16T00:00:00"/>
    <n v="1966799"/>
    <s v="WCX"/>
    <n v="846296315763745"/>
    <m/>
    <x v="35"/>
    <n v="71901"/>
    <n v="3"/>
    <n v="2250"/>
    <x v="6"/>
    <n v="0"/>
    <n v="21.81"/>
    <n v="0"/>
    <n v="21.81"/>
    <x v="1"/>
  </r>
  <r>
    <x v="59"/>
    <s v="Shipping"/>
    <d v="2015-11-16T00:00:00"/>
    <d v="2015-11-17T00:00:00"/>
    <n v="100034271"/>
    <s v="1966774_1"/>
    <m/>
    <d v="2015-11-16T00:00:00"/>
    <n v="1966774"/>
    <s v="WCX"/>
    <n v="846296315763400"/>
    <m/>
    <x v="36"/>
    <n v="36460"/>
    <n v="3"/>
    <n v="2250"/>
    <x v="5"/>
    <n v="0"/>
    <n v="21.31"/>
    <n v="0"/>
    <n v="21.31"/>
    <x v="1"/>
  </r>
  <r>
    <x v="59"/>
    <s v="Shipping"/>
    <d v="2015-11-16T00:00:00"/>
    <d v="2015-11-17T00:00:00"/>
    <n v="100034302"/>
    <s v="1966800_1"/>
    <m/>
    <d v="2015-11-16T00:00:00"/>
    <n v="1966800"/>
    <s v="WCX"/>
    <n v="846296315763370"/>
    <m/>
    <x v="7"/>
    <n v="30809"/>
    <n v="3"/>
    <n v="2250"/>
    <x v="5"/>
    <n v="0"/>
    <n v="21.31"/>
    <n v="0"/>
    <n v="21.31"/>
    <x v="1"/>
  </r>
  <r>
    <x v="59"/>
    <s v="Shipping"/>
    <d v="2015-11-16T00:00:00"/>
    <d v="2015-11-17T00:00:00"/>
    <n v="100034307"/>
    <s v="1966813_1"/>
    <m/>
    <d v="2015-11-16T00:00:00"/>
    <n v="1966813"/>
    <s v="WCX"/>
    <n v="846296315764681"/>
    <m/>
    <x v="33"/>
    <n v="19720"/>
    <n v="3"/>
    <n v="2250"/>
    <x v="0"/>
    <n v="0"/>
    <n v="24.56"/>
    <n v="0"/>
    <n v="24.56"/>
    <x v="0"/>
  </r>
  <r>
    <x v="59"/>
    <s v="Shipping"/>
    <d v="2015-11-16T00:00:00"/>
    <d v="2015-11-17T00:00:00"/>
    <n v="100034207"/>
    <s v="1966728_1"/>
    <m/>
    <d v="2015-11-16T00:00:00"/>
    <n v="1966728"/>
    <s v="WCX"/>
    <n v="846296315763851"/>
    <m/>
    <x v="3"/>
    <n v="10021"/>
    <n v="3"/>
    <n v="2250"/>
    <x v="4"/>
    <n v="0"/>
    <n v="12.81"/>
    <n v="0"/>
    <n v="12.81"/>
    <x v="1"/>
  </r>
  <r>
    <x v="59"/>
    <s v="Shipping"/>
    <d v="2015-11-12T00:00:00"/>
    <d v="2015-11-17T00:00:00"/>
    <n v="100034055"/>
    <s v="1957258_1"/>
    <m/>
    <d v="2015-11-12T00:00:00"/>
    <n v="1957258"/>
    <s v="FXG"/>
    <n v="846296315763257"/>
    <m/>
    <x v="3"/>
    <n v="10065"/>
    <n v="3"/>
    <n v="2250"/>
    <x v="4"/>
    <n v="0"/>
    <n v="12.81"/>
    <n v="0"/>
    <n v="12.81"/>
    <x v="1"/>
  </r>
  <r>
    <x v="59"/>
    <s v="Shipping"/>
    <d v="2015-11-16T00:00:00"/>
    <d v="2015-11-17T00:00:00"/>
    <n v="100034289"/>
    <s v="1966788_1"/>
    <m/>
    <d v="2015-11-16T00:00:00"/>
    <n v="1966788"/>
    <s v="WCX"/>
    <n v="846296315764988"/>
    <m/>
    <x v="44"/>
    <n v="2909"/>
    <n v="7"/>
    <n v="5250"/>
    <x v="0"/>
    <n v="0"/>
    <n v="37.75"/>
    <n v="0"/>
    <n v="37.75"/>
    <x v="0"/>
  </r>
  <r>
    <x v="60"/>
    <s v="Shipping"/>
    <d v="2015-11-17T00:00:00"/>
    <d v="2015-11-18T00:00:00"/>
    <n v="100034446"/>
    <s v="1988463_1"/>
    <m/>
    <d v="2015-11-17T00:00:00"/>
    <n v="1988463"/>
    <s v="FXG"/>
    <n v="846296315793476"/>
    <m/>
    <x v="0"/>
    <n v="2466"/>
    <n v="4"/>
    <n v="3000"/>
    <x v="4"/>
    <n v="0"/>
    <n v="14.25"/>
    <n v="0"/>
    <n v="14.25"/>
    <x v="1"/>
  </r>
  <r>
    <x v="60"/>
    <s v="Shipping"/>
    <d v="2015-11-17T00:00:00"/>
    <d v="2015-11-18T00:00:00"/>
    <n v="100034452"/>
    <s v="1988493_1"/>
    <m/>
    <d v="2015-11-17T00:00:00"/>
    <n v="1988493"/>
    <s v="FEH"/>
    <n v="846296315793773"/>
    <m/>
    <x v="3"/>
    <n v="11216"/>
    <n v="3"/>
    <n v="2250"/>
    <x v="4"/>
    <n v="0"/>
    <n v="12.81"/>
    <n v="0"/>
    <n v="12.81"/>
    <x v="1"/>
  </r>
  <r>
    <x v="60"/>
    <s v="Shipping"/>
    <d v="2015-11-17T00:00:00"/>
    <d v="2015-11-18T00:00:00"/>
    <n v="100034347"/>
    <s v="1988454_1"/>
    <m/>
    <d v="2015-11-17T00:00:00"/>
    <n v="1988454"/>
    <s v="FXG"/>
    <n v="846296315793902"/>
    <m/>
    <x v="25"/>
    <n v="47907"/>
    <n v="3"/>
    <n v="2250"/>
    <x v="5"/>
    <n v="0"/>
    <n v="21.31"/>
    <n v="0"/>
    <n v="21.31"/>
    <x v="1"/>
  </r>
  <r>
    <x v="60"/>
    <s v="Shipping"/>
    <d v="2015-11-17T00:00:00"/>
    <d v="2015-11-18T00:00:00"/>
    <n v="100034470"/>
    <s v="1988430_1"/>
    <m/>
    <d v="2015-11-17T00:00:00"/>
    <n v="1988430"/>
    <s v="FEH"/>
    <n v="846296315793551"/>
    <m/>
    <x v="29"/>
    <n v="20016"/>
    <n v="5"/>
    <n v="3750"/>
    <x v="2"/>
    <n v="0"/>
    <n v="15.5"/>
    <n v="0"/>
    <n v="15.5"/>
    <x v="1"/>
  </r>
  <r>
    <x v="60"/>
    <s v="Shipping"/>
    <d v="2015-11-17T00:00:00"/>
    <d v="2015-11-18T00:00:00"/>
    <n v="100034443"/>
    <s v="1988436_1"/>
    <m/>
    <d v="2015-11-17T00:00:00"/>
    <n v="1988436"/>
    <s v="FEH"/>
    <n v="846296315793292"/>
    <m/>
    <x v="7"/>
    <n v="30307"/>
    <n v="4"/>
    <n v="3000"/>
    <x v="5"/>
    <n v="0"/>
    <n v="22.5"/>
    <n v="0"/>
    <n v="22.5"/>
    <x v="1"/>
  </r>
  <r>
    <x v="60"/>
    <s v="Shipping"/>
    <d v="2015-11-17T00:00:00"/>
    <d v="2015-11-18T00:00:00"/>
    <n v="100034400"/>
    <s v="1988460_1"/>
    <m/>
    <d v="2015-11-17T00:00:00"/>
    <n v="1988460"/>
    <s v="FEH"/>
    <n v="846296315793490"/>
    <m/>
    <x v="11"/>
    <n v="70447"/>
    <n v="4"/>
    <n v="3000"/>
    <x v="6"/>
    <n v="0"/>
    <n v="23.75"/>
    <n v="0"/>
    <n v="23.75"/>
    <x v="1"/>
  </r>
  <r>
    <x v="60"/>
    <s v="Shipping"/>
    <d v="2015-11-17T00:00:00"/>
    <d v="2015-11-18T00:00:00"/>
    <n v="100034414"/>
    <s v="1988504_1"/>
    <m/>
    <d v="2015-11-17T00:00:00"/>
    <n v="1988504"/>
    <s v="FEH"/>
    <n v="846296315793636"/>
    <m/>
    <x v="3"/>
    <n v="10028"/>
    <n v="5"/>
    <n v="3750"/>
    <x v="4"/>
    <n v="0"/>
    <n v="14.75"/>
    <n v="0"/>
    <n v="14.75"/>
    <x v="1"/>
  </r>
  <r>
    <x v="60"/>
    <s v="Shipping"/>
    <d v="2015-11-17T00:00:00"/>
    <d v="2015-11-18T00:00:00"/>
    <n v="100034390"/>
    <s v="1988518_1"/>
    <m/>
    <d v="2015-11-17T00:00:00"/>
    <n v="1988518"/>
    <s v="UPS"/>
    <s v="1Z202857A894538249"/>
    <m/>
    <x v="2"/>
    <n v="17551"/>
    <n v="4"/>
    <n v="3000"/>
    <x v="4"/>
    <n v="0"/>
    <n v="14.25"/>
    <n v="0"/>
    <n v="14.25"/>
    <x v="1"/>
  </r>
  <r>
    <x v="60"/>
    <s v="Shipping"/>
    <d v="2015-11-17T00:00:00"/>
    <d v="2015-11-18T00:00:00"/>
    <n v="100034461"/>
    <s v="1988527_1"/>
    <m/>
    <d v="2015-11-17T00:00:00"/>
    <n v="1988527"/>
    <s v="FEH"/>
    <n v="846296315793100"/>
    <m/>
    <x v="30"/>
    <n v="38017"/>
    <n v="3"/>
    <n v="2250"/>
    <x v="5"/>
    <n v="0"/>
    <n v="21.31"/>
    <n v="0"/>
    <n v="21.31"/>
    <x v="1"/>
  </r>
  <r>
    <x v="60"/>
    <s v="Shipping"/>
    <d v="2015-11-17T00:00:00"/>
    <d v="2015-11-18T00:00:00"/>
    <n v="100034377"/>
    <s v="1988484_1"/>
    <m/>
    <d v="2015-11-17T00:00:00"/>
    <n v="1988484"/>
    <s v="FEH"/>
    <n v="846296315793421"/>
    <m/>
    <x v="9"/>
    <n v="7724"/>
    <n v="4"/>
    <n v="3000"/>
    <x v="4"/>
    <n v="0"/>
    <n v="14.25"/>
    <n v="0"/>
    <n v="14.25"/>
    <x v="1"/>
  </r>
  <r>
    <x v="60"/>
    <s v="Shipping"/>
    <d v="2015-11-17T00:00:00"/>
    <d v="2015-11-18T00:00:00"/>
    <n v="100034349"/>
    <s v="1988542_1"/>
    <m/>
    <d v="2015-11-17T00:00:00"/>
    <n v="1988542"/>
    <s v="FEH"/>
    <n v="846296315793872"/>
    <m/>
    <x v="16"/>
    <n v="24141"/>
    <n v="3"/>
    <n v="2250"/>
    <x v="1"/>
    <n v="0"/>
    <n v="20.81"/>
    <n v="0"/>
    <n v="20.81"/>
    <x v="1"/>
  </r>
  <r>
    <x v="60"/>
    <s v="Shipping"/>
    <d v="2015-11-17T00:00:00"/>
    <d v="2015-11-18T00:00:00"/>
    <n v="100034448"/>
    <s v="1988464_1"/>
    <m/>
    <d v="2015-11-17T00:00:00"/>
    <n v="1988464"/>
    <s v="FEH"/>
    <n v="846296315793186"/>
    <m/>
    <x v="0"/>
    <n v="2465"/>
    <n v="4"/>
    <n v="3000"/>
    <x v="4"/>
    <n v="0"/>
    <n v="14.25"/>
    <n v="0"/>
    <n v="14.25"/>
    <x v="1"/>
  </r>
  <r>
    <x v="60"/>
    <s v="Shipping"/>
    <d v="2015-11-17T00:00:00"/>
    <d v="2015-11-18T00:00:00"/>
    <n v="100034372"/>
    <s v="1988472_1"/>
    <m/>
    <d v="2015-11-17T00:00:00"/>
    <n v="1988472"/>
    <s v="FEH"/>
    <n v="846296315793452"/>
    <m/>
    <x v="26"/>
    <n v="21619"/>
    <n v="4"/>
    <n v="3000"/>
    <x v="2"/>
    <n v="0"/>
    <n v="14.75"/>
    <n v="0"/>
    <n v="14.75"/>
    <x v="1"/>
  </r>
  <r>
    <x v="60"/>
    <s v="Shipping"/>
    <d v="2015-11-17T00:00:00"/>
    <d v="2015-11-18T00:00:00"/>
    <n v="100034339"/>
    <s v="1988489_1"/>
    <m/>
    <d v="2015-11-17T00:00:00"/>
    <n v="1988489"/>
    <s v="FEH"/>
    <n v="846296315793094"/>
    <m/>
    <x v="3"/>
    <n v="10128"/>
    <n v="6"/>
    <n v="4500"/>
    <x v="4"/>
    <n v="0"/>
    <n v="16.29"/>
    <n v="0"/>
    <n v="16.29"/>
    <x v="1"/>
  </r>
  <r>
    <x v="60"/>
    <s v="Shipping"/>
    <d v="2015-11-17T00:00:00"/>
    <d v="2015-11-18T00:00:00"/>
    <n v="100034382"/>
    <s v="1988448_1"/>
    <m/>
    <d v="2015-11-17T00:00:00"/>
    <n v="1988448"/>
    <s v="FEH"/>
    <n v="846296315793254"/>
    <m/>
    <x v="14"/>
    <n v="60517"/>
    <n v="4"/>
    <n v="3000"/>
    <x v="5"/>
    <n v="0"/>
    <n v="22.5"/>
    <n v="0"/>
    <n v="22.5"/>
    <x v="1"/>
  </r>
  <r>
    <x v="60"/>
    <s v="Shipping"/>
    <d v="2015-11-17T00:00:00"/>
    <d v="2015-11-18T00:00:00"/>
    <n v="100034464"/>
    <s v="1988500_1"/>
    <m/>
    <d v="2015-11-17T00:00:00"/>
    <n v="1988500"/>
    <s v="FXG"/>
    <n v="846296315793667"/>
    <m/>
    <x v="3"/>
    <n v="10036"/>
    <n v="5"/>
    <n v="3750"/>
    <x v="4"/>
    <n v="0"/>
    <n v="14.75"/>
    <n v="0"/>
    <n v="14.75"/>
    <x v="1"/>
  </r>
  <r>
    <x v="60"/>
    <s v="Shipping"/>
    <d v="2015-11-17T00:00:00"/>
    <d v="2015-11-18T00:00:00"/>
    <n v="100034367"/>
    <s v="1988426_1"/>
    <m/>
    <d v="2015-11-17T00:00:00"/>
    <n v="1988426"/>
    <s v="FEH"/>
    <n v="846296315793582"/>
    <m/>
    <x v="23"/>
    <n v="6488"/>
    <n v="5"/>
    <n v="3750"/>
    <x v="4"/>
    <n v="0"/>
    <n v="14.75"/>
    <n v="0"/>
    <n v="14.75"/>
    <x v="1"/>
  </r>
  <r>
    <x v="60"/>
    <s v="Shipping"/>
    <d v="2015-11-17T00:00:00"/>
    <d v="2015-11-18T00:00:00"/>
    <n v="100034413"/>
    <s v="1988440_1"/>
    <m/>
    <d v="2015-11-17T00:00:00"/>
    <n v="1988440"/>
    <s v="FEH"/>
    <n v="846296315793179"/>
    <m/>
    <x v="7"/>
    <n v="30458"/>
    <n v="4"/>
    <n v="3000"/>
    <x v="5"/>
    <n v="0"/>
    <n v="22.5"/>
    <n v="0"/>
    <n v="22.5"/>
    <x v="1"/>
  </r>
  <r>
    <x v="60"/>
    <s v="Shipping"/>
    <d v="2015-11-17T00:00:00"/>
    <d v="2015-11-18T00:00:00"/>
    <n v="100034396"/>
    <s v="1988547_1"/>
    <m/>
    <d v="2015-11-17T00:00:00"/>
    <n v="1988547"/>
    <s v="FEH"/>
    <n v="846296315793377"/>
    <m/>
    <x v="16"/>
    <n v="22202"/>
    <n v="4"/>
    <n v="3000"/>
    <x v="2"/>
    <n v="0"/>
    <n v="14.75"/>
    <n v="0"/>
    <n v="14.75"/>
    <x v="1"/>
  </r>
  <r>
    <x v="60"/>
    <s v="Shipping"/>
    <d v="2015-11-17T00:00:00"/>
    <d v="2015-11-18T00:00:00"/>
    <n v="100034384"/>
    <s v="1988465_1"/>
    <m/>
    <d v="2015-11-17T00:00:00"/>
    <n v="1988465"/>
    <s v="FEH"/>
    <n v="846296315793704"/>
    <m/>
    <x v="0"/>
    <n v="2053"/>
    <n v="4"/>
    <n v="3000"/>
    <x v="4"/>
    <n v="0"/>
    <n v="14.25"/>
    <n v="0"/>
    <n v="14.25"/>
    <x v="1"/>
  </r>
  <r>
    <x v="60"/>
    <s v="Shipping"/>
    <d v="2015-11-17T00:00:00"/>
    <d v="2015-11-18T00:00:00"/>
    <n v="100034369"/>
    <s v="1988502_1"/>
    <m/>
    <d v="2015-11-17T00:00:00"/>
    <n v="1988502"/>
    <s v="FEH"/>
    <n v="846296315793216"/>
    <m/>
    <x v="3"/>
    <n v="10021"/>
    <n v="5"/>
    <n v="3750"/>
    <x v="4"/>
    <n v="0"/>
    <n v="14.75"/>
    <n v="0"/>
    <n v="14.75"/>
    <x v="1"/>
  </r>
  <r>
    <x v="60"/>
    <s v="Shipping"/>
    <d v="2015-11-17T00:00:00"/>
    <d v="2015-11-18T00:00:00"/>
    <n v="100034477"/>
    <s v="1988546_1"/>
    <m/>
    <d v="2015-11-17T00:00:00"/>
    <n v="1988546"/>
    <s v="FEH"/>
    <n v="846296315793384"/>
    <m/>
    <x v="16"/>
    <n v="23451"/>
    <n v="4"/>
    <n v="3000"/>
    <x v="1"/>
    <n v="0"/>
    <n v="21.5"/>
    <n v="0"/>
    <n v="21.5"/>
    <x v="1"/>
  </r>
  <r>
    <x v="60"/>
    <s v="Shipping"/>
    <d v="2015-11-17T00:00:00"/>
    <d v="2015-11-18T00:00:00"/>
    <n v="100034350"/>
    <s v="1988490_1"/>
    <m/>
    <d v="2015-11-17T00:00:00"/>
    <n v="1988490"/>
    <s v="FXG"/>
    <n v="846296315793087"/>
    <m/>
    <x v="3"/>
    <n v="10038"/>
    <n v="6"/>
    <n v="4500"/>
    <x v="4"/>
    <n v="0"/>
    <n v="16.29"/>
    <n v="0"/>
    <n v="16.29"/>
    <x v="1"/>
  </r>
  <r>
    <x v="60"/>
    <s v="Shipping"/>
    <d v="2015-11-17T00:00:00"/>
    <d v="2015-11-18T00:00:00"/>
    <n v="100034481"/>
    <s v="1988549_1"/>
    <m/>
    <d v="2015-11-17T00:00:00"/>
    <n v="1988549"/>
    <s v="FXG"/>
    <n v="846296315793193"/>
    <m/>
    <x v="38"/>
    <n v="5495"/>
    <n v="4"/>
    <n v="3000"/>
    <x v="2"/>
    <n v="0"/>
    <n v="14.75"/>
    <n v="0"/>
    <n v="14.75"/>
    <x v="1"/>
  </r>
  <r>
    <x v="60"/>
    <s v="Shipping"/>
    <d v="2015-11-17T00:00:00"/>
    <d v="2015-11-18T00:00:00"/>
    <n v="100034408"/>
    <s v="1988433_1"/>
    <m/>
    <d v="2015-11-17T00:00:00"/>
    <n v="1988433"/>
    <s v="FEH"/>
    <n v="846296315793544"/>
    <m/>
    <x v="17"/>
    <n v="33149"/>
    <n v="4"/>
    <n v="3000"/>
    <x v="6"/>
    <n v="0"/>
    <n v="23.75"/>
    <n v="0"/>
    <n v="23.75"/>
    <x v="1"/>
  </r>
  <r>
    <x v="60"/>
    <s v="Shipping"/>
    <d v="2015-11-17T00:00:00"/>
    <d v="2015-11-18T00:00:00"/>
    <n v="100034449"/>
    <s v="1988437_1"/>
    <m/>
    <d v="2015-11-17T00:00:00"/>
    <n v="1988437"/>
    <s v="FXG"/>
    <n v="846296315793339"/>
    <m/>
    <x v="7"/>
    <n v="30303"/>
    <n v="4"/>
    <n v="3000"/>
    <x v="5"/>
    <n v="0"/>
    <n v="22.5"/>
    <n v="0"/>
    <n v="22.5"/>
    <x v="1"/>
  </r>
  <r>
    <x v="60"/>
    <s v="Shipping"/>
    <d v="2015-11-17T00:00:00"/>
    <d v="2015-11-18T00:00:00"/>
    <n v="100034490"/>
    <s v="1988459_1"/>
    <m/>
    <d v="2015-11-17T00:00:00"/>
    <n v="1988459"/>
    <s v="FEH"/>
    <n v="846296315793506"/>
    <m/>
    <x v="11"/>
    <n v="70711"/>
    <n v="4"/>
    <n v="3000"/>
    <x v="6"/>
    <n v="0"/>
    <n v="23.75"/>
    <n v="0"/>
    <n v="23.75"/>
    <x v="1"/>
  </r>
  <r>
    <x v="60"/>
    <s v="Shipping"/>
    <d v="2015-11-17T00:00:00"/>
    <d v="2015-11-18T00:00:00"/>
    <n v="100034473"/>
    <s v="1988486_1"/>
    <m/>
    <d v="2015-11-17T00:00:00"/>
    <n v="1988486"/>
    <s v="FXG"/>
    <n v="846296315793612"/>
    <m/>
    <x v="9"/>
    <n v="7403"/>
    <n v="6"/>
    <n v="4500"/>
    <x v="4"/>
    <n v="0"/>
    <n v="16.29"/>
    <n v="0"/>
    <n v="16.29"/>
    <x v="1"/>
  </r>
  <r>
    <x v="60"/>
    <s v="Shipping"/>
    <d v="2015-11-17T00:00:00"/>
    <d v="2015-11-18T00:00:00"/>
    <n v="100034457"/>
    <s v="1988519_1"/>
    <m/>
    <d v="2015-11-17T00:00:00"/>
    <n v="1988519"/>
    <s v="UPS"/>
    <s v="1Z202857A897367624"/>
    <m/>
    <x v="2"/>
    <n v="17007"/>
    <n v="5"/>
    <n v="3750"/>
    <x v="2"/>
    <n v="0"/>
    <n v="15.5"/>
    <n v="0"/>
    <n v="15.5"/>
    <x v="1"/>
  </r>
  <r>
    <x v="60"/>
    <s v="Shipping"/>
    <d v="2015-11-17T00:00:00"/>
    <d v="2015-11-18T00:00:00"/>
    <n v="100034472"/>
    <s v="1988468_1"/>
    <m/>
    <d v="2015-11-17T00:00:00"/>
    <n v="1988468"/>
    <s v="FXG"/>
    <n v="846296315793933"/>
    <m/>
    <x v="0"/>
    <n v="2210"/>
    <n v="3"/>
    <n v="2250"/>
    <x v="4"/>
    <n v="0"/>
    <n v="12.81"/>
    <n v="0"/>
    <n v="12.81"/>
    <x v="1"/>
  </r>
  <r>
    <x v="60"/>
    <s v="Shipping"/>
    <d v="2015-11-17T00:00:00"/>
    <d v="2015-11-18T00:00:00"/>
    <n v="100034444"/>
    <s v="1988482_1"/>
    <m/>
    <d v="2015-11-17T00:00:00"/>
    <n v="1988482"/>
    <s v="FEH"/>
    <n v="846296315793438"/>
    <m/>
    <x v="9"/>
    <n v="7071"/>
    <n v="4"/>
    <n v="3000"/>
    <x v="4"/>
    <n v="0"/>
    <n v="14.25"/>
    <n v="0"/>
    <n v="14.25"/>
    <x v="1"/>
  </r>
  <r>
    <x v="60"/>
    <s v="Shipping"/>
    <d v="2015-11-17T00:00:00"/>
    <d v="2015-11-18T00:00:00"/>
    <n v="100034325"/>
    <s v="1988461_1"/>
    <m/>
    <d v="2015-11-16T00:00:00"/>
    <n v="1988461"/>
    <s v="FEH"/>
    <n v="846296315793834"/>
    <m/>
    <x v="0"/>
    <n v="2657"/>
    <n v="3"/>
    <n v="2250"/>
    <x v="2"/>
    <n v="0"/>
    <n v="13.06"/>
    <n v="0"/>
    <n v="13.06"/>
    <x v="1"/>
  </r>
  <r>
    <x v="60"/>
    <s v="Shipping"/>
    <d v="2015-11-17T00:00:00"/>
    <d v="2015-11-18T00:00:00"/>
    <n v="100034362"/>
    <s v="1988496_1"/>
    <m/>
    <d v="2015-11-17T00:00:00"/>
    <n v="1988496"/>
    <s v="FEH"/>
    <n v="846296315793230"/>
    <m/>
    <x v="3"/>
    <n v="10506"/>
    <n v="4"/>
    <n v="3000"/>
    <x v="4"/>
    <n v="0"/>
    <n v="14.25"/>
    <n v="0"/>
    <n v="14.25"/>
    <x v="1"/>
  </r>
  <r>
    <x v="60"/>
    <s v="Shipping"/>
    <d v="2015-11-17T00:00:00"/>
    <d v="2015-11-18T00:00:00"/>
    <n v="100034410"/>
    <s v="1988473_1"/>
    <m/>
    <d v="2015-11-17T00:00:00"/>
    <n v="1988473"/>
    <s v="FEH"/>
    <n v="846296315793445"/>
    <m/>
    <x v="26"/>
    <n v="20852"/>
    <n v="4"/>
    <n v="3000"/>
    <x v="2"/>
    <n v="0"/>
    <n v="14.75"/>
    <n v="0"/>
    <n v="14.75"/>
    <x v="1"/>
  </r>
  <r>
    <x v="60"/>
    <s v="Shipping"/>
    <d v="2015-11-17T00:00:00"/>
    <d v="2015-11-18T00:00:00"/>
    <n v="100034491"/>
    <s v="1988471_1"/>
    <m/>
    <d v="2015-11-17T00:00:00"/>
    <n v="1988471"/>
    <s v="FEH"/>
    <n v="846296315793810"/>
    <m/>
    <x v="26"/>
    <n v="21076"/>
    <n v="3"/>
    <n v="2250"/>
    <x v="2"/>
    <n v="0"/>
    <n v="13.06"/>
    <n v="0"/>
    <n v="13.06"/>
    <x v="1"/>
  </r>
  <r>
    <x v="60"/>
    <s v="Shipping"/>
    <d v="2015-11-17T00:00:00"/>
    <d v="2015-11-18T00:00:00"/>
    <n v="100034422"/>
    <s v="1988469_1"/>
    <m/>
    <d v="2015-11-17T00:00:00"/>
    <n v="1988469"/>
    <s v="FEH"/>
    <n v="846296315793285"/>
    <m/>
    <x v="0"/>
    <n v="2648"/>
    <n v="6"/>
    <n v="4500"/>
    <x v="2"/>
    <n v="0"/>
    <n v="17.29"/>
    <n v="0"/>
    <n v="17.29"/>
    <x v="1"/>
  </r>
  <r>
    <x v="60"/>
    <s v="Shipping"/>
    <d v="2015-11-17T00:00:00"/>
    <d v="2015-11-18T00:00:00"/>
    <n v="100034391"/>
    <s v="1988506_1"/>
    <m/>
    <d v="2015-11-17T00:00:00"/>
    <n v="1988506"/>
    <s v="FEH"/>
    <n v="846296315793674"/>
    <m/>
    <x v="3"/>
    <n v="11249"/>
    <n v="6"/>
    <n v="4500"/>
    <x v="4"/>
    <n v="0"/>
    <n v="16.29"/>
    <n v="0"/>
    <n v="16.29"/>
    <x v="1"/>
  </r>
  <r>
    <x v="60"/>
    <s v="Shipping"/>
    <d v="2015-11-17T00:00:00"/>
    <d v="2015-11-18T00:00:00"/>
    <n v="100034331"/>
    <s v="1988525_1"/>
    <m/>
    <d v="2015-11-17T00:00:00"/>
    <n v="1988525"/>
    <s v="FEH"/>
    <n v="846296315793971"/>
    <m/>
    <x v="30"/>
    <n v="38363"/>
    <n v="3"/>
    <n v="2250"/>
    <x v="5"/>
    <n v="0"/>
    <n v="21.31"/>
    <n v="0"/>
    <n v="21.31"/>
    <x v="1"/>
  </r>
  <r>
    <x v="60"/>
    <s v="Shipping"/>
    <d v="2015-11-17T00:00:00"/>
    <d v="2015-11-18T00:00:00"/>
    <n v="100034419"/>
    <s v="1988441_1"/>
    <m/>
    <d v="2015-11-17T00:00:00"/>
    <n v="1988441"/>
    <s v="FEH"/>
    <n v="846296315793148"/>
    <m/>
    <x v="7"/>
    <n v="30327"/>
    <n v="4"/>
    <n v="3000"/>
    <x v="5"/>
    <n v="0"/>
    <n v="22.5"/>
    <n v="0"/>
    <n v="22.5"/>
    <x v="1"/>
  </r>
  <r>
    <x v="60"/>
    <s v="Shipping"/>
    <d v="2015-11-17T00:00:00"/>
    <d v="2015-11-18T00:00:00"/>
    <n v="100034405"/>
    <s v="1988503_1"/>
    <m/>
    <d v="2015-11-17T00:00:00"/>
    <n v="1988503"/>
    <s v="FXG"/>
    <n v="846296315793643"/>
    <m/>
    <x v="3"/>
    <n v="10023"/>
    <n v="5"/>
    <n v="3750"/>
    <x v="4"/>
    <n v="0"/>
    <n v="14.75"/>
    <n v="0"/>
    <n v="14.75"/>
    <x v="1"/>
  </r>
  <r>
    <x v="60"/>
    <s v="Shipping"/>
    <d v="2015-11-17T00:00:00"/>
    <d v="2015-11-18T00:00:00"/>
    <n v="100034365"/>
    <s v="1988447_1"/>
    <m/>
    <d v="2015-11-17T00:00:00"/>
    <n v="1988447"/>
    <s v="FXG"/>
    <n v="846296315793728"/>
    <m/>
    <x v="14"/>
    <n v="60615"/>
    <n v="4"/>
    <n v="3000"/>
    <x v="5"/>
    <n v="0"/>
    <n v="22.5"/>
    <n v="0"/>
    <n v="22.5"/>
    <x v="1"/>
  </r>
  <r>
    <x v="60"/>
    <s v="Shipping"/>
    <d v="2015-11-17T00:00:00"/>
    <d v="2015-11-18T00:00:00"/>
    <n v="100034381"/>
    <s v="1988497_1"/>
    <m/>
    <d v="2015-11-17T00:00:00"/>
    <n v="1988497"/>
    <s v="FEH"/>
    <n v="846296315793223"/>
    <m/>
    <x v="3"/>
    <n v="12414"/>
    <n v="4"/>
    <n v="3000"/>
    <x v="4"/>
    <n v="0"/>
    <n v="14.25"/>
    <n v="0"/>
    <n v="14.25"/>
    <x v="1"/>
  </r>
  <r>
    <x v="60"/>
    <s v="Shipping"/>
    <d v="2015-11-17T00:00:00"/>
    <d v="2015-11-18T00:00:00"/>
    <n v="100034439"/>
    <s v="1988545_1"/>
    <m/>
    <d v="2015-11-17T00:00:00"/>
    <n v="1988545"/>
    <s v="FEH"/>
    <n v="846296315793391"/>
    <m/>
    <x v="16"/>
    <n v="20170"/>
    <n v="4"/>
    <n v="3000"/>
    <x v="2"/>
    <n v="0"/>
    <n v="14.75"/>
    <n v="0"/>
    <n v="14.75"/>
    <x v="1"/>
  </r>
  <r>
    <x v="60"/>
    <s v="Shipping"/>
    <d v="2015-11-17T00:00:00"/>
    <d v="2015-11-18T00:00:00"/>
    <n v="100034326"/>
    <s v="1988492_1"/>
    <m/>
    <d v="2015-11-16T00:00:00"/>
    <n v="1988492"/>
    <s v="FXG"/>
    <n v="846296315793780"/>
    <m/>
    <x v="3"/>
    <n v="11201"/>
    <n v="3"/>
    <n v="2250"/>
    <x v="4"/>
    <n v="0"/>
    <n v="12.81"/>
    <n v="0"/>
    <n v="12.81"/>
    <x v="1"/>
  </r>
  <r>
    <x v="60"/>
    <s v="Shipping"/>
    <d v="2015-11-17T00:00:00"/>
    <d v="2015-11-18T00:00:00"/>
    <n v="100034332"/>
    <s v="1988487_1"/>
    <m/>
    <d v="2015-11-17T00:00:00"/>
    <n v="1988487"/>
    <s v="FXG"/>
    <n v="846296315793896"/>
    <m/>
    <x v="3"/>
    <n v="10112"/>
    <n v="3"/>
    <n v="2250"/>
    <x v="4"/>
    <n v="0"/>
    <n v="12.81"/>
    <n v="0"/>
    <n v="12.81"/>
    <x v="1"/>
  </r>
  <r>
    <x v="60"/>
    <s v="Shipping"/>
    <d v="2015-11-17T00:00:00"/>
    <d v="2015-11-18T00:00:00"/>
    <n v="100034371"/>
    <s v="1988453_1"/>
    <m/>
    <d v="2015-11-17T00:00:00"/>
    <n v="1988453"/>
    <s v="FXG"/>
    <n v="846296315793599"/>
    <m/>
    <x v="14"/>
    <n v="60611"/>
    <n v="6"/>
    <n v="4500"/>
    <x v="5"/>
    <n v="0"/>
    <n v="26.54"/>
    <n v="0"/>
    <n v="26.54"/>
    <x v="1"/>
  </r>
  <r>
    <x v="60"/>
    <s v="Shipping"/>
    <d v="2015-11-17T00:00:00"/>
    <d v="2015-11-18T00:00:00"/>
    <n v="100034376"/>
    <s v="1988439_1"/>
    <m/>
    <d v="2015-11-17T00:00:00"/>
    <n v="1988439"/>
    <s v="FXG"/>
    <n v="846296315793322"/>
    <m/>
    <x v="7"/>
    <n v="30542"/>
    <n v="4"/>
    <n v="3000"/>
    <x v="5"/>
    <n v="0"/>
    <n v="22.5"/>
    <n v="0"/>
    <n v="22.5"/>
    <x v="1"/>
  </r>
  <r>
    <x v="60"/>
    <s v="Shipping"/>
    <d v="2015-11-17T00:00:00"/>
    <d v="2015-11-18T00:00:00"/>
    <n v="100034388"/>
    <s v="1988449_1"/>
    <m/>
    <d v="2015-11-17T00:00:00"/>
    <n v="1988449"/>
    <s v="FEH"/>
    <n v="846296315793520"/>
    <m/>
    <x v="14"/>
    <n v="60502"/>
    <n v="4"/>
    <n v="3000"/>
    <x v="5"/>
    <n v="0"/>
    <n v="22.5"/>
    <n v="0"/>
    <n v="22.5"/>
    <x v="1"/>
  </r>
  <r>
    <x v="60"/>
    <s v="Shipping"/>
    <d v="2015-11-17T00:00:00"/>
    <d v="2015-11-18T00:00:00"/>
    <n v="100034397"/>
    <s v="1988455_1"/>
    <m/>
    <d v="2015-11-17T00:00:00"/>
    <n v="1988455"/>
    <s v="FEH"/>
    <n v="846296315793605"/>
    <m/>
    <x v="25"/>
    <n v="47401"/>
    <n v="5"/>
    <n v="3750"/>
    <x v="5"/>
    <n v="0"/>
    <n v="23.75"/>
    <n v="0"/>
    <n v="23.75"/>
    <x v="1"/>
  </r>
  <r>
    <x v="60"/>
    <s v="Shipping"/>
    <d v="2015-11-17T00:00:00"/>
    <d v="2015-11-18T00:00:00"/>
    <n v="100034487"/>
    <s v="1988515_1"/>
    <m/>
    <d v="2015-11-17T00:00:00"/>
    <n v="1988515"/>
    <s v="UPS"/>
    <s v="1Z202857A890800051"/>
    <m/>
    <x v="2"/>
    <n v="18045"/>
    <n v="3"/>
    <n v="2250"/>
    <x v="4"/>
    <n v="0"/>
    <n v="12.81"/>
    <n v="0"/>
    <n v="12.81"/>
    <x v="1"/>
  </r>
  <r>
    <x v="60"/>
    <s v="Shipping"/>
    <d v="2015-11-17T00:00:00"/>
    <d v="2015-11-18T00:00:00"/>
    <n v="100034492"/>
    <s v="1988477_1"/>
    <m/>
    <d v="2015-11-17T00:00:00"/>
    <n v="1988477"/>
    <s v="FEH"/>
    <n v="846296315793117"/>
    <m/>
    <x v="6"/>
    <n v="27616"/>
    <n v="3"/>
    <n v="2250"/>
    <x v="1"/>
    <n v="0"/>
    <n v="20.81"/>
    <n v="0"/>
    <n v="20.81"/>
    <x v="1"/>
  </r>
  <r>
    <x v="60"/>
    <s v="Shipping"/>
    <d v="2015-11-17T00:00:00"/>
    <d v="2015-11-18T00:00:00"/>
    <n v="100034424"/>
    <s v="1988401_1"/>
    <m/>
    <d v="2015-11-17T00:00:00"/>
    <n v="1988401"/>
    <s v="FEH"/>
    <n v="846296315793346"/>
    <m/>
    <x v="36"/>
    <n v="35741"/>
    <n v="4"/>
    <n v="3000"/>
    <x v="5"/>
    <n v="0"/>
    <n v="22.5"/>
    <n v="0"/>
    <n v="22.5"/>
    <x v="1"/>
  </r>
  <r>
    <x v="60"/>
    <s v="Shipping"/>
    <d v="2015-11-17T00:00:00"/>
    <d v="2015-11-18T00:00:00"/>
    <n v="100034479"/>
    <s v="1988446_1"/>
    <m/>
    <d v="2015-11-17T00:00:00"/>
    <n v="1988446"/>
    <s v="FEH"/>
    <n v="846296315793841"/>
    <m/>
    <x v="14"/>
    <n v="60610"/>
    <n v="3"/>
    <n v="2250"/>
    <x v="5"/>
    <n v="0"/>
    <n v="21.31"/>
    <n v="0"/>
    <n v="21.31"/>
    <x v="1"/>
  </r>
  <r>
    <x v="60"/>
    <s v="Shipping"/>
    <d v="2015-11-17T00:00:00"/>
    <d v="2015-11-18T00:00:00"/>
    <n v="100034335"/>
    <s v="1988488_1"/>
    <m/>
    <d v="2015-11-17T00:00:00"/>
    <n v="1988488"/>
    <s v="FEH"/>
    <n v="846296315793926"/>
    <m/>
    <x v="3"/>
    <n v="10128"/>
    <n v="3"/>
    <n v="2250"/>
    <x v="4"/>
    <n v="0"/>
    <n v="12.81"/>
    <n v="0"/>
    <n v="12.81"/>
    <x v="1"/>
  </r>
  <r>
    <x v="60"/>
    <s v="Shipping"/>
    <d v="2015-11-17T00:00:00"/>
    <d v="2015-11-18T00:00:00"/>
    <n v="100034385"/>
    <s v="1988466_1"/>
    <m/>
    <d v="2015-11-17T00:00:00"/>
    <n v="1988466"/>
    <s v="FEH"/>
    <n v="846296315793469"/>
    <m/>
    <x v="0"/>
    <n v="2066"/>
    <n v="4"/>
    <n v="3000"/>
    <x v="4"/>
    <n v="0"/>
    <n v="14.25"/>
    <n v="0"/>
    <n v="14.25"/>
    <x v="1"/>
  </r>
  <r>
    <x v="60"/>
    <s v="Shipping"/>
    <d v="2015-11-17T00:00:00"/>
    <d v="2015-11-18T00:00:00"/>
    <n v="100034437"/>
    <s v="1988470_1"/>
    <m/>
    <d v="2015-11-17T00:00:00"/>
    <n v="1988470"/>
    <s v="FEH"/>
    <n v="846296315793827"/>
    <m/>
    <x v="26"/>
    <n v="20737"/>
    <n v="3"/>
    <n v="2250"/>
    <x v="2"/>
    <n v="0"/>
    <n v="13.06"/>
    <n v="0"/>
    <n v="13.06"/>
    <x v="1"/>
  </r>
  <r>
    <x v="60"/>
    <s v="Shipping"/>
    <d v="2015-11-17T00:00:00"/>
    <d v="2015-11-18T00:00:00"/>
    <n v="100034450"/>
    <s v="1988438_1"/>
    <m/>
    <d v="2015-11-17T00:00:00"/>
    <n v="1988438"/>
    <s v="FXG"/>
    <n v="846296315793278"/>
    <m/>
    <x v="7"/>
    <n v="30326"/>
    <n v="4"/>
    <n v="3000"/>
    <x v="5"/>
    <n v="0"/>
    <n v="22.5"/>
    <n v="0"/>
    <n v="22.5"/>
    <x v="1"/>
  </r>
  <r>
    <x v="60"/>
    <s v="Shipping"/>
    <d v="2015-11-17T00:00:00"/>
    <d v="2015-11-18T00:00:00"/>
    <n v="100034451"/>
    <s v="1988403_1"/>
    <m/>
    <d v="2015-11-17T00:00:00"/>
    <n v="1988403"/>
    <s v="FEH"/>
    <n v="846296315793575"/>
    <m/>
    <x v="35"/>
    <n v="72936"/>
    <n v="4"/>
    <n v="3000"/>
    <x v="6"/>
    <n v="0"/>
    <n v="23.75"/>
    <n v="0"/>
    <n v="23.75"/>
    <x v="1"/>
  </r>
  <r>
    <x v="60"/>
    <s v="Shipping"/>
    <d v="2015-11-17T00:00:00"/>
    <d v="2015-11-18T00:00:00"/>
    <n v="100034432"/>
    <s v="1988508_1"/>
    <m/>
    <d v="2015-11-17T00:00:00"/>
    <n v="1988508"/>
    <s v="FEH"/>
    <n v="846296315793308"/>
    <m/>
    <x v="22"/>
    <n v="43035"/>
    <n v="4"/>
    <n v="3000"/>
    <x v="1"/>
    <n v="0"/>
    <n v="21.5"/>
    <n v="0"/>
    <n v="21.5"/>
    <x v="1"/>
  </r>
  <r>
    <x v="60"/>
    <s v="Shipping"/>
    <d v="2015-11-17T00:00:00"/>
    <d v="2015-11-18T00:00:00"/>
    <n v="100034341"/>
    <s v="1988431_1"/>
    <m/>
    <d v="2015-11-17T00:00:00"/>
    <n v="1988431"/>
    <s v="FXG"/>
    <n v="846296315793957"/>
    <m/>
    <x v="17"/>
    <n v="32250"/>
    <n v="3"/>
    <n v="2250"/>
    <x v="5"/>
    <n v="0"/>
    <n v="21.31"/>
    <n v="0"/>
    <n v="21.31"/>
    <x v="1"/>
  </r>
  <r>
    <x v="60"/>
    <s v="Shipping"/>
    <d v="2015-11-17T00:00:00"/>
    <d v="2015-11-18T00:00:00"/>
    <n v="100034363"/>
    <s v="1988501_1"/>
    <m/>
    <d v="2015-11-17T00:00:00"/>
    <n v="1988501"/>
    <s v="FEH"/>
    <n v="846296315793650"/>
    <m/>
    <x v="3"/>
    <n v="10607"/>
    <n v="5"/>
    <n v="3750"/>
    <x v="4"/>
    <n v="0"/>
    <n v="14.75"/>
    <n v="0"/>
    <n v="14.75"/>
    <x v="1"/>
  </r>
  <r>
    <x v="60"/>
    <s v="Shipping"/>
    <d v="2015-11-17T00:00:00"/>
    <d v="2015-11-18T00:00:00"/>
    <n v="100034476"/>
    <s v="1988507_1"/>
    <m/>
    <d v="2015-11-17T00:00:00"/>
    <n v="1988507"/>
    <s v="FXG"/>
    <n v="846296315793759"/>
    <m/>
    <x v="22"/>
    <n v="44060"/>
    <n v="3"/>
    <n v="2250"/>
    <x v="1"/>
    <n v="0"/>
    <n v="20.81"/>
    <n v="0"/>
    <n v="20.81"/>
    <x v="1"/>
  </r>
  <r>
    <x v="60"/>
    <s v="Shipping"/>
    <d v="2015-11-17T00:00:00"/>
    <d v="2015-11-18T00:00:00"/>
    <n v="100034484"/>
    <s v="1988434_1"/>
    <m/>
    <d v="2015-11-17T00:00:00"/>
    <n v="1988434"/>
    <s v="FEH"/>
    <n v="846296315793124"/>
    <m/>
    <x v="7"/>
    <n v="30022"/>
    <n v="3"/>
    <n v="2250"/>
    <x v="5"/>
    <n v="0"/>
    <n v="21.31"/>
    <n v="0"/>
    <n v="21.31"/>
    <x v="1"/>
  </r>
  <r>
    <x v="60"/>
    <s v="Shipping"/>
    <d v="2015-11-17T00:00:00"/>
    <d v="2015-11-18T00:00:00"/>
    <n v="100034399"/>
    <s v="1988528_1"/>
    <m/>
    <d v="2015-11-17T00:00:00"/>
    <n v="1988528"/>
    <s v="FXG"/>
    <n v="846296315793407"/>
    <m/>
    <x v="30"/>
    <n v="37027"/>
    <n v="4"/>
    <n v="3000"/>
    <x v="5"/>
    <n v="0"/>
    <n v="22.5"/>
    <n v="0"/>
    <n v="22.5"/>
    <x v="1"/>
  </r>
  <r>
    <x v="60"/>
    <s v="Shipping"/>
    <d v="2015-11-17T00:00:00"/>
    <d v="2015-11-18T00:00:00"/>
    <n v="100034482"/>
    <s v="1988428_1"/>
    <m/>
    <d v="2015-11-17T00:00:00"/>
    <n v="1988428"/>
    <s v="FXG"/>
    <n v="846296315793858"/>
    <m/>
    <x v="29"/>
    <n v="20024"/>
    <n v="3"/>
    <n v="2250"/>
    <x v="2"/>
    <n v="0"/>
    <n v="13.06"/>
    <n v="0"/>
    <n v="13.06"/>
    <x v="1"/>
  </r>
  <r>
    <x v="60"/>
    <s v="Shipping"/>
    <d v="2015-11-17T00:00:00"/>
    <d v="2015-11-18T00:00:00"/>
    <n v="100034430"/>
    <s v="1988548_1"/>
    <m/>
    <d v="2015-11-17T00:00:00"/>
    <n v="1988548"/>
    <s v="FEH"/>
    <n v="846296315793209"/>
    <m/>
    <x v="16"/>
    <n v="22134"/>
    <n v="5"/>
    <n v="3750"/>
    <x v="2"/>
    <n v="0"/>
    <n v="15.5"/>
    <n v="0"/>
    <n v="15.5"/>
    <x v="1"/>
  </r>
  <r>
    <x v="60"/>
    <s v="Shipping"/>
    <d v="2015-11-17T00:00:00"/>
    <d v="2015-11-18T00:00:00"/>
    <n v="100034459"/>
    <s v="1988481_1"/>
    <m/>
    <d v="2015-11-17T00:00:00"/>
    <n v="1988481"/>
    <s v="FEH"/>
    <n v="846296315793797"/>
    <m/>
    <x v="9"/>
    <n v="7030"/>
    <n v="3"/>
    <n v="2250"/>
    <x v="4"/>
    <n v="0"/>
    <n v="12.81"/>
    <n v="0"/>
    <n v="12.81"/>
    <x v="1"/>
  </r>
  <r>
    <x v="60"/>
    <s v="Shipping"/>
    <d v="2015-11-17T00:00:00"/>
    <d v="2015-11-18T00:00:00"/>
    <n v="100034383"/>
    <s v="1988485_1"/>
    <m/>
    <d v="2015-11-17T00:00:00"/>
    <n v="1988485"/>
    <s v="FEH"/>
    <n v="846296315793315"/>
    <m/>
    <x v="9"/>
    <n v="7960"/>
    <n v="4"/>
    <n v="3000"/>
    <x v="4"/>
    <n v="0"/>
    <n v="14.25"/>
    <n v="0"/>
    <n v="14.25"/>
    <x v="1"/>
  </r>
  <r>
    <x v="60"/>
    <s v="Shipping"/>
    <d v="2015-11-17T00:00:00"/>
    <d v="2015-11-18T00:00:00"/>
    <n v="100034417"/>
    <s v="1988451_1"/>
    <m/>
    <d v="2015-11-17T00:00:00"/>
    <n v="1988451"/>
    <s v="FEH"/>
    <n v="846296315793513"/>
    <m/>
    <x v="14"/>
    <n v="62025"/>
    <n v="4"/>
    <n v="3000"/>
    <x v="5"/>
    <n v="0"/>
    <n v="22.5"/>
    <n v="0"/>
    <n v="22.5"/>
    <x v="1"/>
  </r>
  <r>
    <x v="60"/>
    <s v="Shipping"/>
    <d v="2015-11-17T00:00:00"/>
    <d v="2015-11-18T00:00:00"/>
    <n v="100034366"/>
    <s v="1988529_1"/>
    <m/>
    <d v="2015-11-17T00:00:00"/>
    <n v="1988529"/>
    <s v="FXG"/>
    <n v="846296315793698"/>
    <m/>
    <x v="30"/>
    <n v="37025"/>
    <n v="6"/>
    <n v="4500"/>
    <x v="5"/>
    <n v="0"/>
    <n v="26.54"/>
    <n v="0"/>
    <n v="26.54"/>
    <x v="1"/>
  </r>
  <r>
    <x v="60"/>
    <s v="Shipping"/>
    <d v="2015-11-17T00:00:00"/>
    <d v="2015-11-18T00:00:00"/>
    <n v="100034389"/>
    <s v="1988521_1"/>
    <m/>
    <d v="2015-11-17T00:00:00"/>
    <n v="1988521"/>
    <s v="UPS"/>
    <s v="1Z202857A896189239"/>
    <m/>
    <x v="2"/>
    <n v="19038"/>
    <n v="5"/>
    <n v="3750"/>
    <x v="4"/>
    <n v="0"/>
    <n v="14.75"/>
    <n v="0"/>
    <n v="14.75"/>
    <x v="1"/>
  </r>
  <r>
    <x v="60"/>
    <s v="Shipping"/>
    <d v="2015-11-17T00:00:00"/>
    <d v="2015-11-18T00:00:00"/>
    <n v="100034392"/>
    <s v="1988402_1"/>
    <m/>
    <d v="2015-11-17T00:00:00"/>
    <n v="1988402"/>
    <s v="FEH"/>
    <n v="846296315793162"/>
    <m/>
    <x v="35"/>
    <n v="72207"/>
    <n v="4"/>
    <n v="3000"/>
    <x v="6"/>
    <n v="0"/>
    <n v="23.75"/>
    <n v="0"/>
    <n v="23.75"/>
    <x v="1"/>
  </r>
  <r>
    <x v="60"/>
    <s v="Shipping"/>
    <d v="2015-11-17T00:00:00"/>
    <d v="2015-11-18T00:00:00"/>
    <n v="100034398"/>
    <s v="1988550_1"/>
    <m/>
    <d v="2015-11-17T00:00:00"/>
    <n v="1988550"/>
    <s v="FEH"/>
    <n v="846296315793353"/>
    <m/>
    <x v="41"/>
    <n v="53704"/>
    <n v="4"/>
    <n v="3000"/>
    <x v="5"/>
    <n v="0"/>
    <n v="22.5"/>
    <n v="0"/>
    <n v="22.5"/>
    <x v="1"/>
  </r>
  <r>
    <x v="60"/>
    <s v="Shipping"/>
    <d v="2015-11-17T00:00:00"/>
    <d v="2015-11-18T00:00:00"/>
    <n v="100034453"/>
    <s v="1988442_1"/>
    <m/>
    <d v="2015-11-17T00:00:00"/>
    <n v="1988442"/>
    <s v="FXG"/>
    <n v="846296315793735"/>
    <m/>
    <x v="7"/>
    <n v="30342"/>
    <n v="5"/>
    <n v="3750"/>
    <x v="5"/>
    <n v="0"/>
    <n v="23.75"/>
    <n v="0"/>
    <n v="23.75"/>
    <x v="1"/>
  </r>
  <r>
    <x v="60"/>
    <s v="Shipping"/>
    <d v="2015-11-17T00:00:00"/>
    <d v="2015-11-18T00:00:00"/>
    <n v="100034425"/>
    <s v="1988467_1"/>
    <m/>
    <d v="2015-11-17T00:00:00"/>
    <n v="1988467"/>
    <s v="FXG"/>
    <n v="846296315793247"/>
    <m/>
    <x v="0"/>
    <n v="2421"/>
    <n v="4"/>
    <n v="3000"/>
    <x v="4"/>
    <n v="0"/>
    <n v="14.25"/>
    <n v="0"/>
    <n v="14.25"/>
    <x v="1"/>
  </r>
  <r>
    <x v="60"/>
    <s v="Shipping"/>
    <d v="2015-11-17T00:00:00"/>
    <d v="2015-11-18T00:00:00"/>
    <n v="100034435"/>
    <s v="1988462_1"/>
    <m/>
    <d v="2015-11-17T00:00:00"/>
    <n v="1988462"/>
    <s v="FEH"/>
    <n v="846296315793483"/>
    <m/>
    <x v="0"/>
    <n v="2703"/>
    <n v="4"/>
    <n v="3000"/>
    <x v="4"/>
    <n v="0"/>
    <n v="14.25"/>
    <n v="0"/>
    <n v="14.25"/>
    <x v="1"/>
  </r>
  <r>
    <x v="60"/>
    <s v="Shipping"/>
    <d v="2015-11-17T00:00:00"/>
    <d v="2015-11-18T00:00:00"/>
    <n v="100034478"/>
    <s v="1988494_1"/>
    <m/>
    <d v="2015-11-17T00:00:00"/>
    <n v="1988494"/>
    <s v="FEH"/>
    <n v="846296315793766"/>
    <m/>
    <x v="3"/>
    <n v="11716"/>
    <n v="3"/>
    <n v="2250"/>
    <x v="4"/>
    <n v="0"/>
    <n v="12.81"/>
    <n v="0"/>
    <n v="12.81"/>
    <x v="1"/>
  </r>
  <r>
    <x v="60"/>
    <s v="Shipping"/>
    <d v="2015-11-17T00:00:00"/>
    <d v="2015-11-18T00:00:00"/>
    <n v="100034469"/>
    <s v="1988443_1"/>
    <m/>
    <d v="2015-11-17T00:00:00"/>
    <n v="1988443"/>
    <s v="FXG"/>
    <n v="846296315793261"/>
    <m/>
    <x v="7"/>
    <n v="31015"/>
    <n v="6"/>
    <n v="4500"/>
    <x v="5"/>
    <n v="0"/>
    <n v="26.54"/>
    <n v="0"/>
    <n v="26.54"/>
    <x v="1"/>
  </r>
  <r>
    <x v="60"/>
    <s v="Shipping"/>
    <d v="2015-11-17T00:00:00"/>
    <d v="2015-11-18T00:00:00"/>
    <n v="100034373"/>
    <s v="1988429_1"/>
    <m/>
    <d v="2015-11-17T00:00:00"/>
    <n v="1988429"/>
    <s v="FXG"/>
    <n v="846296315793568"/>
    <m/>
    <x v="29"/>
    <n v="20001"/>
    <n v="4"/>
    <n v="3000"/>
    <x v="2"/>
    <n v="0"/>
    <n v="14.75"/>
    <n v="0"/>
    <n v="14.75"/>
    <x v="1"/>
  </r>
  <r>
    <x v="60"/>
    <s v="Shipping"/>
    <d v="2015-11-17T00:00:00"/>
    <d v="2015-11-18T00:00:00"/>
    <n v="100034345"/>
    <s v="1988480_1"/>
    <m/>
    <d v="2015-11-17T00:00:00"/>
    <n v="1988480"/>
    <s v="FXG"/>
    <n v="846296315793988"/>
    <m/>
    <x v="9"/>
    <n v="8540"/>
    <n v="3"/>
    <n v="2250"/>
    <x v="4"/>
    <n v="0"/>
    <n v="12.81"/>
    <n v="0"/>
    <n v="12.81"/>
    <x v="1"/>
  </r>
  <r>
    <x v="60"/>
    <s v="Shipping"/>
    <d v="2015-11-17T00:00:00"/>
    <d v="2015-11-18T00:00:00"/>
    <n v="100034411"/>
    <s v="1988499_1"/>
    <m/>
    <d v="2015-11-17T00:00:00"/>
    <n v="1988499"/>
    <s v="FXG"/>
    <n v="846296315793155"/>
    <m/>
    <x v="3"/>
    <n v="13204"/>
    <n v="4"/>
    <n v="3000"/>
    <x v="4"/>
    <n v="0"/>
    <n v="14.25"/>
    <n v="0"/>
    <n v="14.25"/>
    <x v="1"/>
  </r>
  <r>
    <x v="60"/>
    <s v="Shipping"/>
    <d v="2015-11-17T00:00:00"/>
    <d v="2015-11-18T00:00:00"/>
    <n v="100034378"/>
    <s v="1988505_1"/>
    <m/>
    <d v="2015-11-17T00:00:00"/>
    <n v="1988505"/>
    <s v="FEH"/>
    <n v="846296315793629"/>
    <m/>
    <x v="3"/>
    <n v="12567"/>
    <n v="6"/>
    <n v="4500"/>
    <x v="4"/>
    <n v="0"/>
    <n v="16.29"/>
    <n v="0"/>
    <n v="16.29"/>
    <x v="1"/>
  </r>
  <r>
    <x v="60"/>
    <s v="Shipping"/>
    <d v="2015-11-17T00:00:00"/>
    <d v="2015-11-18T00:00:00"/>
    <n v="100034368"/>
    <s v="1988544_1"/>
    <m/>
    <d v="2015-11-17T00:00:00"/>
    <n v="1988544"/>
    <s v="FEH"/>
    <n v="846296315793742"/>
    <m/>
    <x v="16"/>
    <n v="24211"/>
    <n v="3"/>
    <n v="2250"/>
    <x v="1"/>
    <n v="0"/>
    <n v="20.81"/>
    <n v="0"/>
    <n v="20.81"/>
    <x v="1"/>
  </r>
  <r>
    <x v="60"/>
    <s v="Shipping"/>
    <d v="2015-11-12T00:00:00"/>
    <d v="2015-11-18T00:00:00"/>
    <n v="100033995"/>
    <s v="1956679_1"/>
    <m/>
    <d v="2015-11-11T00:00:00"/>
    <n v="1956679"/>
    <s v="WCX"/>
    <n v="846296315793131"/>
    <m/>
    <x v="26"/>
    <n v="21122"/>
    <n v="3"/>
    <n v="2250"/>
    <x v="2"/>
    <n v="0"/>
    <n v="13.06"/>
    <n v="0"/>
    <n v="13.06"/>
    <x v="1"/>
  </r>
  <r>
    <x v="60"/>
    <s v="Shipping"/>
    <d v="2015-11-17T00:00:00"/>
    <d v="2015-11-18T00:00:00"/>
    <n v="100034404"/>
    <s v="1988498_1"/>
    <m/>
    <d v="2015-11-17T00:00:00"/>
    <n v="1988498"/>
    <s v="FEH"/>
    <n v="846296315793414"/>
    <m/>
    <x v="3"/>
    <n v="11570"/>
    <n v="4"/>
    <n v="3000"/>
    <x v="4"/>
    <n v="0"/>
    <n v="14.25"/>
    <n v="0"/>
    <n v="14.25"/>
    <x v="1"/>
  </r>
  <r>
    <x v="60"/>
    <s v="Shipping"/>
    <d v="2015-11-17T00:00:00"/>
    <d v="2015-11-18T00:00:00"/>
    <n v="100034360"/>
    <s v="1988543_1"/>
    <m/>
    <d v="2015-11-17T00:00:00"/>
    <n v="1988543"/>
    <s v="FEH"/>
    <n v="846296315793865"/>
    <m/>
    <x v="16"/>
    <n v="24557"/>
    <n v="3"/>
    <n v="2250"/>
    <x v="1"/>
    <n v="0"/>
    <n v="20.81"/>
    <n v="0"/>
    <n v="20.81"/>
    <x v="1"/>
  </r>
  <r>
    <x v="60"/>
    <s v="Shipping"/>
    <d v="2015-11-17T00:00:00"/>
    <d v="2015-11-18T00:00:00"/>
    <n v="100034352"/>
    <s v="1988526_1"/>
    <m/>
    <d v="2015-11-17T00:00:00"/>
    <n v="1988526"/>
    <s v="FXG"/>
    <n v="846296315793889"/>
    <m/>
    <x v="30"/>
    <n v="37402"/>
    <n v="3"/>
    <n v="2250"/>
    <x v="5"/>
    <n v="0"/>
    <n v="21.31"/>
    <n v="0"/>
    <n v="21.31"/>
    <x v="1"/>
  </r>
  <r>
    <x v="60"/>
    <s v="Shipping"/>
    <d v="2015-11-17T00:00:00"/>
    <d v="2015-11-18T00:00:00"/>
    <n v="100034418"/>
    <s v="1988435_1"/>
    <m/>
    <d v="2015-11-17T00:00:00"/>
    <n v="1988435"/>
    <s v="FXG"/>
    <n v="846296315793537"/>
    <m/>
    <x v="7"/>
    <n v="30009"/>
    <n v="4"/>
    <n v="3000"/>
    <x v="5"/>
    <n v="0"/>
    <n v="22.5"/>
    <n v="0"/>
    <n v="22.5"/>
    <x v="1"/>
  </r>
  <r>
    <x v="60"/>
    <s v="Shipping"/>
    <d v="2015-11-17T00:00:00"/>
    <d v="2015-11-18T00:00:00"/>
    <n v="100034454"/>
    <s v="1988476_1"/>
    <m/>
    <d v="2015-11-17T00:00:00"/>
    <n v="1988476"/>
    <s v="FEH"/>
    <n v="846296315793803"/>
    <m/>
    <x v="6"/>
    <n v="28208"/>
    <n v="3"/>
    <n v="2250"/>
    <x v="1"/>
    <n v="0"/>
    <n v="20.81"/>
    <n v="0"/>
    <n v="20.81"/>
    <x v="1"/>
  </r>
  <r>
    <x v="60"/>
    <s v="Shipping"/>
    <d v="2015-11-17T00:00:00"/>
    <d v="2015-11-18T00:00:00"/>
    <n v="100034354"/>
    <s v="1988475_1"/>
    <m/>
    <d v="2015-11-17T00:00:00"/>
    <n v="1988475"/>
    <s v="FXG"/>
    <n v="846296315793995"/>
    <m/>
    <x v="6"/>
    <n v="27893"/>
    <n v="3"/>
    <n v="2250"/>
    <x v="1"/>
    <n v="0"/>
    <n v="20.81"/>
    <n v="0"/>
    <n v="20.81"/>
    <x v="1"/>
  </r>
  <r>
    <x v="60"/>
    <s v="Shipping"/>
    <d v="2015-11-17T00:00:00"/>
    <d v="2015-11-18T00:00:00"/>
    <n v="100034361"/>
    <s v="1988522_1"/>
    <m/>
    <d v="2015-11-17T00:00:00"/>
    <n v="1988522"/>
    <s v="FEH"/>
    <n v="846296315793681"/>
    <m/>
    <x v="44"/>
    <n v="2896"/>
    <n v="6"/>
    <n v="4500"/>
    <x v="4"/>
    <n v="0"/>
    <n v="16.29"/>
    <n v="0"/>
    <n v="16.29"/>
    <x v="1"/>
  </r>
  <r>
    <x v="60"/>
    <s v="Shipping"/>
    <d v="2015-11-17T00:00:00"/>
    <d v="2015-11-18T00:00:00"/>
    <n v="100034358"/>
    <s v="1988427_1"/>
    <m/>
    <d v="2015-11-17T00:00:00"/>
    <n v="1988427"/>
    <s v="FXG"/>
    <n v="846296315793964"/>
    <m/>
    <x v="29"/>
    <n v="20001"/>
    <n v="3"/>
    <n v="2250"/>
    <x v="2"/>
    <n v="0"/>
    <n v="13.06"/>
    <n v="0"/>
    <n v="13.06"/>
    <x v="1"/>
  </r>
  <r>
    <x v="60"/>
    <s v="Shipping"/>
    <d v="2015-11-17T00:00:00"/>
    <d v="2015-11-18T00:00:00"/>
    <n v="100034395"/>
    <s v="1988450_1"/>
    <m/>
    <d v="2015-11-17T00:00:00"/>
    <n v="1988450"/>
    <s v="FEH"/>
    <n v="846296315793360"/>
    <m/>
    <x v="14"/>
    <n v="60044"/>
    <n v="4"/>
    <n v="3000"/>
    <x v="5"/>
    <n v="0"/>
    <n v="22.5"/>
    <n v="0"/>
    <n v="22.5"/>
    <x v="1"/>
  </r>
  <r>
    <x v="60"/>
    <s v="Shipping"/>
    <d v="2015-11-17T00:00:00"/>
    <d v="2015-11-18T00:00:00"/>
    <n v="100034387"/>
    <s v="1988474_1"/>
    <m/>
    <d v="2015-11-17T00:00:00"/>
    <n v="1988474"/>
    <s v="FEH"/>
    <n v="846296315793711"/>
    <m/>
    <x v="31"/>
    <n v="48176"/>
    <n v="4"/>
    <n v="3000"/>
    <x v="1"/>
    <n v="0"/>
    <n v="21.5"/>
    <n v="0"/>
    <n v="21.5"/>
    <x v="1"/>
  </r>
  <r>
    <x v="60"/>
    <s v="Shipping"/>
    <d v="2015-11-17T00:00:00"/>
    <d v="2015-11-18T00:00:00"/>
    <n v="100034343"/>
    <s v="1988432_1"/>
    <m/>
    <d v="2015-11-17T00:00:00"/>
    <n v="1988432"/>
    <s v="FEH"/>
    <n v="846296315793919"/>
    <m/>
    <x v="17"/>
    <n v="33040"/>
    <n v="3"/>
    <n v="2250"/>
    <x v="6"/>
    <n v="0"/>
    <n v="21.81"/>
    <n v="0"/>
    <n v="21.81"/>
    <x v="1"/>
  </r>
  <r>
    <x v="61"/>
    <s v="Shipping"/>
    <d v="2015-11-18T00:00:00"/>
    <d v="2015-11-19T00:00:00"/>
    <n v="100034572"/>
    <s v="1998424_1"/>
    <m/>
    <d v="2015-11-18T00:00:00"/>
    <n v="1998424"/>
    <s v="WCX"/>
    <n v="846296315830553"/>
    <m/>
    <x v="6"/>
    <n v="28210"/>
    <n v="3"/>
    <n v="2250"/>
    <x v="1"/>
    <n v="0"/>
    <n v="20.81"/>
    <n v="0"/>
    <n v="20.81"/>
    <x v="1"/>
  </r>
  <r>
    <x v="61"/>
    <s v="Shipping"/>
    <d v="2015-11-17T00:00:00"/>
    <d v="2015-11-19T00:00:00"/>
    <n v="100034467"/>
    <s v="1988421_1"/>
    <m/>
    <d v="2015-11-17T00:00:00"/>
    <n v="1988421"/>
    <s v="FXG"/>
    <n v="846296315794374"/>
    <m/>
    <x v="1"/>
    <n v="92101"/>
    <n v="5"/>
    <n v="3750"/>
    <x v="1"/>
    <n v="0"/>
    <n v="22.25"/>
    <n v="0"/>
    <n v="22.25"/>
    <x v="0"/>
  </r>
  <r>
    <x v="61"/>
    <s v="Shipping"/>
    <d v="2015-11-17T00:00:00"/>
    <d v="2015-11-19T00:00:00"/>
    <n v="100034364"/>
    <s v="1988478_1"/>
    <m/>
    <d v="2015-11-17T00:00:00"/>
    <n v="1988478"/>
    <s v="FEH"/>
    <n v="846296315794268"/>
    <m/>
    <x v="47"/>
    <n v="68028"/>
    <n v="4"/>
    <n v="3000"/>
    <x v="6"/>
    <n v="0"/>
    <n v="23.75"/>
    <n v="0"/>
    <n v="23.75"/>
    <x v="0"/>
  </r>
  <r>
    <x v="61"/>
    <s v="Shipping"/>
    <d v="2015-11-17T00:00:00"/>
    <d v="2015-11-19T00:00:00"/>
    <n v="100034336"/>
    <s v="1988531_1"/>
    <m/>
    <d v="2015-11-17T00:00:00"/>
    <n v="1988531"/>
    <s v="LSO"/>
    <s v="ZT151262"/>
    <m/>
    <x v="10"/>
    <n v="75201"/>
    <n v="3"/>
    <n v="2250"/>
    <x v="3"/>
    <n v="0"/>
    <n v="24.56"/>
    <n v="0"/>
    <n v="24.56"/>
    <x v="0"/>
  </r>
  <r>
    <x v="61"/>
    <s v="Shipping"/>
    <d v="2015-11-17T00:00:00"/>
    <d v="2015-11-19T00:00:00"/>
    <n v="100034498"/>
    <s v="1988853_1"/>
    <m/>
    <d v="2015-11-17T00:00:00"/>
    <n v="1988853"/>
    <s v="WCX"/>
    <n v="846296315830669"/>
    <m/>
    <x v="3"/>
    <n v="11206"/>
    <n v="3"/>
    <n v="2250"/>
    <x v="4"/>
    <n v="0"/>
    <n v="12.81"/>
    <n v="0"/>
    <n v="12.81"/>
    <x v="1"/>
  </r>
  <r>
    <x v="61"/>
    <s v="Shipping"/>
    <d v="2015-11-18T00:00:00"/>
    <d v="2015-11-19T00:00:00"/>
    <n v="100034575"/>
    <s v="1998427_1"/>
    <m/>
    <d v="2015-11-18T00:00:00"/>
    <n v="1998427"/>
    <s v="WCX"/>
    <n v="846296315830935"/>
    <m/>
    <x v="7"/>
    <n v="30005"/>
    <n v="3"/>
    <n v="2250"/>
    <x v="5"/>
    <n v="0"/>
    <n v="21.31"/>
    <n v="0"/>
    <n v="21.31"/>
    <x v="1"/>
  </r>
  <r>
    <x v="61"/>
    <s v="Shipping"/>
    <d v="2015-11-17T00:00:00"/>
    <d v="2015-11-19T00:00:00"/>
    <n v="100034500"/>
    <s v="1988855_1"/>
    <m/>
    <d v="2015-11-17T00:00:00"/>
    <n v="1988855"/>
    <s v="WCX"/>
    <n v="846296315831079"/>
    <m/>
    <x v="18"/>
    <n v="80112"/>
    <n v="5"/>
    <n v="3750"/>
    <x v="5"/>
    <n v="0"/>
    <n v="23.75"/>
    <n v="0"/>
    <n v="23.75"/>
    <x v="0"/>
  </r>
  <r>
    <x v="61"/>
    <s v="Shipping"/>
    <d v="2015-11-17T00:00:00"/>
    <d v="2015-11-19T00:00:00"/>
    <n v="100034456"/>
    <s v="1988415_1"/>
    <m/>
    <d v="2015-11-17T00:00:00"/>
    <n v="1988415"/>
    <s v="FEH"/>
    <n v="846296315794275"/>
    <m/>
    <x v="1"/>
    <n v="92102"/>
    <n v="4"/>
    <n v="3000"/>
    <x v="1"/>
    <n v="0"/>
    <n v="21.5"/>
    <n v="0"/>
    <n v="21.5"/>
    <x v="0"/>
  </r>
  <r>
    <x v="61"/>
    <s v="Shipping"/>
    <d v="2015-11-18T00:00:00"/>
    <d v="2015-11-19T00:00:00"/>
    <n v="100034517"/>
    <s v="1998379_1"/>
    <m/>
    <d v="2015-11-18T00:00:00"/>
    <n v="1998379"/>
    <s v="WCX"/>
    <n v="846296315830430"/>
    <m/>
    <x v="3"/>
    <n v="10036"/>
    <n v="5"/>
    <n v="3750"/>
    <x v="4"/>
    <n v="0"/>
    <n v="14.75"/>
    <n v="0"/>
    <n v="14.75"/>
    <x v="1"/>
  </r>
  <r>
    <x v="61"/>
    <s v="Shipping"/>
    <d v="2015-11-18T00:00:00"/>
    <d v="2015-11-19T00:00:00"/>
    <n v="100034516"/>
    <s v="1998378_1"/>
    <m/>
    <d v="2015-11-18T00:00:00"/>
    <n v="1998378"/>
    <s v="WCX"/>
    <n v="846296315797368"/>
    <m/>
    <x v="1"/>
    <n v="90502"/>
    <n v="3"/>
    <n v="2250"/>
    <x v="1"/>
    <n v="0"/>
    <n v="20.81"/>
    <n v="0"/>
    <n v="20.81"/>
    <x v="0"/>
  </r>
  <r>
    <x v="61"/>
    <s v="Shipping"/>
    <d v="2015-11-18T00:00:00"/>
    <d v="2015-11-19T00:00:00"/>
    <n v="100034532"/>
    <s v="1998388_1"/>
    <m/>
    <d v="2015-11-18T00:00:00"/>
    <n v="1998388"/>
    <s v="WCX"/>
    <n v="846296315830843"/>
    <m/>
    <x v="8"/>
    <n v="55102"/>
    <n v="4"/>
    <n v="3000"/>
    <x v="5"/>
    <n v="0"/>
    <n v="22.5"/>
    <n v="0"/>
    <n v="22.5"/>
    <x v="1"/>
  </r>
  <r>
    <x v="61"/>
    <s v="Shipping"/>
    <d v="2015-11-18T00:00:00"/>
    <d v="2015-11-19T00:00:00"/>
    <n v="100034562"/>
    <s v="1998415_1"/>
    <m/>
    <d v="2015-11-18T00:00:00"/>
    <n v="1998415"/>
    <s v="WCX"/>
    <s v="1Z19W958A891696581"/>
    <m/>
    <x v="2"/>
    <n v="15241"/>
    <n v="3"/>
    <n v="2250"/>
    <x v="1"/>
    <n v="0"/>
    <n v="20.81"/>
    <n v="0"/>
    <n v="20.81"/>
    <x v="1"/>
  </r>
  <r>
    <x v="61"/>
    <s v="Shipping"/>
    <d v="2015-11-17T00:00:00"/>
    <d v="2015-11-19T00:00:00"/>
    <n v="100034489"/>
    <s v="1988412_1"/>
    <m/>
    <d v="2015-11-17T00:00:00"/>
    <n v="1988412"/>
    <s v="FXG"/>
    <n v="846296315794350"/>
    <m/>
    <x v="1"/>
    <n v="90401"/>
    <n v="3"/>
    <n v="2250"/>
    <x v="1"/>
    <n v="0"/>
    <n v="20.81"/>
    <n v="0"/>
    <n v="20.81"/>
    <x v="0"/>
  </r>
  <r>
    <x v="61"/>
    <s v="Shipping"/>
    <d v="2015-11-17T00:00:00"/>
    <d v="2015-11-19T00:00:00"/>
    <n v="100034466"/>
    <s v="1988417_1"/>
    <m/>
    <d v="2015-11-17T00:00:00"/>
    <n v="1988417"/>
    <s v="FXG"/>
    <n v="846296315794183"/>
    <m/>
    <x v="1"/>
    <n v="94111"/>
    <n v="4"/>
    <n v="3000"/>
    <x v="4"/>
    <n v="0"/>
    <n v="14.25"/>
    <n v="0"/>
    <n v="14.25"/>
    <x v="0"/>
  </r>
  <r>
    <x v="61"/>
    <s v="Shipping"/>
    <d v="2015-11-18T00:00:00"/>
    <d v="2015-11-19T00:00:00"/>
    <n v="100034552"/>
    <s v="1998405_1"/>
    <m/>
    <d v="2015-11-18T00:00:00"/>
    <n v="1998405"/>
    <s v="WCX"/>
    <n v="846296315830591"/>
    <m/>
    <x v="17"/>
    <n v="33185"/>
    <n v="3"/>
    <n v="2250"/>
    <x v="6"/>
    <n v="0"/>
    <n v="21.81"/>
    <n v="0"/>
    <n v="21.81"/>
    <x v="1"/>
  </r>
  <r>
    <x v="61"/>
    <s v="Shipping"/>
    <d v="2015-11-18T00:00:00"/>
    <d v="2015-11-19T00:00:00"/>
    <n v="100034573"/>
    <s v="1998425_1"/>
    <m/>
    <d v="2015-11-18T00:00:00"/>
    <n v="1998425"/>
    <s v="WCX"/>
    <n v="846296315810685"/>
    <m/>
    <x v="1"/>
    <n v="91604"/>
    <n v="3"/>
    <n v="2250"/>
    <x v="1"/>
    <n v="0"/>
    <n v="20.81"/>
    <n v="0"/>
    <n v="20.81"/>
    <x v="0"/>
  </r>
  <r>
    <x v="61"/>
    <s v="Shipping"/>
    <d v="2015-11-18T00:00:00"/>
    <d v="2015-11-19T00:00:00"/>
    <n v="100034594"/>
    <s v="1998445_1"/>
    <m/>
    <d v="2015-11-18T00:00:00"/>
    <n v="1998445"/>
    <s v="WCX"/>
    <n v="846296315810777"/>
    <m/>
    <x v="1"/>
    <n v="90042"/>
    <n v="1"/>
    <n v="750"/>
    <x v="1"/>
    <n v="0"/>
    <n v="18.25"/>
    <n v="0"/>
    <n v="18.25"/>
    <x v="0"/>
  </r>
  <r>
    <x v="61"/>
    <s v="Shipping"/>
    <d v="2015-11-17T00:00:00"/>
    <d v="2015-11-19T00:00:00"/>
    <n v="100034330"/>
    <s v="1988534_1"/>
    <m/>
    <d v="2015-11-17T00:00:00"/>
    <n v="1988534"/>
    <s v="LSO"/>
    <s v="ZT151280"/>
    <m/>
    <x v="10"/>
    <n v="76541"/>
    <n v="3"/>
    <n v="2250"/>
    <x v="3"/>
    <n v="0"/>
    <n v="24.56"/>
    <n v="0"/>
    <n v="24.56"/>
    <x v="0"/>
  </r>
  <r>
    <x v="61"/>
    <s v="Shipping"/>
    <d v="2015-11-18T00:00:00"/>
    <d v="2015-11-19T00:00:00"/>
    <n v="100034144"/>
    <s v="2005611_1"/>
    <m/>
    <d v="2015-11-13T00:00:00"/>
    <n v="2005611"/>
    <s v="WCX"/>
    <n v="846296315830690"/>
    <m/>
    <x v="3"/>
    <n v="14830"/>
    <n v="3"/>
    <n v="2250"/>
    <x v="4"/>
    <n v="0"/>
    <n v="12.81"/>
    <n v="0"/>
    <n v="12.81"/>
    <x v="1"/>
  </r>
  <r>
    <x v="61"/>
    <s v="Shipping"/>
    <d v="2015-11-18T00:00:00"/>
    <d v="2015-11-19T00:00:00"/>
    <n v="100034567"/>
    <s v="1998420_1"/>
    <m/>
    <d v="2015-11-18T00:00:00"/>
    <n v="1998420"/>
    <s v="WCX"/>
    <n v="846296315830515"/>
    <m/>
    <x v="3"/>
    <n v="10011"/>
    <n v="3"/>
    <n v="2250"/>
    <x v="4"/>
    <n v="0"/>
    <n v="12.81"/>
    <n v="0"/>
    <n v="12.81"/>
    <x v="1"/>
  </r>
  <r>
    <x v="61"/>
    <s v="Shipping"/>
    <d v="2015-11-18T00:00:00"/>
    <d v="2015-11-19T00:00:00"/>
    <n v="100034092"/>
    <s v="2005088_1"/>
    <m/>
    <d v="2015-11-18T00:00:00"/>
    <n v="2005088"/>
    <s v="WCX"/>
    <n v="846296315831499"/>
    <m/>
    <x v="1"/>
    <s v="94117.."/>
    <n v="3"/>
    <n v="2250"/>
    <x v="4"/>
    <n v="0"/>
    <n v="12.81"/>
    <n v="0"/>
    <n v="12.81"/>
    <x v="0"/>
  </r>
  <r>
    <x v="61"/>
    <s v="Shipping"/>
    <d v="2015-11-18T00:00:00"/>
    <d v="2015-11-19T00:00:00"/>
    <n v="100034526"/>
    <s v="1998385_1"/>
    <m/>
    <d v="2015-11-18T00:00:00"/>
    <n v="1998385"/>
    <s v="WCX"/>
    <s v="ZT151233"/>
    <m/>
    <x v="10"/>
    <n v="75156"/>
    <n v="6"/>
    <n v="4500"/>
    <x v="3"/>
    <n v="0"/>
    <n v="33.29"/>
    <n v="0"/>
    <n v="33.29"/>
    <x v="0"/>
  </r>
  <r>
    <x v="61"/>
    <s v="Shipping"/>
    <d v="2015-11-17T00:00:00"/>
    <d v="2015-11-19T00:00:00"/>
    <n v="100034496"/>
    <s v="1988851_1"/>
    <m/>
    <d v="2015-11-17T00:00:00"/>
    <n v="1988851"/>
    <s v="WCX"/>
    <n v="846296315830966"/>
    <m/>
    <x v="31"/>
    <n v="48219"/>
    <n v="3"/>
    <n v="2250"/>
    <x v="1"/>
    <n v="0"/>
    <n v="20.81"/>
    <n v="0"/>
    <n v="20.81"/>
    <x v="1"/>
  </r>
  <r>
    <x v="61"/>
    <s v="Shipping"/>
    <d v="2015-11-18T00:00:00"/>
    <d v="2015-11-19T00:00:00"/>
    <n v="100034581"/>
    <s v="1998432_1"/>
    <m/>
    <d v="2015-11-18T00:00:00"/>
    <n v="1998432"/>
    <s v="WCX"/>
    <n v="846296315830836"/>
    <m/>
    <x v="16"/>
    <s v="20147.."/>
    <n v="4"/>
    <n v="3000"/>
    <x v="2"/>
    <n v="0"/>
    <n v="14.75"/>
    <n v="0"/>
    <n v="14.75"/>
    <x v="1"/>
  </r>
  <r>
    <x v="61"/>
    <s v="Shipping"/>
    <d v="2015-11-18T00:00:00"/>
    <d v="2015-11-19T00:00:00"/>
    <n v="100034596"/>
    <s v="2005091_1"/>
    <m/>
    <d v="2015-11-18T00:00:00"/>
    <n v="2005091"/>
    <s v="WCX"/>
    <n v="846296315831253"/>
    <m/>
    <x v="4"/>
    <n v="29401"/>
    <n v="4"/>
    <n v="3000"/>
    <x v="5"/>
    <n v="0"/>
    <n v="22.5"/>
    <n v="0"/>
    <n v="22.5"/>
    <x v="1"/>
  </r>
  <r>
    <x v="61"/>
    <s v="Shipping"/>
    <d v="2015-11-17T00:00:00"/>
    <d v="2015-11-19T00:00:00"/>
    <n v="100034329"/>
    <s v="1988444_1"/>
    <m/>
    <d v="2015-11-17T00:00:00"/>
    <n v="1988444"/>
    <s v="FXG"/>
    <n v="846296315794305"/>
    <m/>
    <x v="46"/>
    <n v="52142"/>
    <n v="3"/>
    <n v="2250"/>
    <x v="3"/>
    <n v="0"/>
    <n v="23.06"/>
    <n v="0"/>
    <n v="23.06"/>
    <x v="0"/>
  </r>
  <r>
    <x v="61"/>
    <s v="Shipping"/>
    <d v="2015-11-17T00:00:00"/>
    <d v="2015-11-19T00:00:00"/>
    <n v="100034505"/>
    <s v="1988860_1"/>
    <m/>
    <d v="2015-11-17T00:00:00"/>
    <n v="1988860"/>
    <s v="WCX"/>
    <n v="846296315830461"/>
    <m/>
    <x v="7"/>
    <n v="30092"/>
    <n v="6"/>
    <n v="4500"/>
    <x v="5"/>
    <n v="0"/>
    <n v="26.54"/>
    <n v="0"/>
    <n v="26.54"/>
    <x v="1"/>
  </r>
  <r>
    <x v="61"/>
    <s v="Shipping"/>
    <d v="2015-11-17T00:00:00"/>
    <d v="2015-11-19T00:00:00"/>
    <n v="100034402"/>
    <s v="1988483_1"/>
    <m/>
    <d v="2015-11-17T00:00:00"/>
    <n v="1988483"/>
    <s v="FXG"/>
    <n v="846296315794121"/>
    <m/>
    <x v="9"/>
    <n v="8533"/>
    <n v="3"/>
    <n v="2250"/>
    <x v="0"/>
    <n v="0"/>
    <n v="24.56"/>
    <n v="0"/>
    <n v="24.56"/>
    <x v="0"/>
  </r>
  <r>
    <x v="61"/>
    <s v="Shipping"/>
    <d v="2015-11-18T00:00:00"/>
    <d v="2015-11-19T00:00:00"/>
    <n v="100034561"/>
    <s v="1998414_1"/>
    <m/>
    <d v="2015-11-18T00:00:00"/>
    <n v="1998414"/>
    <s v="WCX"/>
    <n v="846296315830737"/>
    <m/>
    <x v="30"/>
    <n v="37208"/>
    <n v="3"/>
    <n v="2250"/>
    <x v="5"/>
    <n v="0"/>
    <n v="21.31"/>
    <n v="0"/>
    <n v="21.31"/>
    <x v="1"/>
  </r>
  <r>
    <x v="61"/>
    <s v="Shipping"/>
    <d v="2015-11-18T00:00:00"/>
    <d v="2015-11-19T00:00:00"/>
    <n v="100034587"/>
    <s v="1998438_1"/>
    <m/>
    <d v="2015-11-18T00:00:00"/>
    <n v="1998438"/>
    <s v="WCX"/>
    <n v="846296315830638"/>
    <m/>
    <x v="3"/>
    <n v="11206"/>
    <n v="3"/>
    <n v="2250"/>
    <x v="4"/>
    <n v="0"/>
    <n v="12.81"/>
    <n v="0"/>
    <n v="12.81"/>
    <x v="1"/>
  </r>
  <r>
    <x v="61"/>
    <s v="Shipping"/>
    <d v="2015-11-18T00:00:00"/>
    <d v="2015-11-19T00:00:00"/>
    <n v="100034549"/>
    <s v="1998403_1"/>
    <m/>
    <d v="2015-11-18T00:00:00"/>
    <n v="1998403"/>
    <s v="WCX"/>
    <n v="846296315812344"/>
    <m/>
    <x v="1"/>
    <n v="92506"/>
    <n v="3"/>
    <n v="2250"/>
    <x v="1"/>
    <n v="0"/>
    <n v="20.81"/>
    <n v="0"/>
    <n v="20.81"/>
    <x v="0"/>
  </r>
  <r>
    <x v="61"/>
    <s v="Shipping"/>
    <d v="2015-11-17T00:00:00"/>
    <d v="2015-11-19T00:00:00"/>
    <n v="100034406"/>
    <s v="1988404_1"/>
    <m/>
    <d v="2015-11-17T00:00:00"/>
    <n v="1988404"/>
    <s v="FEH"/>
    <n v="846296315794152"/>
    <m/>
    <x v="15"/>
    <n v="85234"/>
    <n v="4"/>
    <n v="3000"/>
    <x v="5"/>
    <n v="0"/>
    <n v="22.5"/>
    <n v="0"/>
    <n v="22.5"/>
    <x v="0"/>
  </r>
  <r>
    <x v="61"/>
    <s v="Shipping"/>
    <d v="2015-11-18T00:00:00"/>
    <d v="2015-11-19T00:00:00"/>
    <n v="100034584"/>
    <s v="1998435_1"/>
    <m/>
    <d v="2015-11-18T00:00:00"/>
    <n v="1998435"/>
    <s v="WCX"/>
    <s v="ZT151291"/>
    <m/>
    <x v="10"/>
    <n v="75672"/>
    <n v="4"/>
    <n v="3000"/>
    <x v="3"/>
    <n v="0"/>
    <n v="26.5"/>
    <n v="0"/>
    <n v="26.5"/>
    <x v="0"/>
  </r>
  <r>
    <x v="61"/>
    <s v="Shipping"/>
    <d v="2015-11-18T00:00:00"/>
    <d v="2015-11-19T00:00:00"/>
    <n v="100034582"/>
    <s v="1998433_1"/>
    <m/>
    <d v="2015-11-18T00:00:00"/>
    <n v="1998433"/>
    <s v="WCX"/>
    <n v="846296315830560"/>
    <m/>
    <x v="4"/>
    <n v="29680"/>
    <n v="4"/>
    <n v="3000"/>
    <x v="5"/>
    <n v="0"/>
    <n v="22.5"/>
    <n v="0"/>
    <n v="22.5"/>
    <x v="1"/>
  </r>
  <r>
    <x v="61"/>
    <s v="Shipping"/>
    <d v="2015-11-17T00:00:00"/>
    <d v="2015-11-19T00:00:00"/>
    <n v="100034436"/>
    <s v="1988414_1"/>
    <m/>
    <d v="2015-11-17T00:00:00"/>
    <n v="1988414"/>
    <s v="FXG"/>
    <n v="846296315794381"/>
    <m/>
    <x v="1"/>
    <n v="94025"/>
    <n v="4"/>
    <n v="3000"/>
    <x v="4"/>
    <n v="0"/>
    <n v="14.25"/>
    <n v="0"/>
    <n v="14.25"/>
    <x v="0"/>
  </r>
  <r>
    <x v="61"/>
    <s v="Shipping"/>
    <d v="2015-11-18T00:00:00"/>
    <d v="2015-11-19T00:00:00"/>
    <n v="100034506"/>
    <s v="1998373_1"/>
    <m/>
    <d v="2015-11-18T00:00:00"/>
    <n v="1998373"/>
    <s v="WCX"/>
    <n v="846296315810852"/>
    <m/>
    <x v="1"/>
    <s v="92679.."/>
    <n v="3"/>
    <n v="2250"/>
    <x v="1"/>
    <n v="0"/>
    <n v="20.81"/>
    <n v="0"/>
    <n v="20.81"/>
    <x v="0"/>
  </r>
  <r>
    <x v="61"/>
    <s v="Shipping"/>
    <d v="2015-11-18T00:00:00"/>
    <d v="2015-11-19T00:00:00"/>
    <n v="100034607"/>
    <s v="2005620_1"/>
    <m/>
    <d v="2015-11-18T00:00:00"/>
    <n v="2005620"/>
    <s v="WCX"/>
    <s v="ZT151264"/>
    <m/>
    <x v="10"/>
    <n v="78732"/>
    <n v="4"/>
    <n v="3000"/>
    <x v="3"/>
    <n v="0"/>
    <n v="26.5"/>
    <n v="0"/>
    <n v="26.5"/>
    <x v="0"/>
  </r>
  <r>
    <x v="61"/>
    <s v="Shipping"/>
    <d v="2015-11-18T00:00:00"/>
    <d v="2015-11-19T00:00:00"/>
    <n v="100034146"/>
    <s v="2005613_1"/>
    <m/>
    <d v="2015-11-13T00:00:00"/>
    <n v="2005613"/>
    <s v="WCX"/>
    <n v="846296315831093"/>
    <m/>
    <x v="11"/>
    <n v="70125"/>
    <n v="1"/>
    <n v="750"/>
    <x v="6"/>
    <n v="0"/>
    <n v="18.75"/>
    <n v="0"/>
    <n v="18.75"/>
    <x v="1"/>
  </r>
  <r>
    <x v="61"/>
    <s v="Shipping"/>
    <d v="2015-11-17T00:00:00"/>
    <d v="2015-11-19T00:00:00"/>
    <n v="100034501"/>
    <s v="1988856_1"/>
    <m/>
    <d v="2015-11-17T00:00:00"/>
    <n v="1988856"/>
    <s v="WCX"/>
    <n v="846296315830881"/>
    <m/>
    <x v="3"/>
    <n v="10022"/>
    <n v="4"/>
    <n v="3000"/>
    <x v="4"/>
    <n v="0"/>
    <n v="14.25"/>
    <n v="0"/>
    <n v="14.25"/>
    <x v="1"/>
  </r>
  <r>
    <x v="61"/>
    <s v="Shipping"/>
    <d v="2015-11-18T00:00:00"/>
    <d v="2015-11-19T00:00:00"/>
    <n v="100034605"/>
    <s v="2005097_1"/>
    <m/>
    <d v="2015-11-18T00:00:00"/>
    <n v="2005097"/>
    <s v="WCX"/>
    <n v="846296315831710"/>
    <m/>
    <x v="18"/>
    <n v="80209"/>
    <n v="4"/>
    <n v="3000"/>
    <x v="5"/>
    <n v="0"/>
    <n v="22.5"/>
    <n v="0"/>
    <n v="22.5"/>
    <x v="0"/>
  </r>
  <r>
    <x v="61"/>
    <s v="Shipping"/>
    <d v="2015-11-18T00:00:00"/>
    <d v="2015-11-19T00:00:00"/>
    <n v="100034564"/>
    <s v="1998417_1"/>
    <m/>
    <d v="2015-11-18T00:00:00"/>
    <n v="1998417"/>
    <s v="WCX"/>
    <n v="846296315810784"/>
    <m/>
    <x v="1"/>
    <n v="92071"/>
    <n v="3"/>
    <n v="2250"/>
    <x v="1"/>
    <n v="0"/>
    <n v="20.81"/>
    <n v="0"/>
    <n v="20.81"/>
    <x v="0"/>
  </r>
  <r>
    <x v="61"/>
    <s v="Shipping"/>
    <d v="2015-11-18T00:00:00"/>
    <d v="2015-11-19T00:00:00"/>
    <n v="100034518"/>
    <s v="1998380_1"/>
    <m/>
    <d v="2015-11-18T00:00:00"/>
    <n v="1998380"/>
    <s v="WCX"/>
    <n v="846296315830447"/>
    <m/>
    <x v="17"/>
    <n v="33404"/>
    <n v="3"/>
    <n v="2250"/>
    <x v="6"/>
    <n v="0"/>
    <n v="21.81"/>
    <n v="0"/>
    <n v="21.81"/>
    <x v="1"/>
  </r>
  <r>
    <x v="61"/>
    <s v="Shipping"/>
    <d v="2015-11-18T00:00:00"/>
    <d v="2015-11-19T00:00:00"/>
    <n v="100034514"/>
    <s v="1998376_1"/>
    <m/>
    <d v="2015-11-18T00:00:00"/>
    <n v="1998376"/>
    <s v="WCX"/>
    <n v="846296315797375"/>
    <m/>
    <x v="15"/>
    <n v="85037"/>
    <n v="4"/>
    <n v="3000"/>
    <x v="5"/>
    <n v="0"/>
    <n v="22.5"/>
    <n v="0"/>
    <n v="22.5"/>
    <x v="0"/>
  </r>
  <r>
    <x v="61"/>
    <s v="Shipping"/>
    <d v="2015-11-18T00:00:00"/>
    <d v="2015-11-19T00:00:00"/>
    <n v="100034534"/>
    <s v="1998390_1"/>
    <m/>
    <d v="2015-11-18T00:00:00"/>
    <n v="1998390"/>
    <s v="WCX"/>
    <n v="846296315830867"/>
    <m/>
    <x v="14"/>
    <n v="60611"/>
    <n v="4"/>
    <n v="3000"/>
    <x v="5"/>
    <n v="0"/>
    <n v="22.5"/>
    <n v="0"/>
    <n v="22.5"/>
    <x v="1"/>
  </r>
  <r>
    <x v="61"/>
    <s v="Shipping"/>
    <d v="2015-11-18T00:00:00"/>
    <d v="2015-11-19T00:00:00"/>
    <n v="100034606"/>
    <s v="2005098_1"/>
    <m/>
    <d v="2015-11-18T00:00:00"/>
    <n v="2005098"/>
    <s v="WCX"/>
    <n v="846296315831246"/>
    <m/>
    <x v="0"/>
    <n v="2467"/>
    <n v="3"/>
    <n v="2250"/>
    <x v="4"/>
    <n v="0"/>
    <n v="12.81"/>
    <n v="0"/>
    <n v="12.81"/>
    <x v="1"/>
  </r>
  <r>
    <x v="61"/>
    <s v="Shipping"/>
    <d v="2015-11-17T00:00:00"/>
    <d v="2015-11-19T00:00:00"/>
    <n v="100034409"/>
    <s v="1988457_1"/>
    <m/>
    <d v="2015-11-17T00:00:00"/>
    <n v="1988457"/>
    <s v="FXG"/>
    <n v="846296315794336"/>
    <m/>
    <x v="20"/>
    <n v="67212"/>
    <n v="4"/>
    <n v="3000"/>
    <x v="6"/>
    <n v="0"/>
    <n v="23.75"/>
    <n v="0"/>
    <n v="23.75"/>
    <x v="0"/>
  </r>
  <r>
    <x v="61"/>
    <s v="Shipping"/>
    <d v="2015-11-17T00:00:00"/>
    <d v="2015-11-19T00:00:00"/>
    <n v="100034485"/>
    <s v="1988524_1"/>
    <m/>
    <d v="2015-11-17T00:00:00"/>
    <n v="1988524"/>
    <s v="FXG"/>
    <n v="846296315794190"/>
    <m/>
    <x v="39"/>
    <n v="57103"/>
    <n v="3"/>
    <n v="2250"/>
    <x v="6"/>
    <n v="0"/>
    <n v="21.81"/>
    <n v="0"/>
    <n v="21.81"/>
    <x v="0"/>
  </r>
  <r>
    <x v="61"/>
    <s v="Shipping"/>
    <d v="2015-11-18T00:00:00"/>
    <d v="2015-11-19T00:00:00"/>
    <n v="100034571"/>
    <s v="1998423_1"/>
    <m/>
    <d v="2015-11-18T00:00:00"/>
    <n v="1998423"/>
    <s v="WCX"/>
    <n v="846296315830584"/>
    <m/>
    <x v="23"/>
    <n v="6831"/>
    <n v="3"/>
    <n v="2250"/>
    <x v="4"/>
    <n v="0"/>
    <n v="12.81"/>
    <n v="0"/>
    <n v="12.81"/>
    <x v="1"/>
  </r>
  <r>
    <x v="61"/>
    <s v="Shipping"/>
    <d v="2015-11-18T00:00:00"/>
    <d v="2015-11-19T00:00:00"/>
    <n v="100034509"/>
    <s v="1998374_1"/>
    <m/>
    <d v="2015-11-18T00:00:00"/>
    <n v="1998374"/>
    <s v="WCX"/>
    <n v="846296315813143"/>
    <m/>
    <x v="1"/>
    <s v="94804.."/>
    <n v="3"/>
    <n v="2250"/>
    <x v="4"/>
    <n v="0"/>
    <n v="12.81"/>
    <n v="0"/>
    <n v="12.81"/>
    <x v="0"/>
  </r>
  <r>
    <x v="61"/>
    <s v="Shipping"/>
    <d v="2015-11-17T00:00:00"/>
    <d v="2015-11-19T00:00:00"/>
    <n v="100034494"/>
    <s v="1988418_1"/>
    <m/>
    <d v="2015-11-17T00:00:00"/>
    <n v="1988418"/>
    <s v="FXG"/>
    <n v="846296315794244"/>
    <m/>
    <x v="1"/>
    <n v="94063"/>
    <n v="4"/>
    <n v="3000"/>
    <x v="4"/>
    <n v="0"/>
    <n v="14.25"/>
    <n v="0"/>
    <n v="14.25"/>
    <x v="0"/>
  </r>
  <r>
    <x v="61"/>
    <s v="Shipping"/>
    <d v="2015-11-17T00:00:00"/>
    <d v="2015-11-19T00:00:00"/>
    <n v="100034455"/>
    <s v="1988536_1"/>
    <m/>
    <d v="2015-11-17T00:00:00"/>
    <n v="1988536"/>
    <s v="LSO"/>
    <s v="ZT151281"/>
    <m/>
    <x v="10"/>
    <n v="78704"/>
    <n v="4"/>
    <n v="3000"/>
    <x v="3"/>
    <n v="0"/>
    <n v="28.25"/>
    <n v="0"/>
    <n v="28.25"/>
    <x v="0"/>
  </r>
  <r>
    <x v="61"/>
    <s v="Shipping"/>
    <d v="2015-11-18T00:00:00"/>
    <d v="2015-11-19T00:00:00"/>
    <n v="100034547"/>
    <s v="1998401_1"/>
    <m/>
    <d v="2015-11-18T00:00:00"/>
    <n v="1998401"/>
    <s v="WCX"/>
    <n v="846296315830775"/>
    <m/>
    <x v="3"/>
    <n v="10019"/>
    <n v="3"/>
    <n v="2250"/>
    <x v="4"/>
    <n v="0"/>
    <n v="12.81"/>
    <n v="0"/>
    <n v="12.81"/>
    <x v="1"/>
  </r>
  <r>
    <x v="61"/>
    <s v="Shipping"/>
    <d v="2015-11-18T00:00:00"/>
    <d v="2015-11-19T00:00:00"/>
    <n v="100034570"/>
    <s v="1998422_1"/>
    <m/>
    <d v="2015-11-18T00:00:00"/>
    <n v="1998422"/>
    <s v="WCX"/>
    <n v="846296315830522"/>
    <m/>
    <x v="7"/>
    <n v="30309"/>
    <n v="3"/>
    <n v="2250"/>
    <x v="5"/>
    <n v="0"/>
    <n v="21.31"/>
    <n v="0"/>
    <n v="21.31"/>
    <x v="1"/>
  </r>
  <r>
    <x v="61"/>
    <s v="Shipping"/>
    <d v="2015-11-18T00:00:00"/>
    <d v="2015-11-19T00:00:00"/>
    <n v="100034145"/>
    <s v="2005612_1"/>
    <m/>
    <d v="2015-11-13T00:00:00"/>
    <n v="2005612"/>
    <s v="WCX"/>
    <n v="846296315831048"/>
    <m/>
    <x v="19"/>
    <n v="98930"/>
    <n v="3"/>
    <n v="2250"/>
    <x v="5"/>
    <n v="0"/>
    <n v="21.31"/>
    <n v="0"/>
    <n v="21.31"/>
    <x v="0"/>
  </r>
  <r>
    <x v="61"/>
    <s v="Shipping"/>
    <d v="2015-11-18T00:00:00"/>
    <d v="2015-11-19T00:00:00"/>
    <n v="100034539"/>
    <s v="1998395_1"/>
    <m/>
    <d v="2015-11-18T00:00:00"/>
    <n v="1998395"/>
    <s v="WCX"/>
    <s v="ZT151249"/>
    <m/>
    <x v="10"/>
    <n v="77081"/>
    <n v="6"/>
    <n v="4500"/>
    <x v="3"/>
    <n v="0"/>
    <n v="33.29"/>
    <n v="0"/>
    <n v="33.29"/>
    <x v="0"/>
  </r>
  <r>
    <x v="61"/>
    <s v="Shipping"/>
    <d v="2015-11-18T00:00:00"/>
    <d v="2015-11-19T00:00:00"/>
    <n v="100034139"/>
    <s v="2005610_1"/>
    <m/>
    <d v="2015-11-13T00:00:00"/>
    <n v="2005610"/>
    <s v="WCX"/>
    <n v="846296315830706"/>
    <m/>
    <x v="3"/>
    <n v="10036"/>
    <n v="3"/>
    <n v="2250"/>
    <x v="4"/>
    <n v="0"/>
    <n v="12.81"/>
    <n v="0"/>
    <n v="12.81"/>
    <x v="1"/>
  </r>
  <r>
    <x v="61"/>
    <s v="Shipping"/>
    <d v="2015-11-18T00:00:00"/>
    <d v="2015-11-19T00:00:00"/>
    <n v="100034583"/>
    <s v="1998434_1"/>
    <m/>
    <d v="2015-11-18T00:00:00"/>
    <n v="1998434"/>
    <s v="WCX"/>
    <n v="846296315830928"/>
    <m/>
    <x v="17"/>
    <n v="32312"/>
    <n v="3"/>
    <n v="2250"/>
    <x v="5"/>
    <n v="0"/>
    <n v="21.31"/>
    <n v="0"/>
    <n v="21.31"/>
    <x v="1"/>
  </r>
  <r>
    <x v="61"/>
    <s v="Shipping"/>
    <d v="2015-11-18T00:00:00"/>
    <d v="2015-11-19T00:00:00"/>
    <n v="100034600"/>
    <s v="2005094_1"/>
    <m/>
    <d v="2015-11-18T00:00:00"/>
    <n v="2005094"/>
    <s v="WCX"/>
    <s v="1Z19W958A897089511"/>
    <m/>
    <x v="42"/>
    <n v="39501"/>
    <n v="4"/>
    <n v="3000"/>
    <x v="6"/>
    <n v="0"/>
    <n v="23.75"/>
    <n v="0"/>
    <n v="23.75"/>
    <x v="1"/>
  </r>
  <r>
    <x v="61"/>
    <s v="Shipping"/>
    <d v="2015-11-17T00:00:00"/>
    <d v="2015-11-19T00:00:00"/>
    <n v="100034475"/>
    <s v="1988423_1"/>
    <m/>
    <d v="2015-11-17T00:00:00"/>
    <n v="1988423"/>
    <s v="FEH"/>
    <n v="846296315794312"/>
    <m/>
    <x v="18"/>
    <n v="80439"/>
    <n v="3"/>
    <n v="2250"/>
    <x v="5"/>
    <n v="0"/>
    <n v="21.31"/>
    <n v="0"/>
    <n v="21.31"/>
    <x v="0"/>
  </r>
  <r>
    <x v="61"/>
    <s v="Shipping"/>
    <d v="2015-11-18T00:00:00"/>
    <d v="2015-11-19T00:00:00"/>
    <n v="100034524"/>
    <s v="1998384_1"/>
    <m/>
    <d v="2015-11-18T00:00:00"/>
    <n v="1998384"/>
    <s v="WCX"/>
    <n v="846296315830478"/>
    <m/>
    <x v="9"/>
    <n v="7082"/>
    <n v="4"/>
    <n v="3000"/>
    <x v="4"/>
    <n v="0"/>
    <n v="14.25"/>
    <n v="0"/>
    <n v="14.25"/>
    <x v="1"/>
  </r>
  <r>
    <x v="61"/>
    <s v="Shipping"/>
    <d v="2015-11-17T00:00:00"/>
    <d v="2015-11-19T00:00:00"/>
    <n v="100034344"/>
    <s v="1988406_1"/>
    <m/>
    <d v="2015-11-17T00:00:00"/>
    <n v="1988406"/>
    <s v="FXG"/>
    <n v="846296315794114"/>
    <m/>
    <x v="1"/>
    <n v="94043"/>
    <n v="3"/>
    <n v="2250"/>
    <x v="4"/>
    <n v="0"/>
    <n v="12.81"/>
    <n v="0"/>
    <n v="12.81"/>
    <x v="0"/>
  </r>
  <r>
    <x v="61"/>
    <s v="Shipping"/>
    <d v="2015-11-18T00:00:00"/>
    <d v="2015-11-19T00:00:00"/>
    <n v="100034558"/>
    <s v="1998411_1"/>
    <m/>
    <d v="2015-11-18T00:00:00"/>
    <n v="1998411"/>
    <s v="WCX"/>
    <n v="846296315830744"/>
    <m/>
    <x v="16"/>
    <n v="22301"/>
    <n v="3"/>
    <n v="2250"/>
    <x v="2"/>
    <n v="0"/>
    <n v="13.06"/>
    <n v="0"/>
    <n v="13.06"/>
    <x v="1"/>
  </r>
  <r>
    <x v="61"/>
    <s v="Shipping"/>
    <d v="2015-11-18T00:00:00"/>
    <d v="2015-11-19T00:00:00"/>
    <n v="100034592"/>
    <s v="1998443_1"/>
    <m/>
    <d v="2015-11-18T00:00:00"/>
    <n v="1998443"/>
    <s v="WCX"/>
    <n v="846296315830621"/>
    <m/>
    <x v="3"/>
    <n v="10005"/>
    <n v="3"/>
    <n v="2250"/>
    <x v="4"/>
    <n v="0"/>
    <n v="12.81"/>
    <n v="0"/>
    <n v="12.81"/>
    <x v="1"/>
  </r>
  <r>
    <x v="61"/>
    <s v="Shipping"/>
    <d v="2015-11-18T00:00:00"/>
    <d v="2015-11-19T00:00:00"/>
    <n v="100034593"/>
    <s v="1998444_1"/>
    <m/>
    <d v="2015-11-18T00:00:00"/>
    <n v="1998444"/>
    <s v="WCX"/>
    <n v="846296315812368"/>
    <m/>
    <x v="7"/>
    <n v="30318"/>
    <n v="4"/>
    <n v="3000"/>
    <x v="0"/>
    <n v="0"/>
    <n v="28.25"/>
    <n v="0"/>
    <n v="28.25"/>
    <x v="0"/>
  </r>
  <r>
    <x v="61"/>
    <s v="Shipping"/>
    <d v="2015-11-18T00:00:00"/>
    <d v="2015-11-19T00:00:00"/>
    <n v="100034546"/>
    <s v="1998400_1"/>
    <m/>
    <d v="2015-11-18T00:00:00"/>
    <n v="1998400"/>
    <s v="WCX"/>
    <n v="846296315797344"/>
    <m/>
    <x v="1"/>
    <n v="94133"/>
    <n v="3"/>
    <n v="2250"/>
    <x v="4"/>
    <n v="0"/>
    <n v="12.81"/>
    <n v="0"/>
    <n v="12.81"/>
    <x v="0"/>
  </r>
  <r>
    <x v="61"/>
    <s v="Shipping"/>
    <d v="2015-11-17T00:00:00"/>
    <d v="2015-11-19T00:00:00"/>
    <n v="100034394"/>
    <s v="1988513_1"/>
    <m/>
    <d v="2015-11-17T00:00:00"/>
    <n v="1988513"/>
    <s v="LSO"/>
    <s v="ZT151313"/>
    <m/>
    <x v="12"/>
    <n v="74135"/>
    <n v="5"/>
    <n v="3750"/>
    <x v="3"/>
    <n v="0"/>
    <n v="31.5"/>
    <n v="0"/>
    <n v="31.5"/>
    <x v="0"/>
  </r>
  <r>
    <x v="61"/>
    <s v="Shipping"/>
    <d v="2015-11-18T00:00:00"/>
    <d v="2015-11-19T00:00:00"/>
    <n v="100034565"/>
    <s v="1998418_1"/>
    <m/>
    <d v="2015-11-18T00:00:00"/>
    <n v="1998418"/>
    <s v="WCX"/>
    <n v="846296315830546"/>
    <m/>
    <x v="24"/>
    <n v="4101"/>
    <n v="3"/>
    <n v="2250"/>
    <x v="2"/>
    <n v="0"/>
    <n v="13.06"/>
    <n v="0"/>
    <n v="13.06"/>
    <x v="1"/>
  </r>
  <r>
    <x v="61"/>
    <s v="Shipping"/>
    <d v="2015-11-17T00:00:00"/>
    <d v="2015-11-19T00:00:00"/>
    <n v="100034480"/>
    <s v="1988410_1"/>
    <m/>
    <d v="2015-11-17T00:00:00"/>
    <n v="1988410"/>
    <s v="FEH"/>
    <n v="846296315794398"/>
    <m/>
    <x v="1"/>
    <n v="91604"/>
    <n v="3"/>
    <n v="2250"/>
    <x v="1"/>
    <n v="0"/>
    <n v="20.81"/>
    <n v="0"/>
    <n v="20.81"/>
    <x v="0"/>
  </r>
  <r>
    <x v="61"/>
    <s v="Shipping"/>
    <d v="2015-11-17T00:00:00"/>
    <d v="2015-11-19T00:00:00"/>
    <n v="100034337"/>
    <s v="1988456_1"/>
    <m/>
    <d v="2015-11-17T00:00:00"/>
    <n v="1988456"/>
    <s v="FEH"/>
    <n v="846296315794251"/>
    <m/>
    <x v="20"/>
    <n v="66227"/>
    <n v="3"/>
    <n v="2250"/>
    <x v="3"/>
    <n v="0"/>
    <n v="23.06"/>
    <n v="0"/>
    <n v="23.06"/>
    <x v="0"/>
  </r>
  <r>
    <x v="61"/>
    <s v="Shipping"/>
    <d v="2015-11-17T00:00:00"/>
    <d v="2015-11-19T00:00:00"/>
    <n v="100034334"/>
    <s v="1988530_1"/>
    <m/>
    <d v="2015-11-17T00:00:00"/>
    <n v="1988530"/>
    <s v="LSO"/>
    <s v="ZT151268"/>
    <m/>
    <x v="10"/>
    <n v="79912"/>
    <n v="3"/>
    <n v="2250"/>
    <x v="5"/>
    <n v="0"/>
    <n v="22.81"/>
    <n v="0"/>
    <n v="22.81"/>
    <x v="0"/>
  </r>
  <r>
    <x v="61"/>
    <s v="Shipping"/>
    <d v="2015-11-17T00:00:00"/>
    <d v="2015-11-19T00:00:00"/>
    <n v="100034426"/>
    <s v="1988849_1"/>
    <m/>
    <d v="2015-11-17T00:00:00"/>
    <n v="1988849"/>
    <s v="WCX"/>
    <n v="846296315830676"/>
    <m/>
    <x v="46"/>
    <n v="52722"/>
    <n v="3"/>
    <n v="2250"/>
    <x v="5"/>
    <n v="0"/>
    <n v="21.31"/>
    <n v="0"/>
    <n v="21.31"/>
    <x v="1"/>
  </r>
  <r>
    <x v="61"/>
    <s v="Shipping"/>
    <d v="2015-11-17T00:00:00"/>
    <d v="2015-11-19T00:00:00"/>
    <n v="100034508"/>
    <s v="1988862_1"/>
    <m/>
    <d v="2015-11-17T00:00:00"/>
    <n v="1988862"/>
    <s v="WCX"/>
    <n v="846296315830874"/>
    <m/>
    <x v="31"/>
    <n v="48042"/>
    <n v="4"/>
    <n v="3000"/>
    <x v="1"/>
    <n v="0"/>
    <n v="21.5"/>
    <n v="0"/>
    <n v="21.5"/>
    <x v="1"/>
  </r>
  <r>
    <x v="61"/>
    <s v="Shipping"/>
    <d v="2015-11-18T00:00:00"/>
    <d v="2015-11-19T00:00:00"/>
    <n v="100034147"/>
    <s v="2005614_1"/>
    <m/>
    <d v="2015-11-13T00:00:00"/>
    <n v="2005614"/>
    <s v="WCX"/>
    <n v="846296315831062"/>
    <m/>
    <x v="1"/>
    <n v="94608"/>
    <n v="3"/>
    <n v="2250"/>
    <x v="4"/>
    <n v="0"/>
    <n v="12.81"/>
    <n v="0"/>
    <n v="12.81"/>
    <x v="0"/>
  </r>
  <r>
    <x v="61"/>
    <s v="Shipping"/>
    <d v="2015-11-17T00:00:00"/>
    <d v="2015-11-19T00:00:00"/>
    <n v="100034433"/>
    <s v="1988540_1"/>
    <m/>
    <d v="2015-11-17T00:00:00"/>
    <n v="1988540"/>
    <s v="LSO"/>
    <s v="ZT151315"/>
    <m/>
    <x v="10"/>
    <n v="77005"/>
    <n v="5"/>
    <n v="3750"/>
    <x v="3"/>
    <n v="0"/>
    <n v="31.5"/>
    <n v="0"/>
    <n v="31.5"/>
    <x v="0"/>
  </r>
  <r>
    <x v="61"/>
    <s v="Shipping"/>
    <d v="2015-11-17T00:00:00"/>
    <d v="2015-11-19T00:00:00"/>
    <n v="100034497"/>
    <s v="1988852_1"/>
    <m/>
    <d v="2015-11-17T00:00:00"/>
    <n v="1988852"/>
    <s v="WCX"/>
    <n v="846296315830973"/>
    <m/>
    <x v="29"/>
    <n v="20009"/>
    <n v="3"/>
    <n v="2250"/>
    <x v="2"/>
    <n v="0"/>
    <n v="13.06"/>
    <n v="0"/>
    <n v="13.06"/>
    <x v="1"/>
  </r>
  <r>
    <x v="61"/>
    <s v="Shipping"/>
    <d v="2015-11-17T00:00:00"/>
    <d v="2015-11-19T00:00:00"/>
    <n v="100034434"/>
    <s v="1988419_1"/>
    <m/>
    <d v="2015-11-17T00:00:00"/>
    <n v="1988419"/>
    <s v="FEH"/>
    <n v="846296315794404"/>
    <m/>
    <x v="1"/>
    <n v="94611"/>
    <n v="5"/>
    <n v="3750"/>
    <x v="4"/>
    <n v="0"/>
    <n v="14.75"/>
    <n v="0"/>
    <n v="14.75"/>
    <x v="0"/>
  </r>
  <r>
    <x v="61"/>
    <s v="Shipping"/>
    <d v="2015-11-18T00:00:00"/>
    <d v="2015-11-19T00:00:00"/>
    <n v="100034578"/>
    <s v="1998430_1"/>
    <m/>
    <d v="2015-11-18T00:00:00"/>
    <n v="1998430"/>
    <s v="WCX"/>
    <n v="846296315830850"/>
    <m/>
    <x v="17"/>
    <n v="32118"/>
    <n v="4"/>
    <n v="3000"/>
    <x v="5"/>
    <n v="0"/>
    <n v="22.5"/>
    <n v="0"/>
    <n v="22.5"/>
    <x v="1"/>
  </r>
  <r>
    <x v="61"/>
    <s v="Shipping"/>
    <d v="2015-11-18T00:00:00"/>
    <d v="2015-11-19T00:00:00"/>
    <n v="100034603"/>
    <s v="2005096_1"/>
    <m/>
    <d v="2015-11-18T00:00:00"/>
    <n v="2005096"/>
    <s v="WCX"/>
    <n v="846296315831239"/>
    <m/>
    <x v="17"/>
    <n v="33609"/>
    <n v="5"/>
    <n v="3750"/>
    <x v="6"/>
    <n v="0"/>
    <n v="25.75"/>
    <n v="0"/>
    <n v="25.75"/>
    <x v="1"/>
  </r>
  <r>
    <x v="61"/>
    <s v="Shipping"/>
    <d v="2015-11-17T00:00:00"/>
    <d v="2015-11-19T00:00:00"/>
    <n v="100034486"/>
    <s v="1988411_1"/>
    <m/>
    <d v="2015-11-17T00:00:00"/>
    <n v="1988411"/>
    <s v="FXG"/>
    <n v="846296315794343"/>
    <m/>
    <x v="1"/>
    <n v="94401"/>
    <n v="3"/>
    <n v="2250"/>
    <x v="4"/>
    <n v="0"/>
    <n v="12.81"/>
    <n v="0"/>
    <n v="12.81"/>
    <x v="0"/>
  </r>
  <r>
    <x v="61"/>
    <s v="Shipping"/>
    <d v="2015-11-17T00:00:00"/>
    <d v="2015-11-19T00:00:00"/>
    <n v="100034333"/>
    <s v="1988405_1"/>
    <m/>
    <d v="2015-11-17T00:00:00"/>
    <n v="1988405"/>
    <s v="FEH"/>
    <n v="846296315794138"/>
    <m/>
    <x v="1"/>
    <n v="90402"/>
    <n v="3"/>
    <n v="2250"/>
    <x v="1"/>
    <n v="0"/>
    <n v="20.81"/>
    <n v="0"/>
    <n v="20.81"/>
    <x v="0"/>
  </r>
  <r>
    <x v="61"/>
    <s v="Shipping"/>
    <d v="2015-11-18T00:00:00"/>
    <d v="2015-11-19T00:00:00"/>
    <n v="100034577"/>
    <s v="1998429_1"/>
    <m/>
    <d v="2015-11-18T00:00:00"/>
    <n v="1998429"/>
    <s v="WCX"/>
    <n v="846296315830577"/>
    <m/>
    <x v="14"/>
    <n v="60523"/>
    <n v="4"/>
    <n v="3000"/>
    <x v="5"/>
    <n v="0"/>
    <n v="22.5"/>
    <n v="0"/>
    <n v="22.5"/>
    <x v="1"/>
  </r>
  <r>
    <x v="61"/>
    <s v="Shipping"/>
    <d v="2015-11-18T00:00:00"/>
    <d v="2015-11-19T00:00:00"/>
    <n v="100034555"/>
    <s v="1998408_1"/>
    <m/>
    <d v="2015-11-18T00:00:00"/>
    <n v="1998408"/>
    <s v="WCX"/>
    <n v="846296315810692"/>
    <m/>
    <x v="15"/>
    <n v="85374"/>
    <n v="3"/>
    <n v="2250"/>
    <x v="5"/>
    <n v="0"/>
    <n v="21.31"/>
    <n v="0"/>
    <n v="21.31"/>
    <x v="0"/>
  </r>
  <r>
    <x v="61"/>
    <s v="Shipping"/>
    <d v="2015-11-17T00:00:00"/>
    <d v="2015-11-19T00:00:00"/>
    <n v="100034493"/>
    <s v="1988425_1"/>
    <m/>
    <d v="2015-11-17T00:00:00"/>
    <n v="1988425"/>
    <s v="FEH"/>
    <n v="846296315794169"/>
    <m/>
    <x v="18"/>
    <n v="80123"/>
    <n v="6"/>
    <n v="4500"/>
    <x v="5"/>
    <n v="0"/>
    <n v="26.54"/>
    <n v="0"/>
    <n v="26.54"/>
    <x v="0"/>
  </r>
  <r>
    <x v="61"/>
    <s v="Shipping"/>
    <d v="2015-11-17T00:00:00"/>
    <d v="2015-11-19T00:00:00"/>
    <n v="100034346"/>
    <s v="1988533_1"/>
    <m/>
    <d v="2015-11-17T00:00:00"/>
    <n v="1988533"/>
    <s v="LSO"/>
    <s v="ZT151282"/>
    <m/>
    <x v="10"/>
    <n v="77080"/>
    <n v="6"/>
    <n v="4500"/>
    <x v="3"/>
    <n v="0"/>
    <n v="35.54"/>
    <n v="0"/>
    <n v="35.54"/>
    <x v="0"/>
  </r>
  <r>
    <x v="61"/>
    <s v="Shipping"/>
    <d v="2015-11-18T00:00:00"/>
    <d v="2015-11-19T00:00:00"/>
    <n v="100034544"/>
    <s v="1998399_1"/>
    <m/>
    <d v="2015-11-18T00:00:00"/>
    <n v="1998399"/>
    <s v="WCX"/>
    <n v="846296315830782"/>
    <m/>
    <x v="22"/>
    <n v="44436"/>
    <n v="3"/>
    <n v="2250"/>
    <x v="1"/>
    <n v="0"/>
    <n v="20.81"/>
    <n v="0"/>
    <n v="20.81"/>
    <x v="1"/>
  </r>
  <r>
    <x v="61"/>
    <s v="Shipping"/>
    <d v="2015-11-18T00:00:00"/>
    <d v="2015-11-19T00:00:00"/>
    <n v="100034560"/>
    <s v="1998413_1"/>
    <m/>
    <d v="2015-11-18T00:00:00"/>
    <n v="1998413"/>
    <s v="WCX"/>
    <n v="846296315830508"/>
    <m/>
    <x v="3"/>
    <n v="10018"/>
    <n v="3"/>
    <n v="2250"/>
    <x v="4"/>
    <n v="0"/>
    <n v="12.81"/>
    <n v="0"/>
    <n v="12.81"/>
    <x v="1"/>
  </r>
  <r>
    <x v="61"/>
    <s v="Shipping"/>
    <d v="2015-11-17T00:00:00"/>
    <d v="2015-11-19T00:00:00"/>
    <n v="100034511"/>
    <s v="1988864_1"/>
    <m/>
    <d v="2015-11-17T00:00:00"/>
    <n v="1988864"/>
    <s v="WCX"/>
    <n v="846296315831475"/>
    <m/>
    <x v="1"/>
    <n v="91750"/>
    <n v="6"/>
    <n v="4500"/>
    <x v="1"/>
    <n v="0"/>
    <n v="24.04"/>
    <n v="0"/>
    <n v="24.04"/>
    <x v="0"/>
  </r>
  <r>
    <x v="61"/>
    <s v="Shipping"/>
    <d v="2015-11-18T00:00:00"/>
    <d v="2015-11-19T00:00:00"/>
    <n v="100034608"/>
    <s v="2005621_1"/>
    <m/>
    <d v="2015-11-18T00:00:00"/>
    <n v="2005621"/>
    <s v="WCX"/>
    <s v="ZT151260"/>
    <m/>
    <x v="10"/>
    <n v="75201"/>
    <n v="4"/>
    <n v="3000"/>
    <x v="3"/>
    <n v="0"/>
    <n v="26.5"/>
    <n v="0"/>
    <n v="26.5"/>
    <x v="0"/>
  </r>
  <r>
    <x v="61"/>
    <s v="Shipping"/>
    <d v="2015-11-18T00:00:00"/>
    <d v="2015-11-19T00:00:00"/>
    <n v="100034568"/>
    <s v="1998421_1"/>
    <m/>
    <d v="2015-11-18T00:00:00"/>
    <n v="1998421"/>
    <s v="WCX"/>
    <n v="846296315830713"/>
    <m/>
    <x v="31"/>
    <n v="48336"/>
    <n v="3"/>
    <n v="2250"/>
    <x v="1"/>
    <n v="0"/>
    <n v="20.81"/>
    <n v="0"/>
    <n v="20.81"/>
    <x v="1"/>
  </r>
  <r>
    <x v="61"/>
    <s v="Shipping"/>
    <d v="2015-11-17T00:00:00"/>
    <d v="2015-11-19T00:00:00"/>
    <n v="100034495"/>
    <s v="1988850_1"/>
    <m/>
    <d v="2015-11-17T00:00:00"/>
    <n v="1988850"/>
    <s v="WCX"/>
    <n v="846296315830911"/>
    <m/>
    <x v="16"/>
    <n v="22554"/>
    <n v="3"/>
    <n v="2250"/>
    <x v="2"/>
    <n v="0"/>
    <n v="13.06"/>
    <n v="0"/>
    <n v="13.06"/>
    <x v="1"/>
  </r>
  <r>
    <x v="61"/>
    <s v="Shipping"/>
    <d v="2015-11-17T00:00:00"/>
    <d v="2015-11-19T00:00:00"/>
    <n v="100034503"/>
    <s v="1988858_1"/>
    <m/>
    <d v="2015-11-17T00:00:00"/>
    <n v="1988858"/>
    <s v="WCX"/>
    <s v="1Z202857A898063218"/>
    <m/>
    <x v="42"/>
    <n v="39157"/>
    <n v="3"/>
    <n v="2250"/>
    <x v="0"/>
    <n v="0"/>
    <n v="24.56"/>
    <n v="0"/>
    <n v="24.56"/>
    <x v="0"/>
  </r>
  <r>
    <x v="61"/>
    <s v="Shipping"/>
    <d v="2015-11-17T00:00:00"/>
    <d v="2015-11-19T00:00:00"/>
    <n v="100034465"/>
    <s v="1988416_1"/>
    <m/>
    <d v="2015-11-17T00:00:00"/>
    <n v="1988416"/>
    <s v="FEH"/>
    <n v="846296315794299"/>
    <m/>
    <x v="1"/>
    <n v="92130"/>
    <n v="4"/>
    <n v="3000"/>
    <x v="1"/>
    <n v="0"/>
    <n v="21.5"/>
    <n v="0"/>
    <n v="21.5"/>
    <x v="0"/>
  </r>
  <r>
    <x v="61"/>
    <s v="Shipping"/>
    <d v="2015-11-17T00:00:00"/>
    <d v="2015-11-19T00:00:00"/>
    <n v="100034499"/>
    <s v="1988854_1"/>
    <m/>
    <d v="2015-11-17T00:00:00"/>
    <n v="1988854"/>
    <s v="WCX"/>
    <n v="846296315830485"/>
    <m/>
    <x v="22"/>
    <n v="45244"/>
    <n v="5"/>
    <n v="3750"/>
    <x v="1"/>
    <n v="0"/>
    <n v="22.25"/>
    <n v="0"/>
    <n v="22.25"/>
    <x v="1"/>
  </r>
  <r>
    <x v="61"/>
    <s v="Shipping"/>
    <d v="2015-11-18T00:00:00"/>
    <d v="2015-11-19T00:00:00"/>
    <n v="100034574"/>
    <s v="1998426_1"/>
    <m/>
    <d v="2015-11-18T00:00:00"/>
    <n v="1998426"/>
    <s v="WCX"/>
    <n v="846296315810791"/>
    <m/>
    <x v="1"/>
    <n v="91604"/>
    <n v="3"/>
    <n v="2250"/>
    <x v="1"/>
    <n v="0"/>
    <n v="20.81"/>
    <n v="0"/>
    <n v="20.81"/>
    <x v="0"/>
  </r>
  <r>
    <x v="61"/>
    <s v="Shipping"/>
    <d v="2015-11-18T00:00:00"/>
    <d v="2015-11-19T00:00:00"/>
    <n v="100034556"/>
    <s v="1998409_1"/>
    <m/>
    <d v="2015-11-18T00:00:00"/>
    <n v="1998409"/>
    <s v="WCX"/>
    <n v="846296315830751"/>
    <m/>
    <x v="22"/>
    <n v="43054"/>
    <n v="3"/>
    <n v="2250"/>
    <x v="1"/>
    <n v="0"/>
    <n v="20.81"/>
    <n v="0"/>
    <n v="20.81"/>
    <x v="1"/>
  </r>
  <r>
    <x v="61"/>
    <s v="Shipping"/>
    <d v="2015-11-18T00:00:00"/>
    <d v="2015-11-19T00:00:00"/>
    <n v="100034522"/>
    <s v="1998382_1"/>
    <m/>
    <d v="2015-11-18T00:00:00"/>
    <n v="1998382"/>
    <s v="WCX"/>
    <n v="846296315830614"/>
    <m/>
    <x v="29"/>
    <n v="20024"/>
    <n v="3"/>
    <n v="2250"/>
    <x v="2"/>
    <n v="0"/>
    <n v="13.06"/>
    <n v="0"/>
    <n v="13.06"/>
    <x v="1"/>
  </r>
  <r>
    <x v="61"/>
    <s v="Shipping"/>
    <d v="2015-11-18T00:00:00"/>
    <d v="2015-11-19T00:00:00"/>
    <n v="100034513"/>
    <s v="1998375_1"/>
    <m/>
    <d v="2015-11-18T00:00:00"/>
    <n v="1998375"/>
    <s v="WCX"/>
    <n v="846296315811194"/>
    <m/>
    <x v="28"/>
    <n v="97035"/>
    <n v="4"/>
    <n v="3000"/>
    <x v="1"/>
    <n v="0"/>
    <n v="21.5"/>
    <n v="0"/>
    <n v="21.5"/>
    <x v="0"/>
  </r>
  <r>
    <x v="61"/>
    <s v="Shipping"/>
    <d v="2015-11-17T00:00:00"/>
    <d v="2015-11-19T00:00:00"/>
    <n v="100034357"/>
    <s v="1988408_1"/>
    <m/>
    <d v="2015-11-17T00:00:00"/>
    <n v="1988408"/>
    <s v="FEH"/>
    <n v="846296315794206"/>
    <m/>
    <x v="1"/>
    <n v="91765"/>
    <n v="3"/>
    <n v="2250"/>
    <x v="1"/>
    <n v="0"/>
    <n v="20.81"/>
    <n v="0"/>
    <n v="20.81"/>
    <x v="0"/>
  </r>
  <r>
    <x v="61"/>
    <s v="Shipping"/>
    <d v="2015-11-18T00:00:00"/>
    <d v="2015-11-19T00:00:00"/>
    <n v="100034559"/>
    <s v="1998412_1"/>
    <m/>
    <d v="2015-11-18T00:00:00"/>
    <n v="1998412"/>
    <s v="WCX"/>
    <n v="846296315830539"/>
    <m/>
    <x v="3"/>
    <n v="10003"/>
    <n v="3"/>
    <n v="2250"/>
    <x v="4"/>
    <n v="0"/>
    <n v="12.81"/>
    <n v="0"/>
    <n v="12.81"/>
    <x v="1"/>
  </r>
  <r>
    <x v="61"/>
    <s v="Shipping"/>
    <d v="2015-11-18T00:00:00"/>
    <d v="2015-11-19T00:00:00"/>
    <n v="100034515"/>
    <s v="1998377_1"/>
    <m/>
    <d v="2015-11-18T00:00:00"/>
    <n v="1998377"/>
    <s v="WCX"/>
    <n v="846296315812733"/>
    <m/>
    <x v="1"/>
    <n v="93021"/>
    <n v="4"/>
    <n v="3000"/>
    <x v="2"/>
    <n v="0"/>
    <n v="14.75"/>
    <n v="0"/>
    <n v="14.75"/>
    <x v="0"/>
  </r>
  <r>
    <x v="61"/>
    <s v="Shipping"/>
    <d v="2015-11-17T00:00:00"/>
    <d v="2015-11-19T00:00:00"/>
    <n v="100034412"/>
    <s v="1988479_1"/>
    <m/>
    <d v="2015-11-17T00:00:00"/>
    <n v="1988479"/>
    <s v="FXG"/>
    <n v="846296315794237"/>
    <m/>
    <x v="47"/>
    <n v="68114"/>
    <n v="4"/>
    <n v="3000"/>
    <x v="6"/>
    <n v="0"/>
    <n v="23.75"/>
    <n v="0"/>
    <n v="23.75"/>
    <x v="0"/>
  </r>
  <r>
    <x v="61"/>
    <s v="Shipping"/>
    <d v="2015-11-18T00:00:00"/>
    <d v="2015-11-19T00:00:00"/>
    <n v="100034548"/>
    <s v="1998402_1"/>
    <m/>
    <d v="2015-11-18T00:00:00"/>
    <n v="1998402"/>
    <s v="WCX"/>
    <s v="ZT151273"/>
    <m/>
    <x v="10"/>
    <n v="78738"/>
    <n v="3"/>
    <n v="2250"/>
    <x v="3"/>
    <n v="0"/>
    <n v="23.06"/>
    <n v="0"/>
    <n v="23.06"/>
    <x v="0"/>
  </r>
  <r>
    <x v="61"/>
    <s v="Shipping"/>
    <d v="2015-11-18T00:00:00"/>
    <d v="2015-11-19T00:00:00"/>
    <n v="100034150"/>
    <s v="2005617_1"/>
    <m/>
    <d v="2015-11-13T00:00:00"/>
    <n v="2005617"/>
    <s v="WCX"/>
    <n v="846296315830683"/>
    <m/>
    <x v="14"/>
    <n v="60005"/>
    <n v="3"/>
    <n v="2250"/>
    <x v="5"/>
    <n v="0"/>
    <n v="21.31"/>
    <n v="0"/>
    <n v="21.31"/>
    <x v="1"/>
  </r>
  <r>
    <x v="61"/>
    <s v="Shipping"/>
    <d v="2015-11-18T00:00:00"/>
    <d v="2015-11-19T00:00:00"/>
    <n v="100034537"/>
    <s v="1998393_1"/>
    <m/>
    <d v="2015-11-18T00:00:00"/>
    <n v="1998393"/>
    <s v="WCX"/>
    <n v="846296315830904"/>
    <m/>
    <x v="3"/>
    <n v="11105"/>
    <n v="6"/>
    <n v="4500"/>
    <x v="4"/>
    <n v="0"/>
    <n v="16.29"/>
    <n v="0"/>
    <n v="16.29"/>
    <x v="1"/>
  </r>
  <r>
    <x v="61"/>
    <s v="Shipping"/>
    <d v="2015-11-18T00:00:00"/>
    <d v="2015-11-19T00:00:00"/>
    <n v="100034141"/>
    <s v="2005089_1"/>
    <m/>
    <d v="2015-11-18T00:00:00"/>
    <n v="2005089"/>
    <s v="WCX"/>
    <n v="846296315831697"/>
    <m/>
    <x v="38"/>
    <n v="5461"/>
    <n v="6"/>
    <n v="4500"/>
    <x v="0"/>
    <n v="0"/>
    <n v="36.04"/>
    <n v="0"/>
    <n v="36.04"/>
    <x v="0"/>
  </r>
  <r>
    <x v="61"/>
    <s v="Shipping"/>
    <d v="2015-11-17T00:00:00"/>
    <d v="2015-11-19T00:00:00"/>
    <n v="100034442"/>
    <s v="1988510_1"/>
    <m/>
    <d v="2015-11-17T00:00:00"/>
    <n v="1988510"/>
    <s v="LSO"/>
    <s v="ZT151318"/>
    <m/>
    <x v="12"/>
    <n v="73703"/>
    <n v="4"/>
    <n v="3000"/>
    <x v="6"/>
    <n v="0"/>
    <n v="25.5"/>
    <n v="0"/>
    <n v="25.5"/>
    <x v="0"/>
  </r>
  <r>
    <x v="61"/>
    <s v="Shipping"/>
    <d v="2015-11-18T00:00:00"/>
    <d v="2015-11-19T00:00:00"/>
    <n v="100034148"/>
    <s v="2005615_1"/>
    <m/>
    <d v="2015-11-13T00:00:00"/>
    <n v="2005615"/>
    <s v="WCX"/>
    <n v="846296315830980"/>
    <m/>
    <x v="14"/>
    <n v="60654"/>
    <n v="3"/>
    <n v="2250"/>
    <x v="5"/>
    <n v="0"/>
    <n v="21.31"/>
    <n v="0"/>
    <n v="21.31"/>
    <x v="1"/>
  </r>
  <r>
    <x v="61"/>
    <s v="Shipping"/>
    <d v="2015-11-18T00:00:00"/>
    <d v="2015-11-19T00:00:00"/>
    <n v="100034138"/>
    <s v="2005609_1"/>
    <m/>
    <d v="2015-11-13T00:00:00"/>
    <n v="2005609"/>
    <s v="WCX"/>
    <n v="846296315830829"/>
    <m/>
    <x v="41"/>
    <n v="53092"/>
    <n v="3"/>
    <n v="2250"/>
    <x v="5"/>
    <n v="0"/>
    <n v="21.31"/>
    <n v="0"/>
    <n v="21.31"/>
    <x v="1"/>
  </r>
  <r>
    <x v="61"/>
    <s v="Shipping"/>
    <d v="2015-11-18T00:00:00"/>
    <d v="2015-11-19T00:00:00"/>
    <n v="100034598"/>
    <s v="2005092_1"/>
    <m/>
    <d v="2015-11-18T00:00:00"/>
    <n v="2005092"/>
    <s v="WCX"/>
    <n v="846296315831222"/>
    <m/>
    <x v="22"/>
    <n v="44113"/>
    <n v="5"/>
    <n v="3750"/>
    <x v="1"/>
    <n v="0"/>
    <n v="22.25"/>
    <n v="0"/>
    <n v="22.25"/>
    <x v="1"/>
  </r>
  <r>
    <x v="61"/>
    <s v="Shipping"/>
    <d v="2015-11-17T00:00:00"/>
    <d v="2015-11-19T00:00:00"/>
    <n v="100034468"/>
    <s v="1988422_1"/>
    <m/>
    <d v="2015-11-17T00:00:00"/>
    <n v="1988422"/>
    <s v="FEH"/>
    <n v="846296315794329"/>
    <m/>
    <x v="1"/>
    <n v="90402"/>
    <n v="5"/>
    <n v="3750"/>
    <x v="1"/>
    <n v="0"/>
    <n v="22.25"/>
    <n v="0"/>
    <n v="22.25"/>
    <x v="0"/>
  </r>
  <r>
    <x v="61"/>
    <s v="Shipping"/>
    <d v="2015-11-17T00:00:00"/>
    <d v="2015-11-19T00:00:00"/>
    <n v="100034342"/>
    <s v="1988458_1"/>
    <m/>
    <d v="2015-11-17T00:00:00"/>
    <n v="1988458"/>
    <s v="FXG"/>
    <n v="846296315794442"/>
    <m/>
    <x v="34"/>
    <n v="41018"/>
    <n v="9"/>
    <n v="6750"/>
    <x v="0"/>
    <n v="0"/>
    <n v="43.25"/>
    <n v="0"/>
    <n v="43.25"/>
    <x v="0"/>
  </r>
  <r>
    <x v="61"/>
    <s v="Shipping"/>
    <d v="2015-11-17T00:00:00"/>
    <d v="2015-11-19T00:00:00"/>
    <n v="100034502"/>
    <s v="1988857_1"/>
    <m/>
    <d v="2015-11-17T00:00:00"/>
    <n v="1988857"/>
    <s v="WCX"/>
    <n v="846296315830652"/>
    <m/>
    <x v="3"/>
    <n v="11218"/>
    <n v="3"/>
    <n v="2250"/>
    <x v="4"/>
    <n v="0"/>
    <n v="12.81"/>
    <n v="0"/>
    <n v="12.81"/>
    <x v="1"/>
  </r>
  <r>
    <x v="61"/>
    <s v="Shipping"/>
    <d v="2015-11-17T00:00:00"/>
    <d v="2015-11-19T00:00:00"/>
    <n v="100034438"/>
    <s v="1988420_1"/>
    <m/>
    <d v="2015-11-17T00:00:00"/>
    <n v="1988420"/>
    <s v="FEH"/>
    <n v="846296315794367"/>
    <m/>
    <x v="1"/>
    <n v="90272"/>
    <n v="5"/>
    <n v="3750"/>
    <x v="1"/>
    <n v="0"/>
    <n v="22.25"/>
    <n v="0"/>
    <n v="22.25"/>
    <x v="0"/>
  </r>
  <r>
    <x v="61"/>
    <s v="Shipping"/>
    <d v="2015-11-18T00:00:00"/>
    <d v="2015-11-19T00:00:00"/>
    <n v="100034529"/>
    <s v="1998387_1"/>
    <m/>
    <d v="2015-11-18T00:00:00"/>
    <n v="1998387"/>
    <s v="WCX"/>
    <n v="846296315797337"/>
    <m/>
    <x v="1"/>
    <n v="90232"/>
    <n v="4"/>
    <n v="3000"/>
    <x v="1"/>
    <n v="0"/>
    <n v="21.5"/>
    <n v="0"/>
    <n v="21.5"/>
    <x v="0"/>
  </r>
  <r>
    <x v="61"/>
    <s v="Shipping"/>
    <d v="2015-11-17T00:00:00"/>
    <d v="2015-11-19T00:00:00"/>
    <n v="100034338"/>
    <s v="1988532_1"/>
    <m/>
    <d v="2015-11-17T00:00:00"/>
    <n v="1988532"/>
    <s v="LSO"/>
    <s v="ZT151285"/>
    <m/>
    <x v="10"/>
    <n v="78752"/>
    <n v="3"/>
    <n v="2250"/>
    <x v="3"/>
    <n v="0"/>
    <n v="24.56"/>
    <n v="0"/>
    <n v="24.56"/>
    <x v="0"/>
  </r>
  <r>
    <x v="61"/>
    <s v="Shipping"/>
    <d v="2015-11-18T00:00:00"/>
    <d v="2015-11-19T00:00:00"/>
    <n v="100034541"/>
    <s v="1998396_1"/>
    <m/>
    <d v="2015-11-18T00:00:00"/>
    <n v="1998396"/>
    <s v="WCX"/>
    <n v="846296315830799"/>
    <m/>
    <x v="7"/>
    <n v="30127"/>
    <n v="3"/>
    <n v="2250"/>
    <x v="5"/>
    <n v="0"/>
    <n v="21.31"/>
    <n v="0"/>
    <n v="21.31"/>
    <x v="1"/>
  </r>
  <r>
    <x v="61"/>
    <s v="Shipping"/>
    <d v="2015-11-18T00:00:00"/>
    <d v="2015-11-19T00:00:00"/>
    <n v="100034557"/>
    <s v="1998410_1"/>
    <m/>
    <d v="2015-11-18T00:00:00"/>
    <n v="1998410"/>
    <s v="WCX"/>
    <n v="846296315830492"/>
    <m/>
    <x v="3"/>
    <n v="10017"/>
    <n v="3"/>
    <n v="2250"/>
    <x v="4"/>
    <n v="0"/>
    <n v="12.81"/>
    <n v="0"/>
    <n v="12.81"/>
    <x v="1"/>
  </r>
  <r>
    <x v="61"/>
    <s v="Shipping"/>
    <d v="2015-11-17T00:00:00"/>
    <d v="2015-11-19T00:00:00"/>
    <n v="100034393"/>
    <s v="1988445_1"/>
    <m/>
    <d v="2015-11-17T00:00:00"/>
    <n v="1988445"/>
    <s v="FEH"/>
    <n v="846296315794411"/>
    <m/>
    <x v="21"/>
    <n v="83201"/>
    <n v="3"/>
    <n v="2250"/>
    <x v="5"/>
    <n v="0"/>
    <n v="21.31"/>
    <n v="0"/>
    <n v="21.31"/>
    <x v="0"/>
  </r>
  <r>
    <x v="61"/>
    <s v="Shipping"/>
    <d v="2015-11-18T00:00:00"/>
    <d v="2015-11-19T00:00:00"/>
    <n v="100034550"/>
    <s v="1998404_1"/>
    <m/>
    <d v="2015-11-18T00:00:00"/>
    <n v="1998404"/>
    <s v="WCX"/>
    <s v="ZT151261"/>
    <m/>
    <x v="10"/>
    <n v="77096"/>
    <n v="3"/>
    <n v="2250"/>
    <x v="3"/>
    <n v="0"/>
    <n v="23.06"/>
    <n v="0"/>
    <n v="23.06"/>
    <x v="0"/>
  </r>
  <r>
    <x v="61"/>
    <s v="Shipping"/>
    <d v="2015-11-18T00:00:00"/>
    <d v="2015-11-19T00:00:00"/>
    <n v="100034566"/>
    <s v="1998419_1"/>
    <m/>
    <d v="2015-11-18T00:00:00"/>
    <n v="1998419"/>
    <s v="WCX"/>
    <n v="846296315830720"/>
    <m/>
    <x v="16"/>
    <n v="22202"/>
    <n v="3"/>
    <n v="2250"/>
    <x v="2"/>
    <n v="0"/>
    <n v="13.06"/>
    <n v="0"/>
    <n v="13.06"/>
    <x v="1"/>
  </r>
  <r>
    <x v="61"/>
    <s v="Shipping"/>
    <d v="2015-11-18T00:00:00"/>
    <d v="2015-11-19T00:00:00"/>
    <n v="100034523"/>
    <s v="1998383_1"/>
    <m/>
    <d v="2015-11-18T00:00:00"/>
    <n v="1998383"/>
    <s v="WCX"/>
    <n v="846296315830942"/>
    <m/>
    <x v="14"/>
    <n v="61265"/>
    <n v="3"/>
    <n v="2250"/>
    <x v="5"/>
    <n v="0"/>
    <n v="21.31"/>
    <n v="0"/>
    <n v="21.31"/>
    <x v="1"/>
  </r>
  <r>
    <x v="61"/>
    <s v="Shipping"/>
    <d v="2015-11-18T00:00:00"/>
    <d v="2015-11-19T00:00:00"/>
    <n v="100034137"/>
    <s v="2005608_1"/>
    <m/>
    <d v="2015-11-13T00:00:00"/>
    <n v="2005608"/>
    <s v="WCX"/>
    <n v="846296315831031"/>
    <m/>
    <x v="1"/>
    <n v="95945"/>
    <n v="1"/>
    <n v="750"/>
    <x v="4"/>
    <n v="0"/>
    <n v="11.75"/>
    <n v="0"/>
    <n v="11.75"/>
    <x v="0"/>
  </r>
  <r>
    <x v="61"/>
    <s v="Shipping"/>
    <d v="2015-11-17T00:00:00"/>
    <d v="2015-11-19T00:00:00"/>
    <n v="100034420"/>
    <s v="1988413_1"/>
    <m/>
    <d v="2015-11-17T00:00:00"/>
    <n v="1988413"/>
    <s v="FEH"/>
    <n v="846296315794282"/>
    <m/>
    <x v="1"/>
    <n v="95667"/>
    <n v="4"/>
    <n v="3000"/>
    <x v="4"/>
    <n v="0"/>
    <n v="14.25"/>
    <n v="0"/>
    <n v="14.25"/>
    <x v="0"/>
  </r>
  <r>
    <x v="61"/>
    <s v="Shipping"/>
    <d v="2015-11-18T00:00:00"/>
    <d v="2015-11-19T00:00:00"/>
    <n v="100034586"/>
    <s v="1998437_1"/>
    <m/>
    <d v="2015-11-18T00:00:00"/>
    <n v="1998437"/>
    <s v="WCX"/>
    <n v="846296315830423"/>
    <m/>
    <x v="32"/>
    <n v="25303"/>
    <n v="3"/>
    <n v="2250"/>
    <x v="1"/>
    <n v="0"/>
    <n v="20.81"/>
    <n v="0"/>
    <n v="20.81"/>
    <x v="1"/>
  </r>
  <r>
    <x v="61"/>
    <s v="Shipping"/>
    <d v="2015-11-17T00:00:00"/>
    <d v="2015-11-19T00:00:00"/>
    <n v="100034440"/>
    <s v="1988523_1"/>
    <m/>
    <d v="2015-11-17T00:00:00"/>
    <n v="1988523"/>
    <s v="FXG"/>
    <n v="846296315794107"/>
    <m/>
    <x v="4"/>
    <n v="29401"/>
    <n v="3"/>
    <n v="2250"/>
    <x v="0"/>
    <n v="0"/>
    <n v="24.56"/>
    <n v="0"/>
    <n v="24.56"/>
    <x v="0"/>
  </r>
  <r>
    <x v="61"/>
    <s v="Shipping"/>
    <d v="2015-11-18T00:00:00"/>
    <d v="2015-11-19T00:00:00"/>
    <n v="100034553"/>
    <s v="1998406_1"/>
    <m/>
    <d v="2015-11-18T00:00:00"/>
    <n v="1998406"/>
    <s v="WCX"/>
    <n v="846296315830768"/>
    <m/>
    <x v="3"/>
    <n v="10016"/>
    <n v="3"/>
    <n v="2250"/>
    <x v="4"/>
    <n v="0"/>
    <n v="12.81"/>
    <n v="0"/>
    <n v="12.81"/>
    <x v="1"/>
  </r>
  <r>
    <x v="61"/>
    <s v="Shipping"/>
    <d v="2015-11-18T00:00:00"/>
    <d v="2015-11-19T00:00:00"/>
    <n v="100034519"/>
    <s v="1998381_1"/>
    <m/>
    <d v="2015-11-18T00:00:00"/>
    <n v="1998381"/>
    <s v="WCX"/>
    <s v="1Z19W958A895596100"/>
    <m/>
    <x v="2"/>
    <n v="18944"/>
    <n v="3"/>
    <n v="2250"/>
    <x v="4"/>
    <n v="0"/>
    <n v="12.81"/>
    <n v="0"/>
    <n v="12.81"/>
    <x v="1"/>
  </r>
  <r>
    <x v="61"/>
    <s v="Shipping"/>
    <d v="2015-11-18T00:00:00"/>
    <d v="2015-11-19T00:00:00"/>
    <n v="100034591"/>
    <s v="1998442_1"/>
    <m/>
    <d v="2015-11-18T00:00:00"/>
    <n v="1998442"/>
    <s v="WCX"/>
    <n v="846296315810678"/>
    <m/>
    <x v="1"/>
    <n v="90230"/>
    <n v="3"/>
    <n v="2250"/>
    <x v="1"/>
    <n v="0"/>
    <n v="20.81"/>
    <n v="0"/>
    <n v="20.81"/>
    <x v="0"/>
  </r>
  <r>
    <x v="61"/>
    <s v="Shipping"/>
    <d v="2015-11-17T00:00:00"/>
    <d v="2015-11-19T00:00:00"/>
    <n v="100034356"/>
    <s v="1988491_1"/>
    <m/>
    <d v="2015-11-17T00:00:00"/>
    <n v="1988491"/>
    <s v="FXG"/>
    <n v="846296315794213"/>
    <m/>
    <x v="3"/>
    <n v="11101"/>
    <n v="4"/>
    <n v="3000"/>
    <x v="0"/>
    <n v="0"/>
    <n v="28.25"/>
    <n v="0"/>
    <n v="28.25"/>
    <x v="0"/>
  </r>
  <r>
    <x v="61"/>
    <s v="Shipping"/>
    <d v="2015-11-18T00:00:00"/>
    <d v="2015-11-19T00:00:00"/>
    <n v="100034543"/>
    <s v="1998398_1"/>
    <m/>
    <d v="2015-11-18T00:00:00"/>
    <n v="1998398"/>
    <s v="WCX"/>
    <n v="846296315830607"/>
    <m/>
    <x v="34"/>
    <n v="40218"/>
    <n v="3"/>
    <n v="2250"/>
    <x v="5"/>
    <n v="0"/>
    <n v="21.31"/>
    <n v="0"/>
    <n v="21.31"/>
    <x v="1"/>
  </r>
  <r>
    <x v="61"/>
    <s v="Shipping"/>
    <d v="2015-11-18T00:00:00"/>
    <d v="2015-11-19T00:00:00"/>
    <n v="100034554"/>
    <s v="1998407_1"/>
    <m/>
    <d v="2015-11-18T00:00:00"/>
    <n v="1998407"/>
    <s v="WCX"/>
    <n v="846296315810708"/>
    <m/>
    <x v="1"/>
    <n v="94070"/>
    <n v="3"/>
    <n v="2250"/>
    <x v="4"/>
    <n v="0"/>
    <n v="12.81"/>
    <n v="0"/>
    <n v="12.81"/>
    <x v="0"/>
  </r>
  <r>
    <x v="61"/>
    <s v="Shipping"/>
    <d v="2015-11-17T00:00:00"/>
    <d v="2015-11-19T00:00:00"/>
    <n v="100034327"/>
    <s v="1988409_1"/>
    <m/>
    <d v="2015-11-16T00:00:00"/>
    <n v="1988409"/>
    <s v="FXG"/>
    <n v="846296315794220"/>
    <m/>
    <x v="1"/>
    <n v="93546"/>
    <n v="3"/>
    <n v="2250"/>
    <x v="2"/>
    <n v="0"/>
    <n v="13.06"/>
    <n v="0"/>
    <n v="13.06"/>
    <x v="0"/>
  </r>
  <r>
    <x v="61"/>
    <s v="Shipping"/>
    <d v="2015-11-18T00:00:00"/>
    <d v="2015-11-19T00:00:00"/>
    <n v="100034563"/>
    <s v="1998416_1"/>
    <m/>
    <d v="2015-11-18T00:00:00"/>
    <n v="1998416"/>
    <s v="WCX"/>
    <s v="ZT151276"/>
    <m/>
    <x v="10"/>
    <n v="75201"/>
    <n v="3"/>
    <n v="2250"/>
    <x v="3"/>
    <n v="0"/>
    <n v="23.06"/>
    <n v="0"/>
    <n v="23.06"/>
    <x v="0"/>
  </r>
  <r>
    <x v="61"/>
    <s v="Shipping"/>
    <d v="2015-11-18T00:00:00"/>
    <d v="2015-11-19T00:00:00"/>
    <n v="100034149"/>
    <s v="2005616_1"/>
    <m/>
    <d v="2015-11-13T00:00:00"/>
    <n v="2005616"/>
    <s v="WCX"/>
    <n v="846296315831086"/>
    <m/>
    <x v="3"/>
    <n v="12143"/>
    <n v="3"/>
    <n v="2250"/>
    <x v="4"/>
    <n v="0"/>
    <n v="12.81"/>
    <n v="0"/>
    <n v="12.81"/>
    <x v="1"/>
  </r>
  <r>
    <x v="61"/>
    <s v="Shipping"/>
    <d v="2015-11-18T00:00:00"/>
    <d v="2015-11-19T00:00:00"/>
    <n v="100034588"/>
    <s v="1998439_1"/>
    <m/>
    <d v="2015-11-18T00:00:00"/>
    <n v="1998439"/>
    <s v="WCX"/>
    <n v="846296315830898"/>
    <m/>
    <x v="30"/>
    <n v="38120"/>
    <n v="6"/>
    <n v="4500"/>
    <x v="5"/>
    <n v="0"/>
    <n v="26.54"/>
    <n v="0"/>
    <n v="26.54"/>
    <x v="1"/>
  </r>
  <r>
    <x v="61"/>
    <s v="Shipping"/>
    <d v="2015-11-17T00:00:00"/>
    <d v="2015-11-19T00:00:00"/>
    <n v="100034510"/>
    <s v="1988863_1"/>
    <m/>
    <d v="2015-11-17T00:00:00"/>
    <n v="1988863"/>
    <s v="WCX"/>
    <n v="846296315831055"/>
    <m/>
    <x v="1"/>
    <n v="90272"/>
    <n v="3"/>
    <n v="2250"/>
    <x v="1"/>
    <n v="0"/>
    <n v="20.81"/>
    <n v="0"/>
    <n v="20.81"/>
    <x v="0"/>
  </r>
  <r>
    <x v="61"/>
    <s v="Shipping"/>
    <d v="2015-11-17T00:00:00"/>
    <d v="2015-11-19T00:00:00"/>
    <n v="100034507"/>
    <s v="1988861_1"/>
    <m/>
    <d v="2015-11-17T00:00:00"/>
    <n v="1988861"/>
    <s v="WCX"/>
    <s v="ZT151231"/>
    <m/>
    <x v="10"/>
    <n v="78756"/>
    <n v="4"/>
    <n v="3000"/>
    <x v="3"/>
    <n v="0"/>
    <n v="26.5"/>
    <n v="0"/>
    <n v="26.5"/>
    <x v="0"/>
  </r>
  <r>
    <x v="61"/>
    <s v="Shipping"/>
    <d v="2015-11-17T00:00:00"/>
    <d v="2015-11-19T00:00:00"/>
    <n v="100034504"/>
    <s v="1988859_1"/>
    <m/>
    <d v="2015-11-17T00:00:00"/>
    <n v="1988859"/>
    <s v="WCX"/>
    <n v="846296315830959"/>
    <m/>
    <x v="3"/>
    <n v="11221"/>
    <n v="3"/>
    <n v="2250"/>
    <x v="4"/>
    <n v="0"/>
    <n v="12.81"/>
    <n v="0"/>
    <n v="12.81"/>
    <x v="1"/>
  </r>
  <r>
    <x v="61"/>
    <s v="Shipping"/>
    <d v="2015-11-18T00:00:00"/>
    <d v="2015-11-19T00:00:00"/>
    <n v="100034536"/>
    <s v="1998392_1"/>
    <m/>
    <d v="2015-11-18T00:00:00"/>
    <n v="1998392"/>
    <s v="WCX"/>
    <n v="846296315830812"/>
    <m/>
    <x v="17"/>
    <n v="33133"/>
    <n v="3"/>
    <n v="2250"/>
    <x v="6"/>
    <n v="0"/>
    <n v="21.81"/>
    <n v="0"/>
    <n v="21.81"/>
    <x v="1"/>
  </r>
  <r>
    <x v="61"/>
    <s v="Shipping"/>
    <d v="2015-11-18T00:00:00"/>
    <d v="2015-11-19T00:00:00"/>
    <n v="100034210"/>
    <s v="2005090_1"/>
    <m/>
    <d v="2015-11-18T00:00:00"/>
    <n v="2005090"/>
    <s v="WCX"/>
    <n v="846296315831215"/>
    <m/>
    <x v="3"/>
    <n v="10583"/>
    <n v="6"/>
    <n v="4500"/>
    <x v="4"/>
    <n v="0"/>
    <n v="16.29"/>
    <n v="0"/>
    <n v="16.29"/>
    <x v="1"/>
  </r>
  <r>
    <x v="61"/>
    <s v="Shipping"/>
    <d v="2015-11-18T00:00:00"/>
    <d v="2015-11-19T00:00:00"/>
    <n v="100034535"/>
    <s v="1998391_1"/>
    <m/>
    <d v="2015-11-18T00:00:00"/>
    <n v="1998391"/>
    <s v="WCX"/>
    <n v="846296315797382"/>
    <m/>
    <x v="18"/>
    <n v="80301"/>
    <n v="3"/>
    <n v="2250"/>
    <x v="5"/>
    <n v="0"/>
    <n v="21.31"/>
    <n v="0"/>
    <n v="21.31"/>
    <x v="0"/>
  </r>
  <r>
    <x v="61"/>
    <s v="Shipping"/>
    <d v="2015-11-18T00:00:00"/>
    <d v="2015-11-19T00:00:00"/>
    <n v="100034580"/>
    <s v="1998431_1"/>
    <m/>
    <d v="2015-11-18T00:00:00"/>
    <n v="1998431"/>
    <s v="WCX"/>
    <n v="846296315830454"/>
    <m/>
    <x v="7"/>
    <n v="31904"/>
    <n v="5"/>
    <n v="3750"/>
    <x v="5"/>
    <n v="0"/>
    <n v="23.75"/>
    <n v="0"/>
    <n v="23.75"/>
    <x v="1"/>
  </r>
  <r>
    <x v="61"/>
    <s v="Shipping"/>
    <d v="2015-11-18T00:00:00"/>
    <d v="2015-11-19T00:00:00"/>
    <n v="100034528"/>
    <s v="1998386_1"/>
    <m/>
    <d v="2015-11-18T00:00:00"/>
    <n v="1998386"/>
    <s v="WCX"/>
    <n v="846296315797351"/>
    <m/>
    <x v="1"/>
    <n v="90039"/>
    <n v="3"/>
    <n v="2250"/>
    <x v="1"/>
    <n v="0"/>
    <n v="20.81"/>
    <n v="0"/>
    <n v="20.81"/>
    <x v="0"/>
  </r>
  <r>
    <x v="61"/>
    <s v="Shipping"/>
    <d v="2015-11-18T00:00:00"/>
    <d v="2015-11-19T00:00:00"/>
    <n v="100034533"/>
    <s v="1998389_1"/>
    <m/>
    <d v="2015-11-18T00:00:00"/>
    <n v="1998389"/>
    <s v="WCX"/>
    <n v="846296315830645"/>
    <m/>
    <x v="3"/>
    <n v="11369"/>
    <n v="3"/>
    <n v="2250"/>
    <x v="4"/>
    <n v="0"/>
    <n v="12.81"/>
    <n v="0"/>
    <n v="12.81"/>
    <x v="1"/>
  </r>
  <r>
    <x v="61"/>
    <s v="Shipping"/>
    <d v="2015-11-18T00:00:00"/>
    <d v="2015-11-19T00:00:00"/>
    <n v="100034590"/>
    <s v="1998441_1"/>
    <m/>
    <d v="2015-11-18T00:00:00"/>
    <n v="1998441"/>
    <s v="WCX"/>
    <n v="846296315812351"/>
    <m/>
    <x v="1"/>
    <n v="92692"/>
    <n v="5"/>
    <n v="3750"/>
    <x v="1"/>
    <n v="0"/>
    <n v="22.25"/>
    <n v="0"/>
    <n v="22.25"/>
    <x v="0"/>
  </r>
  <r>
    <x v="61"/>
    <s v="Shipping"/>
    <d v="2015-11-17T00:00:00"/>
    <d v="2015-11-19T00:00:00"/>
    <n v="100034351"/>
    <s v="1988407_1"/>
    <m/>
    <d v="2015-11-17T00:00:00"/>
    <n v="1988407"/>
    <s v="FXG"/>
    <n v="846296315794145"/>
    <m/>
    <x v="1"/>
    <n v="94129"/>
    <n v="3"/>
    <n v="2250"/>
    <x v="4"/>
    <n v="0"/>
    <n v="12.81"/>
    <n v="0"/>
    <n v="12.81"/>
    <x v="0"/>
  </r>
  <r>
    <x v="61"/>
    <s v="Shipping"/>
    <d v="2015-11-18T00:00:00"/>
    <d v="2015-11-19T00:00:00"/>
    <n v="100034542"/>
    <s v="1998397_1"/>
    <m/>
    <d v="2015-11-18T00:00:00"/>
    <n v="1998397"/>
    <s v="WCX"/>
    <s v="ZT151288"/>
    <m/>
    <x v="10"/>
    <n v="78703"/>
    <n v="3"/>
    <n v="2250"/>
    <x v="3"/>
    <n v="0"/>
    <n v="23.06"/>
    <n v="0"/>
    <n v="23.06"/>
    <x v="0"/>
  </r>
  <r>
    <x v="61"/>
    <s v="Shipping"/>
    <d v="2015-11-18T00:00:00"/>
    <d v="2015-11-19T00:00:00"/>
    <n v="100034538"/>
    <s v="1998394_1"/>
    <m/>
    <d v="2015-11-18T00:00:00"/>
    <n v="1998394"/>
    <s v="WCX"/>
    <n v="846296315830805"/>
    <m/>
    <x v="14"/>
    <n v="61801"/>
    <n v="3"/>
    <n v="2250"/>
    <x v="5"/>
    <n v="0"/>
    <n v="21.31"/>
    <n v="0"/>
    <n v="21.31"/>
    <x v="1"/>
  </r>
  <r>
    <x v="62"/>
    <s v="Shipping"/>
    <d v="2015-11-20T00:00:00"/>
    <d v="2015-11-20T00:00:00"/>
    <n v="100034704"/>
    <s v="2010564_1"/>
    <m/>
    <d v="2015-11-20T00:00:00"/>
    <n v="2010564"/>
    <s v="WCX"/>
    <n v="846296315832595"/>
    <m/>
    <x v="17"/>
    <n v="34769"/>
    <n v="3"/>
    <n v="2250"/>
    <x v="5"/>
    <n v="0"/>
    <n v="21.31"/>
    <n v="0"/>
    <n v="21.31"/>
    <x v="1"/>
  </r>
  <r>
    <x v="62"/>
    <s v="Shipping"/>
    <d v="2015-11-13T00:00:00"/>
    <d v="2015-11-20T00:00:00"/>
    <s v="ds-transfer"/>
    <s v="1957422_103"/>
    <m/>
    <d v="2015-11-12T00:00:00"/>
    <n v="1957422"/>
    <s v="WCU"/>
    <s v="&lt;null&gt;"/>
    <m/>
    <x v="3"/>
    <n v="12553"/>
    <n v="12"/>
    <n v="9000"/>
    <x v="0"/>
    <n v="0"/>
    <n v="20.5"/>
    <n v="0"/>
    <n v="20.5"/>
    <x v="0"/>
  </r>
  <r>
    <x v="62"/>
    <s v="Shipping"/>
    <d v="2015-11-19T00:00:00"/>
    <d v="2015-11-20T00:00:00"/>
    <n v="100034619"/>
    <s v="2006732_1"/>
    <m/>
    <d v="2015-11-19T00:00:00"/>
    <n v="2006732"/>
    <s v="WCX"/>
    <n v="846296315833103"/>
    <m/>
    <x v="19"/>
    <n v="98077"/>
    <n v="3"/>
    <n v="2250"/>
    <x v="5"/>
    <n v="0"/>
    <n v="21.31"/>
    <n v="0"/>
    <n v="21.31"/>
    <x v="0"/>
  </r>
  <r>
    <x v="62"/>
    <s v="Shipping"/>
    <d v="2015-11-13T00:00:00"/>
    <d v="2015-11-20T00:00:00"/>
    <s v="ds-transfer"/>
    <s v="1957422_39"/>
    <m/>
    <d v="2015-11-12T00:00:00"/>
    <n v="1957422"/>
    <s v="WCU"/>
    <s v="&lt;null&gt;"/>
    <m/>
    <x v="3"/>
    <n v="12553"/>
    <n v="12"/>
    <n v="9000"/>
    <x v="0"/>
    <n v="0"/>
    <n v="20.5"/>
    <n v="0"/>
    <n v="20.5"/>
    <x v="0"/>
  </r>
  <r>
    <x v="62"/>
    <s v="Shipping"/>
    <d v="2015-11-20T00:00:00"/>
    <d v="2015-11-20T00:00:00"/>
    <n v="100034714"/>
    <s v="2010574_1"/>
    <m/>
    <d v="2015-11-20T00:00:00"/>
    <n v="2010574"/>
    <s v="WCX"/>
    <n v="846296315832724"/>
    <m/>
    <x v="17"/>
    <n v="33487"/>
    <n v="3"/>
    <n v="2250"/>
    <x v="6"/>
    <n v="0"/>
    <n v="21.81"/>
    <n v="0"/>
    <n v="21.81"/>
    <x v="1"/>
  </r>
  <r>
    <x v="62"/>
    <s v="Shipping"/>
    <d v="2015-11-13T00:00:00"/>
    <d v="2015-11-20T00:00:00"/>
    <s v="ds-transfer"/>
    <s v="1957422_136"/>
    <m/>
    <d v="2015-11-12T00:00:00"/>
    <n v="1957422"/>
    <s v="WCU"/>
    <s v="&lt;null&gt;"/>
    <m/>
    <x v="3"/>
    <n v="12553"/>
    <n v="12"/>
    <n v="9000"/>
    <x v="0"/>
    <n v="0"/>
    <n v="20.5"/>
    <n v="0"/>
    <n v="20.5"/>
    <x v="0"/>
  </r>
  <r>
    <x v="62"/>
    <s v="Shipping"/>
    <d v="2015-11-13T00:00:00"/>
    <d v="2015-11-20T00:00:00"/>
    <s v="ds-transfer"/>
    <s v="1957422_71"/>
    <m/>
    <d v="2015-11-12T00:00:00"/>
    <n v="1957422"/>
    <s v="WCU"/>
    <s v="&lt;null&gt;"/>
    <m/>
    <x v="3"/>
    <n v="12553"/>
    <n v="12"/>
    <n v="9000"/>
    <x v="0"/>
    <n v="0"/>
    <n v="20.5"/>
    <n v="0"/>
    <n v="20.5"/>
    <x v="0"/>
  </r>
  <r>
    <x v="62"/>
    <s v="Shipping"/>
    <d v="2015-11-13T00:00:00"/>
    <d v="2015-11-20T00:00:00"/>
    <s v="ds-transfer"/>
    <s v="1957422_6"/>
    <m/>
    <d v="2015-11-12T00:00:00"/>
    <n v="1957422"/>
    <s v="WCU"/>
    <s v="&lt;null&gt;"/>
    <m/>
    <x v="3"/>
    <n v="12553"/>
    <n v="12"/>
    <n v="9000"/>
    <x v="0"/>
    <n v="0"/>
    <n v="20.5"/>
    <n v="0"/>
    <n v="20.5"/>
    <x v="0"/>
  </r>
  <r>
    <x v="62"/>
    <s v="Shipping"/>
    <d v="2015-11-13T00:00:00"/>
    <d v="2015-11-20T00:00:00"/>
    <s v="ds-transfer"/>
    <s v="1957422_168"/>
    <m/>
    <d v="2015-11-12T00:00:00"/>
    <n v="1957422"/>
    <s v="WCU"/>
    <s v="&lt;null&gt;"/>
    <m/>
    <x v="3"/>
    <n v="12553"/>
    <n v="12"/>
    <n v="9000"/>
    <x v="0"/>
    <n v="0"/>
    <n v="20.5"/>
    <n v="0"/>
    <n v="20.5"/>
    <x v="0"/>
  </r>
  <r>
    <x v="62"/>
    <s v="Shipping"/>
    <d v="2015-11-19T00:00:00"/>
    <d v="2015-11-20T00:00:00"/>
    <n v="100034636"/>
    <s v="2006748_1"/>
    <m/>
    <d v="2015-11-19T00:00:00"/>
    <n v="2006748"/>
    <s v="WCX"/>
    <n v="846296315832199"/>
    <m/>
    <x v="3"/>
    <n v="10006"/>
    <n v="6"/>
    <n v="4500"/>
    <x v="4"/>
    <n v="0"/>
    <n v="16.29"/>
    <n v="0"/>
    <n v="16.29"/>
    <x v="1"/>
  </r>
  <r>
    <x v="62"/>
    <s v="Shipping"/>
    <d v="2015-11-13T00:00:00"/>
    <d v="2015-11-20T00:00:00"/>
    <s v="ds-transfer"/>
    <s v="1957422_94"/>
    <m/>
    <d v="2015-11-12T00:00:00"/>
    <n v="1957422"/>
    <s v="WCU"/>
    <s v="&lt;null&gt;"/>
    <m/>
    <x v="3"/>
    <n v="12553"/>
    <n v="12"/>
    <n v="9000"/>
    <x v="0"/>
    <n v="0"/>
    <n v="20.5"/>
    <n v="0"/>
    <n v="20.5"/>
    <x v="0"/>
  </r>
  <r>
    <x v="62"/>
    <s v="Shipping"/>
    <d v="2015-11-13T00:00:00"/>
    <d v="2015-11-20T00:00:00"/>
    <s v="ds-transfer"/>
    <s v="1957422_30"/>
    <m/>
    <d v="2015-11-12T00:00:00"/>
    <n v="1957422"/>
    <s v="WCU"/>
    <s v="&lt;null&gt;"/>
    <m/>
    <x v="3"/>
    <n v="12553"/>
    <n v="12"/>
    <n v="9000"/>
    <x v="0"/>
    <n v="0"/>
    <n v="20.5"/>
    <n v="0"/>
    <n v="20.5"/>
    <x v="0"/>
  </r>
  <r>
    <x v="62"/>
    <s v="Shipping"/>
    <d v="2015-11-19T00:00:00"/>
    <d v="2015-11-20T00:00:00"/>
    <n v="100034658"/>
    <s v="2006766_1"/>
    <m/>
    <d v="2015-11-19T00:00:00"/>
    <n v="2006766"/>
    <s v="WCX"/>
    <n v="846296315833110"/>
    <m/>
    <x v="1"/>
    <n v="93105"/>
    <n v="12"/>
    <n v="9000"/>
    <x v="2"/>
    <n v="0"/>
    <n v="20.5"/>
    <n v="0"/>
    <n v="20.5"/>
    <x v="0"/>
  </r>
  <r>
    <x v="62"/>
    <s v="Shipping"/>
    <d v="2015-11-20T00:00:00"/>
    <d v="2015-11-20T00:00:00"/>
    <n v="100034717"/>
    <s v="2010577_1"/>
    <m/>
    <d v="2015-11-20T00:00:00"/>
    <n v="2010577"/>
    <s v="WCX"/>
    <n v="846296315832793"/>
    <m/>
    <x v="4"/>
    <n v="29910"/>
    <n v="3"/>
    <n v="2250"/>
    <x v="5"/>
    <n v="0"/>
    <n v="21.31"/>
    <n v="0"/>
    <n v="21.31"/>
    <x v="1"/>
  </r>
  <r>
    <x v="62"/>
    <s v="Shipping"/>
    <d v="2015-11-13T00:00:00"/>
    <d v="2015-11-20T00:00:00"/>
    <s v="ds-transfer"/>
    <s v="1957422_127"/>
    <m/>
    <d v="2015-11-12T00:00:00"/>
    <n v="1957422"/>
    <s v="WCU"/>
    <s v="&lt;null&gt;"/>
    <m/>
    <x v="3"/>
    <n v="12553"/>
    <n v="12"/>
    <n v="9000"/>
    <x v="0"/>
    <n v="0"/>
    <n v="20.5"/>
    <n v="0"/>
    <n v="20.5"/>
    <x v="0"/>
  </r>
  <r>
    <x v="62"/>
    <s v="Shipping"/>
    <d v="2015-11-13T00:00:00"/>
    <d v="2015-11-20T00:00:00"/>
    <s v="ds-transfer"/>
    <s v="1957422_62"/>
    <m/>
    <d v="2015-11-12T00:00:00"/>
    <n v="1957422"/>
    <s v="WCU"/>
    <s v="&lt;null&gt;"/>
    <m/>
    <x v="3"/>
    <n v="12553"/>
    <n v="12"/>
    <n v="9000"/>
    <x v="0"/>
    <n v="0"/>
    <n v="20.5"/>
    <n v="0"/>
    <n v="20.5"/>
    <x v="0"/>
  </r>
  <r>
    <x v="62"/>
    <s v="Shipping"/>
    <d v="2015-11-20T00:00:00"/>
    <d v="2015-11-20T00:00:00"/>
    <n v="100034703"/>
    <s v="2010563_1"/>
    <m/>
    <d v="2015-11-20T00:00:00"/>
    <n v="2010563"/>
    <s v="WCX"/>
    <s v="1Z19W958A896843662"/>
    <m/>
    <x v="2"/>
    <n v="19103"/>
    <n v="3"/>
    <n v="2250"/>
    <x v="4"/>
    <n v="0"/>
    <n v="12.81"/>
    <n v="0"/>
    <n v="12.81"/>
    <x v="1"/>
  </r>
  <r>
    <x v="62"/>
    <s v="Shipping"/>
    <d v="2015-11-13T00:00:00"/>
    <d v="2015-11-20T00:00:00"/>
    <s v="ds-transfer"/>
    <s v="1957422_159"/>
    <m/>
    <d v="2015-11-12T00:00:00"/>
    <n v="1957422"/>
    <s v="WCU"/>
    <s v="&lt;null&gt;"/>
    <m/>
    <x v="3"/>
    <n v="12553"/>
    <n v="12"/>
    <n v="9000"/>
    <x v="0"/>
    <n v="0"/>
    <n v="20.5"/>
    <n v="0"/>
    <n v="20.5"/>
    <x v="0"/>
  </r>
  <r>
    <x v="62"/>
    <s v="Shipping"/>
    <d v="2015-11-13T00:00:00"/>
    <d v="2015-11-20T00:00:00"/>
    <s v="ds-transfer"/>
    <s v="1957422_21"/>
    <m/>
    <d v="2015-11-12T00:00:00"/>
    <n v="1957422"/>
    <s v="WCU"/>
    <s v="&lt;null&gt;"/>
    <m/>
    <x v="3"/>
    <n v="12553"/>
    <n v="12"/>
    <n v="9000"/>
    <x v="0"/>
    <n v="0"/>
    <n v="20.5"/>
    <n v="0"/>
    <n v="20.5"/>
    <x v="0"/>
  </r>
  <r>
    <x v="62"/>
    <s v="Shipping"/>
    <d v="2015-11-19T00:00:00"/>
    <d v="2015-11-20T00:00:00"/>
    <n v="100034616"/>
    <s v="2006729_1"/>
    <m/>
    <d v="2015-11-19T00:00:00"/>
    <n v="2006729"/>
    <s v="WCX"/>
    <n v="846296315833219"/>
    <m/>
    <x v="26"/>
    <n v="21211"/>
    <n v="8"/>
    <n v="6000"/>
    <x v="0"/>
    <n v="0"/>
    <n v="41.5"/>
    <n v="0"/>
    <n v="41.5"/>
    <x v="0"/>
  </r>
  <r>
    <x v="62"/>
    <s v="Shipping"/>
    <d v="2015-11-20T00:00:00"/>
    <d v="2015-11-20T00:00:00"/>
    <n v="100034686"/>
    <s v="2010549_1"/>
    <m/>
    <d v="2015-11-20T00:00:00"/>
    <n v="2010549"/>
    <s v="WCX"/>
    <n v="846296315832571"/>
    <m/>
    <x v="14"/>
    <n v="60047"/>
    <n v="4"/>
    <n v="3000"/>
    <x v="5"/>
    <n v="0"/>
    <n v="22.5"/>
    <n v="0"/>
    <n v="22.5"/>
    <x v="1"/>
  </r>
  <r>
    <x v="62"/>
    <s v="Shipping"/>
    <d v="2015-11-13T00:00:00"/>
    <d v="2015-11-20T00:00:00"/>
    <s v="ds-transfer"/>
    <s v="1957422_117"/>
    <m/>
    <d v="2015-11-12T00:00:00"/>
    <n v="1957422"/>
    <s v="WCU"/>
    <s v="&lt;null&gt;"/>
    <m/>
    <x v="3"/>
    <n v="12553"/>
    <n v="12"/>
    <n v="9000"/>
    <x v="0"/>
    <n v="0"/>
    <n v="20.5"/>
    <n v="0"/>
    <n v="20.5"/>
    <x v="0"/>
  </r>
  <r>
    <x v="62"/>
    <s v="Shipping"/>
    <d v="2015-11-19T00:00:00"/>
    <d v="2015-11-20T00:00:00"/>
    <n v="100034648"/>
    <s v="2006758_1"/>
    <m/>
    <d v="2015-11-19T00:00:00"/>
    <n v="2006758"/>
    <s v="WCX"/>
    <s v="ZT152175"/>
    <m/>
    <x v="12"/>
    <n v="73120"/>
    <n v="3"/>
    <n v="2250"/>
    <x v="6"/>
    <n v="0"/>
    <n v="21.81"/>
    <n v="0"/>
    <n v="21.81"/>
    <x v="0"/>
  </r>
  <r>
    <x v="62"/>
    <s v="Shipping"/>
    <d v="2015-11-13T00:00:00"/>
    <d v="2015-11-20T00:00:00"/>
    <s v="ds-transfer"/>
    <s v="1957422_53"/>
    <m/>
    <d v="2015-11-12T00:00:00"/>
    <n v="1957422"/>
    <s v="WCU"/>
    <s v="&lt;null&gt;"/>
    <m/>
    <x v="3"/>
    <n v="12553"/>
    <n v="12"/>
    <n v="9000"/>
    <x v="0"/>
    <n v="0"/>
    <n v="20.5"/>
    <n v="0"/>
    <n v="20.5"/>
    <x v="0"/>
  </r>
  <r>
    <x v="62"/>
    <s v="Shipping"/>
    <d v="2015-11-19T00:00:00"/>
    <d v="2015-11-20T00:00:00"/>
    <n v="100034613"/>
    <s v="2006727_1"/>
    <m/>
    <d v="2015-11-19T00:00:00"/>
    <n v="2006727"/>
    <s v="WCX"/>
    <n v="846296315832311"/>
    <m/>
    <x v="3"/>
    <n v="10065"/>
    <n v="3"/>
    <n v="2250"/>
    <x v="4"/>
    <n v="0"/>
    <n v="12.81"/>
    <n v="0"/>
    <n v="12.81"/>
    <x v="1"/>
  </r>
  <r>
    <x v="62"/>
    <s v="Shipping"/>
    <d v="2015-11-13T00:00:00"/>
    <d v="2015-11-20T00:00:00"/>
    <s v="ds-transfer"/>
    <s v="1957422_150"/>
    <m/>
    <d v="2015-11-12T00:00:00"/>
    <n v="1957422"/>
    <s v="WCU"/>
    <s v="&lt;null&gt;"/>
    <m/>
    <x v="3"/>
    <n v="12553"/>
    <n v="12"/>
    <n v="9000"/>
    <x v="0"/>
    <n v="0"/>
    <n v="20.5"/>
    <n v="0"/>
    <n v="20.5"/>
    <x v="0"/>
  </r>
  <r>
    <x v="62"/>
    <s v="Shipping"/>
    <d v="2015-11-19T00:00:00"/>
    <d v="2015-11-20T00:00:00"/>
    <n v="100034611"/>
    <s v="2006725_1"/>
    <m/>
    <d v="2015-11-19T00:00:00"/>
    <n v="2006725"/>
    <s v="WCX"/>
    <n v="846296315832274"/>
    <m/>
    <x v="6"/>
    <n v="28202"/>
    <n v="4"/>
    <n v="3000"/>
    <x v="1"/>
    <n v="0"/>
    <n v="21.5"/>
    <n v="0"/>
    <n v="21.5"/>
    <x v="1"/>
  </r>
  <r>
    <x v="62"/>
    <s v="Shipping"/>
    <d v="2015-11-13T00:00:00"/>
    <d v="2015-11-20T00:00:00"/>
    <s v="ds-transfer"/>
    <s v="1957422_85"/>
    <m/>
    <d v="2015-11-12T00:00:00"/>
    <n v="1957422"/>
    <s v="WCU"/>
    <s v="&lt;null&gt;"/>
    <m/>
    <x v="3"/>
    <n v="12553"/>
    <n v="12"/>
    <n v="9000"/>
    <x v="0"/>
    <n v="0"/>
    <n v="20.5"/>
    <n v="0"/>
    <n v="20.5"/>
    <x v="0"/>
  </r>
  <r>
    <x v="62"/>
    <s v="Shipping"/>
    <d v="2015-11-20T00:00:00"/>
    <d v="2015-11-20T00:00:00"/>
    <n v="100034721"/>
    <s v="2010581_1"/>
    <m/>
    <d v="2015-11-20T00:00:00"/>
    <n v="2010581"/>
    <s v="WCX"/>
    <n v="846296315832540"/>
    <m/>
    <x v="3"/>
    <n v="10016"/>
    <n v="3"/>
    <n v="2250"/>
    <x v="4"/>
    <n v="0"/>
    <n v="12.81"/>
    <n v="0"/>
    <n v="12.81"/>
    <x v="1"/>
  </r>
  <r>
    <x v="62"/>
    <s v="Shipping"/>
    <d v="2015-11-13T00:00:00"/>
    <d v="2015-11-20T00:00:00"/>
    <s v="ds-transfer"/>
    <s v="1957422_108"/>
    <m/>
    <d v="2015-11-12T00:00:00"/>
    <n v="1957422"/>
    <s v="WCU"/>
    <s v="&lt;null&gt;"/>
    <m/>
    <x v="3"/>
    <n v="12553"/>
    <n v="12"/>
    <n v="9000"/>
    <x v="0"/>
    <n v="0"/>
    <n v="20.5"/>
    <n v="0"/>
    <n v="20.5"/>
    <x v="0"/>
  </r>
  <r>
    <x v="62"/>
    <s v="Shipping"/>
    <d v="2015-11-17T00:00:00"/>
    <d v="2015-11-20T00:00:00"/>
    <n v="100034353"/>
    <s v="1988509_1"/>
    <m/>
    <d v="2015-11-17T00:00:00"/>
    <n v="1988509"/>
    <s v="UPS"/>
    <s v="1Z202857A892913855"/>
    <m/>
    <x v="12"/>
    <n v="73106"/>
    <n v="11"/>
    <n v="8250"/>
    <x v="6"/>
    <n v="0"/>
    <n v="38.5"/>
    <n v="0"/>
    <n v="38.5"/>
    <x v="0"/>
  </r>
  <r>
    <x v="62"/>
    <s v="Shipping"/>
    <d v="2015-11-13T00:00:00"/>
    <d v="2015-11-20T00:00:00"/>
    <s v="ds-transfer"/>
    <s v="1957422_44"/>
    <m/>
    <d v="2015-11-12T00:00:00"/>
    <n v="1957422"/>
    <s v="WCU"/>
    <s v="&lt;null&gt;"/>
    <m/>
    <x v="3"/>
    <n v="12553"/>
    <n v="12"/>
    <n v="9000"/>
    <x v="0"/>
    <n v="0"/>
    <n v="20.5"/>
    <n v="0"/>
    <n v="20.5"/>
    <x v="0"/>
  </r>
  <r>
    <x v="62"/>
    <s v="Shipping"/>
    <d v="2015-11-19T00:00:00"/>
    <d v="2015-11-20T00:00:00"/>
    <n v="100034642"/>
    <s v="2006753_1"/>
    <m/>
    <d v="2015-11-19T00:00:00"/>
    <n v="2006753"/>
    <s v="WCX"/>
    <n v="846296315832021"/>
    <m/>
    <x v="23"/>
    <n v="6340"/>
    <n v="3"/>
    <n v="2250"/>
    <x v="4"/>
    <n v="0"/>
    <n v="12.81"/>
    <n v="0"/>
    <n v="12.81"/>
    <x v="1"/>
  </r>
  <r>
    <x v="62"/>
    <s v="Shipping"/>
    <d v="2015-11-13T00:00:00"/>
    <d v="2015-11-20T00:00:00"/>
    <s v="ds-transfer"/>
    <s v="1957422_141"/>
    <m/>
    <d v="2015-11-12T00:00:00"/>
    <n v="1957422"/>
    <s v="WCU"/>
    <s v="&lt;null&gt;"/>
    <m/>
    <x v="3"/>
    <n v="12553"/>
    <n v="12"/>
    <n v="9000"/>
    <x v="0"/>
    <n v="0"/>
    <n v="20.5"/>
    <n v="0"/>
    <n v="20.5"/>
    <x v="0"/>
  </r>
  <r>
    <x v="62"/>
    <s v="Shipping"/>
    <d v="2015-11-13T00:00:00"/>
    <d v="2015-11-20T00:00:00"/>
    <s v="ds-transfer"/>
    <s v="1957422_76"/>
    <m/>
    <d v="2015-11-12T00:00:00"/>
    <n v="1957422"/>
    <s v="WCU"/>
    <s v="&lt;null&gt;"/>
    <m/>
    <x v="3"/>
    <n v="12553"/>
    <n v="12"/>
    <n v="9000"/>
    <x v="0"/>
    <n v="0"/>
    <n v="20.5"/>
    <n v="0"/>
    <n v="20.5"/>
    <x v="0"/>
  </r>
  <r>
    <x v="62"/>
    <s v="Shipping"/>
    <d v="2015-11-13T00:00:00"/>
    <d v="2015-11-20T00:00:00"/>
    <s v="ds-transfer"/>
    <s v="1957422_11"/>
    <m/>
    <d v="2015-11-12T00:00:00"/>
    <n v="1957422"/>
    <s v="WCU"/>
    <s v="&lt;null&gt;"/>
    <m/>
    <x v="3"/>
    <n v="12553"/>
    <n v="12"/>
    <n v="9000"/>
    <x v="0"/>
    <n v="0"/>
    <n v="20.5"/>
    <n v="0"/>
    <n v="20.5"/>
    <x v="0"/>
  </r>
  <r>
    <x v="62"/>
    <s v="Shipping"/>
    <d v="2015-11-20T00:00:00"/>
    <d v="2015-11-20T00:00:00"/>
    <n v="100034684"/>
    <s v="2010547_1"/>
    <m/>
    <d v="2015-11-20T00:00:00"/>
    <n v="2010547"/>
    <s v="WCX"/>
    <s v="ZT152839"/>
    <m/>
    <x v="10"/>
    <n v="77024"/>
    <n v="4"/>
    <n v="3000"/>
    <x v="3"/>
    <n v="0"/>
    <n v="26.5"/>
    <n v="0"/>
    <n v="26.5"/>
    <x v="0"/>
  </r>
  <r>
    <x v="62"/>
    <s v="Shipping"/>
    <d v="2015-11-19T00:00:00"/>
    <d v="2015-11-20T00:00:00"/>
    <n v="100034674"/>
    <s v="2008842_1"/>
    <m/>
    <d v="2015-11-19T00:00:00"/>
    <n v="2008842"/>
    <s v="WCX"/>
    <n v="846296315832212"/>
    <m/>
    <x v="13"/>
    <n v="64111"/>
    <n v="3"/>
    <n v="2250"/>
    <x v="6"/>
    <n v="0"/>
    <n v="21.81"/>
    <n v="0"/>
    <n v="21.81"/>
    <x v="1"/>
  </r>
  <r>
    <x v="62"/>
    <s v="Shipping"/>
    <d v="2015-11-13T00:00:00"/>
    <d v="2015-11-20T00:00:00"/>
    <s v="ds-transfer"/>
    <s v="1957422_99"/>
    <m/>
    <d v="2015-11-12T00:00:00"/>
    <n v="1957422"/>
    <s v="WCU"/>
    <s v="&lt;null&gt;"/>
    <m/>
    <x v="3"/>
    <n v="12553"/>
    <n v="12"/>
    <n v="9000"/>
    <x v="0"/>
    <n v="0"/>
    <n v="20.5"/>
    <n v="0"/>
    <n v="20.5"/>
    <x v="0"/>
  </r>
  <r>
    <x v="62"/>
    <s v="Shipping"/>
    <d v="2015-11-13T00:00:00"/>
    <d v="2015-11-20T00:00:00"/>
    <s v="ds-transfer"/>
    <s v="1957422_35"/>
    <m/>
    <d v="2015-11-12T00:00:00"/>
    <n v="1957422"/>
    <s v="WCU"/>
    <s v="&lt;null&gt;"/>
    <m/>
    <x v="3"/>
    <n v="12553"/>
    <n v="12"/>
    <n v="9000"/>
    <x v="0"/>
    <n v="0"/>
    <n v="20.5"/>
    <n v="0"/>
    <n v="20.5"/>
    <x v="0"/>
  </r>
  <r>
    <x v="62"/>
    <s v="Shipping"/>
    <d v="2015-11-20T00:00:00"/>
    <d v="2015-11-20T00:00:00"/>
    <n v="100034685"/>
    <s v="2010548_1"/>
    <m/>
    <d v="2015-11-20T00:00:00"/>
    <n v="2010548"/>
    <s v="WCX"/>
    <n v="846296315832755"/>
    <m/>
    <x v="17"/>
    <n v="33138"/>
    <n v="3"/>
    <n v="2250"/>
    <x v="6"/>
    <n v="0"/>
    <n v="21.81"/>
    <n v="0"/>
    <n v="21.81"/>
    <x v="1"/>
  </r>
  <r>
    <x v="62"/>
    <s v="Shipping"/>
    <d v="2015-11-13T00:00:00"/>
    <d v="2015-11-20T00:00:00"/>
    <s v="ds-transfer"/>
    <s v="1957422_132"/>
    <m/>
    <d v="2015-11-12T00:00:00"/>
    <n v="1957422"/>
    <s v="WCU"/>
    <s v="&lt;null&gt;"/>
    <m/>
    <x v="3"/>
    <n v="12553"/>
    <n v="12"/>
    <n v="9000"/>
    <x v="0"/>
    <n v="0"/>
    <n v="20.5"/>
    <n v="0"/>
    <n v="20.5"/>
    <x v="0"/>
  </r>
  <r>
    <x v="62"/>
    <s v="Shipping"/>
    <d v="2015-11-13T00:00:00"/>
    <d v="2015-11-20T00:00:00"/>
    <s v="ds-transfer"/>
    <s v="1957422_67"/>
    <m/>
    <d v="2015-11-12T00:00:00"/>
    <n v="1957422"/>
    <s v="WCU"/>
    <s v="&lt;null&gt;"/>
    <m/>
    <x v="3"/>
    <n v="12553"/>
    <n v="12"/>
    <n v="9000"/>
    <x v="0"/>
    <n v="0"/>
    <n v="20.5"/>
    <n v="0"/>
    <n v="20.5"/>
    <x v="0"/>
  </r>
  <r>
    <x v="62"/>
    <s v="Shipping"/>
    <d v="2015-11-13T00:00:00"/>
    <d v="2015-11-20T00:00:00"/>
    <s v="ds-transfer"/>
    <s v="1957422_2"/>
    <m/>
    <d v="2015-11-12T00:00:00"/>
    <n v="1957422"/>
    <s v="WCU"/>
    <s v="&lt;null&gt;"/>
    <m/>
    <x v="3"/>
    <n v="12553"/>
    <n v="12"/>
    <n v="9000"/>
    <x v="0"/>
    <n v="0"/>
    <n v="20.5"/>
    <n v="0"/>
    <n v="20.5"/>
    <x v="0"/>
  </r>
  <r>
    <x v="62"/>
    <s v="Shipping"/>
    <d v="2015-11-13T00:00:00"/>
    <d v="2015-11-20T00:00:00"/>
    <s v="ds-transfer"/>
    <s v="1957422_164"/>
    <m/>
    <d v="2015-11-12T00:00:00"/>
    <n v="1957422"/>
    <s v="WCU"/>
    <s v="&lt;null&gt;"/>
    <m/>
    <x v="3"/>
    <n v="12553"/>
    <n v="12"/>
    <n v="9000"/>
    <x v="0"/>
    <n v="0"/>
    <n v="20.5"/>
    <n v="0"/>
    <n v="20.5"/>
    <x v="0"/>
  </r>
  <r>
    <x v="62"/>
    <s v="Shipping"/>
    <d v="2015-11-13T00:00:00"/>
    <d v="2015-11-20T00:00:00"/>
    <s v="ds-transfer"/>
    <s v="1957422_26"/>
    <m/>
    <d v="2015-11-12T00:00:00"/>
    <n v="1957422"/>
    <s v="WCU"/>
    <s v="&lt;null&gt;"/>
    <m/>
    <x v="3"/>
    <n v="12553"/>
    <n v="12"/>
    <n v="9000"/>
    <x v="0"/>
    <n v="0"/>
    <n v="20.5"/>
    <n v="0"/>
    <n v="20.5"/>
    <x v="0"/>
  </r>
  <r>
    <x v="62"/>
    <s v="Shipping"/>
    <d v="2015-11-19T00:00:00"/>
    <d v="2015-11-20T00:00:00"/>
    <n v="100034663"/>
    <s v="2006771_1"/>
    <m/>
    <d v="2015-11-19T00:00:00"/>
    <n v="2006771"/>
    <s v="WCX"/>
    <n v="846296315833172"/>
    <m/>
    <x v="20"/>
    <n v="66062"/>
    <n v="3"/>
    <n v="2250"/>
    <x v="3"/>
    <n v="0"/>
    <n v="23.06"/>
    <n v="0"/>
    <n v="23.06"/>
    <x v="0"/>
  </r>
  <r>
    <x v="62"/>
    <s v="Shipping"/>
    <d v="2015-11-20T00:00:00"/>
    <d v="2015-11-20T00:00:00"/>
    <n v="100034709"/>
    <s v="2010569_1"/>
    <m/>
    <d v="2015-11-20T00:00:00"/>
    <n v="2010569"/>
    <s v="WCX"/>
    <n v="846296315832625"/>
    <m/>
    <x v="3"/>
    <n v="14624"/>
    <n v="3"/>
    <n v="2250"/>
    <x v="2"/>
    <n v="0"/>
    <n v="13.06"/>
    <n v="0"/>
    <n v="13.06"/>
    <x v="1"/>
  </r>
  <r>
    <x v="62"/>
    <s v="Shipping"/>
    <d v="2015-11-13T00:00:00"/>
    <d v="2015-11-20T00:00:00"/>
    <s v="ds-transfer"/>
    <s v="1957422_123"/>
    <m/>
    <d v="2015-11-12T00:00:00"/>
    <n v="1957422"/>
    <s v="WCU"/>
    <s v="&lt;null&gt;"/>
    <m/>
    <x v="3"/>
    <n v="12553"/>
    <n v="12"/>
    <n v="9000"/>
    <x v="0"/>
    <n v="0"/>
    <n v="20.5"/>
    <n v="0"/>
    <n v="20.5"/>
    <x v="0"/>
  </r>
  <r>
    <x v="62"/>
    <s v="Shipping"/>
    <d v="2015-11-13T00:00:00"/>
    <d v="2015-11-20T00:00:00"/>
    <s v="ds-transfer"/>
    <s v="1957422_58"/>
    <m/>
    <d v="2015-11-12T00:00:00"/>
    <n v="1957422"/>
    <s v="WCU"/>
    <s v="&lt;null&gt;"/>
    <m/>
    <x v="3"/>
    <n v="12553"/>
    <n v="12"/>
    <n v="9000"/>
    <x v="0"/>
    <n v="0"/>
    <n v="20.5"/>
    <n v="0"/>
    <n v="20.5"/>
    <x v="0"/>
  </r>
  <r>
    <x v="62"/>
    <s v="Shipping"/>
    <d v="2015-11-19T00:00:00"/>
    <d v="2015-11-20T00:00:00"/>
    <n v="100034626"/>
    <s v="2006739_1"/>
    <m/>
    <d v="2015-11-19T00:00:00"/>
    <n v="2006739"/>
    <s v="WCX"/>
    <s v="1Z19W958A894537925"/>
    <m/>
    <x v="2"/>
    <n v="19301"/>
    <n v="6"/>
    <n v="4500"/>
    <x v="4"/>
    <n v="0"/>
    <n v="16.29"/>
    <n v="0"/>
    <n v="16.29"/>
    <x v="1"/>
  </r>
  <r>
    <x v="62"/>
    <s v="Shipping"/>
    <d v="2015-11-13T00:00:00"/>
    <d v="2015-11-20T00:00:00"/>
    <s v="ds-transfer"/>
    <s v="1957422_155"/>
    <m/>
    <d v="2015-11-12T00:00:00"/>
    <n v="1957422"/>
    <s v="WCU"/>
    <s v="&lt;null&gt;"/>
    <m/>
    <x v="3"/>
    <n v="12553"/>
    <n v="12"/>
    <n v="9000"/>
    <x v="0"/>
    <n v="0"/>
    <n v="20.5"/>
    <n v="0"/>
    <n v="20.5"/>
    <x v="0"/>
  </r>
  <r>
    <x v="62"/>
    <s v="Shipping"/>
    <d v="2015-11-19T00:00:00"/>
    <d v="2015-11-20T00:00:00"/>
    <n v="100034609"/>
    <s v="2006723_1"/>
    <m/>
    <d v="2015-11-19T00:00:00"/>
    <n v="2006723"/>
    <s v="WCX"/>
    <n v="846296315832298"/>
    <m/>
    <x v="43"/>
    <n v="3110"/>
    <n v="4"/>
    <n v="3000"/>
    <x v="4"/>
    <n v="0"/>
    <n v="14.25"/>
    <n v="0"/>
    <n v="14.25"/>
    <x v="1"/>
  </r>
  <r>
    <x v="62"/>
    <s v="Shipping"/>
    <d v="2015-11-13T00:00:00"/>
    <d v="2015-11-20T00:00:00"/>
    <s v="ds-transfer"/>
    <s v="1957422_90"/>
    <m/>
    <d v="2015-11-12T00:00:00"/>
    <n v="1957422"/>
    <s v="WCU"/>
    <s v="&lt;null&gt;"/>
    <m/>
    <x v="3"/>
    <n v="12553"/>
    <n v="12"/>
    <n v="9000"/>
    <x v="0"/>
    <n v="0"/>
    <n v="20.5"/>
    <n v="0"/>
    <n v="20.5"/>
    <x v="0"/>
  </r>
  <r>
    <x v="62"/>
    <s v="Shipping"/>
    <d v="2015-11-13T00:00:00"/>
    <d v="2015-11-20T00:00:00"/>
    <s v="ds-transfer"/>
    <s v="1957422_17"/>
    <m/>
    <d v="2015-11-12T00:00:00"/>
    <n v="1957422"/>
    <s v="WCU"/>
    <s v="&lt;null&gt;"/>
    <m/>
    <x v="3"/>
    <n v="12553"/>
    <n v="12"/>
    <n v="9000"/>
    <x v="0"/>
    <n v="0"/>
    <n v="20.5"/>
    <n v="0"/>
    <n v="20.5"/>
    <x v="0"/>
  </r>
  <r>
    <x v="62"/>
    <s v="Shipping"/>
    <d v="2015-11-17T00:00:00"/>
    <d v="2015-11-20T00:00:00"/>
    <n v="100034474"/>
    <s v="2009176_1"/>
    <m/>
    <d v="2015-11-17T00:00:00"/>
    <n v="2009176"/>
    <s v="FXG"/>
    <n v="846296315833257"/>
    <m/>
    <x v="18"/>
    <n v="80202"/>
    <n v="6"/>
    <n v="4500"/>
    <x v="5"/>
    <n v="0"/>
    <n v="26.54"/>
    <n v="0"/>
    <n v="26.54"/>
    <x v="0"/>
  </r>
  <r>
    <x v="62"/>
    <s v="Shipping"/>
    <d v="2015-11-20T00:00:00"/>
    <d v="2015-11-20T00:00:00"/>
    <n v="100034693"/>
    <s v="2010555_1"/>
    <m/>
    <d v="2015-11-20T00:00:00"/>
    <n v="2010555"/>
    <s v="WCX"/>
    <n v="846296315832564"/>
    <m/>
    <x v="26"/>
    <n v="20723"/>
    <n v="6"/>
    <n v="4500"/>
    <x v="2"/>
    <n v="0"/>
    <n v="17.29"/>
    <n v="0"/>
    <n v="17.29"/>
    <x v="1"/>
  </r>
  <r>
    <x v="62"/>
    <s v="Shipping"/>
    <d v="2015-11-13T00:00:00"/>
    <d v="2015-11-20T00:00:00"/>
    <s v="ds-transfer"/>
    <s v="1957422_113"/>
    <m/>
    <d v="2015-11-12T00:00:00"/>
    <n v="1957422"/>
    <s v="WCU"/>
    <s v="&lt;null&gt;"/>
    <m/>
    <x v="3"/>
    <n v="12553"/>
    <n v="12"/>
    <n v="9000"/>
    <x v="0"/>
    <n v="0"/>
    <n v="20.5"/>
    <n v="0"/>
    <n v="20.5"/>
    <x v="0"/>
  </r>
  <r>
    <x v="62"/>
    <s v="Shipping"/>
    <d v="2015-11-17T00:00:00"/>
    <d v="2015-11-20T00:00:00"/>
    <n v="100034483"/>
    <s v="1988535_1"/>
    <m/>
    <d v="2015-11-17T00:00:00"/>
    <n v="1988535"/>
    <s v="LSO"/>
    <s v="ZT151342"/>
    <m/>
    <x v="10"/>
    <n v="78501"/>
    <n v="3"/>
    <n v="2250"/>
    <x v="3"/>
    <n v="0"/>
    <n v="24.56"/>
    <n v="0"/>
    <n v="24.56"/>
    <x v="0"/>
  </r>
  <r>
    <x v="62"/>
    <s v="Shipping"/>
    <d v="2015-11-13T00:00:00"/>
    <d v="2015-11-20T00:00:00"/>
    <s v="ds-transfer"/>
    <s v="1957422_49"/>
    <m/>
    <d v="2015-11-12T00:00:00"/>
    <n v="1957422"/>
    <s v="WCU"/>
    <s v="&lt;null&gt;"/>
    <m/>
    <x v="3"/>
    <n v="12553"/>
    <n v="12"/>
    <n v="9000"/>
    <x v="0"/>
    <n v="0"/>
    <n v="20.5"/>
    <n v="0"/>
    <n v="20.5"/>
    <x v="0"/>
  </r>
  <r>
    <x v="62"/>
    <s v="Shipping"/>
    <d v="2015-11-19T00:00:00"/>
    <d v="2015-11-20T00:00:00"/>
    <n v="100034650"/>
    <s v="2006760_1"/>
    <m/>
    <d v="2015-11-19T00:00:00"/>
    <n v="2006760"/>
    <s v="WCX"/>
    <n v="846296315831956"/>
    <m/>
    <x v="17"/>
    <n v="34771"/>
    <n v="3"/>
    <n v="2250"/>
    <x v="5"/>
    <n v="0"/>
    <n v="21.31"/>
    <n v="0"/>
    <n v="21.31"/>
    <x v="1"/>
  </r>
  <r>
    <x v="62"/>
    <s v="Shipping"/>
    <d v="2015-11-13T00:00:00"/>
    <d v="2015-11-20T00:00:00"/>
    <s v="ds-transfer"/>
    <s v="1957422_146"/>
    <m/>
    <d v="2015-11-12T00:00:00"/>
    <n v="1957422"/>
    <s v="WCU"/>
    <s v="&lt;null&gt;"/>
    <m/>
    <x v="3"/>
    <n v="12553"/>
    <n v="12"/>
    <n v="9000"/>
    <x v="0"/>
    <n v="0"/>
    <n v="20.5"/>
    <n v="0"/>
    <n v="20.5"/>
    <x v="0"/>
  </r>
  <r>
    <x v="62"/>
    <s v="Shipping"/>
    <d v="2015-11-13T00:00:00"/>
    <d v="2015-11-20T00:00:00"/>
    <s v="ds-transfer"/>
    <s v="1957422_81"/>
    <m/>
    <d v="2015-11-12T00:00:00"/>
    <n v="1957422"/>
    <s v="WCU"/>
    <s v="&lt;null&gt;"/>
    <m/>
    <x v="3"/>
    <n v="12553"/>
    <n v="12"/>
    <n v="9000"/>
    <x v="0"/>
    <n v="0"/>
    <n v="20.5"/>
    <n v="0"/>
    <n v="20.5"/>
    <x v="0"/>
  </r>
  <r>
    <x v="62"/>
    <s v="Shipping"/>
    <d v="2015-11-19T00:00:00"/>
    <d v="2015-11-20T00:00:00"/>
    <n v="100034683"/>
    <s v="2008850_1"/>
    <m/>
    <d v="2015-11-19T00:00:00"/>
    <n v="2008850"/>
    <s v="WCX"/>
    <n v="846296315832113"/>
    <m/>
    <x v="9"/>
    <n v="7013"/>
    <n v="3"/>
    <n v="2250"/>
    <x v="4"/>
    <n v="0"/>
    <n v="12.81"/>
    <n v="0"/>
    <n v="12.81"/>
    <x v="1"/>
  </r>
  <r>
    <x v="62"/>
    <s v="Shipping"/>
    <d v="2015-11-13T00:00:00"/>
    <d v="2015-11-20T00:00:00"/>
    <s v="ds-transfer"/>
    <s v="1957422_104"/>
    <m/>
    <d v="2015-11-12T00:00:00"/>
    <n v="1957422"/>
    <s v="WCU"/>
    <s v="&lt;null&gt;"/>
    <m/>
    <x v="3"/>
    <n v="12553"/>
    <n v="12"/>
    <n v="9000"/>
    <x v="0"/>
    <n v="0"/>
    <n v="20.5"/>
    <n v="0"/>
    <n v="20.5"/>
    <x v="0"/>
  </r>
  <r>
    <x v="62"/>
    <s v="Shipping"/>
    <d v="2015-11-19T00:00:00"/>
    <d v="2015-11-20T00:00:00"/>
    <n v="100034628"/>
    <s v="2006741_1"/>
    <m/>
    <d v="2015-11-19T00:00:00"/>
    <n v="2006741"/>
    <s v="WCX"/>
    <n v="846296315832670"/>
    <m/>
    <x v="20"/>
    <n v="66212"/>
    <n v="3"/>
    <n v="2250"/>
    <x v="3"/>
    <n v="0"/>
    <n v="23.06"/>
    <n v="0"/>
    <n v="23.06"/>
    <x v="0"/>
  </r>
  <r>
    <x v="62"/>
    <s v="Shipping"/>
    <d v="2015-11-13T00:00:00"/>
    <d v="2015-11-20T00:00:00"/>
    <s v="ds-transfer"/>
    <s v="1957422_40"/>
    <m/>
    <d v="2015-11-12T00:00:00"/>
    <n v="1957422"/>
    <s v="WCU"/>
    <s v="&lt;null&gt;"/>
    <m/>
    <x v="3"/>
    <n v="12553"/>
    <n v="12"/>
    <n v="9000"/>
    <x v="0"/>
    <n v="0"/>
    <n v="20.5"/>
    <n v="0"/>
    <n v="20.5"/>
    <x v="0"/>
  </r>
  <r>
    <x v="62"/>
    <s v="Shipping"/>
    <d v="2015-11-20T00:00:00"/>
    <d v="2015-11-20T00:00:00"/>
    <n v="100034692"/>
    <s v="2010554_1"/>
    <m/>
    <d v="2015-11-20T00:00:00"/>
    <n v="2010554"/>
    <s v="WCX"/>
    <n v="846296315832731"/>
    <m/>
    <x v="35"/>
    <n v="72903"/>
    <n v="3"/>
    <n v="2250"/>
    <x v="6"/>
    <n v="0"/>
    <n v="21.81"/>
    <n v="0"/>
    <n v="21.81"/>
    <x v="1"/>
  </r>
  <r>
    <x v="62"/>
    <s v="Shipping"/>
    <d v="2015-11-13T00:00:00"/>
    <d v="2015-11-20T00:00:00"/>
    <s v="ds-transfer"/>
    <s v="1957422_137"/>
    <m/>
    <d v="2015-11-12T00:00:00"/>
    <n v="1957422"/>
    <s v="WCU"/>
    <s v="&lt;null&gt;"/>
    <m/>
    <x v="3"/>
    <n v="12553"/>
    <n v="12"/>
    <n v="9000"/>
    <x v="0"/>
    <n v="0"/>
    <n v="20.5"/>
    <n v="0"/>
    <n v="20.5"/>
    <x v="0"/>
  </r>
  <r>
    <x v="62"/>
    <s v="Shipping"/>
    <d v="2015-11-13T00:00:00"/>
    <d v="2015-11-20T00:00:00"/>
    <s v="ds-transfer"/>
    <s v="1957422_72"/>
    <m/>
    <d v="2015-11-12T00:00:00"/>
    <n v="1957422"/>
    <s v="WCU"/>
    <s v="&lt;null&gt;"/>
    <m/>
    <x v="3"/>
    <n v="12553"/>
    <n v="12"/>
    <n v="9000"/>
    <x v="0"/>
    <n v="0"/>
    <n v="20.5"/>
    <n v="0"/>
    <n v="20.5"/>
    <x v="0"/>
  </r>
  <r>
    <x v="62"/>
    <s v="Shipping"/>
    <d v="2015-11-13T00:00:00"/>
    <d v="2015-11-20T00:00:00"/>
    <s v="ds-transfer"/>
    <s v="1957422_7"/>
    <m/>
    <d v="2015-11-12T00:00:00"/>
    <n v="1957422"/>
    <s v="WCU"/>
    <s v="&lt;null&gt;"/>
    <m/>
    <x v="3"/>
    <n v="12553"/>
    <n v="12"/>
    <n v="9000"/>
    <x v="0"/>
    <n v="0"/>
    <n v="20.5"/>
    <n v="0"/>
    <n v="20.5"/>
    <x v="0"/>
  </r>
  <r>
    <x v="62"/>
    <s v="Shipping"/>
    <d v="2015-11-13T00:00:00"/>
    <d v="2015-11-20T00:00:00"/>
    <n v="100034133"/>
    <s v="1958096_1"/>
    <m/>
    <d v="2015-11-13T00:00:00"/>
    <n v="1958096"/>
    <s v="LSO"/>
    <s v="ZT152417"/>
    <m/>
    <x v="10"/>
    <n v="75208"/>
    <n v="6"/>
    <n v="4500"/>
    <x v="3"/>
    <n v="0"/>
    <n v="35.54"/>
    <n v="0"/>
    <n v="35.54"/>
    <x v="0"/>
  </r>
  <r>
    <x v="62"/>
    <s v="Shipping"/>
    <d v="2015-11-19T00:00:00"/>
    <d v="2015-11-20T00:00:00"/>
    <n v="100034670"/>
    <s v="2008838_1"/>
    <m/>
    <d v="2015-11-19T00:00:00"/>
    <n v="2008838"/>
    <s v="WCX"/>
    <n v="846296315831918"/>
    <m/>
    <x v="3"/>
    <n v="10035"/>
    <n v="6"/>
    <n v="4500"/>
    <x v="4"/>
    <n v="0"/>
    <n v="16.29"/>
    <n v="0"/>
    <n v="16.29"/>
    <x v="1"/>
  </r>
  <r>
    <x v="62"/>
    <s v="Shipping"/>
    <d v="2015-11-13T00:00:00"/>
    <d v="2015-11-20T00:00:00"/>
    <s v="ds-transfer"/>
    <s v="1957422_95"/>
    <m/>
    <d v="2015-11-12T00:00:00"/>
    <n v="1957422"/>
    <s v="WCU"/>
    <s v="&lt;null&gt;"/>
    <m/>
    <x v="3"/>
    <n v="12553"/>
    <n v="12"/>
    <n v="9000"/>
    <x v="0"/>
    <n v="0"/>
    <n v="20.5"/>
    <n v="0"/>
    <n v="20.5"/>
    <x v="0"/>
  </r>
  <r>
    <x v="62"/>
    <s v="Shipping"/>
    <d v="2015-11-13T00:00:00"/>
    <d v="2015-11-20T00:00:00"/>
    <s v="ds-transfer"/>
    <s v="1957422_31"/>
    <m/>
    <d v="2015-11-12T00:00:00"/>
    <n v="1957422"/>
    <s v="WCU"/>
    <s v="&lt;null&gt;"/>
    <m/>
    <x v="3"/>
    <n v="12553"/>
    <n v="12"/>
    <n v="9000"/>
    <x v="0"/>
    <n v="0"/>
    <n v="20.5"/>
    <n v="0"/>
    <n v="20.5"/>
    <x v="0"/>
  </r>
  <r>
    <x v="62"/>
    <s v="Shipping"/>
    <d v="2015-11-20T00:00:00"/>
    <d v="2015-11-20T00:00:00"/>
    <n v="100034708"/>
    <s v="2010568_1"/>
    <m/>
    <d v="2015-11-20T00:00:00"/>
    <n v="2010568"/>
    <s v="WCX"/>
    <n v="846296315833295"/>
    <m/>
    <x v="15"/>
    <n v="85331"/>
    <n v="3"/>
    <n v="2250"/>
    <x v="5"/>
    <n v="0"/>
    <n v="21.31"/>
    <n v="0"/>
    <n v="21.31"/>
    <x v="0"/>
  </r>
  <r>
    <x v="62"/>
    <s v="Shipping"/>
    <d v="2015-11-20T00:00:00"/>
    <d v="2015-11-20T00:00:00"/>
    <n v="100034710"/>
    <s v="2010570_1"/>
    <m/>
    <d v="2015-11-20T00:00:00"/>
    <n v="2010570"/>
    <s v="WCX"/>
    <n v="846296315832694"/>
    <m/>
    <x v="7"/>
    <n v="30024"/>
    <n v="4"/>
    <n v="3000"/>
    <x v="5"/>
    <n v="0"/>
    <n v="22.5"/>
    <n v="0"/>
    <n v="22.5"/>
    <x v="1"/>
  </r>
  <r>
    <x v="62"/>
    <s v="Shipping"/>
    <d v="2015-11-13T00:00:00"/>
    <d v="2015-11-20T00:00:00"/>
    <s v="ds-transfer"/>
    <s v="1957422_128"/>
    <m/>
    <d v="2015-11-12T00:00:00"/>
    <n v="1957422"/>
    <s v="WCU"/>
    <s v="&lt;null&gt;"/>
    <m/>
    <x v="3"/>
    <n v="12553"/>
    <n v="12"/>
    <n v="9000"/>
    <x v="0"/>
    <n v="0"/>
    <n v="20.5"/>
    <n v="0"/>
    <n v="20.5"/>
    <x v="0"/>
  </r>
  <r>
    <x v="62"/>
    <s v="Shipping"/>
    <d v="2015-11-13T00:00:00"/>
    <d v="2015-11-20T00:00:00"/>
    <s v="ds-transfer"/>
    <s v="1957422_63"/>
    <m/>
    <d v="2015-11-12T00:00:00"/>
    <n v="1957422"/>
    <s v="WCU"/>
    <s v="&lt;null&gt;"/>
    <m/>
    <x v="3"/>
    <n v="12553"/>
    <n v="12"/>
    <n v="9000"/>
    <x v="0"/>
    <n v="0"/>
    <n v="20.5"/>
    <n v="0"/>
    <n v="20.5"/>
    <x v="0"/>
  </r>
  <r>
    <x v="62"/>
    <s v="Shipping"/>
    <d v="2015-11-20T00:00:00"/>
    <d v="2015-11-20T00:00:00"/>
    <n v="100034715"/>
    <s v="2010575_1"/>
    <m/>
    <d v="2015-11-20T00:00:00"/>
    <n v="2010575"/>
    <s v="WCX"/>
    <s v="1Z19W958A898261288"/>
    <m/>
    <x v="34"/>
    <n v="40213"/>
    <n v="4"/>
    <n v="3000"/>
    <x v="5"/>
    <n v="0"/>
    <n v="22.5"/>
    <n v="0"/>
    <n v="22.5"/>
    <x v="1"/>
  </r>
  <r>
    <x v="62"/>
    <s v="Shipping"/>
    <d v="2015-11-13T00:00:00"/>
    <d v="2015-11-20T00:00:00"/>
    <s v="ds-transfer"/>
    <s v="1957422_160"/>
    <m/>
    <d v="2015-11-12T00:00:00"/>
    <n v="1957422"/>
    <s v="WCU"/>
    <s v="&lt;null&gt;"/>
    <m/>
    <x v="3"/>
    <n v="12553"/>
    <n v="12"/>
    <n v="9000"/>
    <x v="0"/>
    <n v="0"/>
    <n v="20.5"/>
    <n v="0"/>
    <n v="20.5"/>
    <x v="0"/>
  </r>
  <r>
    <x v="62"/>
    <s v="Shipping"/>
    <d v="2015-11-13T00:00:00"/>
    <d v="2015-11-20T00:00:00"/>
    <s v="ds-transfer"/>
    <s v="1957422_22"/>
    <m/>
    <d v="2015-11-12T00:00:00"/>
    <n v="1957422"/>
    <s v="WCU"/>
    <s v="&lt;null&gt;"/>
    <m/>
    <x v="3"/>
    <n v="12553"/>
    <n v="12"/>
    <n v="9000"/>
    <x v="0"/>
    <n v="0"/>
    <n v="20.5"/>
    <n v="0"/>
    <n v="20.5"/>
    <x v="0"/>
  </r>
  <r>
    <x v="62"/>
    <s v="Shipping"/>
    <d v="2015-11-19T00:00:00"/>
    <d v="2015-11-20T00:00:00"/>
    <n v="100034662"/>
    <s v="2006770_1"/>
    <m/>
    <d v="2015-11-19T00:00:00"/>
    <n v="2006770"/>
    <s v="WCX"/>
    <n v="846296315833226"/>
    <m/>
    <x v="5"/>
    <n v="89410"/>
    <n v="3"/>
    <n v="2250"/>
    <x v="2"/>
    <n v="0"/>
    <n v="13.06"/>
    <n v="0"/>
    <n v="13.06"/>
    <x v="0"/>
  </r>
  <r>
    <x v="62"/>
    <s v="Shipping"/>
    <d v="2015-11-20T00:00:00"/>
    <d v="2015-11-20T00:00:00"/>
    <n v="100034696"/>
    <s v="2010558_1"/>
    <m/>
    <d v="2015-11-20T00:00:00"/>
    <n v="2010558"/>
    <s v="WCX"/>
    <n v="846296315832649"/>
    <m/>
    <x v="26"/>
    <n v="20902"/>
    <n v="3"/>
    <n v="2250"/>
    <x v="2"/>
    <n v="0"/>
    <n v="13.06"/>
    <n v="0"/>
    <n v="13.06"/>
    <x v="1"/>
  </r>
  <r>
    <x v="62"/>
    <s v="Shipping"/>
    <d v="2015-11-13T00:00:00"/>
    <d v="2015-11-20T00:00:00"/>
    <s v="ds-transfer"/>
    <s v="1957422_118"/>
    <m/>
    <d v="2015-11-12T00:00:00"/>
    <n v="1957422"/>
    <s v="WCU"/>
    <s v="&lt;null&gt;"/>
    <m/>
    <x v="3"/>
    <n v="12553"/>
    <n v="12"/>
    <n v="9000"/>
    <x v="0"/>
    <n v="0"/>
    <n v="20.5"/>
    <n v="0"/>
    <n v="20.5"/>
    <x v="0"/>
  </r>
  <r>
    <x v="62"/>
    <s v="Shipping"/>
    <d v="2015-11-13T00:00:00"/>
    <d v="2015-11-20T00:00:00"/>
    <s v="ds-transfer"/>
    <s v="1957422_54"/>
    <m/>
    <d v="2015-11-12T00:00:00"/>
    <n v="1957422"/>
    <s v="WCU"/>
    <s v="&lt;null&gt;"/>
    <m/>
    <x v="3"/>
    <n v="12553"/>
    <n v="12"/>
    <n v="9000"/>
    <x v="0"/>
    <n v="0"/>
    <n v="20.5"/>
    <n v="0"/>
    <n v="20.5"/>
    <x v="0"/>
  </r>
  <r>
    <x v="62"/>
    <s v="Shipping"/>
    <d v="2015-11-19T00:00:00"/>
    <d v="2015-11-20T00:00:00"/>
    <n v="100034681"/>
    <s v="2008848_1"/>
    <m/>
    <d v="2015-11-19T00:00:00"/>
    <n v="2008848"/>
    <s v="WCX"/>
    <n v="846296315831994"/>
    <m/>
    <x v="9"/>
    <n v="8055"/>
    <n v="4"/>
    <n v="3000"/>
    <x v="4"/>
    <n v="0"/>
    <n v="14.25"/>
    <n v="0"/>
    <n v="14.25"/>
    <x v="1"/>
  </r>
  <r>
    <x v="62"/>
    <s v="Shipping"/>
    <d v="2015-11-13T00:00:00"/>
    <d v="2015-11-20T00:00:00"/>
    <s v="ds-transfer"/>
    <s v="1957422_151"/>
    <m/>
    <d v="2015-11-12T00:00:00"/>
    <n v="1957422"/>
    <s v="WCU"/>
    <s v="&lt;null&gt;"/>
    <m/>
    <x v="3"/>
    <n v="12553"/>
    <n v="12"/>
    <n v="9000"/>
    <x v="0"/>
    <n v="0"/>
    <n v="20.5"/>
    <n v="0"/>
    <n v="20.5"/>
    <x v="0"/>
  </r>
  <r>
    <x v="62"/>
    <s v="Shipping"/>
    <d v="2015-11-19T00:00:00"/>
    <d v="2015-11-20T00:00:00"/>
    <n v="100034617"/>
    <s v="2006730_1"/>
    <m/>
    <d v="2015-11-19T00:00:00"/>
    <n v="2006730"/>
    <s v="WCX"/>
    <n v="846296315832267"/>
    <m/>
    <x v="30"/>
    <n v="37067"/>
    <n v="3"/>
    <n v="2250"/>
    <x v="4"/>
    <n v="0"/>
    <n v="12.81"/>
    <n v="0"/>
    <n v="12.81"/>
    <x v="1"/>
  </r>
  <r>
    <x v="62"/>
    <s v="Shipping"/>
    <d v="2015-11-13T00:00:00"/>
    <d v="2015-11-20T00:00:00"/>
    <s v="ds-transfer"/>
    <s v="1957422_86"/>
    <m/>
    <d v="2015-11-12T00:00:00"/>
    <n v="1957422"/>
    <s v="WCU"/>
    <s v="&lt;null&gt;"/>
    <m/>
    <x v="3"/>
    <n v="12553"/>
    <n v="12"/>
    <n v="9000"/>
    <x v="0"/>
    <n v="0"/>
    <n v="20.5"/>
    <n v="0"/>
    <n v="20.5"/>
    <x v="0"/>
  </r>
  <r>
    <x v="62"/>
    <s v="Shipping"/>
    <d v="2015-11-19T00:00:00"/>
    <d v="2015-11-20T00:00:00"/>
    <n v="100034612"/>
    <s v="2006726_1"/>
    <m/>
    <d v="2015-11-19T00:00:00"/>
    <n v="2006726"/>
    <s v="WCX"/>
    <n v="846296315833158"/>
    <m/>
    <x v="19"/>
    <n v="98103"/>
    <n v="3"/>
    <n v="2250"/>
    <x v="5"/>
    <n v="0"/>
    <n v="21.31"/>
    <n v="0"/>
    <n v="21.31"/>
    <x v="0"/>
  </r>
  <r>
    <x v="62"/>
    <s v="Shipping"/>
    <d v="2015-11-19T00:00:00"/>
    <d v="2015-11-20T00:00:00"/>
    <n v="100034641"/>
    <s v="2006752_1"/>
    <m/>
    <d v="2015-11-19T00:00:00"/>
    <n v="2006752"/>
    <s v="WCX"/>
    <n v="846296315832151"/>
    <m/>
    <x v="14"/>
    <n v="60647"/>
    <n v="3"/>
    <n v="2250"/>
    <x v="5"/>
    <n v="0"/>
    <n v="21.31"/>
    <n v="0"/>
    <n v="21.31"/>
    <x v="1"/>
  </r>
  <r>
    <x v="62"/>
    <s v="Shipping"/>
    <d v="2015-11-13T00:00:00"/>
    <d v="2015-11-20T00:00:00"/>
    <s v="ds-transfer"/>
    <s v="1957422_109"/>
    <m/>
    <d v="2015-11-12T00:00:00"/>
    <n v="1957422"/>
    <s v="WCU"/>
    <s v="&lt;null&gt;"/>
    <m/>
    <x v="3"/>
    <n v="12553"/>
    <n v="12"/>
    <n v="9000"/>
    <x v="0"/>
    <n v="0"/>
    <n v="20.5"/>
    <n v="0"/>
    <n v="20.5"/>
    <x v="0"/>
  </r>
  <r>
    <x v="62"/>
    <s v="Shipping"/>
    <d v="2015-11-03T00:00:00"/>
    <d v="2015-11-20T00:00:00"/>
    <n v="100033426"/>
    <s v="1930337_1"/>
    <m/>
    <d v="2015-11-03T00:00:00"/>
    <n v="1930337"/>
    <s v="WCX"/>
    <n v="846296315832496"/>
    <m/>
    <x v="8"/>
    <n v="55435"/>
    <n v="3"/>
    <n v="2250"/>
    <x v="3"/>
    <n v="0"/>
    <n v="23.06"/>
    <n v="0"/>
    <n v="23.06"/>
    <x v="0"/>
  </r>
  <r>
    <x v="62"/>
    <s v="Shipping"/>
    <d v="2015-11-13T00:00:00"/>
    <d v="2015-11-20T00:00:00"/>
    <s v="ds-transfer"/>
    <s v="1957422_45"/>
    <m/>
    <d v="2015-11-12T00:00:00"/>
    <n v="1957422"/>
    <s v="WCU"/>
    <s v="&lt;null&gt;"/>
    <m/>
    <x v="3"/>
    <n v="12553"/>
    <n v="12"/>
    <n v="9000"/>
    <x v="0"/>
    <n v="0"/>
    <n v="20.5"/>
    <n v="0"/>
    <n v="20.5"/>
    <x v="0"/>
  </r>
  <r>
    <x v="62"/>
    <s v="Shipping"/>
    <d v="2015-11-19T00:00:00"/>
    <d v="2015-11-20T00:00:00"/>
    <n v="100034656"/>
    <s v="2006764_1"/>
    <m/>
    <d v="2015-11-19T00:00:00"/>
    <n v="2006764"/>
    <s v="WCX"/>
    <n v="846296315832045"/>
    <m/>
    <x v="30"/>
    <n v="37189"/>
    <n v="3"/>
    <n v="2250"/>
    <x v="5"/>
    <n v="0"/>
    <n v="21.31"/>
    <n v="0"/>
    <n v="21.31"/>
    <x v="1"/>
  </r>
  <r>
    <x v="62"/>
    <s v="Shipping"/>
    <d v="2015-11-13T00:00:00"/>
    <d v="2015-11-20T00:00:00"/>
    <s v="ds-transfer"/>
    <s v="1957422_142"/>
    <m/>
    <d v="2015-11-12T00:00:00"/>
    <n v="1957422"/>
    <s v="WCU"/>
    <s v="&lt;null&gt;"/>
    <m/>
    <x v="3"/>
    <n v="12553"/>
    <n v="12"/>
    <n v="9000"/>
    <x v="0"/>
    <n v="0"/>
    <n v="20.5"/>
    <n v="0"/>
    <n v="20.5"/>
    <x v="0"/>
  </r>
  <r>
    <x v="62"/>
    <s v="Shipping"/>
    <d v="2015-11-13T00:00:00"/>
    <d v="2015-11-20T00:00:00"/>
    <s v="ds-transfer"/>
    <s v="1957422_77"/>
    <m/>
    <d v="2015-11-12T00:00:00"/>
    <n v="1957422"/>
    <s v="WCU"/>
    <s v="&lt;null&gt;"/>
    <m/>
    <x v="3"/>
    <n v="12553"/>
    <n v="12"/>
    <n v="9000"/>
    <x v="0"/>
    <n v="0"/>
    <n v="20.5"/>
    <n v="0"/>
    <n v="20.5"/>
    <x v="0"/>
  </r>
  <r>
    <x v="62"/>
    <s v="Shipping"/>
    <d v="2015-11-13T00:00:00"/>
    <d v="2015-11-20T00:00:00"/>
    <s v="ds-transfer"/>
    <s v="1957422_12"/>
    <m/>
    <d v="2015-11-12T00:00:00"/>
    <n v="1957422"/>
    <s v="WCU"/>
    <s v="&lt;null&gt;"/>
    <m/>
    <x v="3"/>
    <n v="12553"/>
    <n v="12"/>
    <n v="9000"/>
    <x v="0"/>
    <n v="0"/>
    <n v="20.5"/>
    <n v="0"/>
    <n v="20.5"/>
    <x v="0"/>
  </r>
  <r>
    <x v="62"/>
    <s v="Shipping"/>
    <d v="2015-11-19T00:00:00"/>
    <d v="2015-11-20T00:00:00"/>
    <n v="100034621"/>
    <s v="2006734_1"/>
    <m/>
    <d v="2015-11-19T00:00:00"/>
    <n v="2006734"/>
    <s v="WCX"/>
    <n v="846296315832106"/>
    <m/>
    <x v="31"/>
    <n v="49112"/>
    <n v="3"/>
    <n v="2250"/>
    <x v="5"/>
    <n v="0"/>
    <n v="21.31"/>
    <n v="0"/>
    <n v="21.31"/>
    <x v="1"/>
  </r>
  <r>
    <x v="62"/>
    <s v="Shipping"/>
    <d v="2015-11-13T00:00:00"/>
    <d v="2015-11-20T00:00:00"/>
    <s v="ds-transfer"/>
    <s v="1957422_100"/>
    <m/>
    <d v="2015-11-12T00:00:00"/>
    <n v="1957422"/>
    <s v="WCU"/>
    <s v="&lt;null&gt;"/>
    <m/>
    <x v="3"/>
    <n v="12553"/>
    <n v="12"/>
    <n v="9000"/>
    <x v="0"/>
    <n v="0"/>
    <n v="20.5"/>
    <n v="0"/>
    <n v="20.5"/>
    <x v="0"/>
  </r>
  <r>
    <x v="62"/>
    <s v="Shipping"/>
    <d v="2015-11-13T00:00:00"/>
    <d v="2015-11-20T00:00:00"/>
    <s v="ds-transfer"/>
    <s v="1957422_36"/>
    <m/>
    <d v="2015-11-12T00:00:00"/>
    <n v="1957422"/>
    <s v="WCU"/>
    <s v="&lt;null&gt;"/>
    <m/>
    <x v="3"/>
    <n v="12553"/>
    <n v="12"/>
    <n v="9000"/>
    <x v="0"/>
    <n v="0"/>
    <n v="20.5"/>
    <n v="0"/>
    <n v="20.5"/>
    <x v="0"/>
  </r>
  <r>
    <x v="62"/>
    <s v="Shipping"/>
    <d v="2015-11-20T00:00:00"/>
    <d v="2015-11-20T00:00:00"/>
    <n v="100034711"/>
    <s v="2010571_1"/>
    <m/>
    <d v="2015-11-20T00:00:00"/>
    <n v="2010571"/>
    <s v="WCX"/>
    <n v="846296315832762"/>
    <m/>
    <x v="16"/>
    <n v="22301"/>
    <n v="3"/>
    <n v="2250"/>
    <x v="2"/>
    <n v="0"/>
    <n v="13.06"/>
    <n v="0"/>
    <n v="13.06"/>
    <x v="1"/>
  </r>
  <r>
    <x v="62"/>
    <s v="Shipping"/>
    <d v="2015-11-13T00:00:00"/>
    <d v="2015-11-20T00:00:00"/>
    <s v="ds-transfer"/>
    <s v="1957422_133"/>
    <m/>
    <d v="2015-11-12T00:00:00"/>
    <n v="1957422"/>
    <s v="WCU"/>
    <s v="&lt;null&gt;"/>
    <m/>
    <x v="3"/>
    <n v="12553"/>
    <n v="12"/>
    <n v="9000"/>
    <x v="0"/>
    <n v="0"/>
    <n v="20.5"/>
    <n v="0"/>
    <n v="20.5"/>
    <x v="0"/>
  </r>
  <r>
    <x v="62"/>
    <s v="Shipping"/>
    <d v="2015-11-13T00:00:00"/>
    <d v="2015-11-20T00:00:00"/>
    <s v="ds-transfer"/>
    <s v="1957422_68"/>
    <m/>
    <d v="2015-11-12T00:00:00"/>
    <n v="1957422"/>
    <s v="WCU"/>
    <s v="&lt;null&gt;"/>
    <m/>
    <x v="3"/>
    <n v="12553"/>
    <n v="12"/>
    <n v="9000"/>
    <x v="0"/>
    <n v="0"/>
    <n v="20.5"/>
    <n v="0"/>
    <n v="20.5"/>
    <x v="0"/>
  </r>
  <r>
    <x v="62"/>
    <s v="Shipping"/>
    <d v="2015-11-13T00:00:00"/>
    <d v="2015-11-20T00:00:00"/>
    <s v="ds-transfer"/>
    <s v="1957422_3"/>
    <m/>
    <d v="2015-11-12T00:00:00"/>
    <n v="1957422"/>
    <s v="WCU"/>
    <s v="&lt;null&gt;"/>
    <m/>
    <x v="3"/>
    <n v="12553"/>
    <n v="12"/>
    <n v="9000"/>
    <x v="0"/>
    <n v="0"/>
    <n v="20.5"/>
    <n v="0"/>
    <n v="20.5"/>
    <x v="0"/>
  </r>
  <r>
    <x v="62"/>
    <s v="Shipping"/>
    <d v="2015-11-13T00:00:00"/>
    <d v="2015-11-20T00:00:00"/>
    <s v="ds-transfer"/>
    <s v="1957422_165"/>
    <m/>
    <d v="2015-11-12T00:00:00"/>
    <n v="1957422"/>
    <s v="WCU"/>
    <s v="&lt;null&gt;"/>
    <m/>
    <x v="3"/>
    <n v="12553"/>
    <n v="12"/>
    <n v="9000"/>
    <x v="0"/>
    <n v="0"/>
    <n v="20.5"/>
    <n v="0"/>
    <n v="20.5"/>
    <x v="0"/>
  </r>
  <r>
    <x v="62"/>
    <s v="Shipping"/>
    <d v="2015-11-13T00:00:00"/>
    <d v="2015-11-20T00:00:00"/>
    <s v="ds-transfer"/>
    <s v="1957422_27"/>
    <m/>
    <d v="2015-11-12T00:00:00"/>
    <n v="1957422"/>
    <s v="WCU"/>
    <s v="&lt;null&gt;"/>
    <m/>
    <x v="3"/>
    <n v="12553"/>
    <n v="12"/>
    <n v="9000"/>
    <x v="0"/>
    <n v="0"/>
    <n v="20.5"/>
    <n v="0"/>
    <n v="20.5"/>
    <x v="0"/>
  </r>
  <r>
    <x v="62"/>
    <s v="Shipping"/>
    <d v="2015-11-19T00:00:00"/>
    <d v="2015-11-20T00:00:00"/>
    <n v="100034630"/>
    <s v="2006743_1"/>
    <m/>
    <d v="2015-11-19T00:00:00"/>
    <n v="2006743"/>
    <s v="WCX"/>
    <n v="846296315832533"/>
    <m/>
    <x v="1"/>
    <n v="90291"/>
    <n v="3"/>
    <n v="2250"/>
    <x v="1"/>
    <n v="0"/>
    <n v="20.81"/>
    <n v="0"/>
    <n v="20.81"/>
    <x v="0"/>
  </r>
  <r>
    <x v="62"/>
    <s v="Shipping"/>
    <d v="2015-11-20T00:00:00"/>
    <d v="2015-11-20T00:00:00"/>
    <n v="100034694"/>
    <s v="2010556_1"/>
    <m/>
    <d v="2015-11-20T00:00:00"/>
    <n v="2010556"/>
    <s v="WCX"/>
    <n v="846296315832632"/>
    <m/>
    <x v="3"/>
    <n v="11238"/>
    <n v="3"/>
    <n v="2250"/>
    <x v="4"/>
    <n v="0"/>
    <n v="12.81"/>
    <n v="0"/>
    <n v="12.81"/>
    <x v="1"/>
  </r>
  <r>
    <x v="62"/>
    <s v="Shipping"/>
    <d v="2015-11-13T00:00:00"/>
    <d v="2015-11-20T00:00:00"/>
    <s v="ds-transfer"/>
    <s v="1957422_124"/>
    <m/>
    <d v="2015-11-12T00:00:00"/>
    <n v="1957422"/>
    <s v="WCU"/>
    <s v="&lt;null&gt;"/>
    <m/>
    <x v="3"/>
    <n v="12553"/>
    <n v="12"/>
    <n v="9000"/>
    <x v="0"/>
    <n v="0"/>
    <n v="20.5"/>
    <n v="0"/>
    <n v="20.5"/>
    <x v="0"/>
  </r>
  <r>
    <x v="62"/>
    <s v="Shipping"/>
    <d v="2015-11-13T00:00:00"/>
    <d v="2015-11-20T00:00:00"/>
    <s v="ds-transfer"/>
    <s v="1957422_59"/>
    <m/>
    <d v="2015-11-12T00:00:00"/>
    <n v="1957422"/>
    <s v="WCU"/>
    <s v="&lt;null&gt;"/>
    <m/>
    <x v="3"/>
    <n v="12553"/>
    <n v="12"/>
    <n v="9000"/>
    <x v="0"/>
    <n v="0"/>
    <n v="20.5"/>
    <n v="0"/>
    <n v="20.5"/>
    <x v="0"/>
  </r>
  <r>
    <x v="62"/>
    <s v="Shipping"/>
    <d v="2015-11-17T00:00:00"/>
    <d v="2015-11-20T00:00:00"/>
    <n v="100034401"/>
    <s v="2009179_1"/>
    <m/>
    <d v="2015-11-17T00:00:00"/>
    <n v="2009179"/>
    <s v="UPS"/>
    <s v="1Z202857A892264459"/>
    <m/>
    <x v="2"/>
    <n v="18932"/>
    <n v="3"/>
    <n v="2250"/>
    <x v="4"/>
    <n v="0"/>
    <n v="12.81"/>
    <n v="0"/>
    <n v="12.81"/>
    <x v="1"/>
  </r>
  <r>
    <x v="62"/>
    <s v="Shipping"/>
    <d v="2015-11-13T00:00:00"/>
    <d v="2015-11-20T00:00:00"/>
    <s v="ds-transfer"/>
    <s v="1957422_156"/>
    <m/>
    <d v="2015-11-12T00:00:00"/>
    <n v="1957422"/>
    <s v="WCU"/>
    <s v="&lt;null&gt;"/>
    <m/>
    <x v="3"/>
    <n v="12553"/>
    <n v="12"/>
    <n v="9000"/>
    <x v="0"/>
    <n v="0"/>
    <n v="20.5"/>
    <n v="0"/>
    <n v="20.5"/>
    <x v="0"/>
  </r>
  <r>
    <x v="62"/>
    <s v="Shipping"/>
    <d v="2015-11-19T00:00:00"/>
    <d v="2015-11-20T00:00:00"/>
    <n v="100034622"/>
    <s v="2006735_1"/>
    <m/>
    <d v="2015-11-19T00:00:00"/>
    <n v="2006735"/>
    <s v="WCX"/>
    <n v="846296315832205"/>
    <m/>
    <x v="3"/>
    <n v="10022"/>
    <n v="6"/>
    <n v="4500"/>
    <x v="4"/>
    <n v="0"/>
    <n v="16.29"/>
    <n v="0"/>
    <n v="16.29"/>
    <x v="1"/>
  </r>
  <r>
    <x v="62"/>
    <s v="Shipping"/>
    <d v="2015-11-13T00:00:00"/>
    <d v="2015-11-20T00:00:00"/>
    <s v="ds-transfer"/>
    <s v="1957422_91"/>
    <m/>
    <d v="2015-11-12T00:00:00"/>
    <n v="1957422"/>
    <s v="WCU"/>
    <s v="&lt;null&gt;"/>
    <m/>
    <x v="3"/>
    <n v="12553"/>
    <n v="12"/>
    <n v="9000"/>
    <x v="0"/>
    <n v="0"/>
    <n v="20.5"/>
    <n v="0"/>
    <n v="20.5"/>
    <x v="0"/>
  </r>
  <r>
    <x v="62"/>
    <s v="Shipping"/>
    <d v="2015-11-13T00:00:00"/>
    <d v="2015-11-20T00:00:00"/>
    <s v="ds-transfer"/>
    <s v="1957422_18"/>
    <m/>
    <d v="2015-11-12T00:00:00"/>
    <n v="1957422"/>
    <s v="WCU"/>
    <s v="&lt;null&gt;"/>
    <m/>
    <x v="3"/>
    <n v="12553"/>
    <n v="12"/>
    <n v="9000"/>
    <x v="0"/>
    <n v="0"/>
    <n v="20.5"/>
    <n v="0"/>
    <n v="20.5"/>
    <x v="0"/>
  </r>
  <r>
    <x v="62"/>
    <s v="Shipping"/>
    <d v="2015-11-19T00:00:00"/>
    <d v="2015-11-20T00:00:00"/>
    <n v="100034618"/>
    <s v="2006731_1"/>
    <m/>
    <d v="2015-11-19T00:00:00"/>
    <n v="2006731"/>
    <s v="WCX"/>
    <n v="846296315833240"/>
    <m/>
    <x v="19"/>
    <n v="98406"/>
    <n v="4"/>
    <n v="3000"/>
    <x v="5"/>
    <n v="0"/>
    <n v="22.5"/>
    <n v="0"/>
    <n v="22.5"/>
    <x v="0"/>
  </r>
  <r>
    <x v="62"/>
    <s v="Shipping"/>
    <d v="2015-11-20T00:00:00"/>
    <d v="2015-11-20T00:00:00"/>
    <n v="100034706"/>
    <s v="2010566_1"/>
    <m/>
    <d v="2015-11-20T00:00:00"/>
    <n v="2010566"/>
    <s v="WCX"/>
    <n v="846296315832557"/>
    <m/>
    <x v="31"/>
    <n v="49855"/>
    <n v="3"/>
    <n v="2250"/>
    <x v="5"/>
    <n v="0"/>
    <n v="21.31"/>
    <n v="0"/>
    <n v="21.31"/>
    <x v="1"/>
  </r>
  <r>
    <x v="62"/>
    <s v="Shipping"/>
    <d v="2015-11-13T00:00:00"/>
    <d v="2015-11-20T00:00:00"/>
    <s v="ds-transfer"/>
    <s v="1957422_114"/>
    <m/>
    <d v="2015-11-12T00:00:00"/>
    <n v="1957422"/>
    <s v="WCU"/>
    <s v="&lt;null&gt;"/>
    <m/>
    <x v="3"/>
    <n v="12553"/>
    <n v="12"/>
    <n v="9000"/>
    <x v="0"/>
    <n v="0"/>
    <n v="20.5"/>
    <n v="0"/>
    <n v="20.5"/>
    <x v="0"/>
  </r>
  <r>
    <x v="62"/>
    <s v="Shipping"/>
    <d v="2015-11-18T00:00:00"/>
    <d v="2015-11-20T00:00:00"/>
    <n v="100034585"/>
    <s v="1998436_1"/>
    <m/>
    <d v="2015-11-18T00:00:00"/>
    <n v="1998436"/>
    <s v="WCX"/>
    <s v="ZT151961"/>
    <m/>
    <x v="10"/>
    <n v="78759"/>
    <n v="4"/>
    <n v="3000"/>
    <x v="3"/>
    <n v="0"/>
    <n v="26.5"/>
    <n v="0"/>
    <n v="26.5"/>
    <x v="0"/>
  </r>
  <r>
    <x v="62"/>
    <s v="Shipping"/>
    <d v="2015-11-13T00:00:00"/>
    <d v="2015-11-20T00:00:00"/>
    <s v="ds-transfer"/>
    <s v="1957422_50"/>
    <m/>
    <d v="2015-11-12T00:00:00"/>
    <n v="1957422"/>
    <s v="WCU"/>
    <s v="&lt;null&gt;"/>
    <m/>
    <x v="3"/>
    <n v="12553"/>
    <n v="12"/>
    <n v="9000"/>
    <x v="0"/>
    <n v="0"/>
    <n v="20.5"/>
    <n v="0"/>
    <n v="20.5"/>
    <x v="0"/>
  </r>
  <r>
    <x v="62"/>
    <s v="Shipping"/>
    <d v="2015-11-19T00:00:00"/>
    <d v="2015-11-20T00:00:00"/>
    <n v="100034672"/>
    <s v="2008840_1"/>
    <m/>
    <d v="2015-11-19T00:00:00"/>
    <n v="2008840"/>
    <s v="WCX"/>
    <n v="846296315831963"/>
    <m/>
    <x v="11"/>
    <n v="70817"/>
    <n v="3"/>
    <n v="2250"/>
    <x v="6"/>
    <n v="0"/>
    <n v="21.81"/>
    <n v="0"/>
    <n v="21.81"/>
    <x v="1"/>
  </r>
  <r>
    <x v="62"/>
    <s v="Shipping"/>
    <d v="2015-11-13T00:00:00"/>
    <d v="2015-11-20T00:00:00"/>
    <s v="ds-transfer"/>
    <s v="1957422_147"/>
    <m/>
    <d v="2015-11-12T00:00:00"/>
    <n v="1957422"/>
    <s v="WCU"/>
    <s v="&lt;null&gt;"/>
    <m/>
    <x v="3"/>
    <n v="12553"/>
    <n v="12"/>
    <n v="9000"/>
    <x v="0"/>
    <n v="0"/>
    <n v="20.5"/>
    <n v="0"/>
    <n v="20.5"/>
    <x v="0"/>
  </r>
  <r>
    <x v="62"/>
    <s v="Shipping"/>
    <d v="2015-11-13T00:00:00"/>
    <d v="2015-11-20T00:00:00"/>
    <s v="ds-transfer"/>
    <s v="1957422_82"/>
    <m/>
    <d v="2015-11-12T00:00:00"/>
    <n v="1957422"/>
    <s v="WCU"/>
    <s v="&lt;null&gt;"/>
    <m/>
    <x v="3"/>
    <n v="12553"/>
    <n v="12"/>
    <n v="9000"/>
    <x v="0"/>
    <n v="0"/>
    <n v="20.5"/>
    <n v="0"/>
    <n v="20.5"/>
    <x v="0"/>
  </r>
  <r>
    <x v="62"/>
    <s v="Shipping"/>
    <d v="2015-11-19T00:00:00"/>
    <d v="2015-11-20T00:00:00"/>
    <n v="100034635"/>
    <s v="2006747_1"/>
    <m/>
    <d v="2015-11-19T00:00:00"/>
    <n v="2006747"/>
    <s v="WCX"/>
    <n v="846296315832090"/>
    <m/>
    <x v="6"/>
    <n v="28803"/>
    <n v="3"/>
    <n v="2250"/>
    <x v="5"/>
    <n v="0"/>
    <n v="21.31"/>
    <n v="0"/>
    <n v="21.31"/>
    <x v="1"/>
  </r>
  <r>
    <x v="62"/>
    <s v="Shipping"/>
    <d v="2015-11-13T00:00:00"/>
    <d v="2015-11-20T00:00:00"/>
    <s v="ds-transfer"/>
    <s v="1957422_105"/>
    <m/>
    <d v="2015-11-12T00:00:00"/>
    <n v="1957422"/>
    <s v="WCU"/>
    <s v="&lt;null&gt;"/>
    <m/>
    <x v="3"/>
    <n v="12553"/>
    <n v="12"/>
    <n v="9000"/>
    <x v="0"/>
    <n v="0"/>
    <n v="20.5"/>
    <n v="0"/>
    <n v="20.5"/>
    <x v="0"/>
  </r>
  <r>
    <x v="62"/>
    <s v="Shipping"/>
    <d v="2015-11-20T00:00:00"/>
    <d v="2015-11-20T00:00:00"/>
    <n v="100034697"/>
    <s v="2010559_1"/>
    <m/>
    <d v="2015-11-20T00:00:00"/>
    <n v="2010559"/>
    <s v="WCX"/>
    <n v="846296315833318"/>
    <m/>
    <x v="32"/>
    <n v="25411"/>
    <n v="9"/>
    <n v="6750"/>
    <x v="0"/>
    <n v="0"/>
    <n v="43.25"/>
    <n v="0"/>
    <n v="43.25"/>
    <x v="0"/>
  </r>
  <r>
    <x v="62"/>
    <s v="Shipping"/>
    <d v="2015-11-13T00:00:00"/>
    <d v="2015-11-20T00:00:00"/>
    <s v="ds-transfer"/>
    <s v="1957422_41"/>
    <m/>
    <d v="2015-11-12T00:00:00"/>
    <n v="1957422"/>
    <s v="WCU"/>
    <s v="&lt;null&gt;"/>
    <m/>
    <x v="3"/>
    <n v="12553"/>
    <n v="12"/>
    <n v="9000"/>
    <x v="0"/>
    <n v="0"/>
    <n v="20.5"/>
    <n v="0"/>
    <n v="20.5"/>
    <x v="0"/>
  </r>
  <r>
    <x v="62"/>
    <s v="Shipping"/>
    <d v="2015-11-20T00:00:00"/>
    <d v="2015-11-20T00:00:00"/>
    <n v="100034688"/>
    <s v="2010551_1"/>
    <m/>
    <d v="2015-11-20T00:00:00"/>
    <n v="2010551"/>
    <s v="WCX"/>
    <n v="846296315832748"/>
    <m/>
    <x v="7"/>
    <n v="30214"/>
    <n v="3"/>
    <n v="2250"/>
    <x v="5"/>
    <n v="0"/>
    <n v="21.31"/>
    <n v="0"/>
    <n v="21.31"/>
    <x v="1"/>
  </r>
  <r>
    <x v="62"/>
    <s v="Shipping"/>
    <d v="2015-11-13T00:00:00"/>
    <d v="2015-11-20T00:00:00"/>
    <s v="ds-transfer"/>
    <s v="1957422_138"/>
    <m/>
    <d v="2015-11-12T00:00:00"/>
    <n v="1957422"/>
    <s v="WCU"/>
    <s v="&lt;null&gt;"/>
    <m/>
    <x v="3"/>
    <n v="12553"/>
    <n v="12"/>
    <n v="9000"/>
    <x v="0"/>
    <n v="0"/>
    <n v="20.5"/>
    <n v="0"/>
    <n v="20.5"/>
    <x v="0"/>
  </r>
  <r>
    <x v="62"/>
    <s v="Shipping"/>
    <d v="2015-11-13T00:00:00"/>
    <d v="2015-11-20T00:00:00"/>
    <s v="ds-transfer"/>
    <s v="1957422_73"/>
    <m/>
    <d v="2015-11-12T00:00:00"/>
    <n v="1957422"/>
    <s v="WCU"/>
    <s v="&lt;null&gt;"/>
    <m/>
    <x v="3"/>
    <n v="12553"/>
    <n v="12"/>
    <n v="9000"/>
    <x v="0"/>
    <n v="0"/>
    <n v="20.5"/>
    <n v="0"/>
    <n v="20.5"/>
    <x v="0"/>
  </r>
  <r>
    <x v="62"/>
    <s v="Shipping"/>
    <d v="2015-11-13T00:00:00"/>
    <d v="2015-11-20T00:00:00"/>
    <s v="ds-transfer"/>
    <s v="1957422_8"/>
    <m/>
    <d v="2015-11-12T00:00:00"/>
    <n v="1957422"/>
    <s v="WCU"/>
    <s v="&lt;null&gt;"/>
    <m/>
    <x v="3"/>
    <n v="12553"/>
    <n v="12"/>
    <n v="9000"/>
    <x v="0"/>
    <n v="0"/>
    <n v="20.5"/>
    <n v="0"/>
    <n v="20.5"/>
    <x v="0"/>
  </r>
  <r>
    <x v="62"/>
    <s v="Shipping"/>
    <d v="2015-11-16T00:00:00"/>
    <d v="2015-11-20T00:00:00"/>
    <n v="100034189"/>
    <s v="1966713_1"/>
    <m/>
    <d v="2015-11-16T00:00:00"/>
    <n v="1966713"/>
    <s v="WCX"/>
    <s v="ZT152655"/>
    <m/>
    <x v="10"/>
    <n v="78015"/>
    <n v="3"/>
    <n v="2250"/>
    <x v="3"/>
    <n v="0"/>
    <n v="23.06"/>
    <n v="0"/>
    <n v="23.06"/>
    <x v="0"/>
  </r>
  <r>
    <x v="62"/>
    <s v="Shipping"/>
    <d v="2015-11-19T00:00:00"/>
    <d v="2015-11-20T00:00:00"/>
    <n v="100034645"/>
    <s v="2006756_1"/>
    <m/>
    <d v="2015-11-19T00:00:00"/>
    <n v="2006756"/>
    <s v="WCX"/>
    <n v="846296315832243"/>
    <m/>
    <x v="4"/>
    <n v="29461"/>
    <n v="3"/>
    <n v="2250"/>
    <x v="5"/>
    <n v="0"/>
    <n v="21.31"/>
    <n v="0"/>
    <n v="21.31"/>
    <x v="1"/>
  </r>
  <r>
    <x v="62"/>
    <s v="Shipping"/>
    <d v="2015-11-13T00:00:00"/>
    <d v="2015-11-20T00:00:00"/>
    <s v="ds-transfer"/>
    <s v="1957422_96"/>
    <m/>
    <d v="2015-11-12T00:00:00"/>
    <n v="1957422"/>
    <s v="WCU"/>
    <s v="&lt;null&gt;"/>
    <m/>
    <x v="3"/>
    <n v="12553"/>
    <n v="12"/>
    <n v="9000"/>
    <x v="0"/>
    <n v="0"/>
    <n v="20.5"/>
    <n v="0"/>
    <n v="20.5"/>
    <x v="0"/>
  </r>
  <r>
    <x v="62"/>
    <s v="Shipping"/>
    <d v="2015-11-13T00:00:00"/>
    <d v="2015-11-20T00:00:00"/>
    <s v="ds-transfer"/>
    <s v="1957422_32"/>
    <m/>
    <d v="2015-11-12T00:00:00"/>
    <n v="1957422"/>
    <s v="WCU"/>
    <s v="&lt;null&gt;"/>
    <m/>
    <x v="3"/>
    <n v="12553"/>
    <n v="12"/>
    <n v="9000"/>
    <x v="0"/>
    <n v="0"/>
    <n v="20.5"/>
    <n v="0"/>
    <n v="20.5"/>
    <x v="0"/>
  </r>
  <r>
    <x v="62"/>
    <s v="Shipping"/>
    <d v="2015-11-19T00:00:00"/>
    <d v="2015-11-20T00:00:00"/>
    <n v="100034680"/>
    <s v="2008847_1"/>
    <m/>
    <d v="2015-11-19T00:00:00"/>
    <n v="2008847"/>
    <s v="WCX"/>
    <n v="846296315833189"/>
    <m/>
    <x v="1"/>
    <n v="94952"/>
    <n v="4"/>
    <n v="3000"/>
    <x v="4"/>
    <n v="0"/>
    <n v="14.25"/>
    <n v="0"/>
    <n v="14.25"/>
    <x v="0"/>
  </r>
  <r>
    <x v="62"/>
    <s v="Shipping"/>
    <d v="2015-11-20T00:00:00"/>
    <d v="2015-11-20T00:00:00"/>
    <n v="100034690"/>
    <s v="2010552_1"/>
    <m/>
    <d v="2015-11-20T00:00:00"/>
    <n v="2010552"/>
    <s v="WCX"/>
    <n v="846296315832700"/>
    <m/>
    <x v="14"/>
    <n v="60564"/>
    <n v="4"/>
    <n v="3000"/>
    <x v="5"/>
    <n v="0"/>
    <n v="22.5"/>
    <n v="0"/>
    <n v="22.5"/>
    <x v="1"/>
  </r>
  <r>
    <x v="62"/>
    <s v="Shipping"/>
    <d v="2015-11-13T00:00:00"/>
    <d v="2015-11-20T00:00:00"/>
    <s v="ds-transfer"/>
    <s v="1957422_129"/>
    <m/>
    <d v="2015-11-12T00:00:00"/>
    <n v="1957422"/>
    <s v="WCU"/>
    <s v="&lt;null&gt;"/>
    <m/>
    <x v="3"/>
    <n v="12553"/>
    <n v="12"/>
    <n v="9000"/>
    <x v="0"/>
    <n v="0"/>
    <n v="20.5"/>
    <n v="0"/>
    <n v="20.5"/>
    <x v="0"/>
  </r>
  <r>
    <x v="62"/>
    <s v="Shipping"/>
    <d v="2015-11-13T00:00:00"/>
    <d v="2015-11-20T00:00:00"/>
    <s v="ds-transfer"/>
    <s v="1957422_64"/>
    <m/>
    <d v="2015-11-12T00:00:00"/>
    <n v="1957422"/>
    <s v="WCU"/>
    <s v="&lt;null&gt;"/>
    <m/>
    <x v="3"/>
    <n v="12553"/>
    <n v="12"/>
    <n v="9000"/>
    <x v="0"/>
    <n v="0"/>
    <n v="20.5"/>
    <n v="0"/>
    <n v="20.5"/>
    <x v="0"/>
  </r>
  <r>
    <x v="62"/>
    <s v="Shipping"/>
    <d v="2015-11-19T00:00:00"/>
    <d v="2015-11-20T00:00:00"/>
    <n v="100034667"/>
    <s v="2008836_1"/>
    <m/>
    <d v="2015-11-19T00:00:00"/>
    <n v="2008836"/>
    <s v="WCX"/>
    <s v="1Z19W958A893697906"/>
    <m/>
    <x v="2"/>
    <n v="19147"/>
    <n v="3"/>
    <n v="2250"/>
    <x v="4"/>
    <n v="0"/>
    <n v="12.81"/>
    <n v="0"/>
    <n v="12.81"/>
    <x v="1"/>
  </r>
  <r>
    <x v="62"/>
    <s v="Shipping"/>
    <d v="2015-11-13T00:00:00"/>
    <d v="2015-11-20T00:00:00"/>
    <s v="ds-transfer"/>
    <s v="1957422_161"/>
    <m/>
    <d v="2015-11-12T00:00:00"/>
    <n v="1957422"/>
    <s v="WCU"/>
    <s v="&lt;null&gt;"/>
    <m/>
    <x v="3"/>
    <n v="12553"/>
    <n v="12"/>
    <n v="9000"/>
    <x v="0"/>
    <n v="0"/>
    <n v="20.5"/>
    <n v="0"/>
    <n v="20.5"/>
    <x v="0"/>
  </r>
  <r>
    <x v="62"/>
    <s v="Shipping"/>
    <d v="2015-11-13T00:00:00"/>
    <d v="2015-11-20T00:00:00"/>
    <s v="ds-transfer"/>
    <s v="1957422_23"/>
    <m/>
    <d v="2015-11-12T00:00:00"/>
    <n v="1957422"/>
    <s v="WCU"/>
    <s v="&lt;null&gt;"/>
    <m/>
    <x v="3"/>
    <n v="12553"/>
    <n v="12"/>
    <n v="9000"/>
    <x v="0"/>
    <n v="0"/>
    <n v="20.5"/>
    <n v="0"/>
    <n v="20.5"/>
    <x v="0"/>
  </r>
  <r>
    <x v="62"/>
    <s v="Shipping"/>
    <d v="2015-11-19T00:00:00"/>
    <d v="2015-11-20T00:00:00"/>
    <n v="100034673"/>
    <s v="2008841_1"/>
    <m/>
    <d v="2015-11-19T00:00:00"/>
    <n v="2008841"/>
    <s v="WCX"/>
    <n v="846296315833202"/>
    <m/>
    <x v="18"/>
    <n v="80134"/>
    <n v="3"/>
    <n v="2250"/>
    <x v="5"/>
    <n v="0"/>
    <n v="21.31"/>
    <n v="0"/>
    <n v="21.31"/>
    <x v="0"/>
  </r>
  <r>
    <x v="62"/>
    <s v="Shipping"/>
    <d v="2015-11-17T00:00:00"/>
    <d v="2015-11-20T00:00:00"/>
    <n v="100034458"/>
    <s v="2009177_1"/>
    <m/>
    <d v="2015-11-17T00:00:00"/>
    <n v="2009177"/>
    <s v="FEH"/>
    <n v="846296315831888"/>
    <m/>
    <x v="14"/>
    <n v="60642"/>
    <n v="3"/>
    <n v="2250"/>
    <x v="5"/>
    <n v="0"/>
    <n v="21.31"/>
    <n v="0"/>
    <n v="21.31"/>
    <x v="1"/>
  </r>
  <r>
    <x v="62"/>
    <s v="Shipping"/>
    <d v="2015-11-13T00:00:00"/>
    <d v="2015-11-20T00:00:00"/>
    <s v="ds-transfer"/>
    <s v="1957422_119"/>
    <m/>
    <d v="2015-11-12T00:00:00"/>
    <n v="1957422"/>
    <s v="WCU"/>
    <s v="&lt;null&gt;"/>
    <m/>
    <x v="3"/>
    <n v="12553"/>
    <n v="12"/>
    <n v="9000"/>
    <x v="0"/>
    <n v="0"/>
    <n v="20.5"/>
    <n v="0"/>
    <n v="20.5"/>
    <x v="0"/>
  </r>
  <r>
    <x v="62"/>
    <s v="Shipping"/>
    <d v="2015-11-13T00:00:00"/>
    <d v="2015-11-20T00:00:00"/>
    <s v="ds-transfer"/>
    <s v="1957422_55"/>
    <m/>
    <d v="2015-11-12T00:00:00"/>
    <n v="1957422"/>
    <s v="WCU"/>
    <s v="&lt;null&gt;"/>
    <m/>
    <x v="3"/>
    <n v="12553"/>
    <n v="12"/>
    <n v="9000"/>
    <x v="0"/>
    <n v="0"/>
    <n v="20.5"/>
    <n v="0"/>
    <n v="20.5"/>
    <x v="0"/>
  </r>
  <r>
    <x v="62"/>
    <s v="Shipping"/>
    <d v="2015-11-19T00:00:00"/>
    <d v="2015-11-20T00:00:00"/>
    <n v="100034679"/>
    <s v="2008846_1"/>
    <m/>
    <d v="2015-11-19T00:00:00"/>
    <n v="2008846"/>
    <s v="WCX"/>
    <n v="846296315832007"/>
    <m/>
    <x v="3"/>
    <n v="10065"/>
    <n v="4"/>
    <n v="3000"/>
    <x v="4"/>
    <n v="0"/>
    <n v="14.25"/>
    <n v="0"/>
    <n v="14.25"/>
    <x v="1"/>
  </r>
  <r>
    <x v="62"/>
    <s v="Shipping"/>
    <d v="2015-11-13T00:00:00"/>
    <d v="2015-11-20T00:00:00"/>
    <s v="ds-transfer"/>
    <s v="1957422_152"/>
    <m/>
    <d v="2015-11-12T00:00:00"/>
    <n v="1957422"/>
    <s v="WCU"/>
    <s v="&lt;null&gt;"/>
    <m/>
    <x v="3"/>
    <n v="12553"/>
    <n v="12"/>
    <n v="9000"/>
    <x v="0"/>
    <n v="0"/>
    <n v="20.5"/>
    <n v="0"/>
    <n v="20.5"/>
    <x v="0"/>
  </r>
  <r>
    <x v="62"/>
    <s v="Shipping"/>
    <d v="2015-11-19T00:00:00"/>
    <d v="2015-11-20T00:00:00"/>
    <n v="100034620"/>
    <s v="2006733_1"/>
    <m/>
    <d v="2015-11-19T00:00:00"/>
    <n v="2006733"/>
    <s v="WCX"/>
    <n v="846296315832250"/>
    <m/>
    <x v="3"/>
    <n v="10009"/>
    <n v="3"/>
    <n v="2250"/>
    <x v="4"/>
    <n v="0"/>
    <n v="12.81"/>
    <n v="0"/>
    <n v="12.81"/>
    <x v="1"/>
  </r>
  <r>
    <x v="62"/>
    <s v="Shipping"/>
    <d v="2015-11-13T00:00:00"/>
    <d v="2015-11-20T00:00:00"/>
    <s v="ds-transfer"/>
    <s v="1957422_87"/>
    <m/>
    <d v="2015-11-12T00:00:00"/>
    <n v="1957422"/>
    <s v="WCU"/>
    <s v="&lt;null&gt;"/>
    <m/>
    <x v="3"/>
    <n v="12553"/>
    <n v="12"/>
    <n v="9000"/>
    <x v="0"/>
    <n v="0"/>
    <n v="20.5"/>
    <n v="0"/>
    <n v="20.5"/>
    <x v="0"/>
  </r>
  <r>
    <x v="62"/>
    <s v="Shipping"/>
    <d v="2015-11-13T00:00:00"/>
    <d v="2015-11-20T00:00:00"/>
    <s v="ds-transfer"/>
    <s v="1957422_14"/>
    <m/>
    <d v="2015-11-12T00:00:00"/>
    <n v="1957422"/>
    <s v="WCU"/>
    <s v="&lt;null&gt;"/>
    <m/>
    <x v="3"/>
    <n v="12553"/>
    <n v="12"/>
    <n v="9000"/>
    <x v="0"/>
    <n v="0"/>
    <n v="20.5"/>
    <n v="0"/>
    <n v="20.5"/>
    <x v="0"/>
  </r>
  <r>
    <x v="62"/>
    <s v="Shipping"/>
    <d v="2015-11-19T00:00:00"/>
    <d v="2015-11-20T00:00:00"/>
    <n v="100034610"/>
    <s v="2006724_1"/>
    <m/>
    <d v="2015-11-19T00:00:00"/>
    <n v="2006724"/>
    <s v="WCX"/>
    <n v="846296315833165"/>
    <m/>
    <x v="1"/>
    <n v="94110"/>
    <n v="3"/>
    <n v="2250"/>
    <x v="4"/>
    <n v="0"/>
    <n v="12.81"/>
    <n v="0"/>
    <n v="12.81"/>
    <x v="0"/>
  </r>
  <r>
    <x v="62"/>
    <s v="Shipping"/>
    <d v="2015-11-19T00:00:00"/>
    <d v="2015-11-20T00:00:00"/>
    <n v="100034624"/>
    <s v="2006737_1"/>
    <m/>
    <d v="2015-11-19T00:00:00"/>
    <n v="2006737"/>
    <s v="WCX"/>
    <n v="846296315832182"/>
    <m/>
    <x v="3"/>
    <n v="10526"/>
    <n v="3"/>
    <n v="2250"/>
    <x v="4"/>
    <n v="0"/>
    <n v="12.81"/>
    <n v="0"/>
    <n v="12.81"/>
    <x v="1"/>
  </r>
  <r>
    <x v="62"/>
    <s v="Shipping"/>
    <d v="2015-11-13T00:00:00"/>
    <d v="2015-11-20T00:00:00"/>
    <s v="ds-transfer"/>
    <s v="1957422_110"/>
    <m/>
    <d v="2015-11-12T00:00:00"/>
    <n v="1957422"/>
    <s v="WCU"/>
    <s v="&lt;null&gt;"/>
    <m/>
    <x v="3"/>
    <n v="12553"/>
    <n v="12"/>
    <n v="9000"/>
    <x v="0"/>
    <n v="0"/>
    <n v="20.5"/>
    <n v="0"/>
    <n v="20.5"/>
    <x v="0"/>
  </r>
  <r>
    <x v="62"/>
    <s v="Shipping"/>
    <d v="2015-11-17T00:00:00"/>
    <d v="2015-11-20T00:00:00"/>
    <n v="100034421"/>
    <s v="1988514_1"/>
    <m/>
    <d v="2015-11-17T00:00:00"/>
    <n v="1988514"/>
    <s v="LSO"/>
    <s v="ZT151328"/>
    <m/>
    <x v="12"/>
    <n v="74006"/>
    <n v="6"/>
    <n v="4500"/>
    <x v="3"/>
    <n v="0"/>
    <n v="35.54"/>
    <n v="0"/>
    <n v="35.54"/>
    <x v="0"/>
  </r>
  <r>
    <x v="62"/>
    <s v="Shipping"/>
    <d v="2015-11-13T00:00:00"/>
    <d v="2015-11-20T00:00:00"/>
    <s v="ds-transfer"/>
    <s v="1957422_46"/>
    <m/>
    <d v="2015-11-12T00:00:00"/>
    <n v="1957422"/>
    <s v="WCU"/>
    <s v="&lt;null&gt;"/>
    <m/>
    <x v="3"/>
    <n v="12553"/>
    <n v="12"/>
    <n v="9000"/>
    <x v="0"/>
    <n v="0"/>
    <n v="20.5"/>
    <n v="0"/>
    <n v="20.5"/>
    <x v="0"/>
  </r>
  <r>
    <x v="62"/>
    <s v="Shipping"/>
    <d v="2015-11-19T00:00:00"/>
    <d v="2015-11-20T00:00:00"/>
    <n v="100034657"/>
    <s v="2006765_1"/>
    <m/>
    <d v="2015-11-19T00:00:00"/>
    <n v="2006765"/>
    <s v="WCX"/>
    <n v="846296315832052"/>
    <m/>
    <x v="30"/>
    <n v="37189"/>
    <n v="3"/>
    <n v="2250"/>
    <x v="5"/>
    <n v="0"/>
    <n v="21.31"/>
    <n v="0"/>
    <n v="21.31"/>
    <x v="1"/>
  </r>
  <r>
    <x v="62"/>
    <s v="Shipping"/>
    <d v="2015-11-13T00:00:00"/>
    <d v="2015-11-20T00:00:00"/>
    <s v="ds-transfer"/>
    <s v="1957422_143"/>
    <m/>
    <d v="2015-11-12T00:00:00"/>
    <n v="1957422"/>
    <s v="WCU"/>
    <s v="&lt;null&gt;"/>
    <m/>
    <x v="3"/>
    <n v="12553"/>
    <n v="12"/>
    <n v="9000"/>
    <x v="0"/>
    <n v="0"/>
    <n v="20.5"/>
    <n v="0"/>
    <n v="20.5"/>
    <x v="0"/>
  </r>
  <r>
    <x v="62"/>
    <s v="Shipping"/>
    <d v="2015-11-13T00:00:00"/>
    <d v="2015-11-20T00:00:00"/>
    <s v="ds-transfer"/>
    <s v="1957422_78"/>
    <m/>
    <d v="2015-11-12T00:00:00"/>
    <n v="1957422"/>
    <s v="WCU"/>
    <s v="&lt;null&gt;"/>
    <m/>
    <x v="3"/>
    <n v="12553"/>
    <n v="12"/>
    <n v="9000"/>
    <x v="0"/>
    <n v="0"/>
    <n v="20.5"/>
    <n v="0"/>
    <n v="20.5"/>
    <x v="0"/>
  </r>
  <r>
    <x v="62"/>
    <s v="Shipping"/>
    <d v="2015-11-20T00:00:00"/>
    <d v="2015-11-20T00:00:00"/>
    <n v="100034707"/>
    <s v="2010567_1"/>
    <m/>
    <d v="2015-11-20T00:00:00"/>
    <n v="2010567"/>
    <s v="WCX"/>
    <n v="846296315832601"/>
    <m/>
    <x v="11"/>
    <n v="70458"/>
    <n v="3"/>
    <n v="2250"/>
    <x v="6"/>
    <n v="0"/>
    <n v="21.81"/>
    <n v="0"/>
    <n v="21.81"/>
    <x v="1"/>
  </r>
  <r>
    <x v="62"/>
    <s v="Shipping"/>
    <d v="2015-11-13T00:00:00"/>
    <d v="2015-11-20T00:00:00"/>
    <s v="ds-transfer"/>
    <s v="1957422_101"/>
    <m/>
    <d v="2015-11-12T00:00:00"/>
    <n v="1957422"/>
    <s v="WCU"/>
    <s v="&lt;null&gt;"/>
    <m/>
    <x v="3"/>
    <n v="12553"/>
    <n v="12"/>
    <n v="9000"/>
    <x v="0"/>
    <n v="0"/>
    <n v="20.5"/>
    <n v="0"/>
    <n v="20.5"/>
    <x v="0"/>
  </r>
  <r>
    <x v="62"/>
    <s v="Shipping"/>
    <d v="2015-11-13T00:00:00"/>
    <d v="2015-11-20T00:00:00"/>
    <s v="ds-transfer"/>
    <s v="1957422_37"/>
    <m/>
    <d v="2015-11-12T00:00:00"/>
    <n v="1957422"/>
    <s v="WCU"/>
    <s v="&lt;null&gt;"/>
    <m/>
    <x v="3"/>
    <n v="12553"/>
    <n v="12"/>
    <n v="9000"/>
    <x v="0"/>
    <n v="0"/>
    <n v="20.5"/>
    <n v="0"/>
    <n v="20.5"/>
    <x v="0"/>
  </r>
  <r>
    <x v="62"/>
    <s v="Shipping"/>
    <d v="2015-11-20T00:00:00"/>
    <d v="2015-11-20T00:00:00"/>
    <n v="100034722"/>
    <s v="2010582_1"/>
    <m/>
    <d v="2015-11-20T00:00:00"/>
    <n v="2010582"/>
    <s v="WCX"/>
    <n v="846296315832779"/>
    <m/>
    <x v="14"/>
    <n v="60661"/>
    <n v="3"/>
    <n v="2250"/>
    <x v="5"/>
    <n v="0"/>
    <n v="21.31"/>
    <n v="0"/>
    <n v="21.31"/>
    <x v="1"/>
  </r>
  <r>
    <x v="62"/>
    <s v="Shipping"/>
    <d v="2015-11-13T00:00:00"/>
    <d v="2015-11-20T00:00:00"/>
    <s v="ds-transfer"/>
    <s v="1957422_134"/>
    <m/>
    <d v="2015-11-12T00:00:00"/>
    <n v="1957422"/>
    <s v="WCU"/>
    <s v="&lt;null&gt;"/>
    <m/>
    <x v="3"/>
    <n v="12553"/>
    <n v="12"/>
    <n v="9000"/>
    <x v="0"/>
    <n v="0"/>
    <n v="20.5"/>
    <n v="0"/>
    <n v="20.5"/>
    <x v="0"/>
  </r>
  <r>
    <x v="62"/>
    <s v="Shipping"/>
    <d v="2015-11-13T00:00:00"/>
    <d v="2015-11-20T00:00:00"/>
    <s v="ds-transfer"/>
    <s v="1957422_69"/>
    <m/>
    <d v="2015-11-12T00:00:00"/>
    <n v="1957422"/>
    <s v="WCU"/>
    <s v="&lt;null&gt;"/>
    <m/>
    <x v="3"/>
    <n v="12553"/>
    <n v="12"/>
    <n v="9000"/>
    <x v="0"/>
    <n v="0"/>
    <n v="20.5"/>
    <n v="0"/>
    <n v="20.5"/>
    <x v="0"/>
  </r>
  <r>
    <x v="62"/>
    <s v="Shipping"/>
    <d v="2015-11-13T00:00:00"/>
    <d v="2015-11-20T00:00:00"/>
    <s v="ds-transfer"/>
    <s v="1957422_4"/>
    <m/>
    <d v="2015-11-12T00:00:00"/>
    <n v="1957422"/>
    <s v="WCU"/>
    <s v="&lt;null&gt;"/>
    <m/>
    <x v="3"/>
    <n v="12553"/>
    <n v="12"/>
    <n v="9000"/>
    <x v="0"/>
    <n v="0"/>
    <n v="20.5"/>
    <n v="0"/>
    <n v="20.5"/>
    <x v="0"/>
  </r>
  <r>
    <x v="62"/>
    <s v="Shipping"/>
    <d v="2015-11-13T00:00:00"/>
    <d v="2015-11-20T00:00:00"/>
    <s v="ds-transfer"/>
    <s v="1957422_166"/>
    <m/>
    <d v="2015-11-12T00:00:00"/>
    <n v="1957422"/>
    <s v="WCU"/>
    <s v="&lt;null&gt;"/>
    <m/>
    <x v="3"/>
    <n v="12553"/>
    <n v="12"/>
    <n v="9000"/>
    <x v="0"/>
    <n v="0"/>
    <n v="20.5"/>
    <n v="0"/>
    <n v="20.5"/>
    <x v="0"/>
  </r>
  <r>
    <x v="62"/>
    <s v="Shipping"/>
    <d v="2015-11-13T00:00:00"/>
    <d v="2015-11-20T00:00:00"/>
    <s v="ds-transfer"/>
    <s v="1957422_28"/>
    <m/>
    <d v="2015-11-12T00:00:00"/>
    <n v="1957422"/>
    <s v="WCU"/>
    <s v="&lt;null&gt;"/>
    <m/>
    <x v="3"/>
    <n v="12553"/>
    <n v="12"/>
    <n v="9000"/>
    <x v="0"/>
    <n v="0"/>
    <n v="20.5"/>
    <n v="0"/>
    <n v="20.5"/>
    <x v="0"/>
  </r>
  <r>
    <x v="62"/>
    <s v="Shipping"/>
    <d v="2015-11-19T00:00:00"/>
    <d v="2015-11-20T00:00:00"/>
    <n v="100034631"/>
    <s v="2006744_1"/>
    <m/>
    <d v="2015-11-19T00:00:00"/>
    <n v="2006744"/>
    <s v="WCX"/>
    <n v="846296315833127"/>
    <m/>
    <x v="1"/>
    <n v="90045"/>
    <n v="3"/>
    <n v="2250"/>
    <x v="1"/>
    <n v="0"/>
    <n v="20.81"/>
    <n v="0"/>
    <n v="20.81"/>
    <x v="0"/>
  </r>
  <r>
    <x v="62"/>
    <s v="Shipping"/>
    <d v="2015-11-19T00:00:00"/>
    <d v="2015-11-20T00:00:00"/>
    <n v="100034643"/>
    <s v="2006754_1"/>
    <m/>
    <d v="2015-11-19T00:00:00"/>
    <n v="2006754"/>
    <s v="WCX"/>
    <n v="846296315832083"/>
    <m/>
    <x v="41"/>
    <n v="53186"/>
    <n v="3"/>
    <n v="2250"/>
    <x v="5"/>
    <n v="0"/>
    <n v="21.31"/>
    <n v="0"/>
    <n v="21.31"/>
    <x v="1"/>
  </r>
  <r>
    <x v="62"/>
    <s v="Shipping"/>
    <d v="2015-11-13T00:00:00"/>
    <d v="2015-11-20T00:00:00"/>
    <s v="ds-transfer"/>
    <s v="1957422_125"/>
    <m/>
    <d v="2015-11-12T00:00:00"/>
    <n v="1957422"/>
    <s v="WCU"/>
    <s v="&lt;null&gt;"/>
    <m/>
    <x v="3"/>
    <n v="12553"/>
    <n v="12"/>
    <n v="9000"/>
    <x v="0"/>
    <n v="0"/>
    <n v="20.5"/>
    <n v="0"/>
    <n v="20.5"/>
    <x v="0"/>
  </r>
  <r>
    <x v="62"/>
    <s v="Shipping"/>
    <d v="2015-11-13T00:00:00"/>
    <d v="2015-11-20T00:00:00"/>
    <s v="ds-transfer"/>
    <s v="1957422_60"/>
    <m/>
    <d v="2015-11-12T00:00:00"/>
    <n v="1957422"/>
    <s v="WCU"/>
    <s v="&lt;null&gt;"/>
    <m/>
    <x v="3"/>
    <n v="12553"/>
    <n v="12"/>
    <n v="9000"/>
    <x v="0"/>
    <n v="0"/>
    <n v="20.5"/>
    <n v="0"/>
    <n v="20.5"/>
    <x v="0"/>
  </r>
  <r>
    <x v="62"/>
    <s v="Shipping"/>
    <d v="2015-11-20T00:00:00"/>
    <d v="2015-11-20T00:00:00"/>
    <n v="100034647"/>
    <s v="2010546_1"/>
    <m/>
    <d v="2015-11-20T00:00:00"/>
    <n v="2010546"/>
    <s v="WCX"/>
    <s v="1Z19W958A895506671"/>
    <m/>
    <x v="34"/>
    <n v="40207"/>
    <n v="4"/>
    <n v="3000"/>
    <x v="5"/>
    <n v="0"/>
    <n v="22.5"/>
    <n v="0"/>
    <n v="22.5"/>
    <x v="1"/>
  </r>
  <r>
    <x v="62"/>
    <s v="Shipping"/>
    <d v="2015-11-13T00:00:00"/>
    <d v="2015-11-20T00:00:00"/>
    <s v="ds-transfer"/>
    <s v="1957422_157"/>
    <m/>
    <d v="2015-11-12T00:00:00"/>
    <n v="1957422"/>
    <s v="WCU"/>
    <s v="&lt;null&gt;"/>
    <m/>
    <x v="3"/>
    <n v="12553"/>
    <n v="12"/>
    <n v="9000"/>
    <x v="0"/>
    <n v="0"/>
    <n v="20.5"/>
    <n v="0"/>
    <n v="20.5"/>
    <x v="0"/>
  </r>
  <r>
    <x v="62"/>
    <s v="Shipping"/>
    <d v="2015-11-17T00:00:00"/>
    <d v="2015-11-20T00:00:00"/>
    <n v="100034416"/>
    <s v="2009178_1"/>
    <m/>
    <d v="2015-11-17T00:00:00"/>
    <n v="2009178"/>
    <s v="FXG"/>
    <n v="846296315831932"/>
    <m/>
    <x v="3"/>
    <n v="10012"/>
    <n v="3"/>
    <n v="2250"/>
    <x v="4"/>
    <n v="0"/>
    <n v="12.81"/>
    <n v="0"/>
    <n v="12.81"/>
    <x v="1"/>
  </r>
  <r>
    <x v="62"/>
    <s v="Shipping"/>
    <d v="2015-11-13T00:00:00"/>
    <d v="2015-11-20T00:00:00"/>
    <s v="ds-transfer"/>
    <s v="1957422_92"/>
    <m/>
    <d v="2015-11-12T00:00:00"/>
    <n v="1957422"/>
    <s v="WCU"/>
    <s v="&lt;null&gt;"/>
    <m/>
    <x v="3"/>
    <n v="12553"/>
    <n v="12"/>
    <n v="9000"/>
    <x v="0"/>
    <n v="0"/>
    <n v="20.5"/>
    <n v="0"/>
    <n v="20.5"/>
    <x v="0"/>
  </r>
  <r>
    <x v="62"/>
    <s v="Shipping"/>
    <d v="2015-11-13T00:00:00"/>
    <d v="2015-11-20T00:00:00"/>
    <s v="ds-transfer"/>
    <s v="1957422_19"/>
    <m/>
    <d v="2015-11-12T00:00:00"/>
    <n v="1957422"/>
    <s v="WCU"/>
    <s v="&lt;null&gt;"/>
    <m/>
    <x v="3"/>
    <n v="12553"/>
    <n v="12"/>
    <n v="9000"/>
    <x v="0"/>
    <n v="0"/>
    <n v="20.5"/>
    <n v="0"/>
    <n v="20.5"/>
    <x v="0"/>
  </r>
  <r>
    <x v="62"/>
    <s v="Shipping"/>
    <d v="2015-11-19T00:00:00"/>
    <d v="2015-11-20T00:00:00"/>
    <n v="100034665"/>
    <s v="2008834_1"/>
    <m/>
    <d v="2015-11-19T00:00:00"/>
    <n v="2008834"/>
    <s v="WCX"/>
    <n v="846296315833233"/>
    <m/>
    <x v="3"/>
    <n v="11001"/>
    <n v="3"/>
    <n v="2250"/>
    <x v="0"/>
    <n v="0"/>
    <n v="24.56"/>
    <n v="0"/>
    <n v="24.56"/>
    <x v="0"/>
  </r>
  <r>
    <x v="62"/>
    <s v="Shipping"/>
    <d v="2015-11-20T00:00:00"/>
    <d v="2015-11-20T00:00:00"/>
    <n v="100034687"/>
    <s v="2010550_1"/>
    <m/>
    <d v="2015-11-20T00:00:00"/>
    <n v="2010550"/>
    <s v="WCX"/>
    <n v="846296315832588"/>
    <m/>
    <x v="14"/>
    <n v="60047"/>
    <n v="4"/>
    <n v="3000"/>
    <x v="5"/>
    <n v="0"/>
    <n v="22.5"/>
    <n v="0"/>
    <n v="22.5"/>
    <x v="1"/>
  </r>
  <r>
    <x v="62"/>
    <s v="Shipping"/>
    <d v="2015-11-13T00:00:00"/>
    <d v="2015-11-20T00:00:00"/>
    <s v="ds-transfer"/>
    <s v="1957422_115"/>
    <m/>
    <d v="2015-11-12T00:00:00"/>
    <n v="1957422"/>
    <s v="WCU"/>
    <s v="&lt;null&gt;"/>
    <m/>
    <x v="3"/>
    <n v="12553"/>
    <n v="12"/>
    <n v="9000"/>
    <x v="0"/>
    <n v="0"/>
    <n v="20.5"/>
    <n v="0"/>
    <n v="20.5"/>
    <x v="0"/>
  </r>
  <r>
    <x v="62"/>
    <s v="Shipping"/>
    <d v="2015-11-18T00:00:00"/>
    <d v="2015-11-20T00:00:00"/>
    <n v="100034599"/>
    <s v="2005093_1"/>
    <m/>
    <d v="2015-11-18T00:00:00"/>
    <n v="2005093"/>
    <s v="WCX"/>
    <s v="ZT152102"/>
    <m/>
    <x v="10"/>
    <n v="78205"/>
    <n v="5"/>
    <n v="3750"/>
    <x v="3"/>
    <n v="0"/>
    <n v="29.5"/>
    <n v="0"/>
    <n v="29.5"/>
    <x v="0"/>
  </r>
  <r>
    <x v="62"/>
    <s v="Shipping"/>
    <d v="2015-11-13T00:00:00"/>
    <d v="2015-11-20T00:00:00"/>
    <s v="ds-transfer"/>
    <s v="1957422_51"/>
    <m/>
    <d v="2015-11-12T00:00:00"/>
    <n v="1957422"/>
    <s v="WCU"/>
    <s v="&lt;null&gt;"/>
    <m/>
    <x v="3"/>
    <n v="12553"/>
    <n v="12"/>
    <n v="9000"/>
    <x v="0"/>
    <n v="0"/>
    <n v="20.5"/>
    <n v="0"/>
    <n v="20.5"/>
    <x v="0"/>
  </r>
  <r>
    <x v="62"/>
    <s v="Shipping"/>
    <d v="2015-11-17T00:00:00"/>
    <d v="2015-11-20T00:00:00"/>
    <n v="100034379"/>
    <s v="2009175_1"/>
    <m/>
    <d v="2015-11-17T00:00:00"/>
    <n v="2009175"/>
    <s v="FEH"/>
    <n v="846296315831970"/>
    <m/>
    <x v="36"/>
    <n v="35242"/>
    <n v="3"/>
    <n v="2250"/>
    <x v="5"/>
    <n v="0"/>
    <n v="21.31"/>
    <n v="0"/>
    <n v="21.31"/>
    <x v="1"/>
  </r>
  <r>
    <x v="62"/>
    <s v="Shipping"/>
    <d v="2015-11-13T00:00:00"/>
    <d v="2015-11-20T00:00:00"/>
    <s v="ds-transfer"/>
    <s v="1957422_148"/>
    <m/>
    <d v="2015-11-12T00:00:00"/>
    <n v="1957422"/>
    <s v="WCU"/>
    <s v="&lt;null&gt;"/>
    <m/>
    <x v="3"/>
    <n v="12553"/>
    <n v="12"/>
    <n v="9000"/>
    <x v="0"/>
    <n v="0"/>
    <n v="20.5"/>
    <n v="0"/>
    <n v="20.5"/>
    <x v="0"/>
  </r>
  <r>
    <x v="62"/>
    <s v="Shipping"/>
    <d v="2015-11-19T00:00:00"/>
    <d v="2015-11-20T00:00:00"/>
    <n v="100034614"/>
    <s v="2006728_1"/>
    <m/>
    <d v="2015-11-19T00:00:00"/>
    <n v="2006728"/>
    <s v="WCX"/>
    <n v="846296315831901"/>
    <m/>
    <x v="30"/>
    <n v="37350"/>
    <n v="6"/>
    <n v="4500"/>
    <x v="5"/>
    <n v="0"/>
    <n v="26.54"/>
    <n v="0"/>
    <n v="26.54"/>
    <x v="1"/>
  </r>
  <r>
    <x v="62"/>
    <s v="Shipping"/>
    <d v="2015-11-13T00:00:00"/>
    <d v="2015-11-20T00:00:00"/>
    <s v="ds-transfer"/>
    <s v="1957422_83"/>
    <m/>
    <d v="2015-11-12T00:00:00"/>
    <n v="1957422"/>
    <s v="WCU"/>
    <s v="&lt;null&gt;"/>
    <m/>
    <x v="3"/>
    <n v="12553"/>
    <n v="12"/>
    <n v="9000"/>
    <x v="0"/>
    <n v="0"/>
    <n v="20.5"/>
    <n v="0"/>
    <n v="20.5"/>
    <x v="0"/>
  </r>
  <r>
    <x v="62"/>
    <s v="Shipping"/>
    <d v="2015-11-20T00:00:00"/>
    <d v="2015-11-20T00:00:00"/>
    <n v="100034702"/>
    <s v="2010562_1"/>
    <m/>
    <d v="2015-11-20T00:00:00"/>
    <n v="2010562"/>
    <s v="WCX"/>
    <n v="846296315832618"/>
    <m/>
    <x v="17"/>
    <n v="33611"/>
    <n v="3"/>
    <n v="2250"/>
    <x v="6"/>
    <n v="0"/>
    <n v="21.81"/>
    <n v="0"/>
    <n v="21.81"/>
    <x v="1"/>
  </r>
  <r>
    <x v="62"/>
    <s v="Shipping"/>
    <d v="2015-11-13T00:00:00"/>
    <d v="2015-11-20T00:00:00"/>
    <s v="ds-transfer"/>
    <s v="1957422_106"/>
    <m/>
    <d v="2015-11-12T00:00:00"/>
    <n v="1957422"/>
    <s v="WCU"/>
    <s v="&lt;null&gt;"/>
    <m/>
    <x v="3"/>
    <n v="12553"/>
    <n v="12"/>
    <n v="9000"/>
    <x v="0"/>
    <n v="0"/>
    <n v="20.5"/>
    <n v="0"/>
    <n v="20.5"/>
    <x v="0"/>
  </r>
  <r>
    <x v="62"/>
    <s v="Shipping"/>
    <d v="2015-11-19T00:00:00"/>
    <d v="2015-11-20T00:00:00"/>
    <n v="100034633"/>
    <s v="2006745_1"/>
    <m/>
    <d v="2015-11-19T00:00:00"/>
    <n v="2006745"/>
    <s v="WCX"/>
    <n v="846296315832526"/>
    <m/>
    <x v="1"/>
    <n v="92101"/>
    <n v="3"/>
    <n v="2250"/>
    <x v="1"/>
    <n v="0"/>
    <n v="20.81"/>
    <n v="0"/>
    <n v="20.81"/>
    <x v="0"/>
  </r>
  <r>
    <x v="62"/>
    <s v="Shipping"/>
    <d v="2015-11-13T00:00:00"/>
    <d v="2015-11-20T00:00:00"/>
    <s v="ds-transfer"/>
    <s v="1957422_42"/>
    <m/>
    <d v="2015-11-12T00:00:00"/>
    <n v="1957422"/>
    <s v="WCU"/>
    <s v="&lt;null&gt;"/>
    <m/>
    <x v="3"/>
    <n v="12553"/>
    <n v="12"/>
    <n v="9000"/>
    <x v="0"/>
    <n v="0"/>
    <n v="20.5"/>
    <n v="0"/>
    <n v="20.5"/>
    <x v="0"/>
  </r>
  <r>
    <x v="62"/>
    <s v="Shipping"/>
    <d v="2015-11-19T00:00:00"/>
    <d v="2015-11-20T00:00:00"/>
    <n v="100034627"/>
    <s v="2006740_1"/>
    <m/>
    <d v="2015-11-19T00:00:00"/>
    <n v="2006740"/>
    <s v="WCX"/>
    <n v="846296315832014"/>
    <m/>
    <x v="43"/>
    <n v="3842"/>
    <n v="3"/>
    <n v="2250"/>
    <x v="2"/>
    <n v="0"/>
    <n v="13.06"/>
    <n v="0"/>
    <n v="13.06"/>
    <x v="1"/>
  </r>
  <r>
    <x v="62"/>
    <s v="Shipping"/>
    <d v="2015-11-13T00:00:00"/>
    <d v="2015-11-20T00:00:00"/>
    <s v="ds-transfer"/>
    <s v="1957422_139"/>
    <m/>
    <d v="2015-11-12T00:00:00"/>
    <n v="1957422"/>
    <s v="WCU"/>
    <s v="&lt;null&gt;"/>
    <m/>
    <x v="3"/>
    <n v="12553"/>
    <n v="12"/>
    <n v="9000"/>
    <x v="0"/>
    <n v="0"/>
    <n v="20.5"/>
    <n v="0"/>
    <n v="20.5"/>
    <x v="0"/>
  </r>
  <r>
    <x v="62"/>
    <s v="Shipping"/>
    <d v="2015-11-13T00:00:00"/>
    <d v="2015-11-20T00:00:00"/>
    <s v="ds-transfer"/>
    <s v="1957422_74"/>
    <m/>
    <d v="2015-11-12T00:00:00"/>
    <n v="1957422"/>
    <s v="WCU"/>
    <s v="&lt;null&gt;"/>
    <m/>
    <x v="3"/>
    <n v="12553"/>
    <n v="12"/>
    <n v="9000"/>
    <x v="0"/>
    <n v="0"/>
    <n v="20.5"/>
    <n v="0"/>
    <n v="20.5"/>
    <x v="0"/>
  </r>
  <r>
    <x v="62"/>
    <s v="Shipping"/>
    <d v="2015-11-13T00:00:00"/>
    <d v="2015-11-20T00:00:00"/>
    <s v="ds-transfer"/>
    <s v="1957422_9"/>
    <m/>
    <d v="2015-11-12T00:00:00"/>
    <n v="1957422"/>
    <s v="WCU"/>
    <s v="&lt;null&gt;"/>
    <m/>
    <x v="3"/>
    <n v="12553"/>
    <n v="12"/>
    <n v="9000"/>
    <x v="0"/>
    <n v="0"/>
    <n v="20.5"/>
    <n v="0"/>
    <n v="20.5"/>
    <x v="0"/>
  </r>
  <r>
    <x v="62"/>
    <s v="Shipping"/>
    <d v="2015-11-20T00:00:00"/>
    <d v="2015-11-20T00:00:00"/>
    <n v="100034712"/>
    <s v="2010572_1"/>
    <m/>
    <d v="2015-11-20T00:00:00"/>
    <n v="2010572"/>
    <s v="WCX"/>
    <s v="ZT152685"/>
    <m/>
    <x v="10"/>
    <n v="75230"/>
    <n v="6"/>
    <n v="4500"/>
    <x v="3"/>
    <n v="0"/>
    <n v="33.29"/>
    <n v="0"/>
    <n v="33.29"/>
    <x v="0"/>
  </r>
  <r>
    <x v="62"/>
    <s v="Shipping"/>
    <d v="2015-11-19T00:00:00"/>
    <d v="2015-11-20T00:00:00"/>
    <n v="100034655"/>
    <s v="2006763_1"/>
    <m/>
    <d v="2015-11-19T00:00:00"/>
    <n v="2006763"/>
    <s v="WCX"/>
    <n v="846296315832229"/>
    <m/>
    <x v="14"/>
    <n v="60154"/>
    <n v="3"/>
    <n v="2250"/>
    <x v="5"/>
    <n v="0"/>
    <n v="21.31"/>
    <n v="0"/>
    <n v="21.31"/>
    <x v="1"/>
  </r>
  <r>
    <x v="62"/>
    <s v="Shipping"/>
    <d v="2015-11-13T00:00:00"/>
    <d v="2015-11-20T00:00:00"/>
    <s v="ds-transfer"/>
    <s v="1957422_97"/>
    <m/>
    <d v="2015-11-12T00:00:00"/>
    <n v="1957422"/>
    <s v="WCU"/>
    <s v="&lt;null&gt;"/>
    <m/>
    <x v="3"/>
    <n v="12553"/>
    <n v="12"/>
    <n v="9000"/>
    <x v="0"/>
    <n v="0"/>
    <n v="20.5"/>
    <n v="0"/>
    <n v="20.5"/>
    <x v="0"/>
  </r>
  <r>
    <x v="62"/>
    <s v="Shipping"/>
    <d v="2015-11-13T00:00:00"/>
    <d v="2015-11-20T00:00:00"/>
    <s v="ds-transfer"/>
    <s v="1957422_33"/>
    <m/>
    <d v="2015-11-12T00:00:00"/>
    <n v="1957422"/>
    <s v="WCU"/>
    <s v="&lt;null&gt;"/>
    <m/>
    <x v="3"/>
    <n v="12553"/>
    <n v="12"/>
    <n v="9000"/>
    <x v="0"/>
    <n v="0"/>
    <n v="20.5"/>
    <n v="0"/>
    <n v="20.5"/>
    <x v="0"/>
  </r>
  <r>
    <x v="62"/>
    <s v="Shipping"/>
    <d v="2015-11-20T00:00:00"/>
    <d v="2015-11-20T00:00:00"/>
    <n v="100034716"/>
    <s v="2010576_1"/>
    <m/>
    <d v="2015-11-20T00:00:00"/>
    <n v="2010576"/>
    <s v="WCX"/>
    <n v="846296315832717"/>
    <m/>
    <x v="22"/>
    <n v="45458"/>
    <n v="3"/>
    <n v="2250"/>
    <x v="1"/>
    <n v="0"/>
    <n v="20.81"/>
    <n v="0"/>
    <n v="20.81"/>
    <x v="1"/>
  </r>
  <r>
    <x v="62"/>
    <s v="Shipping"/>
    <d v="2015-11-13T00:00:00"/>
    <d v="2015-11-20T00:00:00"/>
    <s v="ds-transfer"/>
    <s v="1957422_130"/>
    <m/>
    <d v="2015-11-12T00:00:00"/>
    <n v="1957422"/>
    <s v="WCU"/>
    <s v="&lt;null&gt;"/>
    <m/>
    <x v="3"/>
    <n v="12553"/>
    <n v="12"/>
    <n v="9000"/>
    <x v="0"/>
    <n v="0"/>
    <n v="20.5"/>
    <n v="0"/>
    <n v="20.5"/>
    <x v="0"/>
  </r>
  <r>
    <x v="62"/>
    <s v="Shipping"/>
    <d v="2015-11-13T00:00:00"/>
    <d v="2015-11-20T00:00:00"/>
    <s v="ds-transfer"/>
    <s v="1957422_65"/>
    <m/>
    <d v="2015-11-12T00:00:00"/>
    <n v="1957422"/>
    <s v="WCU"/>
    <s v="&lt;null&gt;"/>
    <m/>
    <x v="3"/>
    <n v="12553"/>
    <n v="12"/>
    <n v="9000"/>
    <x v="0"/>
    <n v="0"/>
    <n v="20.5"/>
    <n v="0"/>
    <n v="20.5"/>
    <x v="0"/>
  </r>
  <r>
    <x v="62"/>
    <s v="Shipping"/>
    <d v="2015-11-19T00:00:00"/>
    <d v="2015-11-20T00:00:00"/>
    <n v="100034666"/>
    <s v="2008835_1"/>
    <m/>
    <d v="2015-11-19T00:00:00"/>
    <n v="2008835"/>
    <s v="WCX"/>
    <s v="1Z19W958A896968448"/>
    <m/>
    <x v="2"/>
    <n v="19146"/>
    <n v="3"/>
    <n v="2250"/>
    <x v="4"/>
    <n v="0"/>
    <n v="12.81"/>
    <n v="0"/>
    <n v="12.81"/>
    <x v="1"/>
  </r>
  <r>
    <x v="62"/>
    <s v="Shipping"/>
    <d v="2015-11-13T00:00:00"/>
    <d v="2015-11-20T00:00:00"/>
    <s v="ds-transfer"/>
    <s v="1957422_162"/>
    <m/>
    <d v="2015-11-12T00:00:00"/>
    <n v="1957422"/>
    <s v="WCU"/>
    <s v="&lt;null&gt;"/>
    <m/>
    <x v="3"/>
    <n v="12553"/>
    <n v="12"/>
    <n v="9000"/>
    <x v="0"/>
    <n v="0"/>
    <n v="20.5"/>
    <n v="0"/>
    <n v="20.5"/>
    <x v="0"/>
  </r>
  <r>
    <x v="62"/>
    <s v="Shipping"/>
    <d v="2015-11-13T00:00:00"/>
    <d v="2015-11-20T00:00:00"/>
    <s v="ds-transfer"/>
    <s v="1957422_24"/>
    <m/>
    <d v="2015-11-12T00:00:00"/>
    <n v="1957422"/>
    <s v="WCU"/>
    <s v="&lt;null&gt;"/>
    <m/>
    <x v="3"/>
    <n v="12553"/>
    <n v="12"/>
    <n v="9000"/>
    <x v="0"/>
    <n v="0"/>
    <n v="20.5"/>
    <n v="0"/>
    <n v="20.5"/>
    <x v="0"/>
  </r>
  <r>
    <x v="62"/>
    <s v="Shipping"/>
    <d v="2015-11-19T00:00:00"/>
    <d v="2015-11-20T00:00:00"/>
    <n v="100034682"/>
    <s v="2008849_1"/>
    <m/>
    <d v="2015-11-19T00:00:00"/>
    <n v="2008849"/>
    <s v="WCX"/>
    <n v="846296315833387"/>
    <m/>
    <x v="28"/>
    <n v="97115"/>
    <n v="3"/>
    <n v="2250"/>
    <x v="1"/>
    <n v="0"/>
    <n v="20.81"/>
    <n v="0"/>
    <n v="20.81"/>
    <x v="0"/>
  </r>
  <r>
    <x v="62"/>
    <s v="Shipping"/>
    <d v="2015-11-20T00:00:00"/>
    <d v="2015-11-20T00:00:00"/>
    <n v="100034700"/>
    <s v="2010560_1"/>
    <m/>
    <d v="2015-11-20T00:00:00"/>
    <n v="2010560"/>
    <s v="WCX"/>
    <n v="846296315832656"/>
    <m/>
    <x v="22"/>
    <n v="45430"/>
    <n v="3"/>
    <n v="2250"/>
    <x v="1"/>
    <n v="0"/>
    <n v="20.81"/>
    <n v="0"/>
    <n v="20.81"/>
    <x v="1"/>
  </r>
  <r>
    <x v="62"/>
    <s v="Shipping"/>
    <d v="2015-11-13T00:00:00"/>
    <d v="2015-11-20T00:00:00"/>
    <s v="ds-transfer"/>
    <s v="1957422_120"/>
    <m/>
    <d v="2015-11-12T00:00:00"/>
    <n v="1957422"/>
    <s v="WCU"/>
    <s v="&lt;null&gt;"/>
    <m/>
    <x v="3"/>
    <n v="12553"/>
    <n v="12"/>
    <n v="9000"/>
    <x v="0"/>
    <n v="0"/>
    <n v="20.5"/>
    <n v="0"/>
    <n v="20.5"/>
    <x v="0"/>
  </r>
  <r>
    <x v="62"/>
    <s v="Shipping"/>
    <d v="2015-11-13T00:00:00"/>
    <d v="2015-11-20T00:00:00"/>
    <s v="ds-transfer"/>
    <s v="1957422_56"/>
    <m/>
    <d v="2015-11-12T00:00:00"/>
    <n v="1957422"/>
    <s v="WCU"/>
    <s v="&lt;null&gt;"/>
    <m/>
    <x v="3"/>
    <n v="12553"/>
    <n v="12"/>
    <n v="9000"/>
    <x v="0"/>
    <n v="0"/>
    <n v="20.5"/>
    <n v="0"/>
    <n v="20.5"/>
    <x v="0"/>
  </r>
  <r>
    <x v="62"/>
    <s v="Shipping"/>
    <d v="2015-11-17T00:00:00"/>
    <d v="2015-11-20T00:00:00"/>
    <n v="100034423"/>
    <s v="2009180_1"/>
    <m/>
    <d v="2015-11-17T00:00:00"/>
    <n v="2009180"/>
    <s v="UPS"/>
    <s v="1Z202857A891647663"/>
    <m/>
    <x v="2"/>
    <n v="16057"/>
    <n v="3"/>
    <n v="2250"/>
    <x v="1"/>
    <n v="0"/>
    <n v="20.81"/>
    <n v="0"/>
    <n v="20.81"/>
    <x v="1"/>
  </r>
  <r>
    <x v="62"/>
    <s v="Shipping"/>
    <d v="2015-11-13T00:00:00"/>
    <d v="2015-11-20T00:00:00"/>
    <s v="ds-transfer"/>
    <s v="1957422_153"/>
    <m/>
    <d v="2015-11-12T00:00:00"/>
    <n v="1957422"/>
    <s v="WCU"/>
    <s v="&lt;null&gt;"/>
    <m/>
    <x v="3"/>
    <n v="12553"/>
    <n v="12"/>
    <n v="9000"/>
    <x v="0"/>
    <n v="0"/>
    <n v="20.5"/>
    <n v="0"/>
    <n v="20.5"/>
    <x v="0"/>
  </r>
  <r>
    <x v="62"/>
    <s v="Shipping"/>
    <d v="2015-11-19T00:00:00"/>
    <d v="2015-11-20T00:00:00"/>
    <n v="100033111"/>
    <s v="2006722_1"/>
    <m/>
    <d v="2015-11-19T00:00:00"/>
    <n v="2006722"/>
    <s v="WCX"/>
    <n v="846296315832304"/>
    <m/>
    <x v="16"/>
    <n v="23507"/>
    <n v="3"/>
    <n v="2250"/>
    <x v="1"/>
    <n v="0"/>
    <n v="20.81"/>
    <n v="0"/>
    <n v="20.81"/>
    <x v="1"/>
  </r>
  <r>
    <x v="62"/>
    <s v="Shipping"/>
    <d v="2015-11-13T00:00:00"/>
    <d v="2015-11-20T00:00:00"/>
    <s v="ds-transfer"/>
    <s v="1957422_88"/>
    <m/>
    <d v="2015-11-12T00:00:00"/>
    <n v="1957422"/>
    <s v="WCU"/>
    <s v="&lt;null&gt;"/>
    <m/>
    <x v="3"/>
    <n v="12553"/>
    <n v="12"/>
    <n v="9000"/>
    <x v="0"/>
    <n v="0"/>
    <n v="20.5"/>
    <n v="0"/>
    <n v="20.5"/>
    <x v="0"/>
  </r>
  <r>
    <x v="62"/>
    <s v="Shipping"/>
    <d v="2015-11-13T00:00:00"/>
    <d v="2015-11-20T00:00:00"/>
    <s v="ds-transfer"/>
    <s v="1957422_15"/>
    <m/>
    <d v="2015-11-12T00:00:00"/>
    <n v="1957422"/>
    <s v="WCU"/>
    <s v="&lt;null&gt;"/>
    <m/>
    <x v="3"/>
    <n v="12553"/>
    <n v="12"/>
    <n v="9000"/>
    <x v="0"/>
    <n v="0"/>
    <n v="20.5"/>
    <n v="0"/>
    <n v="20.5"/>
    <x v="0"/>
  </r>
  <r>
    <x v="62"/>
    <s v="Shipping"/>
    <d v="2015-11-19T00:00:00"/>
    <d v="2015-11-20T00:00:00"/>
    <n v="100034638"/>
    <s v="2006750_1"/>
    <m/>
    <d v="2015-11-19T00:00:00"/>
    <n v="2006750"/>
    <s v="WCX"/>
    <n v="846296315833134"/>
    <m/>
    <x v="1"/>
    <n v="91608"/>
    <n v="3"/>
    <n v="2250"/>
    <x v="1"/>
    <n v="0"/>
    <n v="20.81"/>
    <n v="0"/>
    <n v="20.81"/>
    <x v="0"/>
  </r>
  <r>
    <x v="62"/>
    <s v="Shipping"/>
    <d v="2015-11-19T00:00:00"/>
    <d v="2015-11-20T00:00:00"/>
    <n v="100034625"/>
    <s v="2006738_1"/>
    <m/>
    <d v="2015-11-19T00:00:00"/>
    <n v="2006738"/>
    <s v="WCX"/>
    <n v="846296315832175"/>
    <m/>
    <x v="4"/>
    <n v="29401"/>
    <n v="3"/>
    <n v="2250"/>
    <x v="5"/>
    <n v="0"/>
    <n v="21.31"/>
    <n v="0"/>
    <n v="21.31"/>
    <x v="1"/>
  </r>
  <r>
    <x v="62"/>
    <s v="Shipping"/>
    <d v="2015-11-13T00:00:00"/>
    <d v="2015-11-20T00:00:00"/>
    <s v="ds-transfer"/>
    <s v="1957422_111"/>
    <m/>
    <d v="2015-11-12T00:00:00"/>
    <n v="1957422"/>
    <s v="WCU"/>
    <s v="&lt;null&gt;"/>
    <m/>
    <x v="3"/>
    <n v="12553"/>
    <n v="12"/>
    <n v="9000"/>
    <x v="0"/>
    <n v="0"/>
    <n v="20.5"/>
    <n v="0"/>
    <n v="20.5"/>
    <x v="0"/>
  </r>
  <r>
    <x v="62"/>
    <s v="Shipping"/>
    <d v="2015-11-17T00:00:00"/>
    <d v="2015-11-20T00:00:00"/>
    <n v="100034386"/>
    <s v="1988539_1"/>
    <m/>
    <d v="2015-11-17T00:00:00"/>
    <n v="1988539"/>
    <s v="LSO"/>
    <s v="ZT151331"/>
    <m/>
    <x v="10"/>
    <n v="77002"/>
    <n v="4"/>
    <n v="3000"/>
    <x v="3"/>
    <n v="0"/>
    <n v="28.25"/>
    <n v="0"/>
    <n v="28.25"/>
    <x v="0"/>
  </r>
  <r>
    <x v="62"/>
    <s v="Shipping"/>
    <d v="2015-11-13T00:00:00"/>
    <d v="2015-11-20T00:00:00"/>
    <s v="ds-transfer"/>
    <s v="1957422_47"/>
    <m/>
    <d v="2015-11-12T00:00:00"/>
    <n v="1957422"/>
    <s v="WCU"/>
    <s v="&lt;null&gt;"/>
    <m/>
    <x v="3"/>
    <n v="12553"/>
    <n v="12"/>
    <n v="9000"/>
    <x v="0"/>
    <n v="0"/>
    <n v="20.5"/>
    <n v="0"/>
    <n v="20.5"/>
    <x v="0"/>
  </r>
  <r>
    <x v="62"/>
    <s v="Shipping"/>
    <d v="2015-11-19T00:00:00"/>
    <d v="2015-11-20T00:00:00"/>
    <n v="100034639"/>
    <s v="2006751_1"/>
    <m/>
    <d v="2015-11-19T00:00:00"/>
    <n v="2006751"/>
    <s v="WCX"/>
    <n v="846296315832069"/>
    <m/>
    <x v="17"/>
    <n v="32506"/>
    <n v="3"/>
    <n v="2250"/>
    <x v="6"/>
    <n v="0"/>
    <n v="21.81"/>
    <n v="0"/>
    <n v="21.81"/>
    <x v="1"/>
  </r>
  <r>
    <x v="62"/>
    <s v="Shipping"/>
    <d v="2015-11-13T00:00:00"/>
    <d v="2015-11-20T00:00:00"/>
    <s v="ds-transfer"/>
    <s v="1957422_144"/>
    <m/>
    <d v="2015-11-12T00:00:00"/>
    <n v="1957422"/>
    <s v="WCU"/>
    <s v="&lt;null&gt;"/>
    <m/>
    <x v="3"/>
    <n v="12553"/>
    <n v="12"/>
    <n v="9000"/>
    <x v="0"/>
    <n v="0"/>
    <n v="20.5"/>
    <n v="0"/>
    <n v="20.5"/>
    <x v="0"/>
  </r>
  <r>
    <x v="62"/>
    <s v="Shipping"/>
    <d v="2015-11-13T00:00:00"/>
    <d v="2015-11-20T00:00:00"/>
    <s v="ds-transfer"/>
    <s v="1957422_79"/>
    <m/>
    <d v="2015-11-12T00:00:00"/>
    <n v="1957422"/>
    <s v="WCU"/>
    <s v="&lt;null&gt;"/>
    <m/>
    <x v="3"/>
    <n v="12553"/>
    <n v="12"/>
    <n v="9000"/>
    <x v="0"/>
    <n v="0"/>
    <n v="20.5"/>
    <n v="0"/>
    <n v="20.5"/>
    <x v="0"/>
  </r>
  <r>
    <x v="62"/>
    <s v="Shipping"/>
    <d v="2015-11-19T00:00:00"/>
    <d v="2015-11-20T00:00:00"/>
    <n v="100034677"/>
    <s v="2008845_1"/>
    <m/>
    <d v="2015-11-19T00:00:00"/>
    <n v="2008845"/>
    <s v="WCX"/>
    <n v="846296315832120"/>
    <m/>
    <x v="17"/>
    <n v="33904"/>
    <n v="3"/>
    <n v="2250"/>
    <x v="6"/>
    <n v="0"/>
    <n v="21.81"/>
    <n v="0"/>
    <n v="21.81"/>
    <x v="1"/>
  </r>
  <r>
    <x v="62"/>
    <s v="Shipping"/>
    <d v="2015-11-13T00:00:00"/>
    <d v="2015-11-20T00:00:00"/>
    <s v="ds-transfer"/>
    <s v="1957422_102"/>
    <m/>
    <d v="2015-11-12T00:00:00"/>
    <n v="1957422"/>
    <s v="WCU"/>
    <s v="&lt;null&gt;"/>
    <m/>
    <x v="3"/>
    <n v="12553"/>
    <n v="12"/>
    <n v="9000"/>
    <x v="0"/>
    <n v="0"/>
    <n v="20.5"/>
    <n v="0"/>
    <n v="20.5"/>
    <x v="0"/>
  </r>
  <r>
    <x v="62"/>
    <s v="Shipping"/>
    <d v="2015-11-13T00:00:00"/>
    <d v="2015-11-20T00:00:00"/>
    <s v="ds-transfer"/>
    <s v="1957422_38"/>
    <m/>
    <d v="2015-11-12T00:00:00"/>
    <n v="1957422"/>
    <s v="WCU"/>
    <s v="&lt;null&gt;"/>
    <m/>
    <x v="3"/>
    <n v="12553"/>
    <n v="12"/>
    <n v="9000"/>
    <x v="0"/>
    <n v="0"/>
    <n v="20.5"/>
    <n v="0"/>
    <n v="20.5"/>
    <x v="0"/>
  </r>
  <r>
    <x v="62"/>
    <s v="Shipping"/>
    <d v="2015-11-20T00:00:00"/>
    <d v="2015-11-20T00:00:00"/>
    <n v="100034720"/>
    <s v="2010580_1"/>
    <m/>
    <d v="2015-11-20T00:00:00"/>
    <n v="2010580"/>
    <s v="WCX"/>
    <n v="846296315832786"/>
    <m/>
    <x v="25"/>
    <n v="46060"/>
    <n v="3"/>
    <n v="2250"/>
    <x v="5"/>
    <n v="0"/>
    <n v="21.31"/>
    <n v="0"/>
    <n v="21.31"/>
    <x v="1"/>
  </r>
  <r>
    <x v="62"/>
    <s v="Shipping"/>
    <d v="2015-11-13T00:00:00"/>
    <d v="2015-11-20T00:00:00"/>
    <s v="ds-transfer"/>
    <s v="1957422_135"/>
    <m/>
    <d v="2015-11-12T00:00:00"/>
    <n v="1957422"/>
    <s v="WCU"/>
    <s v="&lt;null&gt;"/>
    <m/>
    <x v="3"/>
    <n v="12553"/>
    <n v="12"/>
    <n v="9000"/>
    <x v="0"/>
    <n v="0"/>
    <n v="20.5"/>
    <n v="0"/>
    <n v="20.5"/>
    <x v="0"/>
  </r>
  <r>
    <x v="62"/>
    <s v="Shipping"/>
    <d v="2015-11-13T00:00:00"/>
    <d v="2015-11-20T00:00:00"/>
    <s v="ds-transfer"/>
    <s v="1957422_70"/>
    <m/>
    <d v="2015-11-12T00:00:00"/>
    <n v="1957422"/>
    <s v="WCU"/>
    <s v="&lt;null&gt;"/>
    <m/>
    <x v="3"/>
    <n v="12553"/>
    <n v="12"/>
    <n v="9000"/>
    <x v="0"/>
    <n v="0"/>
    <n v="20.5"/>
    <n v="0"/>
    <n v="20.5"/>
    <x v="0"/>
  </r>
  <r>
    <x v="62"/>
    <s v="Shipping"/>
    <d v="2015-11-13T00:00:00"/>
    <d v="2015-11-20T00:00:00"/>
    <s v="ds-transfer"/>
    <s v="1957422_5"/>
    <m/>
    <d v="2015-11-12T00:00:00"/>
    <n v="1957422"/>
    <s v="WCU"/>
    <s v="&lt;null&gt;"/>
    <m/>
    <x v="3"/>
    <n v="12553"/>
    <n v="12"/>
    <n v="9000"/>
    <x v="0"/>
    <n v="0"/>
    <n v="20.5"/>
    <n v="0"/>
    <n v="20.5"/>
    <x v="0"/>
  </r>
  <r>
    <x v="62"/>
    <s v="Shipping"/>
    <d v="2015-11-13T00:00:00"/>
    <d v="2015-11-20T00:00:00"/>
    <s v="ds-transfer"/>
    <s v="1957422_167"/>
    <m/>
    <d v="2015-11-12T00:00:00"/>
    <n v="1957422"/>
    <s v="WCU"/>
    <s v="&lt;null&gt;"/>
    <m/>
    <x v="3"/>
    <n v="12553"/>
    <n v="12"/>
    <n v="9000"/>
    <x v="0"/>
    <n v="0"/>
    <n v="20.5"/>
    <n v="0"/>
    <n v="20.5"/>
    <x v="0"/>
  </r>
  <r>
    <x v="62"/>
    <s v="Shipping"/>
    <d v="2015-11-13T00:00:00"/>
    <d v="2015-11-20T00:00:00"/>
    <s v="ds-transfer"/>
    <s v="1957422_93"/>
    <m/>
    <d v="2015-11-12T00:00:00"/>
    <n v="1957422"/>
    <s v="WCU"/>
    <s v="&lt;null&gt;"/>
    <m/>
    <x v="3"/>
    <n v="12553"/>
    <n v="12"/>
    <n v="9000"/>
    <x v="0"/>
    <n v="0"/>
    <n v="20.5"/>
    <n v="0"/>
    <n v="20.5"/>
    <x v="0"/>
  </r>
  <r>
    <x v="62"/>
    <s v="Shipping"/>
    <d v="2015-11-13T00:00:00"/>
    <d v="2015-11-20T00:00:00"/>
    <s v="ds-transfer"/>
    <s v="1957422_29"/>
    <m/>
    <d v="2015-11-12T00:00:00"/>
    <n v="1957422"/>
    <s v="WCU"/>
    <s v="&lt;null&gt;"/>
    <m/>
    <x v="3"/>
    <n v="12553"/>
    <n v="12"/>
    <n v="9000"/>
    <x v="0"/>
    <n v="0"/>
    <n v="20.5"/>
    <n v="0"/>
    <n v="20.5"/>
    <x v="0"/>
  </r>
  <r>
    <x v="62"/>
    <s v="Shipping"/>
    <d v="2015-11-19T00:00:00"/>
    <d v="2015-11-20T00:00:00"/>
    <n v="100034676"/>
    <s v="2008844_1"/>
    <m/>
    <d v="2015-11-19T00:00:00"/>
    <n v="2008844"/>
    <s v="WCX"/>
    <n v="846296315833196"/>
    <m/>
    <x v="28"/>
    <n v="97239"/>
    <n v="3"/>
    <n v="2250"/>
    <x v="1"/>
    <n v="0"/>
    <n v="20.81"/>
    <n v="0"/>
    <n v="20.81"/>
    <x v="0"/>
  </r>
  <r>
    <x v="62"/>
    <s v="Shipping"/>
    <d v="2015-11-19T00:00:00"/>
    <d v="2015-11-20T00:00:00"/>
    <n v="100034669"/>
    <s v="2008837_1"/>
    <m/>
    <d v="2015-11-19T00:00:00"/>
    <n v="2008837"/>
    <s v="WCX"/>
    <n v="846296315832076"/>
    <m/>
    <x v="7"/>
    <n v="30035"/>
    <n v="3"/>
    <n v="2250"/>
    <x v="5"/>
    <n v="0"/>
    <n v="21.31"/>
    <n v="0"/>
    <n v="21.31"/>
    <x v="1"/>
  </r>
  <r>
    <x v="62"/>
    <s v="Shipping"/>
    <d v="2015-11-13T00:00:00"/>
    <d v="2015-11-20T00:00:00"/>
    <s v="ds-transfer"/>
    <s v="1957422_126"/>
    <m/>
    <d v="2015-11-12T00:00:00"/>
    <n v="1957422"/>
    <s v="WCU"/>
    <s v="&lt;null&gt;"/>
    <m/>
    <x v="3"/>
    <n v="12553"/>
    <n v="12"/>
    <n v="9000"/>
    <x v="0"/>
    <n v="0"/>
    <n v="20.5"/>
    <n v="0"/>
    <n v="20.5"/>
    <x v="0"/>
  </r>
  <r>
    <x v="62"/>
    <s v="Shipping"/>
    <d v="2015-11-13T00:00:00"/>
    <d v="2015-11-20T00:00:00"/>
    <s v="ds-transfer"/>
    <s v="1957422_61"/>
    <m/>
    <d v="2015-11-12T00:00:00"/>
    <n v="1957422"/>
    <s v="WCU"/>
    <s v="&lt;null&gt;"/>
    <m/>
    <x v="3"/>
    <n v="12553"/>
    <n v="12"/>
    <n v="9000"/>
    <x v="0"/>
    <n v="0"/>
    <n v="20.5"/>
    <n v="0"/>
    <n v="20.5"/>
    <x v="0"/>
  </r>
  <r>
    <x v="62"/>
    <s v="Shipping"/>
    <d v="2015-11-19T00:00:00"/>
    <d v="2015-11-20T00:00:00"/>
    <n v="100034629"/>
    <s v="2006742_1"/>
    <m/>
    <d v="2015-11-19T00:00:00"/>
    <n v="2006742"/>
    <s v="WCX"/>
    <s v="1Z19W958A891612910"/>
    <m/>
    <x v="2"/>
    <n v="15009"/>
    <n v="6"/>
    <n v="4500"/>
    <x v="1"/>
    <n v="0"/>
    <n v="24.04"/>
    <n v="0"/>
    <n v="24.04"/>
    <x v="1"/>
  </r>
  <r>
    <x v="62"/>
    <s v="Shipping"/>
    <d v="2015-11-13T00:00:00"/>
    <d v="2015-11-20T00:00:00"/>
    <s v="ds-transfer"/>
    <s v="1957422_158"/>
    <m/>
    <d v="2015-11-12T00:00:00"/>
    <n v="1957422"/>
    <s v="WCU"/>
    <s v="&lt;null&gt;"/>
    <m/>
    <x v="3"/>
    <n v="12553"/>
    <n v="12"/>
    <n v="9000"/>
    <x v="0"/>
    <n v="0"/>
    <n v="20.5"/>
    <n v="0"/>
    <n v="20.5"/>
    <x v="0"/>
  </r>
  <r>
    <x v="62"/>
    <s v="Shipping"/>
    <d v="2015-11-19T00:00:00"/>
    <d v="2015-11-20T00:00:00"/>
    <n v="100034646"/>
    <s v="2006757_1"/>
    <m/>
    <d v="2015-11-19T00:00:00"/>
    <n v="2006757"/>
    <s v="WCX"/>
    <n v="846296315831925"/>
    <m/>
    <x v="43"/>
    <n v="3229"/>
    <n v="6"/>
    <n v="4500"/>
    <x v="4"/>
    <n v="0"/>
    <n v="16.29"/>
    <n v="0"/>
    <n v="16.29"/>
    <x v="1"/>
  </r>
  <r>
    <x v="62"/>
    <s v="Shipping"/>
    <d v="2015-11-13T00:00:00"/>
    <d v="2015-11-20T00:00:00"/>
    <s v="ds-transfer"/>
    <s v="1957422_20"/>
    <m/>
    <d v="2015-11-12T00:00:00"/>
    <n v="1957422"/>
    <s v="WCU"/>
    <s v="&lt;null&gt;"/>
    <m/>
    <x v="3"/>
    <n v="12553"/>
    <n v="12"/>
    <n v="9000"/>
    <x v="0"/>
    <n v="0"/>
    <n v="20.5"/>
    <n v="0"/>
    <n v="20.5"/>
    <x v="0"/>
  </r>
  <r>
    <x v="62"/>
    <s v="Shipping"/>
    <d v="2015-11-20T00:00:00"/>
    <d v="2015-11-20T00:00:00"/>
    <n v="100034719"/>
    <s v="2010579_1"/>
    <m/>
    <d v="2015-11-20T00:00:00"/>
    <n v="2010579"/>
    <s v="WCX"/>
    <n v="846296315833288"/>
    <m/>
    <x v="20"/>
    <n v="66211"/>
    <n v="3"/>
    <n v="2250"/>
    <x v="3"/>
    <n v="0"/>
    <n v="23.06"/>
    <n v="0"/>
    <n v="23.06"/>
    <x v="0"/>
  </r>
  <r>
    <x v="62"/>
    <s v="Shipping"/>
    <d v="2015-11-19T00:00:00"/>
    <d v="2015-11-20T00:00:00"/>
    <n v="100034653"/>
    <s v="2006761_1"/>
    <m/>
    <d v="2015-11-19T00:00:00"/>
    <n v="2006761"/>
    <s v="WCX"/>
    <n v="846296315832144"/>
    <m/>
    <x v="9"/>
    <n v="7040"/>
    <n v="3"/>
    <n v="2250"/>
    <x v="4"/>
    <n v="0"/>
    <n v="12.81"/>
    <n v="0"/>
    <n v="12.81"/>
    <x v="1"/>
  </r>
  <r>
    <x v="62"/>
    <s v="Shipping"/>
    <d v="2015-11-13T00:00:00"/>
    <d v="2015-11-20T00:00:00"/>
    <s v="ds-transfer"/>
    <s v="1957422_116"/>
    <m/>
    <d v="2015-11-12T00:00:00"/>
    <n v="1957422"/>
    <s v="WCU"/>
    <s v="&lt;null&gt;"/>
    <m/>
    <x v="3"/>
    <n v="12553"/>
    <n v="12"/>
    <n v="9000"/>
    <x v="0"/>
    <n v="0"/>
    <n v="20.5"/>
    <n v="0"/>
    <n v="20.5"/>
    <x v="0"/>
  </r>
  <r>
    <x v="62"/>
    <s v="Shipping"/>
    <d v="2015-11-19T00:00:00"/>
    <d v="2015-11-20T00:00:00"/>
    <n v="100034649"/>
    <s v="2006759_1"/>
    <m/>
    <d v="2015-11-19T00:00:00"/>
    <n v="2006759"/>
    <s v="WCX"/>
    <s v="ZT152116"/>
    <m/>
    <x v="10"/>
    <n v="75035"/>
    <n v="3"/>
    <n v="2250"/>
    <x v="3"/>
    <n v="0"/>
    <n v="23.06"/>
    <n v="0"/>
    <n v="23.06"/>
    <x v="0"/>
  </r>
  <r>
    <x v="62"/>
    <s v="Shipping"/>
    <d v="2015-11-13T00:00:00"/>
    <d v="2015-11-20T00:00:00"/>
    <s v="ds-transfer"/>
    <s v="1957422_52"/>
    <m/>
    <d v="2015-11-12T00:00:00"/>
    <n v="1957422"/>
    <s v="WCU"/>
    <s v="&lt;null&gt;"/>
    <m/>
    <x v="3"/>
    <n v="12553"/>
    <n v="12"/>
    <n v="9000"/>
    <x v="0"/>
    <n v="0"/>
    <n v="20.5"/>
    <n v="0"/>
    <n v="20.5"/>
    <x v="0"/>
  </r>
  <r>
    <x v="62"/>
    <s v="Shipping"/>
    <d v="2015-11-19T00:00:00"/>
    <d v="2015-11-20T00:00:00"/>
    <n v="100034671"/>
    <s v="2008839_1"/>
    <m/>
    <d v="2015-11-19T00:00:00"/>
    <n v="2008839"/>
    <s v="WCX"/>
    <n v="846296315831987"/>
    <m/>
    <x v="29"/>
    <n v="20008"/>
    <n v="4"/>
    <n v="3000"/>
    <x v="2"/>
    <n v="0"/>
    <n v="14.75"/>
    <n v="0"/>
    <n v="14.75"/>
    <x v="1"/>
  </r>
  <r>
    <x v="62"/>
    <s v="Shipping"/>
    <d v="2015-11-13T00:00:00"/>
    <d v="2015-11-20T00:00:00"/>
    <s v="ds-transfer"/>
    <s v="1957422_149"/>
    <m/>
    <d v="2015-11-12T00:00:00"/>
    <n v="1957422"/>
    <s v="WCU"/>
    <s v="&lt;null&gt;"/>
    <m/>
    <x v="3"/>
    <n v="12553"/>
    <n v="12"/>
    <n v="9000"/>
    <x v="0"/>
    <n v="0"/>
    <n v="20.5"/>
    <n v="0"/>
    <n v="20.5"/>
    <x v="0"/>
  </r>
  <r>
    <x v="62"/>
    <s v="Shipping"/>
    <d v="2015-11-19T00:00:00"/>
    <d v="2015-11-20T00:00:00"/>
    <n v="100034675"/>
    <s v="2008843_1"/>
    <m/>
    <d v="2015-11-19T00:00:00"/>
    <n v="2008843"/>
    <s v="WCX"/>
    <n v="846296315832281"/>
    <m/>
    <x v="3"/>
    <n v="14850"/>
    <n v="4"/>
    <n v="3000"/>
    <x v="4"/>
    <n v="0"/>
    <n v="14.25"/>
    <n v="0"/>
    <n v="14.25"/>
    <x v="1"/>
  </r>
  <r>
    <x v="62"/>
    <s v="Shipping"/>
    <d v="2015-11-13T00:00:00"/>
    <d v="2015-11-20T00:00:00"/>
    <s v="ds-transfer"/>
    <s v="1957422_84"/>
    <m/>
    <d v="2015-11-12T00:00:00"/>
    <n v="1957422"/>
    <s v="WCU"/>
    <s v="&lt;null&gt;"/>
    <m/>
    <x v="3"/>
    <n v="12553"/>
    <n v="12"/>
    <n v="9000"/>
    <x v="0"/>
    <n v="0"/>
    <n v="20.5"/>
    <n v="0"/>
    <n v="20.5"/>
    <x v="0"/>
  </r>
  <r>
    <x v="62"/>
    <s v="Shipping"/>
    <d v="2015-11-19T00:00:00"/>
    <d v="2015-11-20T00:00:00"/>
    <n v="100034634"/>
    <s v="2006746_1"/>
    <m/>
    <d v="2015-11-19T00:00:00"/>
    <n v="2006746"/>
    <s v="WCX"/>
    <n v="846296315832168"/>
    <m/>
    <x v="26"/>
    <n v="20895"/>
    <n v="3"/>
    <n v="2250"/>
    <x v="2"/>
    <n v="0"/>
    <n v="13.06"/>
    <n v="0"/>
    <n v="13.06"/>
    <x v="1"/>
  </r>
  <r>
    <x v="62"/>
    <s v="Shipping"/>
    <d v="2015-11-13T00:00:00"/>
    <d v="2015-11-20T00:00:00"/>
    <s v="ds-transfer"/>
    <s v="1957422_107"/>
    <m/>
    <d v="2015-11-12T00:00:00"/>
    <n v="1957422"/>
    <s v="WCU"/>
    <s v="&lt;null&gt;"/>
    <m/>
    <x v="3"/>
    <n v="12553"/>
    <n v="12"/>
    <n v="9000"/>
    <x v="0"/>
    <n v="0"/>
    <n v="20.5"/>
    <n v="0"/>
    <n v="20.5"/>
    <x v="0"/>
  </r>
  <r>
    <x v="62"/>
    <s v="Shipping"/>
    <d v="2015-11-20T00:00:00"/>
    <d v="2015-11-20T00:00:00"/>
    <n v="100034705"/>
    <s v="2010565_1"/>
    <m/>
    <d v="2015-11-20T00:00:00"/>
    <n v="2010565"/>
    <s v="WCX"/>
    <n v="846296315833301"/>
    <m/>
    <x v="19"/>
    <n v="98020"/>
    <n v="3"/>
    <n v="2250"/>
    <x v="5"/>
    <n v="0"/>
    <n v="21.31"/>
    <n v="0"/>
    <n v="21.31"/>
    <x v="0"/>
  </r>
  <r>
    <x v="62"/>
    <s v="Shipping"/>
    <d v="2015-11-13T00:00:00"/>
    <d v="2015-11-20T00:00:00"/>
    <s v="ds-transfer"/>
    <s v="1957422_43"/>
    <m/>
    <d v="2015-11-12T00:00:00"/>
    <n v="1957422"/>
    <s v="WCU"/>
    <s v="&lt;null&gt;"/>
    <m/>
    <x v="3"/>
    <n v="12553"/>
    <n v="12"/>
    <n v="9000"/>
    <x v="0"/>
    <n v="0"/>
    <n v="20.5"/>
    <n v="0"/>
    <n v="20.5"/>
    <x v="0"/>
  </r>
  <r>
    <x v="62"/>
    <s v="Shipping"/>
    <d v="2015-11-19T00:00:00"/>
    <d v="2015-11-20T00:00:00"/>
    <n v="100034644"/>
    <s v="2006755_1"/>
    <m/>
    <d v="2015-11-19T00:00:00"/>
    <n v="2006755"/>
    <s v="WCX"/>
    <n v="846296315832038"/>
    <m/>
    <x v="17"/>
    <n v="34205"/>
    <n v="3"/>
    <n v="2250"/>
    <x v="6"/>
    <n v="0"/>
    <n v="21.81"/>
    <n v="0"/>
    <n v="21.81"/>
    <x v="1"/>
  </r>
  <r>
    <x v="62"/>
    <s v="Shipping"/>
    <d v="2015-11-13T00:00:00"/>
    <d v="2015-11-20T00:00:00"/>
    <s v="ds-transfer"/>
    <s v="1957422_140"/>
    <m/>
    <d v="2015-11-12T00:00:00"/>
    <n v="1957422"/>
    <s v="WCU"/>
    <s v="&lt;null&gt;"/>
    <m/>
    <x v="3"/>
    <n v="12553"/>
    <n v="12"/>
    <n v="9000"/>
    <x v="0"/>
    <n v="0"/>
    <n v="20.5"/>
    <n v="0"/>
    <n v="20.5"/>
    <x v="0"/>
  </r>
  <r>
    <x v="62"/>
    <s v="Shipping"/>
    <d v="2015-11-13T00:00:00"/>
    <d v="2015-11-20T00:00:00"/>
    <s v="ds-transfer"/>
    <s v="1957422_75"/>
    <m/>
    <d v="2015-11-12T00:00:00"/>
    <n v="1957422"/>
    <s v="WCU"/>
    <s v="&lt;null&gt;"/>
    <m/>
    <x v="3"/>
    <n v="12553"/>
    <n v="12"/>
    <n v="9000"/>
    <x v="0"/>
    <n v="0"/>
    <n v="20.5"/>
    <n v="0"/>
    <n v="20.5"/>
    <x v="0"/>
  </r>
  <r>
    <x v="62"/>
    <s v="Shipping"/>
    <d v="2015-11-13T00:00:00"/>
    <d v="2015-11-20T00:00:00"/>
    <s v="ds-transfer"/>
    <s v="1957422_10"/>
    <m/>
    <d v="2015-11-12T00:00:00"/>
    <n v="1957422"/>
    <s v="WCU"/>
    <s v="&lt;null&gt;"/>
    <m/>
    <x v="3"/>
    <n v="12553"/>
    <n v="12"/>
    <n v="9000"/>
    <x v="0"/>
    <n v="0"/>
    <n v="20.5"/>
    <n v="0"/>
    <n v="20.5"/>
    <x v="0"/>
  </r>
  <r>
    <x v="62"/>
    <s v="Shipping"/>
    <d v="2015-11-20T00:00:00"/>
    <d v="2015-11-20T00:00:00"/>
    <n v="100034713"/>
    <s v="2010573_1"/>
    <m/>
    <d v="2015-11-20T00:00:00"/>
    <n v="2010573"/>
    <s v="WCX"/>
    <s v="ZT152727"/>
    <m/>
    <x v="10"/>
    <n v="78258"/>
    <n v="4"/>
    <n v="3000"/>
    <x v="3"/>
    <n v="0"/>
    <n v="26.5"/>
    <n v="0"/>
    <n v="26.5"/>
    <x v="0"/>
  </r>
  <r>
    <x v="62"/>
    <s v="Shipping"/>
    <d v="2015-11-19T00:00:00"/>
    <d v="2015-11-20T00:00:00"/>
    <n v="100034654"/>
    <s v="2006762_1"/>
    <m/>
    <d v="2015-11-19T00:00:00"/>
    <n v="2006762"/>
    <s v="WCX"/>
    <n v="846296315832236"/>
    <m/>
    <x v="3"/>
    <n v="10025"/>
    <n v="3"/>
    <n v="2250"/>
    <x v="4"/>
    <n v="0"/>
    <n v="12.81"/>
    <n v="0"/>
    <n v="12.81"/>
    <x v="1"/>
  </r>
  <r>
    <x v="62"/>
    <s v="Shipping"/>
    <d v="2015-11-13T00:00:00"/>
    <d v="2015-11-20T00:00:00"/>
    <s v="ds-transfer"/>
    <s v="1957422_98"/>
    <m/>
    <d v="2015-11-12T00:00:00"/>
    <n v="1957422"/>
    <s v="WCU"/>
    <s v="&lt;null&gt;"/>
    <m/>
    <x v="3"/>
    <n v="12553"/>
    <n v="12"/>
    <n v="9000"/>
    <x v="0"/>
    <n v="0"/>
    <n v="20.5"/>
    <n v="0"/>
    <n v="20.5"/>
    <x v="0"/>
  </r>
  <r>
    <x v="62"/>
    <s v="Shipping"/>
    <d v="2015-11-13T00:00:00"/>
    <d v="2015-11-20T00:00:00"/>
    <s v="ds-transfer"/>
    <s v="1957422_34"/>
    <m/>
    <d v="2015-11-12T00:00:00"/>
    <n v="1957422"/>
    <s v="WCU"/>
    <s v="&lt;null&gt;"/>
    <m/>
    <x v="3"/>
    <n v="12553"/>
    <n v="12"/>
    <n v="9000"/>
    <x v="0"/>
    <n v="0"/>
    <n v="20.5"/>
    <n v="0"/>
    <n v="20.5"/>
    <x v="0"/>
  </r>
  <r>
    <x v="62"/>
    <s v="Shipping"/>
    <d v="2015-11-20T00:00:00"/>
    <d v="2015-11-20T00:00:00"/>
    <n v="100034718"/>
    <s v="2010578_1"/>
    <m/>
    <d v="2015-11-20T00:00:00"/>
    <n v="2010578"/>
    <s v="WCX"/>
    <n v="846296315832687"/>
    <m/>
    <x v="14"/>
    <n v="60611"/>
    <n v="4"/>
    <n v="3000"/>
    <x v="5"/>
    <n v="0"/>
    <n v="22.5"/>
    <n v="0"/>
    <n v="22.5"/>
    <x v="1"/>
  </r>
  <r>
    <x v="62"/>
    <s v="Shipping"/>
    <d v="2015-11-13T00:00:00"/>
    <d v="2015-11-20T00:00:00"/>
    <s v="ds-transfer"/>
    <s v="1957422_131"/>
    <m/>
    <d v="2015-11-12T00:00:00"/>
    <n v="1957422"/>
    <s v="WCU"/>
    <s v="&lt;null&gt;"/>
    <m/>
    <x v="3"/>
    <n v="12553"/>
    <n v="12"/>
    <n v="9000"/>
    <x v="0"/>
    <n v="0"/>
    <n v="20.5"/>
    <n v="0"/>
    <n v="20.5"/>
    <x v="0"/>
  </r>
  <r>
    <x v="62"/>
    <s v="Shipping"/>
    <d v="2015-11-13T00:00:00"/>
    <d v="2015-11-20T00:00:00"/>
    <s v="ds-transfer"/>
    <s v="1957422_66"/>
    <m/>
    <d v="2015-11-12T00:00:00"/>
    <n v="1957422"/>
    <s v="WCU"/>
    <s v="&lt;null&gt;"/>
    <m/>
    <x v="3"/>
    <n v="12553"/>
    <n v="12"/>
    <n v="9000"/>
    <x v="0"/>
    <n v="0"/>
    <n v="20.5"/>
    <n v="0"/>
    <n v="20.5"/>
    <x v="0"/>
  </r>
  <r>
    <x v="62"/>
    <s v="Shipping"/>
    <d v="2015-11-13T00:00:00"/>
    <d v="2015-11-20T00:00:00"/>
    <s v="ds-transfer"/>
    <s v="1957422_1"/>
    <m/>
    <d v="2015-11-12T00:00:00"/>
    <n v="1957422"/>
    <s v="WCU"/>
    <s v="&lt;null&gt;"/>
    <m/>
    <x v="3"/>
    <n v="12553"/>
    <n v="12"/>
    <n v="9000"/>
    <x v="0"/>
    <n v="0"/>
    <n v="20.5"/>
    <n v="0"/>
    <n v="20.5"/>
    <x v="0"/>
  </r>
  <r>
    <x v="62"/>
    <s v="Shipping"/>
    <d v="2015-11-13T00:00:00"/>
    <d v="2015-11-20T00:00:00"/>
    <s v="ds-transfer"/>
    <s v="1957422_163"/>
    <m/>
    <d v="2015-11-12T00:00:00"/>
    <n v="1957422"/>
    <s v="WCU"/>
    <s v="&lt;null&gt;"/>
    <m/>
    <x v="3"/>
    <n v="12553"/>
    <n v="12"/>
    <n v="9000"/>
    <x v="0"/>
    <n v="0"/>
    <n v="20.5"/>
    <n v="0"/>
    <n v="20.5"/>
    <x v="0"/>
  </r>
  <r>
    <x v="62"/>
    <s v="Shipping"/>
    <d v="2015-11-13T00:00:00"/>
    <d v="2015-11-20T00:00:00"/>
    <s v="ds-transfer"/>
    <s v="1957422_25"/>
    <m/>
    <d v="2015-11-12T00:00:00"/>
    <n v="1957422"/>
    <s v="WCU"/>
    <s v="&lt;null&gt;"/>
    <m/>
    <x v="3"/>
    <n v="12553"/>
    <n v="12"/>
    <n v="9000"/>
    <x v="0"/>
    <n v="0"/>
    <n v="20.5"/>
    <n v="0"/>
    <n v="20.5"/>
    <x v="0"/>
  </r>
  <r>
    <x v="62"/>
    <s v="Shipping"/>
    <d v="2015-11-20T00:00:00"/>
    <d v="2015-11-20T00:00:00"/>
    <n v="100034691"/>
    <s v="2010553_1"/>
    <m/>
    <d v="2015-11-20T00:00:00"/>
    <n v="2010553"/>
    <s v="WCX"/>
    <n v="846296315833332"/>
    <m/>
    <x v="1"/>
    <n v="92040"/>
    <n v="3"/>
    <n v="2250"/>
    <x v="1"/>
    <n v="0"/>
    <n v="20.81"/>
    <n v="0"/>
    <n v="20.81"/>
    <x v="0"/>
  </r>
  <r>
    <x v="62"/>
    <s v="Shipping"/>
    <d v="2015-11-20T00:00:00"/>
    <d v="2015-11-20T00:00:00"/>
    <n v="100034701"/>
    <s v="2010561_1"/>
    <m/>
    <d v="2015-11-20T00:00:00"/>
    <n v="2010561"/>
    <s v="WCX"/>
    <n v="846296315832663"/>
    <m/>
    <x v="3"/>
    <n v="11215"/>
    <n v="3"/>
    <n v="2250"/>
    <x v="4"/>
    <n v="0"/>
    <n v="12.81"/>
    <n v="0"/>
    <n v="12.81"/>
    <x v="1"/>
  </r>
  <r>
    <x v="62"/>
    <s v="Shipping"/>
    <d v="2015-11-13T00:00:00"/>
    <d v="2015-11-20T00:00:00"/>
    <s v="ds-transfer"/>
    <s v="1957422_121"/>
    <m/>
    <d v="2015-11-12T00:00:00"/>
    <n v="1957422"/>
    <s v="WCU"/>
    <s v="&lt;null&gt;"/>
    <m/>
    <x v="3"/>
    <n v="12553"/>
    <n v="12"/>
    <n v="9000"/>
    <x v="0"/>
    <n v="0"/>
    <n v="20.5"/>
    <n v="0"/>
    <n v="20.5"/>
    <x v="0"/>
  </r>
  <r>
    <x v="62"/>
    <s v="Shipping"/>
    <d v="2015-11-13T00:00:00"/>
    <d v="2015-11-20T00:00:00"/>
    <s v="ds-transfer"/>
    <s v="1957422_57"/>
    <m/>
    <d v="2015-11-12T00:00:00"/>
    <n v="1957422"/>
    <s v="WCU"/>
    <s v="&lt;null&gt;"/>
    <m/>
    <x v="3"/>
    <n v="12553"/>
    <n v="12"/>
    <n v="9000"/>
    <x v="0"/>
    <n v="0"/>
    <n v="20.5"/>
    <n v="0"/>
    <n v="20.5"/>
    <x v="0"/>
  </r>
  <r>
    <x v="62"/>
    <s v="Shipping"/>
    <d v="2015-11-17T00:00:00"/>
    <d v="2015-11-20T00:00:00"/>
    <n v="100034471"/>
    <s v="2009181_1"/>
    <m/>
    <d v="2015-11-17T00:00:00"/>
    <n v="2009181"/>
    <s v="UPS"/>
    <s v="1Z202857A894532272"/>
    <m/>
    <x v="2"/>
    <n v="19083"/>
    <n v="3"/>
    <n v="2250"/>
    <x v="4"/>
    <n v="0"/>
    <n v="12.81"/>
    <n v="0"/>
    <n v="12.81"/>
    <x v="1"/>
  </r>
  <r>
    <x v="62"/>
    <s v="Shipping"/>
    <d v="2015-11-13T00:00:00"/>
    <d v="2015-11-20T00:00:00"/>
    <s v="ds-transfer"/>
    <s v="1957422_154"/>
    <m/>
    <d v="2015-11-12T00:00:00"/>
    <n v="1957422"/>
    <s v="WCU"/>
    <s v="&lt;null&gt;"/>
    <m/>
    <x v="3"/>
    <n v="12553"/>
    <n v="12"/>
    <n v="9000"/>
    <x v="0"/>
    <n v="0"/>
    <n v="20.5"/>
    <n v="0"/>
    <n v="20.5"/>
    <x v="0"/>
  </r>
  <r>
    <x v="62"/>
    <s v="Shipping"/>
    <d v="2015-11-19T00:00:00"/>
    <d v="2015-11-20T00:00:00"/>
    <n v="100034661"/>
    <s v="2006769_1"/>
    <m/>
    <d v="2015-11-19T00:00:00"/>
    <n v="2006769"/>
    <s v="WCX"/>
    <n v="846296315831895"/>
    <m/>
    <x v="25"/>
    <n v="46280"/>
    <n v="5"/>
    <n v="3750"/>
    <x v="5"/>
    <n v="0"/>
    <n v="23.75"/>
    <n v="0"/>
    <n v="23.75"/>
    <x v="1"/>
  </r>
  <r>
    <x v="62"/>
    <s v="Shipping"/>
    <d v="2015-11-13T00:00:00"/>
    <d v="2015-11-20T00:00:00"/>
    <s v="ds-transfer"/>
    <s v="1957422_89"/>
    <m/>
    <d v="2015-11-12T00:00:00"/>
    <n v="1957422"/>
    <s v="WCU"/>
    <s v="&lt;null&gt;"/>
    <m/>
    <x v="3"/>
    <n v="12553"/>
    <n v="12"/>
    <n v="9000"/>
    <x v="0"/>
    <n v="0"/>
    <n v="20.5"/>
    <n v="0"/>
    <n v="20.5"/>
    <x v="0"/>
  </r>
  <r>
    <x v="62"/>
    <s v="Shipping"/>
    <d v="2015-11-13T00:00:00"/>
    <d v="2015-11-20T00:00:00"/>
    <s v="ds-transfer"/>
    <s v="1957422_16"/>
    <m/>
    <d v="2015-11-12T00:00:00"/>
    <n v="1957422"/>
    <s v="WCU"/>
    <s v="&lt;null&gt;"/>
    <m/>
    <x v="3"/>
    <n v="12553"/>
    <n v="12"/>
    <n v="9000"/>
    <x v="0"/>
    <n v="0"/>
    <n v="20.5"/>
    <n v="0"/>
    <n v="20.5"/>
    <x v="0"/>
  </r>
  <r>
    <x v="62"/>
    <s v="Shipping"/>
    <d v="2015-11-19T00:00:00"/>
    <d v="2015-11-20T00:00:00"/>
    <n v="100034637"/>
    <s v="2006749_1"/>
    <m/>
    <d v="2015-11-19T00:00:00"/>
    <n v="2006749"/>
    <s v="WCX"/>
    <n v="846296315833141"/>
    <m/>
    <x v="28"/>
    <n v="97302"/>
    <n v="3"/>
    <n v="2250"/>
    <x v="1"/>
    <n v="0"/>
    <n v="20.81"/>
    <n v="0"/>
    <n v="20.81"/>
    <x v="0"/>
  </r>
  <r>
    <x v="62"/>
    <s v="Shipping"/>
    <d v="2015-11-19T00:00:00"/>
    <d v="2015-11-20T00:00:00"/>
    <n v="100034659"/>
    <s v="2006767_1"/>
    <m/>
    <d v="2015-11-19T00:00:00"/>
    <n v="2006767"/>
    <s v="WCX"/>
    <n v="846296315832137"/>
    <m/>
    <x v="22"/>
    <n v="43701"/>
    <n v="3"/>
    <n v="2250"/>
    <x v="1"/>
    <n v="0"/>
    <n v="20.81"/>
    <n v="0"/>
    <n v="20.81"/>
    <x v="1"/>
  </r>
  <r>
    <x v="62"/>
    <s v="Shipping"/>
    <d v="2015-11-13T00:00:00"/>
    <d v="2015-11-20T00:00:00"/>
    <s v="ds-transfer"/>
    <s v="1957422_112"/>
    <m/>
    <d v="2015-11-12T00:00:00"/>
    <n v="1957422"/>
    <s v="WCU"/>
    <s v="&lt;null&gt;"/>
    <m/>
    <x v="3"/>
    <n v="12553"/>
    <n v="12"/>
    <n v="9000"/>
    <x v="0"/>
    <n v="0"/>
    <n v="20.5"/>
    <n v="0"/>
    <n v="20.5"/>
    <x v="0"/>
  </r>
  <r>
    <x v="62"/>
    <s v="Shipping"/>
    <d v="2015-11-17T00:00:00"/>
    <d v="2015-11-20T00:00:00"/>
    <n v="100034445"/>
    <s v="1988511_1"/>
    <m/>
    <d v="2015-11-17T00:00:00"/>
    <n v="1988511"/>
    <s v="LSO"/>
    <s v="ZT151332"/>
    <m/>
    <x v="12"/>
    <n v="74136"/>
    <n v="5"/>
    <n v="3750"/>
    <x v="3"/>
    <n v="0"/>
    <n v="31.5"/>
    <n v="0"/>
    <n v="31.5"/>
    <x v="0"/>
  </r>
  <r>
    <x v="62"/>
    <s v="Shipping"/>
    <d v="2015-11-13T00:00:00"/>
    <d v="2015-11-20T00:00:00"/>
    <s v="ds-transfer"/>
    <s v="1957422_48"/>
    <m/>
    <d v="2015-11-12T00:00:00"/>
    <n v="1957422"/>
    <s v="WCU"/>
    <s v="&lt;null&gt;"/>
    <m/>
    <x v="3"/>
    <n v="12553"/>
    <n v="12"/>
    <n v="9000"/>
    <x v="0"/>
    <n v="0"/>
    <n v="20.5"/>
    <n v="0"/>
    <n v="20.5"/>
    <x v="0"/>
  </r>
  <r>
    <x v="62"/>
    <s v="Shipping"/>
    <d v="2015-11-18T00:00:00"/>
    <d v="2015-11-20T00:00:00"/>
    <n v="100034151"/>
    <s v="2005618_1"/>
    <m/>
    <d v="2015-11-13T00:00:00"/>
    <n v="2005618"/>
    <s v="WCX"/>
    <n v="846296315831949"/>
    <m/>
    <x v="23"/>
    <n v="6076"/>
    <n v="3"/>
    <n v="2250"/>
    <x v="4"/>
    <n v="0"/>
    <n v="12.81"/>
    <n v="0"/>
    <n v="12.81"/>
    <x v="1"/>
  </r>
  <r>
    <x v="62"/>
    <s v="Shipping"/>
    <d v="2015-11-13T00:00:00"/>
    <d v="2015-11-20T00:00:00"/>
    <s v="ds-transfer"/>
    <s v="1957422_145"/>
    <m/>
    <d v="2015-11-12T00:00:00"/>
    <n v="1957422"/>
    <s v="WCU"/>
    <s v="&lt;null&gt;"/>
    <m/>
    <x v="3"/>
    <n v="12553"/>
    <n v="12"/>
    <n v="9000"/>
    <x v="0"/>
    <n v="0"/>
    <n v="20.5"/>
    <n v="0"/>
    <n v="20.5"/>
    <x v="0"/>
  </r>
  <r>
    <x v="62"/>
    <s v="Shipping"/>
    <d v="2015-11-13T00:00:00"/>
    <d v="2015-11-20T00:00:00"/>
    <s v="ds-transfer"/>
    <s v="1957422_80"/>
    <m/>
    <d v="2015-11-12T00:00:00"/>
    <n v="1957422"/>
    <s v="WCU"/>
    <s v="&lt;null&gt;"/>
    <m/>
    <x v="3"/>
    <n v="12553"/>
    <n v="12"/>
    <n v="9000"/>
    <x v="0"/>
    <n v="0"/>
    <n v="20.5"/>
    <n v="0"/>
    <n v="20.5"/>
    <x v="0"/>
  </r>
  <r>
    <x v="63"/>
    <s v="Shipping"/>
    <d v="2015-11-19T00:00:00"/>
    <d v="2015-11-21T00:00:00"/>
    <n v="100034623"/>
    <s v="2006736_1"/>
    <m/>
    <d v="2015-11-19T00:00:00"/>
    <n v="2006736"/>
    <s v="WCX"/>
    <n v="846296315832519"/>
    <m/>
    <x v="1"/>
    <n v="95110"/>
    <n v="3"/>
    <n v="2250"/>
    <x v="4"/>
    <n v="0"/>
    <n v="12.81"/>
    <n v="0"/>
    <n v="12.81"/>
    <x v="0"/>
  </r>
  <r>
    <x v="64"/>
    <s v="Shipping"/>
    <d v="2015-11-20T00:00:00"/>
    <d v="2015-11-23T00:00:00"/>
    <n v="100034736"/>
    <s v="2011770_1"/>
    <m/>
    <d v="2015-11-20T00:00:00"/>
    <n v="2011770"/>
    <s v="WCX"/>
    <n v="846296315833431"/>
    <m/>
    <x v="17"/>
    <n v="33612"/>
    <n v="3"/>
    <n v="2250"/>
    <x v="6"/>
    <n v="0"/>
    <n v="21.81"/>
    <n v="0"/>
    <n v="21.81"/>
    <x v="1"/>
  </r>
  <r>
    <x v="64"/>
    <s v="Shipping"/>
    <d v="2015-10-28T00:00:00"/>
    <d v="2015-11-23T00:00:00"/>
    <n v="100032626"/>
    <s v="1920047_1"/>
    <m/>
    <d v="2015-10-27T00:00:00"/>
    <n v="1920047"/>
    <s v="WCX"/>
    <n v="846296315833479"/>
    <m/>
    <x v="7"/>
    <n v="30318"/>
    <n v="3"/>
    <n v="2250"/>
    <x v="5"/>
    <n v="0"/>
    <n v="21.31"/>
    <n v="0"/>
    <n v="21.31"/>
    <x v="1"/>
  </r>
  <r>
    <x v="64"/>
    <s v="Shipping"/>
    <d v="2015-11-20T00:00:00"/>
    <d v="2015-11-23T00:00:00"/>
    <n v="100034733"/>
    <s v="2011767_1"/>
    <m/>
    <d v="2015-11-20T00:00:00"/>
    <n v="2011767"/>
    <s v="WCX"/>
    <n v="846296315833530"/>
    <m/>
    <x v="26"/>
    <n v="21231"/>
    <n v="5"/>
    <n v="3750"/>
    <x v="2"/>
    <n v="0"/>
    <n v="15.5"/>
    <n v="0"/>
    <n v="15.5"/>
    <x v="1"/>
  </r>
  <r>
    <x v="64"/>
    <s v="Shipping"/>
    <d v="2015-11-20T00:00:00"/>
    <d v="2015-11-23T00:00:00"/>
    <n v="100034737"/>
    <s v="2011771_1"/>
    <m/>
    <d v="2015-11-20T00:00:00"/>
    <n v="2011771"/>
    <s v="WCX"/>
    <n v="846296315833523"/>
    <m/>
    <x v="6"/>
    <n v="28105"/>
    <n v="6"/>
    <n v="4500"/>
    <x v="1"/>
    <n v="0"/>
    <n v="24.04"/>
    <n v="0"/>
    <n v="24.04"/>
    <x v="1"/>
  </r>
  <r>
    <x v="64"/>
    <s v="Shipping"/>
    <d v="2015-11-20T00:00:00"/>
    <d v="2015-11-23T00:00:00"/>
    <n v="100034730"/>
    <s v="2011764_1"/>
    <m/>
    <d v="2015-11-20T00:00:00"/>
    <n v="2011764"/>
    <s v="WCX"/>
    <s v="1Z19W958A890173236"/>
    <m/>
    <x v="2"/>
    <n v="19087"/>
    <n v="3"/>
    <n v="2250"/>
    <x v="4"/>
    <n v="0"/>
    <n v="12.81"/>
    <n v="0"/>
    <n v="12.81"/>
    <x v="1"/>
  </r>
  <r>
    <x v="64"/>
    <s v="Shipping"/>
    <d v="2015-11-20T00:00:00"/>
    <d v="2015-11-23T00:00:00"/>
    <n v="100034729"/>
    <s v="2011763_1"/>
    <m/>
    <d v="2015-11-20T00:00:00"/>
    <n v="2011763"/>
    <s v="WCX"/>
    <n v="846296315833448"/>
    <m/>
    <x v="3"/>
    <n v="12540"/>
    <n v="3"/>
    <n v="2250"/>
    <x v="4"/>
    <n v="0"/>
    <n v="12.81"/>
    <n v="0"/>
    <n v="12.81"/>
    <x v="1"/>
  </r>
  <r>
    <x v="64"/>
    <s v="Shipping"/>
    <d v="2015-11-20T00:00:00"/>
    <d v="2015-11-23T00:00:00"/>
    <n v="100034579"/>
    <s v="2011756_1"/>
    <m/>
    <d v="2015-11-20T00:00:00"/>
    <n v="2011756"/>
    <s v="WCX"/>
    <n v="846296315833509"/>
    <m/>
    <x v="6"/>
    <s v="28516.."/>
    <n v="6"/>
    <n v="4500"/>
    <x v="1"/>
    <n v="0"/>
    <n v="24.04"/>
    <n v="0"/>
    <n v="24.04"/>
    <x v="1"/>
  </r>
  <r>
    <x v="64"/>
    <s v="Shipping"/>
    <d v="2015-11-20T00:00:00"/>
    <d v="2015-11-23T00:00:00"/>
    <n v="100034727"/>
    <s v="2011761_1"/>
    <m/>
    <d v="2015-11-20T00:00:00"/>
    <n v="2011761"/>
    <s v="WCX"/>
    <n v="846296315833912"/>
    <m/>
    <x v="18"/>
    <n v="80223"/>
    <n v="3"/>
    <n v="2250"/>
    <x v="5"/>
    <n v="0"/>
    <n v="21.31"/>
    <n v="0"/>
    <n v="21.31"/>
    <x v="0"/>
  </r>
  <r>
    <x v="64"/>
    <s v="Shipping"/>
    <d v="2015-11-20T00:00:00"/>
    <d v="2015-11-23T00:00:00"/>
    <n v="100034695"/>
    <s v="2010557_1"/>
    <m/>
    <d v="2015-11-20T00:00:00"/>
    <n v="2010557"/>
    <s v="WCX"/>
    <s v="1Z19W958A895893708"/>
    <m/>
    <x v="14"/>
    <n v="60657"/>
    <n v="5"/>
    <n v="3750"/>
    <x v="5"/>
    <n v="0"/>
    <n v="23.75"/>
    <n v="0"/>
    <n v="23.75"/>
    <x v="1"/>
  </r>
  <r>
    <x v="64"/>
    <s v="Shipping"/>
    <d v="2015-11-20T00:00:00"/>
    <d v="2015-11-23T00:00:00"/>
    <n v="100034724"/>
    <s v="2011758_1"/>
    <m/>
    <d v="2015-11-20T00:00:00"/>
    <n v="2011758"/>
    <s v="WCX"/>
    <n v="846296315833455"/>
    <m/>
    <x v="14"/>
    <n v="60513"/>
    <n v="3"/>
    <n v="2250"/>
    <x v="5"/>
    <n v="0"/>
    <n v="21.31"/>
    <n v="0"/>
    <n v="21.31"/>
    <x v="1"/>
  </r>
  <r>
    <x v="64"/>
    <s v="Shipping"/>
    <d v="2015-11-20T00:00:00"/>
    <d v="2015-11-23T00:00:00"/>
    <n v="100034731"/>
    <s v="2011765_1"/>
    <m/>
    <d v="2015-11-20T00:00:00"/>
    <n v="2011765"/>
    <s v="WCX"/>
    <n v="846296315833486"/>
    <m/>
    <x v="13"/>
    <n v="65738"/>
    <n v="4"/>
    <n v="3000"/>
    <x v="6"/>
    <n v="0"/>
    <n v="23.75"/>
    <n v="0"/>
    <n v="23.75"/>
    <x v="1"/>
  </r>
  <r>
    <x v="64"/>
    <s v="Shipping"/>
    <d v="2015-11-20T00:00:00"/>
    <d v="2015-11-23T00:00:00"/>
    <n v="100034725"/>
    <s v="2011759_1"/>
    <m/>
    <d v="2015-11-20T00:00:00"/>
    <n v="2011759"/>
    <s v="WCX"/>
    <n v="846296315833424"/>
    <m/>
    <x v="16"/>
    <n v="22042"/>
    <n v="3"/>
    <n v="2250"/>
    <x v="2"/>
    <n v="0"/>
    <n v="13.06"/>
    <n v="0"/>
    <n v="13.06"/>
    <x v="1"/>
  </r>
  <r>
    <x v="64"/>
    <s v="Shipping"/>
    <d v="2015-11-17T00:00:00"/>
    <d v="2015-11-23T00:00:00"/>
    <n v="100034318"/>
    <s v="1976616_1"/>
    <m/>
    <d v="2015-11-17T00:00:00"/>
    <n v="1976616"/>
    <s v="WCX"/>
    <s v="1Z19W958A893418243"/>
    <m/>
    <x v="2"/>
    <n v="19468"/>
    <n v="3"/>
    <n v="2250"/>
    <x v="4"/>
    <n v="0"/>
    <n v="12.81"/>
    <n v="0"/>
    <n v="12.81"/>
    <x v="1"/>
  </r>
  <r>
    <x v="64"/>
    <s v="Shipping"/>
    <d v="2015-11-20T00:00:00"/>
    <d v="2015-11-23T00:00:00"/>
    <n v="100034525"/>
    <s v="2011755_1"/>
    <m/>
    <d v="2015-11-20T00:00:00"/>
    <n v="2011755"/>
    <s v="WCX"/>
    <n v="846296315833516"/>
    <m/>
    <x v="17"/>
    <n v="34102"/>
    <n v="4"/>
    <n v="3000"/>
    <x v="6"/>
    <n v="0"/>
    <n v="23.75"/>
    <n v="0"/>
    <n v="23.75"/>
    <x v="1"/>
  </r>
  <r>
    <x v="64"/>
    <s v="Shipping"/>
    <d v="2015-11-20T00:00:00"/>
    <d v="2015-11-23T00:00:00"/>
    <n v="100034728"/>
    <s v="2011762_1"/>
    <m/>
    <d v="2015-11-20T00:00:00"/>
    <n v="2011762"/>
    <s v="WCX"/>
    <n v="846296315833493"/>
    <m/>
    <x v="23"/>
    <n v="6371"/>
    <n v="4"/>
    <n v="3000"/>
    <x v="4"/>
    <n v="0"/>
    <n v="14.25"/>
    <n v="0"/>
    <n v="14.25"/>
    <x v="1"/>
  </r>
  <r>
    <x v="64"/>
    <s v="Shipping"/>
    <d v="2015-11-20T00:00:00"/>
    <d v="2015-11-23T00:00:00"/>
    <n v="100034723"/>
    <s v="2011757_1"/>
    <m/>
    <d v="2015-11-20T00:00:00"/>
    <n v="2011757"/>
    <s v="WCX"/>
    <n v="846296315833462"/>
    <m/>
    <x v="8"/>
    <n v="55401"/>
    <n v="3"/>
    <n v="2250"/>
    <x v="5"/>
    <n v="0"/>
    <n v="21.31"/>
    <n v="0"/>
    <n v="21.31"/>
    <x v="1"/>
  </r>
  <r>
    <x v="65"/>
    <m/>
    <m/>
    <m/>
    <m/>
    <m/>
    <m/>
    <m/>
    <m/>
    <m/>
    <m/>
    <m/>
    <x v="48"/>
    <m/>
    <m/>
    <m/>
    <x v="7"/>
    <m/>
    <m/>
    <m/>
    <m/>
    <x v="2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1" cacheId="4" applyNumberFormats="0" applyBorderFormats="0" applyFontFormats="0" applyPatternFormats="0" applyAlignmentFormats="0" applyWidthHeightFormats="1" dataCaption="Values" updatedVersion="4" minRefreshableVersion="3" useAutoFormatting="1" itemPrintTitles="1" createdVersion="4" indent="0" outline="1" outlineData="1" multipleFieldFilters="0">
  <location ref="AA5:AC20" firstHeaderRow="0" firstDataRow="1" firstDataCol="1" rowPageCount="1" colPageCount="1"/>
  <pivotFields count="22">
    <pivotField axis="axisPage" numFmtId="14" multipleItemSelectionAllowed="1" showAll="0" defaultSubtotal="0">
      <items count="14">
        <item h="1" x="0"/>
        <item h="1" x="1"/>
        <item h="1" x="2"/>
        <item h="1" x="3"/>
        <item h="1" x="4"/>
        <item h="1" x="5"/>
        <item h="1" x="6"/>
        <item h="1" x="7"/>
        <item h="1" sd="0" x="8"/>
        <item h="1" sd="0" x="9"/>
        <item h="1" sd="0" x="10"/>
        <item sd="0" x="11"/>
        <item h="1" x="12"/>
        <item h="1" x="13"/>
      </items>
    </pivotField>
    <pivotField showAll="0"/>
    <pivotField numFmtId="14" showAll="0"/>
    <pivotField numFmtId="14" showAll="0"/>
    <pivotField showAll="0"/>
    <pivotField showAll="0"/>
    <pivotField showAll="0"/>
    <pivotField numFmtId="14" showAll="0"/>
    <pivotField showAll="0"/>
    <pivotField showAll="0"/>
    <pivotField showAll="0"/>
    <pivotField showAll="0"/>
    <pivotField showAll="0">
      <items count="50">
        <item x="36"/>
        <item x="35"/>
        <item x="15"/>
        <item x="1"/>
        <item x="18"/>
        <item x="23"/>
        <item x="29"/>
        <item x="33"/>
        <item x="17"/>
        <item x="7"/>
        <item x="46"/>
        <item x="21"/>
        <item x="14"/>
        <item x="25"/>
        <item x="20"/>
        <item x="34"/>
        <item x="11"/>
        <item x="0"/>
        <item x="26"/>
        <item x="24"/>
        <item x="31"/>
        <item x="8"/>
        <item x="13"/>
        <item x="42"/>
        <item x="37"/>
        <item x="6"/>
        <item x="45"/>
        <item x="47"/>
        <item x="43"/>
        <item x="9"/>
        <item x="40"/>
        <item x="5"/>
        <item x="3"/>
        <item x="22"/>
        <item x="12"/>
        <item x="28"/>
        <item x="2"/>
        <item x="44"/>
        <item x="4"/>
        <item x="39"/>
        <item x="30"/>
        <item x="10"/>
        <item x="16"/>
        <item x="38"/>
        <item x="19"/>
        <item x="41"/>
        <item x="32"/>
        <item x="27"/>
        <item x="48"/>
        <item t="default"/>
      </items>
    </pivotField>
    <pivotField showAll="0"/>
    <pivotField showAll="0"/>
    <pivotField showAll="0"/>
    <pivotField axis="axisRow" showAll="0">
      <items count="9">
        <item x="4"/>
        <item x="2"/>
        <item x="1"/>
        <item x="5"/>
        <item x="6"/>
        <item x="3"/>
        <item x="0"/>
        <item x="7"/>
        <item t="default"/>
      </items>
    </pivotField>
    <pivotField showAll="0"/>
    <pivotField showAll="0"/>
    <pivotField showAll="0"/>
    <pivotField dataField="1" showAll="0"/>
    <pivotField axis="axisRow" dataField="1" showAll="0">
      <items count="4">
        <item x="1"/>
        <item x="0"/>
        <item h="1" sd="0" x="2"/>
        <item t="default"/>
      </items>
    </pivotField>
  </pivotFields>
  <rowFields count="2">
    <field x="21"/>
    <field x="16"/>
  </rowFields>
  <rowItems count="15">
    <i>
      <x/>
    </i>
    <i r="1">
      <x/>
    </i>
    <i r="1">
      <x v="1"/>
    </i>
    <i r="1">
      <x v="2"/>
    </i>
    <i r="1">
      <x v="3"/>
    </i>
    <i r="1">
      <x v="4"/>
    </i>
    <i>
      <x v="1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 t="grand">
      <x/>
    </i>
  </rowItems>
  <colFields count="1">
    <field x="-2"/>
  </colFields>
  <colItems count="2">
    <i>
      <x/>
    </i>
    <i i="1">
      <x v="1"/>
    </i>
  </colItems>
  <pageFields count="1">
    <pageField fld="0" hier="-1"/>
  </pageFields>
  <dataFields count="2">
    <dataField name="Count of Expected Warehouse" fld="21" subtotal="count" baseField="0" baseItem="0"/>
    <dataField name="Average of Total" fld="20" subtotal="average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Relationship Id="rId2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5704"/>
  <sheetViews>
    <sheetView topLeftCell="M5677" workbookViewId="0">
      <selection activeCell="V5699" sqref="V5699"/>
    </sheetView>
  </sheetViews>
  <sheetFormatPr baseColWidth="10" defaultColWidth="8.83203125" defaultRowHeight="15" x14ac:dyDescent="0.2"/>
  <cols>
    <col min="1" max="1" width="15.5" customWidth="1"/>
    <col min="3" max="3" width="22.6640625" customWidth="1"/>
    <col min="5" max="5" width="17.6640625" customWidth="1"/>
    <col min="6" max="6" width="11.83203125" customWidth="1"/>
    <col min="11" max="11" width="21.83203125" customWidth="1"/>
    <col min="18" max="21" width="8.83203125" style="2"/>
    <col min="22" max="22" width="19.6640625" style="76" customWidth="1"/>
    <col min="23" max="23" width="12.33203125" customWidth="1"/>
    <col min="24" max="24" width="24.1640625" bestFit="1" customWidth="1"/>
    <col min="25" max="25" width="13.6640625" bestFit="1" customWidth="1"/>
    <col min="26" max="26" width="8.6640625" customWidth="1"/>
    <col min="27" max="27" width="12.33203125" customWidth="1"/>
    <col min="28" max="28" width="24.1640625" customWidth="1"/>
    <col min="29" max="29" width="13.6640625" customWidth="1"/>
    <col min="30" max="30" width="9.83203125" bestFit="1" customWidth="1"/>
  </cols>
  <sheetData>
    <row r="1" spans="1:29" x14ac:dyDescent="0.2">
      <c r="A1" t="s">
        <v>0</v>
      </c>
    </row>
    <row r="2" spans="1:29" x14ac:dyDescent="0.2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5218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  <c r="R2" s="2" t="s">
        <v>17</v>
      </c>
      <c r="S2" s="2" t="s">
        <v>18</v>
      </c>
      <c r="T2" s="2" t="s">
        <v>19</v>
      </c>
      <c r="U2" s="2" t="s">
        <v>20</v>
      </c>
      <c r="V2" s="76" t="s">
        <v>5217</v>
      </c>
    </row>
    <row r="3" spans="1:29" x14ac:dyDescent="0.2">
      <c r="A3" s="1">
        <v>42241</v>
      </c>
      <c r="B3" t="s">
        <v>21</v>
      </c>
      <c r="C3" s="1">
        <v>42240</v>
      </c>
      <c r="D3" s="1">
        <v>42241</v>
      </c>
      <c r="E3">
        <v>100028147</v>
      </c>
      <c r="F3" t="s">
        <v>4896</v>
      </c>
      <c r="G3" t="s">
        <v>4044</v>
      </c>
      <c r="H3" s="1">
        <v>42239</v>
      </c>
      <c r="I3">
        <v>1740989</v>
      </c>
      <c r="J3" t="s">
        <v>23</v>
      </c>
      <c r="K3">
        <v>846296315513548</v>
      </c>
      <c r="M3" t="s">
        <v>49</v>
      </c>
      <c r="N3">
        <v>2451</v>
      </c>
      <c r="O3">
        <v>3</v>
      </c>
      <c r="P3">
        <v>2250</v>
      </c>
      <c r="Q3">
        <v>8</v>
      </c>
      <c r="R3" s="2">
        <v>0</v>
      </c>
      <c r="S3" s="2">
        <v>24.56</v>
      </c>
      <c r="T3" s="2">
        <v>0</v>
      </c>
      <c r="U3" s="2">
        <v>24.56</v>
      </c>
      <c r="V3" t="s">
        <v>5213</v>
      </c>
      <c r="AA3" s="78" t="s">
        <v>1</v>
      </c>
      <c r="AB3" s="1" t="s">
        <v>6475</v>
      </c>
    </row>
    <row r="4" spans="1:29" x14ac:dyDescent="0.2">
      <c r="A4" s="1">
        <v>42241</v>
      </c>
      <c r="B4" t="s">
        <v>21</v>
      </c>
      <c r="C4" s="1">
        <v>42240</v>
      </c>
      <c r="D4" s="1">
        <v>42241</v>
      </c>
      <c r="E4">
        <v>100028121</v>
      </c>
      <c r="F4" t="s">
        <v>4897</v>
      </c>
      <c r="G4" t="s">
        <v>3164</v>
      </c>
      <c r="H4" s="1">
        <v>42238</v>
      </c>
      <c r="I4">
        <v>1740962</v>
      </c>
      <c r="J4" t="s">
        <v>23</v>
      </c>
      <c r="K4">
        <v>846296315513517</v>
      </c>
      <c r="M4" t="s">
        <v>40</v>
      </c>
      <c r="N4">
        <v>90291</v>
      </c>
      <c r="O4">
        <v>12</v>
      </c>
      <c r="P4">
        <v>9000</v>
      </c>
      <c r="Q4">
        <v>4</v>
      </c>
      <c r="R4" s="2">
        <v>0</v>
      </c>
      <c r="S4" s="2">
        <v>30.25</v>
      </c>
      <c r="T4" s="2">
        <v>0</v>
      </c>
      <c r="U4" s="2">
        <v>30.25</v>
      </c>
      <c r="V4" t="s">
        <v>5213</v>
      </c>
    </row>
    <row r="5" spans="1:29" x14ac:dyDescent="0.2">
      <c r="A5" s="1">
        <v>42241</v>
      </c>
      <c r="B5" t="s">
        <v>21</v>
      </c>
      <c r="C5" s="1">
        <v>42240</v>
      </c>
      <c r="D5" s="1">
        <v>42241</v>
      </c>
      <c r="E5">
        <v>100028185</v>
      </c>
      <c r="F5" t="s">
        <v>4898</v>
      </c>
      <c r="G5" t="s">
        <v>3164</v>
      </c>
      <c r="H5" s="1">
        <v>42240</v>
      </c>
      <c r="I5">
        <v>1740984</v>
      </c>
      <c r="J5" t="s">
        <v>23</v>
      </c>
      <c r="K5" t="s">
        <v>4899</v>
      </c>
      <c r="M5" t="s">
        <v>36</v>
      </c>
      <c r="N5">
        <v>17042</v>
      </c>
      <c r="O5">
        <v>3</v>
      </c>
      <c r="P5">
        <v>2250</v>
      </c>
      <c r="Q5">
        <v>8</v>
      </c>
      <c r="R5" s="2">
        <v>0</v>
      </c>
      <c r="S5" s="2">
        <v>24.56</v>
      </c>
      <c r="T5" s="2">
        <v>0</v>
      </c>
      <c r="U5" s="2">
        <v>24.56</v>
      </c>
      <c r="V5" t="s">
        <v>5213</v>
      </c>
      <c r="AA5" s="78" t="s">
        <v>5220</v>
      </c>
      <c r="AB5" t="s">
        <v>5219</v>
      </c>
      <c r="AC5" t="s">
        <v>5222</v>
      </c>
    </row>
    <row r="6" spans="1:29" x14ac:dyDescent="0.2">
      <c r="A6" s="1">
        <v>42241</v>
      </c>
      <c r="B6" t="s">
        <v>21</v>
      </c>
      <c r="C6" s="1">
        <v>42240</v>
      </c>
      <c r="D6" s="1">
        <v>42241</v>
      </c>
      <c r="E6">
        <v>100028154</v>
      </c>
      <c r="F6" t="s">
        <v>4900</v>
      </c>
      <c r="G6" t="s">
        <v>4044</v>
      </c>
      <c r="H6" s="1">
        <v>42239</v>
      </c>
      <c r="I6">
        <v>1740996</v>
      </c>
      <c r="J6" t="s">
        <v>23</v>
      </c>
      <c r="K6">
        <v>846296315513579</v>
      </c>
      <c r="M6" t="s">
        <v>40</v>
      </c>
      <c r="N6">
        <v>93306</v>
      </c>
      <c r="O6">
        <v>3</v>
      </c>
      <c r="P6">
        <v>2250</v>
      </c>
      <c r="Q6">
        <v>3</v>
      </c>
      <c r="R6" s="2">
        <v>0</v>
      </c>
      <c r="S6" s="2">
        <v>13.06</v>
      </c>
      <c r="T6" s="2">
        <v>0</v>
      </c>
      <c r="U6" s="2">
        <v>13.06</v>
      </c>
      <c r="V6" t="s">
        <v>5213</v>
      </c>
      <c r="AA6" s="75" t="s">
        <v>5214</v>
      </c>
      <c r="AB6" s="77">
        <v>920</v>
      </c>
      <c r="AC6" s="77">
        <v>17.031173913043425</v>
      </c>
    </row>
    <row r="7" spans="1:29" x14ac:dyDescent="0.2">
      <c r="A7" s="1">
        <v>42241</v>
      </c>
      <c r="B7" t="s">
        <v>21</v>
      </c>
      <c r="C7" s="1">
        <v>42240</v>
      </c>
      <c r="D7" s="1">
        <v>42241</v>
      </c>
      <c r="E7">
        <v>100028153</v>
      </c>
      <c r="F7" t="s">
        <v>4901</v>
      </c>
      <c r="G7" t="s">
        <v>4044</v>
      </c>
      <c r="H7" s="1">
        <v>42239</v>
      </c>
      <c r="I7">
        <v>1740928</v>
      </c>
      <c r="J7" t="s">
        <v>23</v>
      </c>
      <c r="K7">
        <v>846296315513470</v>
      </c>
      <c r="M7" t="s">
        <v>49</v>
      </c>
      <c r="N7">
        <v>1267</v>
      </c>
      <c r="O7">
        <v>9</v>
      </c>
      <c r="P7">
        <v>6750</v>
      </c>
      <c r="Q7">
        <v>8</v>
      </c>
      <c r="R7" s="2">
        <v>0</v>
      </c>
      <c r="S7" s="2">
        <v>43.25</v>
      </c>
      <c r="T7" s="2">
        <v>0</v>
      </c>
      <c r="U7" s="2">
        <v>43.25</v>
      </c>
      <c r="V7" t="s">
        <v>5213</v>
      </c>
      <c r="AA7" s="79">
        <v>2</v>
      </c>
      <c r="AB7" s="77">
        <v>403</v>
      </c>
      <c r="AC7" s="77">
        <v>13.430248138957866</v>
      </c>
    </row>
    <row r="8" spans="1:29" x14ac:dyDescent="0.2">
      <c r="A8" s="1">
        <v>42241</v>
      </c>
      <c r="B8" t="s">
        <v>21</v>
      </c>
      <c r="C8" s="1">
        <v>42240</v>
      </c>
      <c r="D8" s="1">
        <v>42241</v>
      </c>
      <c r="E8">
        <v>100028186</v>
      </c>
      <c r="F8" t="s">
        <v>4902</v>
      </c>
      <c r="G8" t="s">
        <v>4044</v>
      </c>
      <c r="H8" s="1">
        <v>42240</v>
      </c>
      <c r="I8">
        <v>1740993</v>
      </c>
      <c r="J8" t="s">
        <v>23</v>
      </c>
      <c r="K8">
        <v>846296315513609</v>
      </c>
      <c r="M8" t="s">
        <v>32</v>
      </c>
      <c r="N8">
        <v>10014</v>
      </c>
      <c r="O8">
        <v>3</v>
      </c>
      <c r="P8">
        <v>2250</v>
      </c>
      <c r="Q8">
        <v>8</v>
      </c>
      <c r="R8" s="2">
        <v>0</v>
      </c>
      <c r="S8" s="2">
        <v>24.56</v>
      </c>
      <c r="T8" s="2">
        <v>0</v>
      </c>
      <c r="U8" s="2">
        <v>24.56</v>
      </c>
      <c r="V8" t="s">
        <v>5213</v>
      </c>
      <c r="AA8" s="79">
        <v>3</v>
      </c>
      <c r="AB8" s="77">
        <v>120</v>
      </c>
      <c r="AC8" s="77">
        <v>13.641749999999965</v>
      </c>
    </row>
    <row r="9" spans="1:29" x14ac:dyDescent="0.2">
      <c r="A9" s="1">
        <v>42241</v>
      </c>
      <c r="B9" t="s">
        <v>21</v>
      </c>
      <c r="C9" s="1">
        <v>42240</v>
      </c>
      <c r="D9" s="1">
        <v>42241</v>
      </c>
      <c r="E9">
        <v>100028134</v>
      </c>
      <c r="F9" t="s">
        <v>4903</v>
      </c>
      <c r="G9" t="s">
        <v>4044</v>
      </c>
      <c r="H9" s="1">
        <v>42239</v>
      </c>
      <c r="I9">
        <v>1740988</v>
      </c>
      <c r="J9" t="s">
        <v>23</v>
      </c>
      <c r="K9">
        <v>846296315513524</v>
      </c>
      <c r="M9" t="s">
        <v>91</v>
      </c>
      <c r="N9">
        <v>29403</v>
      </c>
      <c r="O9">
        <v>3</v>
      </c>
      <c r="P9">
        <v>2250</v>
      </c>
      <c r="Q9">
        <v>8</v>
      </c>
      <c r="R9" s="2">
        <v>0</v>
      </c>
      <c r="S9" s="2">
        <v>24.56</v>
      </c>
      <c r="T9" s="2">
        <v>0</v>
      </c>
      <c r="U9" s="2">
        <v>24.56</v>
      </c>
      <c r="V9" t="s">
        <v>5213</v>
      </c>
      <c r="AA9" s="79">
        <v>4</v>
      </c>
      <c r="AB9" s="77">
        <v>116</v>
      </c>
      <c r="AC9" s="77">
        <v>21.052155172413755</v>
      </c>
    </row>
    <row r="10" spans="1:29" x14ac:dyDescent="0.2">
      <c r="A10" s="1">
        <v>42241</v>
      </c>
      <c r="B10" t="s">
        <v>21</v>
      </c>
      <c r="C10" s="1">
        <v>42240</v>
      </c>
      <c r="D10" s="1">
        <v>42241</v>
      </c>
      <c r="E10">
        <v>100028166</v>
      </c>
      <c r="F10" t="s">
        <v>4904</v>
      </c>
      <c r="G10" t="s">
        <v>4044</v>
      </c>
      <c r="H10" s="1">
        <v>42240</v>
      </c>
      <c r="I10">
        <v>1740990</v>
      </c>
      <c r="J10" t="s">
        <v>23</v>
      </c>
      <c r="K10">
        <v>846296315513555</v>
      </c>
      <c r="M10" t="s">
        <v>40</v>
      </c>
      <c r="N10">
        <v>91701</v>
      </c>
      <c r="O10">
        <v>9</v>
      </c>
      <c r="P10">
        <v>6750</v>
      </c>
      <c r="Q10">
        <v>4</v>
      </c>
      <c r="R10" s="2">
        <v>0</v>
      </c>
      <c r="S10" s="2">
        <v>25.75</v>
      </c>
      <c r="T10" s="2">
        <v>0</v>
      </c>
      <c r="U10" s="2">
        <v>25.75</v>
      </c>
      <c r="V10" t="s">
        <v>5213</v>
      </c>
      <c r="AA10" s="79">
        <v>5</v>
      </c>
      <c r="AB10" s="77">
        <v>197</v>
      </c>
      <c r="AC10" s="77">
        <v>21.859644670050745</v>
      </c>
    </row>
    <row r="11" spans="1:29" x14ac:dyDescent="0.2">
      <c r="A11" s="1">
        <v>42241</v>
      </c>
      <c r="B11" t="s">
        <v>21</v>
      </c>
      <c r="C11" s="1">
        <v>42240</v>
      </c>
      <c r="D11" s="1">
        <v>42241</v>
      </c>
      <c r="E11">
        <v>100028173</v>
      </c>
      <c r="F11" t="s">
        <v>4905</v>
      </c>
      <c r="G11" t="s">
        <v>4044</v>
      </c>
      <c r="H11" s="1">
        <v>42240</v>
      </c>
      <c r="I11">
        <v>1740991</v>
      </c>
      <c r="J11" t="s">
        <v>23</v>
      </c>
      <c r="K11">
        <v>846296315513562</v>
      </c>
      <c r="M11" t="s">
        <v>40</v>
      </c>
      <c r="N11">
        <v>92563</v>
      </c>
      <c r="O11">
        <v>3</v>
      </c>
      <c r="P11">
        <v>2250</v>
      </c>
      <c r="Q11">
        <v>4</v>
      </c>
      <c r="R11" s="2">
        <v>0</v>
      </c>
      <c r="S11" s="2">
        <v>20.81</v>
      </c>
      <c r="T11" s="2">
        <v>0</v>
      </c>
      <c r="U11" s="2">
        <v>20.81</v>
      </c>
      <c r="V11" t="s">
        <v>5213</v>
      </c>
      <c r="AA11" s="79">
        <v>6</v>
      </c>
      <c r="AB11" s="77">
        <v>84</v>
      </c>
      <c r="AC11" s="77">
        <v>22.272380952380917</v>
      </c>
    </row>
    <row r="12" spans="1:29" x14ac:dyDescent="0.2">
      <c r="A12" s="1">
        <v>42241</v>
      </c>
      <c r="B12" t="s">
        <v>21</v>
      </c>
      <c r="C12" s="1">
        <v>42240</v>
      </c>
      <c r="D12" s="1">
        <v>42241</v>
      </c>
      <c r="E12">
        <v>100028098</v>
      </c>
      <c r="F12" t="s">
        <v>4906</v>
      </c>
      <c r="G12" t="s">
        <v>4044</v>
      </c>
      <c r="H12" s="1">
        <v>42238</v>
      </c>
      <c r="I12">
        <v>1740987</v>
      </c>
      <c r="J12" t="s">
        <v>23</v>
      </c>
      <c r="K12">
        <v>846296315513531</v>
      </c>
      <c r="M12" t="s">
        <v>40</v>
      </c>
      <c r="N12">
        <v>90046</v>
      </c>
      <c r="O12">
        <v>3</v>
      </c>
      <c r="P12">
        <v>2250</v>
      </c>
      <c r="Q12">
        <v>4</v>
      </c>
      <c r="R12" s="2">
        <v>0</v>
      </c>
      <c r="S12" s="2">
        <v>20.81</v>
      </c>
      <c r="T12" s="2">
        <v>0</v>
      </c>
      <c r="U12" s="2">
        <v>20.81</v>
      </c>
      <c r="V12" t="s">
        <v>5213</v>
      </c>
      <c r="AA12" s="75" t="s">
        <v>5213</v>
      </c>
      <c r="AB12" s="77">
        <v>776</v>
      </c>
      <c r="AC12" s="77">
        <v>22.008634020618608</v>
      </c>
    </row>
    <row r="13" spans="1:29" x14ac:dyDescent="0.2">
      <c r="A13" s="1">
        <v>42241</v>
      </c>
      <c r="B13" t="s">
        <v>21</v>
      </c>
      <c r="C13" s="1">
        <v>42240</v>
      </c>
      <c r="D13" s="1">
        <v>42241</v>
      </c>
      <c r="E13">
        <v>100028159</v>
      </c>
      <c r="F13" t="s">
        <v>4907</v>
      </c>
      <c r="G13" t="s">
        <v>4044</v>
      </c>
      <c r="H13" s="1">
        <v>42239</v>
      </c>
      <c r="I13">
        <v>1740997</v>
      </c>
      <c r="J13" t="s">
        <v>23</v>
      </c>
      <c r="K13">
        <v>846296315513616</v>
      </c>
      <c r="M13" t="s">
        <v>32</v>
      </c>
      <c r="N13">
        <v>10121</v>
      </c>
      <c r="O13">
        <v>3</v>
      </c>
      <c r="P13">
        <v>2250</v>
      </c>
      <c r="Q13">
        <v>8</v>
      </c>
      <c r="R13" s="2">
        <v>0</v>
      </c>
      <c r="S13" s="2">
        <v>24.56</v>
      </c>
      <c r="T13" s="2">
        <v>0</v>
      </c>
      <c r="U13" s="2">
        <v>24.56</v>
      </c>
      <c r="V13" t="s">
        <v>5213</v>
      </c>
      <c r="AA13" s="79">
        <v>2</v>
      </c>
      <c r="AB13" s="77">
        <v>70</v>
      </c>
      <c r="AC13" s="77">
        <v>13.541714285714264</v>
      </c>
    </row>
    <row r="14" spans="1:29" x14ac:dyDescent="0.2">
      <c r="A14" s="1">
        <v>42241</v>
      </c>
      <c r="B14" t="s">
        <v>21</v>
      </c>
      <c r="C14" s="1">
        <v>42240</v>
      </c>
      <c r="D14" s="1">
        <v>42241</v>
      </c>
      <c r="E14">
        <v>100028181</v>
      </c>
      <c r="F14" t="s">
        <v>4908</v>
      </c>
      <c r="G14" t="s">
        <v>4044</v>
      </c>
      <c r="H14" s="1">
        <v>42240</v>
      </c>
      <c r="I14">
        <v>1740992</v>
      </c>
      <c r="J14" t="s">
        <v>23</v>
      </c>
      <c r="K14">
        <v>846296315513586</v>
      </c>
      <c r="M14" t="s">
        <v>32</v>
      </c>
      <c r="N14">
        <v>12550</v>
      </c>
      <c r="O14">
        <v>3</v>
      </c>
      <c r="P14">
        <v>2250</v>
      </c>
      <c r="Q14">
        <v>8</v>
      </c>
      <c r="R14" s="2">
        <v>0</v>
      </c>
      <c r="S14" s="2">
        <v>24.56</v>
      </c>
      <c r="T14" s="2">
        <v>0</v>
      </c>
      <c r="U14" s="2">
        <v>24.56</v>
      </c>
      <c r="V14" t="s">
        <v>5213</v>
      </c>
      <c r="AA14" s="79">
        <v>3</v>
      </c>
      <c r="AB14" s="77">
        <v>10</v>
      </c>
      <c r="AC14" s="77">
        <v>13.973000000000003</v>
      </c>
    </row>
    <row r="15" spans="1:29" x14ac:dyDescent="0.2">
      <c r="A15" s="1">
        <v>42241</v>
      </c>
      <c r="B15" t="s">
        <v>21</v>
      </c>
      <c r="C15" s="1">
        <v>42240</v>
      </c>
      <c r="D15" s="1">
        <v>42241</v>
      </c>
      <c r="E15">
        <v>100028127</v>
      </c>
      <c r="F15" t="s">
        <v>4909</v>
      </c>
      <c r="G15" t="s">
        <v>4044</v>
      </c>
      <c r="H15" s="1">
        <v>42238</v>
      </c>
      <c r="I15">
        <v>1740940</v>
      </c>
      <c r="J15" t="s">
        <v>23</v>
      </c>
      <c r="K15">
        <v>846296315513630</v>
      </c>
      <c r="M15" t="s">
        <v>416</v>
      </c>
      <c r="N15">
        <v>89052</v>
      </c>
      <c r="O15">
        <v>3</v>
      </c>
      <c r="P15">
        <v>2250</v>
      </c>
      <c r="Q15">
        <v>4</v>
      </c>
      <c r="R15" s="2">
        <v>0</v>
      </c>
      <c r="S15" s="2">
        <v>20.81</v>
      </c>
      <c r="T15" s="2">
        <v>0</v>
      </c>
      <c r="U15" s="2">
        <v>20.81</v>
      </c>
      <c r="V15" t="s">
        <v>5213</v>
      </c>
      <c r="AA15" s="79">
        <v>4</v>
      </c>
      <c r="AB15" s="77">
        <v>122</v>
      </c>
      <c r="AC15" s="77">
        <v>21.181557377049145</v>
      </c>
    </row>
    <row r="16" spans="1:29" x14ac:dyDescent="0.2">
      <c r="A16" s="1">
        <v>42241</v>
      </c>
      <c r="B16" t="s">
        <v>21</v>
      </c>
      <c r="C16" s="1">
        <v>42240</v>
      </c>
      <c r="D16" s="1">
        <v>42241</v>
      </c>
      <c r="E16">
        <v>100028145</v>
      </c>
      <c r="F16" t="s">
        <v>4910</v>
      </c>
      <c r="G16" t="s">
        <v>3164</v>
      </c>
      <c r="H16" s="1">
        <v>42239</v>
      </c>
      <c r="I16">
        <v>1740982</v>
      </c>
      <c r="J16" t="s">
        <v>23</v>
      </c>
      <c r="K16" t="s">
        <v>4911</v>
      </c>
      <c r="M16" t="s">
        <v>36</v>
      </c>
      <c r="N16">
        <v>16915</v>
      </c>
      <c r="O16">
        <v>3</v>
      </c>
      <c r="P16">
        <v>2250</v>
      </c>
      <c r="Q16">
        <v>8</v>
      </c>
      <c r="R16" s="2">
        <v>0</v>
      </c>
      <c r="S16" s="2">
        <v>24.56</v>
      </c>
      <c r="T16" s="2">
        <v>0</v>
      </c>
      <c r="U16" s="2">
        <v>24.56</v>
      </c>
      <c r="V16" t="s">
        <v>5213</v>
      </c>
      <c r="AA16" s="79">
        <v>5</v>
      </c>
      <c r="AB16" s="77">
        <v>216</v>
      </c>
      <c r="AC16" s="77">
        <v>21.726620370370384</v>
      </c>
    </row>
    <row r="17" spans="1:29" x14ac:dyDescent="0.2">
      <c r="A17" s="1">
        <v>42241</v>
      </c>
      <c r="B17" t="s">
        <v>21</v>
      </c>
      <c r="C17" s="1">
        <v>42240</v>
      </c>
      <c r="D17" s="1">
        <v>42241</v>
      </c>
      <c r="E17">
        <v>100028160</v>
      </c>
      <c r="F17" t="s">
        <v>4912</v>
      </c>
      <c r="G17" t="s">
        <v>4044</v>
      </c>
      <c r="H17" s="1">
        <v>42239</v>
      </c>
      <c r="I17">
        <v>1740998</v>
      </c>
      <c r="J17" t="s">
        <v>23</v>
      </c>
      <c r="K17">
        <v>846296315513623</v>
      </c>
      <c r="M17" t="s">
        <v>49</v>
      </c>
      <c r="N17">
        <v>2210</v>
      </c>
      <c r="O17">
        <v>3</v>
      </c>
      <c r="P17">
        <v>2250</v>
      </c>
      <c r="Q17">
        <v>8</v>
      </c>
      <c r="R17" s="2">
        <v>0</v>
      </c>
      <c r="S17" s="2">
        <v>24.56</v>
      </c>
      <c r="T17" s="2">
        <v>0</v>
      </c>
      <c r="U17" s="2">
        <v>24.56</v>
      </c>
      <c r="V17" t="s">
        <v>5213</v>
      </c>
      <c r="AA17" s="79">
        <v>6</v>
      </c>
      <c r="AB17" s="77">
        <v>20</v>
      </c>
      <c r="AC17" s="77">
        <v>24.8995</v>
      </c>
    </row>
    <row r="18" spans="1:29" x14ac:dyDescent="0.2">
      <c r="A18" s="1">
        <v>42241</v>
      </c>
      <c r="B18" t="s">
        <v>21</v>
      </c>
      <c r="C18" s="1">
        <v>42240</v>
      </c>
      <c r="D18" s="1">
        <v>42241</v>
      </c>
      <c r="E18">
        <v>100028157</v>
      </c>
      <c r="F18" t="s">
        <v>4913</v>
      </c>
      <c r="G18" t="s">
        <v>4044</v>
      </c>
      <c r="H18" s="1">
        <v>42239</v>
      </c>
      <c r="I18">
        <v>1740941</v>
      </c>
      <c r="J18" t="s">
        <v>23</v>
      </c>
      <c r="K18">
        <v>846296315513494</v>
      </c>
      <c r="M18" t="s">
        <v>24</v>
      </c>
      <c r="N18">
        <v>27713</v>
      </c>
      <c r="O18">
        <v>3</v>
      </c>
      <c r="P18">
        <v>2250</v>
      </c>
      <c r="Q18">
        <v>8</v>
      </c>
      <c r="R18" s="2">
        <v>0</v>
      </c>
      <c r="S18" s="2">
        <v>24.56</v>
      </c>
      <c r="T18" s="2">
        <v>0</v>
      </c>
      <c r="U18" s="2">
        <v>24.56</v>
      </c>
      <c r="V18" t="s">
        <v>5213</v>
      </c>
      <c r="AA18" s="79">
        <v>7</v>
      </c>
      <c r="AB18" s="77">
        <v>105</v>
      </c>
      <c r="AC18" s="77">
        <v>25.844095238095203</v>
      </c>
    </row>
    <row r="19" spans="1:29" x14ac:dyDescent="0.2">
      <c r="A19" s="1">
        <v>42241</v>
      </c>
      <c r="B19" t="s">
        <v>21</v>
      </c>
      <c r="C19" s="1">
        <v>42240</v>
      </c>
      <c r="D19" s="1">
        <v>42241</v>
      </c>
      <c r="E19">
        <v>100028083</v>
      </c>
      <c r="F19" t="s">
        <v>4914</v>
      </c>
      <c r="G19" t="s">
        <v>4044</v>
      </c>
      <c r="H19" s="1">
        <v>42237</v>
      </c>
      <c r="I19">
        <v>1740995</v>
      </c>
      <c r="J19" t="s">
        <v>23</v>
      </c>
      <c r="K19">
        <v>846296315513593</v>
      </c>
      <c r="M19" t="s">
        <v>51</v>
      </c>
      <c r="N19">
        <v>30415</v>
      </c>
      <c r="O19">
        <v>3</v>
      </c>
      <c r="P19">
        <v>2250</v>
      </c>
      <c r="Q19">
        <v>8</v>
      </c>
      <c r="R19" s="2">
        <v>0</v>
      </c>
      <c r="S19" s="2">
        <v>24.56</v>
      </c>
      <c r="T19" s="2">
        <v>0</v>
      </c>
      <c r="U19" s="2">
        <v>24.56</v>
      </c>
      <c r="V19" t="s">
        <v>5213</v>
      </c>
      <c r="AA19" s="79">
        <v>8</v>
      </c>
      <c r="AB19" s="77">
        <v>233</v>
      </c>
      <c r="AC19" s="77">
        <v>23.615150214592305</v>
      </c>
    </row>
    <row r="20" spans="1:29" x14ac:dyDescent="0.2">
      <c r="A20" s="1">
        <v>42241</v>
      </c>
      <c r="B20" t="s">
        <v>21</v>
      </c>
      <c r="C20" s="1">
        <v>42240</v>
      </c>
      <c r="D20" s="1">
        <v>42241</v>
      </c>
      <c r="E20">
        <v>100028086</v>
      </c>
      <c r="F20" t="s">
        <v>4915</v>
      </c>
      <c r="G20" t="s">
        <v>4044</v>
      </c>
      <c r="H20" s="1">
        <v>42237</v>
      </c>
      <c r="I20">
        <v>1740942</v>
      </c>
      <c r="J20" t="s">
        <v>23</v>
      </c>
      <c r="K20">
        <v>846296315513487</v>
      </c>
      <c r="M20" t="s">
        <v>32</v>
      </c>
      <c r="N20">
        <v>14526</v>
      </c>
      <c r="O20">
        <v>3</v>
      </c>
      <c r="P20">
        <v>2250</v>
      </c>
      <c r="Q20">
        <v>8</v>
      </c>
      <c r="R20" s="2">
        <v>0</v>
      </c>
      <c r="S20" s="2">
        <v>24.56</v>
      </c>
      <c r="T20" s="2">
        <v>0</v>
      </c>
      <c r="U20" s="2">
        <v>24.56</v>
      </c>
      <c r="V20" t="s">
        <v>5213</v>
      </c>
      <c r="AA20" s="75" t="s">
        <v>5221</v>
      </c>
      <c r="AB20" s="77">
        <v>1696</v>
      </c>
      <c r="AC20" s="77">
        <v>19.308596698113533</v>
      </c>
    </row>
    <row r="21" spans="1:29" x14ac:dyDescent="0.2">
      <c r="A21" s="1">
        <v>42241</v>
      </c>
      <c r="B21" t="s">
        <v>21</v>
      </c>
      <c r="C21" s="1">
        <v>42240</v>
      </c>
      <c r="D21" s="1">
        <v>42241</v>
      </c>
      <c r="E21">
        <v>100028194</v>
      </c>
      <c r="F21" t="s">
        <v>4916</v>
      </c>
      <c r="G21" t="s">
        <v>3164</v>
      </c>
      <c r="H21" s="1">
        <v>42240</v>
      </c>
      <c r="I21">
        <v>1740985</v>
      </c>
      <c r="J21" t="s">
        <v>23</v>
      </c>
      <c r="K21" t="s">
        <v>4917</v>
      </c>
      <c r="M21" t="s">
        <v>36</v>
      </c>
      <c r="N21">
        <v>17042</v>
      </c>
      <c r="O21">
        <v>3</v>
      </c>
      <c r="P21">
        <v>2250</v>
      </c>
      <c r="Q21">
        <v>8</v>
      </c>
      <c r="R21" s="2">
        <v>0</v>
      </c>
      <c r="S21" s="2">
        <v>24.56</v>
      </c>
      <c r="T21" s="2">
        <v>0</v>
      </c>
      <c r="U21" s="2">
        <v>24.56</v>
      </c>
      <c r="V21" t="s">
        <v>5213</v>
      </c>
    </row>
    <row r="22" spans="1:29" x14ac:dyDescent="0.2">
      <c r="A22" s="1">
        <v>42241</v>
      </c>
      <c r="B22" t="s">
        <v>21</v>
      </c>
      <c r="C22" s="1">
        <v>42240</v>
      </c>
      <c r="D22" s="1">
        <v>42241</v>
      </c>
      <c r="E22">
        <v>100028156</v>
      </c>
      <c r="F22" t="s">
        <v>4918</v>
      </c>
      <c r="G22" t="s">
        <v>4044</v>
      </c>
      <c r="H22" s="1">
        <v>42239</v>
      </c>
      <c r="I22">
        <v>1740906</v>
      </c>
      <c r="J22" t="s">
        <v>23</v>
      </c>
      <c r="K22">
        <v>846296315513463</v>
      </c>
      <c r="M22" t="s">
        <v>94</v>
      </c>
      <c r="N22">
        <v>55414</v>
      </c>
      <c r="O22">
        <v>3</v>
      </c>
      <c r="P22">
        <v>2250</v>
      </c>
      <c r="Q22">
        <v>7</v>
      </c>
      <c r="R22" s="2">
        <v>0</v>
      </c>
      <c r="S22" s="2">
        <v>23.06</v>
      </c>
      <c r="T22" s="2">
        <v>0</v>
      </c>
      <c r="U22" s="2">
        <v>23.06</v>
      </c>
      <c r="V22" t="s">
        <v>5213</v>
      </c>
    </row>
    <row r="23" spans="1:29" x14ac:dyDescent="0.2">
      <c r="A23" s="1">
        <v>42241</v>
      </c>
      <c r="B23" t="s">
        <v>21</v>
      </c>
      <c r="C23" s="1">
        <v>42240</v>
      </c>
      <c r="D23" s="1">
        <v>42241</v>
      </c>
      <c r="E23">
        <v>100028155</v>
      </c>
      <c r="F23" t="s">
        <v>4919</v>
      </c>
      <c r="G23" t="s">
        <v>4044</v>
      </c>
      <c r="H23" s="1">
        <v>42239</v>
      </c>
      <c r="I23">
        <v>1740905</v>
      </c>
      <c r="J23" t="s">
        <v>23</v>
      </c>
      <c r="K23">
        <v>846296315513500</v>
      </c>
      <c r="M23" t="s">
        <v>83</v>
      </c>
      <c r="N23">
        <v>7078</v>
      </c>
      <c r="O23">
        <v>3</v>
      </c>
      <c r="P23">
        <v>2250</v>
      </c>
      <c r="Q23">
        <v>8</v>
      </c>
      <c r="R23" s="2">
        <v>0</v>
      </c>
      <c r="S23" s="2">
        <v>24.56</v>
      </c>
      <c r="T23" s="2">
        <v>0</v>
      </c>
      <c r="U23" s="2">
        <v>24.56</v>
      </c>
      <c r="V23" t="s">
        <v>5213</v>
      </c>
    </row>
    <row r="24" spans="1:29" x14ac:dyDescent="0.2">
      <c r="A24" s="1">
        <v>42242</v>
      </c>
      <c r="B24" t="s">
        <v>21</v>
      </c>
      <c r="C24" s="1">
        <v>42206</v>
      </c>
      <c r="D24" s="1">
        <v>42242</v>
      </c>
      <c r="E24">
        <v>100025911</v>
      </c>
      <c r="F24" t="s">
        <v>4920</v>
      </c>
      <c r="G24" t="s">
        <v>3164</v>
      </c>
      <c r="H24" s="1">
        <v>42205</v>
      </c>
      <c r="I24">
        <v>1679510</v>
      </c>
      <c r="J24" t="s">
        <v>354</v>
      </c>
      <c r="K24" t="s">
        <v>4921</v>
      </c>
      <c r="M24" t="s">
        <v>30</v>
      </c>
      <c r="N24">
        <v>78750</v>
      </c>
      <c r="O24">
        <v>3</v>
      </c>
      <c r="P24">
        <v>2250</v>
      </c>
      <c r="Q24">
        <v>7</v>
      </c>
      <c r="R24" s="2">
        <v>0</v>
      </c>
      <c r="S24" s="2">
        <v>24.56</v>
      </c>
      <c r="T24" s="2">
        <v>0</v>
      </c>
      <c r="U24" s="2">
        <v>24.56</v>
      </c>
      <c r="V24" t="s">
        <v>5213</v>
      </c>
    </row>
    <row r="25" spans="1:29" x14ac:dyDescent="0.2">
      <c r="A25" s="1">
        <v>42242</v>
      </c>
      <c r="B25" t="s">
        <v>21</v>
      </c>
      <c r="C25" s="1">
        <v>42242</v>
      </c>
      <c r="D25" s="1">
        <v>42242</v>
      </c>
      <c r="E25">
        <v>100028241</v>
      </c>
      <c r="F25" t="s">
        <v>4922</v>
      </c>
      <c r="H25" s="1">
        <v>42241</v>
      </c>
      <c r="I25">
        <v>1746567</v>
      </c>
      <c r="J25" t="s">
        <v>23</v>
      </c>
      <c r="K25">
        <v>846296315514941</v>
      </c>
      <c r="M25" t="s">
        <v>182</v>
      </c>
      <c r="N25">
        <v>70130</v>
      </c>
      <c r="O25">
        <v>3</v>
      </c>
      <c r="P25">
        <v>2250</v>
      </c>
      <c r="Q25">
        <v>8</v>
      </c>
      <c r="R25" s="2">
        <v>0</v>
      </c>
      <c r="S25" s="2">
        <v>24.56</v>
      </c>
      <c r="T25" s="2">
        <v>0</v>
      </c>
      <c r="U25" s="2">
        <v>24.56</v>
      </c>
      <c r="V25" t="s">
        <v>5213</v>
      </c>
    </row>
    <row r="26" spans="1:29" x14ac:dyDescent="0.2">
      <c r="A26" s="1">
        <v>42242</v>
      </c>
      <c r="B26" t="s">
        <v>21</v>
      </c>
      <c r="C26" s="1">
        <v>42241</v>
      </c>
      <c r="D26" s="1">
        <v>42242</v>
      </c>
      <c r="E26">
        <v>100028197</v>
      </c>
      <c r="F26" t="s">
        <v>4923</v>
      </c>
      <c r="H26" s="1">
        <v>42240</v>
      </c>
      <c r="I26">
        <v>1746003</v>
      </c>
      <c r="J26" t="s">
        <v>23</v>
      </c>
      <c r="K26">
        <v>846296315514866</v>
      </c>
      <c r="M26" t="s">
        <v>40</v>
      </c>
      <c r="N26">
        <v>94952</v>
      </c>
      <c r="O26">
        <v>3</v>
      </c>
      <c r="P26">
        <v>2250</v>
      </c>
      <c r="Q26">
        <v>2</v>
      </c>
      <c r="R26" s="2">
        <v>0</v>
      </c>
      <c r="S26" s="2">
        <v>12.81</v>
      </c>
      <c r="T26" s="2">
        <v>0</v>
      </c>
      <c r="U26" s="2">
        <v>12.81</v>
      </c>
      <c r="V26" t="s">
        <v>5213</v>
      </c>
    </row>
    <row r="27" spans="1:29" x14ac:dyDescent="0.2">
      <c r="A27" s="1">
        <v>42242</v>
      </c>
      <c r="B27" t="s">
        <v>21</v>
      </c>
      <c r="C27" s="1">
        <v>42242</v>
      </c>
      <c r="D27" s="1">
        <v>42242</v>
      </c>
      <c r="E27">
        <v>100028235</v>
      </c>
      <c r="F27" t="s">
        <v>4924</v>
      </c>
      <c r="H27" s="1">
        <v>42241</v>
      </c>
      <c r="I27">
        <v>1746571</v>
      </c>
      <c r="J27" t="s">
        <v>23</v>
      </c>
      <c r="K27">
        <v>846296315515023</v>
      </c>
      <c r="M27" t="s">
        <v>24</v>
      </c>
      <c r="N27">
        <v>28405</v>
      </c>
      <c r="O27">
        <v>3</v>
      </c>
      <c r="P27">
        <v>2250</v>
      </c>
      <c r="Q27">
        <v>8</v>
      </c>
      <c r="R27" s="2">
        <v>0</v>
      </c>
      <c r="S27" s="2">
        <v>24.56</v>
      </c>
      <c r="T27" s="2">
        <v>0</v>
      </c>
      <c r="U27" s="2">
        <v>24.56</v>
      </c>
      <c r="V27" t="s">
        <v>5213</v>
      </c>
    </row>
    <row r="28" spans="1:29" x14ac:dyDescent="0.2">
      <c r="A28" s="1">
        <v>42242</v>
      </c>
      <c r="B28" t="s">
        <v>21</v>
      </c>
      <c r="C28" s="1">
        <v>42241</v>
      </c>
      <c r="D28" s="1">
        <v>42242</v>
      </c>
      <c r="E28">
        <v>100028216</v>
      </c>
      <c r="F28" t="s">
        <v>4925</v>
      </c>
      <c r="G28" t="s">
        <v>3164</v>
      </c>
      <c r="H28" s="1">
        <v>42241</v>
      </c>
      <c r="I28">
        <v>1745995</v>
      </c>
      <c r="J28" t="s">
        <v>23</v>
      </c>
      <c r="K28">
        <v>846296315514613</v>
      </c>
      <c r="M28" t="s">
        <v>91</v>
      </c>
      <c r="N28">
        <v>29412</v>
      </c>
      <c r="O28">
        <v>3</v>
      </c>
      <c r="P28">
        <v>2250</v>
      </c>
      <c r="Q28">
        <v>8</v>
      </c>
      <c r="R28" s="2">
        <v>0</v>
      </c>
      <c r="S28" s="2">
        <v>24.56</v>
      </c>
      <c r="T28" s="2">
        <v>0</v>
      </c>
      <c r="U28" s="2">
        <v>24.56</v>
      </c>
      <c r="V28" t="s">
        <v>5213</v>
      </c>
    </row>
    <row r="29" spans="1:29" x14ac:dyDescent="0.2">
      <c r="A29" s="1">
        <v>42242</v>
      </c>
      <c r="B29" t="s">
        <v>21</v>
      </c>
      <c r="C29" s="1">
        <v>42242</v>
      </c>
      <c r="D29" s="1">
        <v>42242</v>
      </c>
      <c r="E29">
        <v>100028259</v>
      </c>
      <c r="F29" t="s">
        <v>4926</v>
      </c>
      <c r="G29" t="s">
        <v>3164</v>
      </c>
      <c r="H29" s="1">
        <v>42242</v>
      </c>
      <c r="I29">
        <v>1746552</v>
      </c>
      <c r="J29" t="s">
        <v>23</v>
      </c>
      <c r="K29">
        <v>846296315514835</v>
      </c>
      <c r="M29" t="s">
        <v>40</v>
      </c>
      <c r="N29">
        <v>90071</v>
      </c>
      <c r="O29">
        <v>3</v>
      </c>
      <c r="P29">
        <v>2250</v>
      </c>
      <c r="Q29">
        <v>4</v>
      </c>
      <c r="R29" s="2">
        <v>0</v>
      </c>
      <c r="S29" s="2">
        <v>20.81</v>
      </c>
      <c r="T29" s="2">
        <v>0</v>
      </c>
      <c r="U29" s="2">
        <v>20.81</v>
      </c>
      <c r="V29" t="s">
        <v>5213</v>
      </c>
    </row>
    <row r="30" spans="1:29" x14ac:dyDescent="0.2">
      <c r="A30" s="1">
        <v>42242</v>
      </c>
      <c r="B30" t="s">
        <v>21</v>
      </c>
      <c r="C30" s="1">
        <v>42242</v>
      </c>
      <c r="D30" s="1">
        <v>42242</v>
      </c>
      <c r="E30">
        <v>100028274</v>
      </c>
      <c r="F30" t="s">
        <v>4927</v>
      </c>
      <c r="G30" t="s">
        <v>3164</v>
      </c>
      <c r="H30" s="1">
        <v>42242</v>
      </c>
      <c r="I30">
        <v>1746572</v>
      </c>
      <c r="J30" t="s">
        <v>23</v>
      </c>
      <c r="K30">
        <v>846296315514798</v>
      </c>
      <c r="M30" t="s">
        <v>24</v>
      </c>
      <c r="N30">
        <v>27455</v>
      </c>
      <c r="O30">
        <v>3</v>
      </c>
      <c r="P30">
        <v>2250</v>
      </c>
      <c r="Q30">
        <v>8</v>
      </c>
      <c r="R30" s="2">
        <v>0</v>
      </c>
      <c r="S30" s="2">
        <v>24.56</v>
      </c>
      <c r="T30" s="2">
        <v>0</v>
      </c>
      <c r="U30" s="2">
        <v>24.56</v>
      </c>
      <c r="V30" t="s">
        <v>5213</v>
      </c>
    </row>
    <row r="31" spans="1:29" x14ac:dyDescent="0.2">
      <c r="A31" s="1">
        <v>42242</v>
      </c>
      <c r="B31" t="s">
        <v>21</v>
      </c>
      <c r="C31" s="1">
        <v>42240</v>
      </c>
      <c r="D31" s="1">
        <v>42242</v>
      </c>
      <c r="E31">
        <v>100028161</v>
      </c>
      <c r="F31" t="s">
        <v>4928</v>
      </c>
      <c r="G31" t="s">
        <v>4044</v>
      </c>
      <c r="H31" s="1">
        <v>42239</v>
      </c>
      <c r="I31">
        <v>1740994</v>
      </c>
      <c r="J31" t="s">
        <v>354</v>
      </c>
      <c r="K31" t="s">
        <v>4929</v>
      </c>
      <c r="M31" t="s">
        <v>366</v>
      </c>
      <c r="N31">
        <v>74074</v>
      </c>
      <c r="O31">
        <v>3</v>
      </c>
      <c r="P31">
        <v>2250</v>
      </c>
      <c r="Q31">
        <v>7</v>
      </c>
      <c r="R31" s="2">
        <v>0</v>
      </c>
      <c r="S31" s="2">
        <v>24.56</v>
      </c>
      <c r="T31" s="2">
        <v>0</v>
      </c>
      <c r="U31" s="2">
        <v>24.56</v>
      </c>
      <c r="V31" t="s">
        <v>5213</v>
      </c>
    </row>
    <row r="32" spans="1:29" x14ac:dyDescent="0.2">
      <c r="A32" s="1">
        <v>42242</v>
      </c>
      <c r="B32" t="s">
        <v>21</v>
      </c>
      <c r="C32" s="1">
        <v>42241</v>
      </c>
      <c r="D32" s="1">
        <v>42242</v>
      </c>
      <c r="E32">
        <v>100028229</v>
      </c>
      <c r="F32" t="s">
        <v>4930</v>
      </c>
      <c r="H32" s="1">
        <v>42241</v>
      </c>
      <c r="I32">
        <v>1746004</v>
      </c>
      <c r="J32" t="s">
        <v>23</v>
      </c>
      <c r="K32">
        <v>846296315514910</v>
      </c>
      <c r="M32" t="s">
        <v>288</v>
      </c>
      <c r="N32">
        <v>65610</v>
      </c>
      <c r="O32">
        <v>3</v>
      </c>
      <c r="P32">
        <v>2250</v>
      </c>
      <c r="Q32">
        <v>7</v>
      </c>
      <c r="R32" s="2">
        <v>0</v>
      </c>
      <c r="S32" s="2">
        <v>23.06</v>
      </c>
      <c r="T32" s="2">
        <v>0</v>
      </c>
      <c r="U32" s="2">
        <v>23.06</v>
      </c>
      <c r="V32" t="s">
        <v>5213</v>
      </c>
    </row>
    <row r="33" spans="1:22" x14ac:dyDescent="0.2">
      <c r="A33" s="1">
        <v>42242</v>
      </c>
      <c r="B33" t="s">
        <v>21</v>
      </c>
      <c r="C33" s="1">
        <v>42242</v>
      </c>
      <c r="D33" s="1">
        <v>42242</v>
      </c>
      <c r="E33">
        <v>100028238</v>
      </c>
      <c r="F33" t="s">
        <v>4931</v>
      </c>
      <c r="H33" s="1">
        <v>42241</v>
      </c>
      <c r="I33">
        <v>1746576</v>
      </c>
      <c r="J33" t="s">
        <v>23</v>
      </c>
      <c r="K33">
        <v>846296315514989</v>
      </c>
      <c r="M33" t="s">
        <v>32</v>
      </c>
      <c r="N33">
        <v>11238</v>
      </c>
      <c r="O33">
        <v>3</v>
      </c>
      <c r="P33">
        <v>2250</v>
      </c>
      <c r="Q33">
        <v>8</v>
      </c>
      <c r="R33" s="2">
        <v>0</v>
      </c>
      <c r="S33" s="2">
        <v>24.56</v>
      </c>
      <c r="T33" s="2">
        <v>0</v>
      </c>
      <c r="U33" s="2">
        <v>24.56</v>
      </c>
      <c r="V33" t="s">
        <v>5213</v>
      </c>
    </row>
    <row r="34" spans="1:22" x14ac:dyDescent="0.2">
      <c r="A34" s="1">
        <v>42242</v>
      </c>
      <c r="B34" t="s">
        <v>21</v>
      </c>
      <c r="C34" s="1">
        <v>42241</v>
      </c>
      <c r="D34" s="1">
        <v>42242</v>
      </c>
      <c r="E34">
        <v>100028219</v>
      </c>
      <c r="F34" t="s">
        <v>4932</v>
      </c>
      <c r="G34" t="s">
        <v>3164</v>
      </c>
      <c r="H34" s="1">
        <v>42241</v>
      </c>
      <c r="I34">
        <v>1745998</v>
      </c>
      <c r="J34" t="s">
        <v>23</v>
      </c>
      <c r="K34" t="s">
        <v>4933</v>
      </c>
      <c r="M34" t="s">
        <v>36</v>
      </c>
      <c r="N34">
        <v>18704</v>
      </c>
      <c r="O34">
        <v>3</v>
      </c>
      <c r="P34">
        <v>2250</v>
      </c>
      <c r="Q34">
        <v>8</v>
      </c>
      <c r="R34" s="2">
        <v>0</v>
      </c>
      <c r="S34" s="2">
        <v>24.56</v>
      </c>
      <c r="T34" s="2">
        <v>0</v>
      </c>
      <c r="U34" s="2">
        <v>24.56</v>
      </c>
      <c r="V34" t="s">
        <v>5213</v>
      </c>
    </row>
    <row r="35" spans="1:22" x14ac:dyDescent="0.2">
      <c r="A35" s="1">
        <v>42242</v>
      </c>
      <c r="B35" t="s">
        <v>21</v>
      </c>
      <c r="C35" s="1">
        <v>42240</v>
      </c>
      <c r="D35" s="1">
        <v>42242</v>
      </c>
      <c r="E35">
        <v>100028180</v>
      </c>
      <c r="F35" t="s">
        <v>4934</v>
      </c>
      <c r="G35" t="s">
        <v>3164</v>
      </c>
      <c r="H35" s="1">
        <v>42240</v>
      </c>
      <c r="I35">
        <v>1740935</v>
      </c>
      <c r="J35" t="s">
        <v>23</v>
      </c>
      <c r="K35">
        <v>846296315513739</v>
      </c>
      <c r="M35" t="s">
        <v>79</v>
      </c>
      <c r="N35">
        <v>60601</v>
      </c>
      <c r="O35">
        <v>3</v>
      </c>
      <c r="P35">
        <v>2250</v>
      </c>
      <c r="Q35">
        <v>8</v>
      </c>
      <c r="R35" s="2">
        <v>0</v>
      </c>
      <c r="S35" s="2">
        <v>24.56</v>
      </c>
      <c r="T35" s="2">
        <v>0</v>
      </c>
      <c r="U35" s="2">
        <v>24.56</v>
      </c>
      <c r="V35" t="s">
        <v>5213</v>
      </c>
    </row>
    <row r="36" spans="1:22" x14ac:dyDescent="0.2">
      <c r="A36" s="1">
        <v>42242</v>
      </c>
      <c r="B36" t="s">
        <v>21</v>
      </c>
      <c r="C36" s="1">
        <v>42241</v>
      </c>
      <c r="D36" s="1">
        <v>42242</v>
      </c>
      <c r="E36">
        <v>100028214</v>
      </c>
      <c r="F36" t="s">
        <v>4935</v>
      </c>
      <c r="G36" t="s">
        <v>3164</v>
      </c>
      <c r="H36" s="1">
        <v>42241</v>
      </c>
      <c r="I36">
        <v>1745993</v>
      </c>
      <c r="J36" t="s">
        <v>23</v>
      </c>
      <c r="K36">
        <v>846296315514651</v>
      </c>
      <c r="M36" t="s">
        <v>91</v>
      </c>
      <c r="N36">
        <v>29150</v>
      </c>
      <c r="O36">
        <v>3</v>
      </c>
      <c r="P36">
        <v>2250</v>
      </c>
      <c r="Q36">
        <v>8</v>
      </c>
      <c r="R36" s="2">
        <v>0</v>
      </c>
      <c r="S36" s="2">
        <v>24.56</v>
      </c>
      <c r="T36" s="2">
        <v>0</v>
      </c>
      <c r="U36" s="2">
        <v>24.56</v>
      </c>
      <c r="V36" t="s">
        <v>5213</v>
      </c>
    </row>
    <row r="37" spans="1:22" x14ac:dyDescent="0.2">
      <c r="A37" s="1">
        <v>42242</v>
      </c>
      <c r="B37" t="s">
        <v>21</v>
      </c>
      <c r="C37" s="1">
        <v>42240</v>
      </c>
      <c r="D37" s="1">
        <v>42242</v>
      </c>
      <c r="E37">
        <v>100028106</v>
      </c>
      <c r="F37" t="s">
        <v>4936</v>
      </c>
      <c r="G37" t="s">
        <v>4044</v>
      </c>
      <c r="H37" s="1">
        <v>42238</v>
      </c>
      <c r="I37">
        <v>1740910</v>
      </c>
      <c r="J37" t="s">
        <v>354</v>
      </c>
      <c r="K37" t="s">
        <v>4937</v>
      </c>
      <c r="M37" t="s">
        <v>30</v>
      </c>
      <c r="N37">
        <v>77381</v>
      </c>
      <c r="O37">
        <v>3</v>
      </c>
      <c r="P37">
        <v>2250</v>
      </c>
      <c r="Q37">
        <v>7</v>
      </c>
      <c r="R37" s="2">
        <v>0</v>
      </c>
      <c r="S37" s="2">
        <v>24.56</v>
      </c>
      <c r="T37" s="2">
        <v>0</v>
      </c>
      <c r="U37" s="2">
        <v>24.56</v>
      </c>
      <c r="V37" t="s">
        <v>5213</v>
      </c>
    </row>
    <row r="38" spans="1:22" x14ac:dyDescent="0.2">
      <c r="A38" s="1">
        <v>42242</v>
      </c>
      <c r="B38" t="s">
        <v>21</v>
      </c>
      <c r="C38" s="1">
        <v>42242</v>
      </c>
      <c r="D38" s="1">
        <v>42242</v>
      </c>
      <c r="E38">
        <v>100028271</v>
      </c>
      <c r="F38" t="s">
        <v>4938</v>
      </c>
      <c r="G38" t="s">
        <v>3164</v>
      </c>
      <c r="H38" s="1">
        <v>42242</v>
      </c>
      <c r="I38">
        <v>1746553</v>
      </c>
      <c r="J38" t="s">
        <v>23</v>
      </c>
      <c r="K38">
        <v>846296315514736</v>
      </c>
      <c r="M38" t="s">
        <v>40</v>
      </c>
      <c r="N38">
        <v>94920</v>
      </c>
      <c r="O38">
        <v>3</v>
      </c>
      <c r="P38">
        <v>2250</v>
      </c>
      <c r="Q38">
        <v>2</v>
      </c>
      <c r="R38" s="2">
        <v>0</v>
      </c>
      <c r="S38" s="2">
        <v>12.81</v>
      </c>
      <c r="T38" s="2">
        <v>0</v>
      </c>
      <c r="U38" s="2">
        <v>12.81</v>
      </c>
      <c r="V38" t="s">
        <v>5213</v>
      </c>
    </row>
    <row r="39" spans="1:22" x14ac:dyDescent="0.2">
      <c r="A39" s="1">
        <v>42242</v>
      </c>
      <c r="B39" t="s">
        <v>21</v>
      </c>
      <c r="C39" s="1">
        <v>42240</v>
      </c>
      <c r="D39" s="1">
        <v>42242</v>
      </c>
      <c r="E39">
        <v>100028095</v>
      </c>
      <c r="F39" t="s">
        <v>4939</v>
      </c>
      <c r="G39" t="s">
        <v>4044</v>
      </c>
      <c r="H39" s="1">
        <v>42238</v>
      </c>
      <c r="I39">
        <v>1740943</v>
      </c>
      <c r="J39" t="s">
        <v>354</v>
      </c>
      <c r="K39" t="s">
        <v>4940</v>
      </c>
      <c r="M39" t="s">
        <v>30</v>
      </c>
      <c r="N39">
        <v>77339</v>
      </c>
      <c r="O39">
        <v>3</v>
      </c>
      <c r="P39">
        <v>2250</v>
      </c>
      <c r="Q39">
        <v>7</v>
      </c>
      <c r="R39" s="2">
        <v>0</v>
      </c>
      <c r="S39" s="2">
        <v>24.56</v>
      </c>
      <c r="T39" s="2">
        <v>0</v>
      </c>
      <c r="U39" s="2">
        <v>24.56</v>
      </c>
      <c r="V39" t="s">
        <v>5213</v>
      </c>
    </row>
    <row r="40" spans="1:22" x14ac:dyDescent="0.2">
      <c r="A40" s="1">
        <v>42242</v>
      </c>
      <c r="B40" t="s">
        <v>21</v>
      </c>
      <c r="C40" s="1">
        <v>42242</v>
      </c>
      <c r="D40" s="1">
        <v>42242</v>
      </c>
      <c r="E40">
        <v>100028265</v>
      </c>
      <c r="F40" t="s">
        <v>4941</v>
      </c>
      <c r="G40" t="s">
        <v>3164</v>
      </c>
      <c r="H40" s="1">
        <v>42242</v>
      </c>
      <c r="I40">
        <v>1746549</v>
      </c>
      <c r="J40" t="s">
        <v>164</v>
      </c>
      <c r="K40">
        <v>1032002181773</v>
      </c>
      <c r="M40" t="s">
        <v>165</v>
      </c>
      <c r="N40">
        <v>85257</v>
      </c>
      <c r="O40">
        <v>3</v>
      </c>
      <c r="P40">
        <v>2250</v>
      </c>
      <c r="Q40">
        <v>5</v>
      </c>
      <c r="R40" s="2">
        <v>0</v>
      </c>
      <c r="S40" s="2">
        <v>21.31</v>
      </c>
      <c r="T40" s="2">
        <v>0</v>
      </c>
      <c r="U40" s="2">
        <v>21.31</v>
      </c>
      <c r="V40" t="s">
        <v>5213</v>
      </c>
    </row>
    <row r="41" spans="1:22" x14ac:dyDescent="0.2">
      <c r="A41" s="1">
        <v>42242</v>
      </c>
      <c r="B41" t="s">
        <v>21</v>
      </c>
      <c r="C41" s="1">
        <v>42241</v>
      </c>
      <c r="D41" s="1">
        <v>42242</v>
      </c>
      <c r="E41">
        <v>100028236</v>
      </c>
      <c r="F41" t="s">
        <v>4942</v>
      </c>
      <c r="H41" s="1">
        <v>42241</v>
      </c>
      <c r="I41">
        <v>1746002</v>
      </c>
      <c r="J41" t="s">
        <v>23</v>
      </c>
      <c r="K41">
        <v>846296315514897</v>
      </c>
      <c r="M41" t="s">
        <v>32</v>
      </c>
      <c r="N41">
        <v>10003</v>
      </c>
      <c r="O41">
        <v>3</v>
      </c>
      <c r="P41">
        <v>2250</v>
      </c>
      <c r="Q41">
        <v>8</v>
      </c>
      <c r="R41" s="2">
        <v>0</v>
      </c>
      <c r="S41" s="2">
        <v>24.56</v>
      </c>
      <c r="T41" s="2">
        <v>0</v>
      </c>
      <c r="U41" s="2">
        <v>24.56</v>
      </c>
      <c r="V41" t="s">
        <v>5213</v>
      </c>
    </row>
    <row r="42" spans="1:22" x14ac:dyDescent="0.2">
      <c r="A42" s="1">
        <v>42242</v>
      </c>
      <c r="B42" t="s">
        <v>21</v>
      </c>
      <c r="C42" s="1">
        <v>42242</v>
      </c>
      <c r="D42" s="1">
        <v>42242</v>
      </c>
      <c r="E42">
        <v>100028284</v>
      </c>
      <c r="F42" t="s">
        <v>4943</v>
      </c>
      <c r="H42" s="1">
        <v>42242</v>
      </c>
      <c r="I42">
        <v>1746588</v>
      </c>
      <c r="J42" t="s">
        <v>23</v>
      </c>
      <c r="K42">
        <v>846296315515009</v>
      </c>
      <c r="M42" t="s">
        <v>75</v>
      </c>
      <c r="N42">
        <v>20170</v>
      </c>
      <c r="O42">
        <v>3</v>
      </c>
      <c r="P42">
        <v>2250</v>
      </c>
      <c r="Q42">
        <v>8</v>
      </c>
      <c r="R42" s="2">
        <v>0</v>
      </c>
      <c r="S42" s="2">
        <v>24.56</v>
      </c>
      <c r="T42" s="2">
        <v>0</v>
      </c>
      <c r="U42" s="2">
        <v>24.56</v>
      </c>
      <c r="V42" t="s">
        <v>5213</v>
      </c>
    </row>
    <row r="43" spans="1:22" x14ac:dyDescent="0.2">
      <c r="A43" s="1">
        <v>42242</v>
      </c>
      <c r="B43" t="s">
        <v>21</v>
      </c>
      <c r="C43" s="1">
        <v>42241</v>
      </c>
      <c r="D43" s="1">
        <v>42242</v>
      </c>
      <c r="E43">
        <v>100028218</v>
      </c>
      <c r="F43" t="s">
        <v>4944</v>
      </c>
      <c r="G43" t="s">
        <v>3164</v>
      </c>
      <c r="H43" s="1">
        <v>42241</v>
      </c>
      <c r="I43">
        <v>1745997</v>
      </c>
      <c r="J43" t="s">
        <v>23</v>
      </c>
      <c r="K43">
        <v>846296315514620</v>
      </c>
      <c r="M43" t="s">
        <v>416</v>
      </c>
      <c r="N43">
        <v>89044</v>
      </c>
      <c r="O43">
        <v>3</v>
      </c>
      <c r="P43">
        <v>2250</v>
      </c>
      <c r="Q43">
        <v>4</v>
      </c>
      <c r="R43" s="2">
        <v>0</v>
      </c>
      <c r="S43" s="2">
        <v>20.81</v>
      </c>
      <c r="T43" s="2">
        <v>0</v>
      </c>
      <c r="U43" s="2">
        <v>20.81</v>
      </c>
      <c r="V43" t="s">
        <v>5213</v>
      </c>
    </row>
    <row r="44" spans="1:22" x14ac:dyDescent="0.2">
      <c r="A44" s="1">
        <v>42242</v>
      </c>
      <c r="B44" t="s">
        <v>21</v>
      </c>
      <c r="C44" s="1">
        <v>42242</v>
      </c>
      <c r="D44" s="1">
        <v>42242</v>
      </c>
      <c r="E44">
        <v>100028246</v>
      </c>
      <c r="F44" t="s">
        <v>4945</v>
      </c>
      <c r="G44" t="s">
        <v>3164</v>
      </c>
      <c r="H44" s="1">
        <v>42242</v>
      </c>
      <c r="I44">
        <v>1746558</v>
      </c>
      <c r="J44" t="s">
        <v>23</v>
      </c>
      <c r="K44">
        <v>846296315514682</v>
      </c>
      <c r="M44" t="s">
        <v>26</v>
      </c>
      <c r="N44">
        <v>33076</v>
      </c>
      <c r="O44">
        <v>3</v>
      </c>
      <c r="P44">
        <v>2250</v>
      </c>
      <c r="Q44">
        <v>8</v>
      </c>
      <c r="R44" s="2">
        <v>0</v>
      </c>
      <c r="S44" s="2">
        <v>24.56</v>
      </c>
      <c r="T44" s="2">
        <v>0</v>
      </c>
      <c r="U44" s="2">
        <v>24.56</v>
      </c>
      <c r="V44" t="s">
        <v>5213</v>
      </c>
    </row>
    <row r="45" spans="1:22" x14ac:dyDescent="0.2">
      <c r="A45" s="1">
        <v>42242</v>
      </c>
      <c r="B45" t="s">
        <v>21</v>
      </c>
      <c r="C45" s="1">
        <v>42242</v>
      </c>
      <c r="D45" s="1">
        <v>42242</v>
      </c>
      <c r="E45">
        <v>100028256</v>
      </c>
      <c r="F45" t="s">
        <v>4946</v>
      </c>
      <c r="G45" t="s">
        <v>3164</v>
      </c>
      <c r="H45" s="1">
        <v>42242</v>
      </c>
      <c r="I45">
        <v>1746556</v>
      </c>
      <c r="J45" t="s">
        <v>23</v>
      </c>
      <c r="K45">
        <v>846296315514804</v>
      </c>
      <c r="M45" t="s">
        <v>73</v>
      </c>
      <c r="N45">
        <v>80435</v>
      </c>
      <c r="O45">
        <v>3</v>
      </c>
      <c r="P45">
        <v>2250</v>
      </c>
      <c r="Q45">
        <v>5</v>
      </c>
      <c r="R45" s="2">
        <v>0</v>
      </c>
      <c r="S45" s="2">
        <v>21.31</v>
      </c>
      <c r="T45" s="2">
        <v>0</v>
      </c>
      <c r="U45" s="2">
        <v>21.31</v>
      </c>
      <c r="V45" t="s">
        <v>5213</v>
      </c>
    </row>
    <row r="46" spans="1:22" x14ac:dyDescent="0.2">
      <c r="A46" s="1">
        <v>42242</v>
      </c>
      <c r="B46" t="s">
        <v>21</v>
      </c>
      <c r="C46" s="1">
        <v>42241</v>
      </c>
      <c r="D46" s="1">
        <v>42242</v>
      </c>
      <c r="E46">
        <v>100028203</v>
      </c>
      <c r="F46" t="s">
        <v>4947</v>
      </c>
      <c r="G46" t="s">
        <v>3164</v>
      </c>
      <c r="H46" s="1">
        <v>42241</v>
      </c>
      <c r="I46">
        <v>1745984</v>
      </c>
      <c r="J46" t="s">
        <v>354</v>
      </c>
      <c r="K46" t="s">
        <v>4948</v>
      </c>
      <c r="M46" t="s">
        <v>30</v>
      </c>
      <c r="N46">
        <v>78701</v>
      </c>
      <c r="O46">
        <v>3</v>
      </c>
      <c r="P46">
        <v>2250</v>
      </c>
      <c r="Q46">
        <v>7</v>
      </c>
      <c r="R46" s="2">
        <v>0</v>
      </c>
      <c r="S46" s="2">
        <v>24.56</v>
      </c>
      <c r="T46" s="2">
        <v>0</v>
      </c>
      <c r="U46" s="2">
        <v>24.56</v>
      </c>
      <c r="V46" t="s">
        <v>5213</v>
      </c>
    </row>
    <row r="47" spans="1:22" x14ac:dyDescent="0.2">
      <c r="A47" s="1">
        <v>42242</v>
      </c>
      <c r="B47" t="s">
        <v>21</v>
      </c>
      <c r="C47" s="1">
        <v>42241</v>
      </c>
      <c r="D47" s="1">
        <v>42242</v>
      </c>
      <c r="E47">
        <v>100028205</v>
      </c>
      <c r="F47" t="s">
        <v>4949</v>
      </c>
      <c r="G47" t="s">
        <v>3164</v>
      </c>
      <c r="H47" s="1">
        <v>42241</v>
      </c>
      <c r="I47">
        <v>1745986</v>
      </c>
      <c r="J47" t="s">
        <v>23</v>
      </c>
      <c r="K47">
        <v>846296315514583</v>
      </c>
      <c r="M47" t="s">
        <v>45</v>
      </c>
      <c r="N47">
        <v>98284</v>
      </c>
      <c r="O47">
        <v>3</v>
      </c>
      <c r="P47">
        <v>2250</v>
      </c>
      <c r="Q47">
        <v>5</v>
      </c>
      <c r="R47" s="2">
        <v>0</v>
      </c>
      <c r="S47" s="2">
        <v>21.31</v>
      </c>
      <c r="T47" s="2">
        <v>0</v>
      </c>
      <c r="U47" s="2">
        <v>21.31</v>
      </c>
      <c r="V47" t="s">
        <v>5213</v>
      </c>
    </row>
    <row r="48" spans="1:22" x14ac:dyDescent="0.2">
      <c r="A48" s="1">
        <v>42242</v>
      </c>
      <c r="B48" t="s">
        <v>21</v>
      </c>
      <c r="C48" s="1">
        <v>42242</v>
      </c>
      <c r="D48" s="1">
        <v>42242</v>
      </c>
      <c r="E48">
        <v>100028242</v>
      </c>
      <c r="F48" t="s">
        <v>4950</v>
      </c>
      <c r="H48" s="1">
        <v>42241</v>
      </c>
      <c r="I48">
        <v>1746566</v>
      </c>
      <c r="J48" t="s">
        <v>23</v>
      </c>
      <c r="K48">
        <v>846296315514958</v>
      </c>
      <c r="M48" t="s">
        <v>389</v>
      </c>
      <c r="N48">
        <v>66219</v>
      </c>
      <c r="O48">
        <v>3</v>
      </c>
      <c r="P48">
        <v>2250</v>
      </c>
      <c r="Q48">
        <v>7</v>
      </c>
      <c r="R48" s="2">
        <v>0</v>
      </c>
      <c r="S48" s="2">
        <v>23.06</v>
      </c>
      <c r="T48" s="2">
        <v>0</v>
      </c>
      <c r="U48" s="2">
        <v>23.06</v>
      </c>
      <c r="V48" t="s">
        <v>5213</v>
      </c>
    </row>
    <row r="49" spans="1:22" x14ac:dyDescent="0.2">
      <c r="A49" s="1">
        <v>42242</v>
      </c>
      <c r="B49" t="s">
        <v>21</v>
      </c>
      <c r="C49" s="1">
        <v>42241</v>
      </c>
      <c r="D49" s="1">
        <v>42242</v>
      </c>
      <c r="E49">
        <v>100028237</v>
      </c>
      <c r="F49" t="s">
        <v>4951</v>
      </c>
      <c r="H49" s="1">
        <v>42241</v>
      </c>
      <c r="I49">
        <v>1746006</v>
      </c>
      <c r="J49" t="s">
        <v>23</v>
      </c>
      <c r="K49">
        <v>846296315514859</v>
      </c>
      <c r="M49" t="s">
        <v>201</v>
      </c>
      <c r="N49">
        <v>83709</v>
      </c>
      <c r="O49">
        <v>3</v>
      </c>
      <c r="P49">
        <v>2250</v>
      </c>
      <c r="Q49">
        <v>4</v>
      </c>
      <c r="R49" s="2">
        <v>0</v>
      </c>
      <c r="S49" s="2">
        <v>20.81</v>
      </c>
      <c r="T49" s="2">
        <v>0</v>
      </c>
      <c r="U49" s="2">
        <v>20.81</v>
      </c>
      <c r="V49" t="s">
        <v>5213</v>
      </c>
    </row>
    <row r="50" spans="1:22" x14ac:dyDescent="0.2">
      <c r="A50" s="1">
        <v>42242</v>
      </c>
      <c r="B50" t="s">
        <v>21</v>
      </c>
      <c r="C50" s="1">
        <v>42241</v>
      </c>
      <c r="D50" s="1">
        <v>42242</v>
      </c>
      <c r="E50">
        <v>100028211</v>
      </c>
      <c r="F50" t="s">
        <v>4952</v>
      </c>
      <c r="G50" t="s">
        <v>3164</v>
      </c>
      <c r="H50" s="1">
        <v>42241</v>
      </c>
      <c r="I50">
        <v>1745991</v>
      </c>
      <c r="J50" t="s">
        <v>23</v>
      </c>
      <c r="K50" t="s">
        <v>4953</v>
      </c>
      <c r="M50" t="s">
        <v>36</v>
      </c>
      <c r="N50">
        <v>18940</v>
      </c>
      <c r="O50">
        <v>3</v>
      </c>
      <c r="P50">
        <v>2250</v>
      </c>
      <c r="Q50">
        <v>8</v>
      </c>
      <c r="R50" s="2">
        <v>0</v>
      </c>
      <c r="S50" s="2">
        <v>24.56</v>
      </c>
      <c r="T50" s="2">
        <v>0</v>
      </c>
      <c r="U50" s="2">
        <v>24.56</v>
      </c>
      <c r="V50" t="s">
        <v>5213</v>
      </c>
    </row>
    <row r="51" spans="1:22" x14ac:dyDescent="0.2">
      <c r="A51" s="1">
        <v>42242</v>
      </c>
      <c r="B51" t="s">
        <v>21</v>
      </c>
      <c r="C51" s="1">
        <v>42242</v>
      </c>
      <c r="D51" s="1">
        <v>42242</v>
      </c>
      <c r="E51">
        <v>100028247</v>
      </c>
      <c r="F51" t="s">
        <v>4954</v>
      </c>
      <c r="G51" t="s">
        <v>3164</v>
      </c>
      <c r="H51" s="1">
        <v>42242</v>
      </c>
      <c r="I51">
        <v>1746569</v>
      </c>
      <c r="J51" t="s">
        <v>23</v>
      </c>
      <c r="K51">
        <v>846296315514767</v>
      </c>
      <c r="M51" t="s">
        <v>49</v>
      </c>
      <c r="N51">
        <v>2116</v>
      </c>
      <c r="O51">
        <v>3</v>
      </c>
      <c r="P51">
        <v>2250</v>
      </c>
      <c r="Q51">
        <v>8</v>
      </c>
      <c r="R51" s="2">
        <v>0</v>
      </c>
      <c r="S51" s="2">
        <v>24.56</v>
      </c>
      <c r="T51" s="2">
        <v>0</v>
      </c>
      <c r="U51" s="2">
        <v>24.56</v>
      </c>
      <c r="V51" t="s">
        <v>5213</v>
      </c>
    </row>
    <row r="52" spans="1:22" x14ac:dyDescent="0.2">
      <c r="A52" s="1">
        <v>42242</v>
      </c>
      <c r="B52" t="s">
        <v>21</v>
      </c>
      <c r="C52" s="1">
        <v>42241</v>
      </c>
      <c r="D52" s="1">
        <v>42242</v>
      </c>
      <c r="E52">
        <v>100028222</v>
      </c>
      <c r="F52" t="s">
        <v>4955</v>
      </c>
      <c r="G52" t="s">
        <v>3164</v>
      </c>
      <c r="H52" s="1">
        <v>42241</v>
      </c>
      <c r="I52">
        <v>1746000</v>
      </c>
      <c r="J52" t="s">
        <v>23</v>
      </c>
      <c r="K52">
        <v>846296315514668</v>
      </c>
      <c r="M52" t="s">
        <v>32</v>
      </c>
      <c r="N52">
        <v>11222</v>
      </c>
      <c r="O52">
        <v>3</v>
      </c>
      <c r="P52">
        <v>2250</v>
      </c>
      <c r="Q52">
        <v>8</v>
      </c>
      <c r="R52" s="2">
        <v>0</v>
      </c>
      <c r="S52" s="2">
        <v>24.56</v>
      </c>
      <c r="T52" s="2">
        <v>0</v>
      </c>
      <c r="U52" s="2">
        <v>24.56</v>
      </c>
      <c r="V52" t="s">
        <v>5213</v>
      </c>
    </row>
    <row r="53" spans="1:22" x14ac:dyDescent="0.2">
      <c r="A53" s="1">
        <v>42242</v>
      </c>
      <c r="B53" t="s">
        <v>21</v>
      </c>
      <c r="C53" s="1">
        <v>42240</v>
      </c>
      <c r="D53" s="1">
        <v>42242</v>
      </c>
      <c r="E53">
        <v>100028093</v>
      </c>
      <c r="F53" t="s">
        <v>4956</v>
      </c>
      <c r="G53" t="s">
        <v>4044</v>
      </c>
      <c r="H53" s="1">
        <v>42238</v>
      </c>
      <c r="I53">
        <v>1740908</v>
      </c>
      <c r="J53" t="s">
        <v>354</v>
      </c>
      <c r="K53" t="s">
        <v>4957</v>
      </c>
      <c r="M53" t="s">
        <v>30</v>
      </c>
      <c r="N53">
        <v>75203</v>
      </c>
      <c r="O53">
        <v>3</v>
      </c>
      <c r="P53">
        <v>2250</v>
      </c>
      <c r="Q53">
        <v>7</v>
      </c>
      <c r="R53" s="2">
        <v>0</v>
      </c>
      <c r="S53" s="2">
        <v>24.56</v>
      </c>
      <c r="T53" s="2">
        <v>0</v>
      </c>
      <c r="U53" s="2">
        <v>24.56</v>
      </c>
      <c r="V53" t="s">
        <v>5213</v>
      </c>
    </row>
    <row r="54" spans="1:22" x14ac:dyDescent="0.2">
      <c r="A54" s="1">
        <v>42242</v>
      </c>
      <c r="B54" t="s">
        <v>21</v>
      </c>
      <c r="C54" s="1">
        <v>42242</v>
      </c>
      <c r="D54" s="1">
        <v>42242</v>
      </c>
      <c r="E54">
        <v>100028268</v>
      </c>
      <c r="F54" t="s">
        <v>4958</v>
      </c>
      <c r="G54" t="s">
        <v>3164</v>
      </c>
      <c r="H54" s="1">
        <v>42242</v>
      </c>
      <c r="I54">
        <v>1746560</v>
      </c>
      <c r="J54" t="s">
        <v>23</v>
      </c>
      <c r="K54">
        <v>846296315514781</v>
      </c>
      <c r="M54" t="s">
        <v>26</v>
      </c>
      <c r="N54">
        <v>33993</v>
      </c>
      <c r="O54">
        <v>3</v>
      </c>
      <c r="P54">
        <v>2250</v>
      </c>
      <c r="Q54">
        <v>8</v>
      </c>
      <c r="R54" s="2">
        <v>0</v>
      </c>
      <c r="S54" s="2">
        <v>24.56</v>
      </c>
      <c r="T54" s="2">
        <v>0</v>
      </c>
      <c r="U54" s="2">
        <v>24.56</v>
      </c>
      <c r="V54" t="s">
        <v>5213</v>
      </c>
    </row>
    <row r="55" spans="1:22" x14ac:dyDescent="0.2">
      <c r="A55" s="1">
        <v>42242</v>
      </c>
      <c r="B55" t="s">
        <v>21</v>
      </c>
      <c r="C55" s="1">
        <v>42240</v>
      </c>
      <c r="D55" s="1">
        <v>42242</v>
      </c>
      <c r="E55">
        <v>100028169</v>
      </c>
      <c r="F55" t="s">
        <v>4959</v>
      </c>
      <c r="G55" t="s">
        <v>4044</v>
      </c>
      <c r="H55" s="1">
        <v>42240</v>
      </c>
      <c r="I55">
        <v>1740912</v>
      </c>
      <c r="J55" t="s">
        <v>354</v>
      </c>
      <c r="K55" t="s">
        <v>4960</v>
      </c>
      <c r="M55" t="s">
        <v>30</v>
      </c>
      <c r="N55">
        <v>78701</v>
      </c>
      <c r="O55">
        <v>5</v>
      </c>
      <c r="P55">
        <v>3750</v>
      </c>
      <c r="Q55">
        <v>7</v>
      </c>
      <c r="R55" s="2">
        <v>0</v>
      </c>
      <c r="S55" s="2">
        <v>31.5</v>
      </c>
      <c r="T55" s="2">
        <v>0</v>
      </c>
      <c r="U55" s="2">
        <v>31.5</v>
      </c>
      <c r="V55" t="s">
        <v>5213</v>
      </c>
    </row>
    <row r="56" spans="1:22" x14ac:dyDescent="0.2">
      <c r="A56" s="1">
        <v>42242</v>
      </c>
      <c r="B56" t="s">
        <v>21</v>
      </c>
      <c r="C56" s="1">
        <v>42241</v>
      </c>
      <c r="D56" s="1">
        <v>42242</v>
      </c>
      <c r="E56">
        <v>100028226</v>
      </c>
      <c r="F56" t="s">
        <v>4961</v>
      </c>
      <c r="H56" s="1">
        <v>42241</v>
      </c>
      <c r="I56">
        <v>1746012</v>
      </c>
      <c r="J56" t="s">
        <v>23</v>
      </c>
      <c r="K56">
        <v>846296315514880</v>
      </c>
      <c r="M56" t="s">
        <v>83</v>
      </c>
      <c r="N56">
        <v>7030</v>
      </c>
      <c r="O56">
        <v>3</v>
      </c>
      <c r="P56">
        <v>2250</v>
      </c>
      <c r="Q56">
        <v>8</v>
      </c>
      <c r="R56" s="2">
        <v>0</v>
      </c>
      <c r="S56" s="2">
        <v>24.56</v>
      </c>
      <c r="T56" s="2">
        <v>0</v>
      </c>
      <c r="U56" s="2">
        <v>24.56</v>
      </c>
      <c r="V56" t="s">
        <v>5213</v>
      </c>
    </row>
    <row r="57" spans="1:22" x14ac:dyDescent="0.2">
      <c r="A57" s="1">
        <v>42242</v>
      </c>
      <c r="B57" t="s">
        <v>21</v>
      </c>
      <c r="C57" s="1">
        <v>42242</v>
      </c>
      <c r="D57" s="1">
        <v>42242</v>
      </c>
      <c r="E57">
        <v>100028289</v>
      </c>
      <c r="F57" t="s">
        <v>4962</v>
      </c>
      <c r="H57" s="1">
        <v>42242</v>
      </c>
      <c r="I57">
        <v>1746580</v>
      </c>
      <c r="J57" t="s">
        <v>23</v>
      </c>
      <c r="K57">
        <v>846296315515030</v>
      </c>
      <c r="M57" t="s">
        <v>507</v>
      </c>
      <c r="N57">
        <v>45213</v>
      </c>
      <c r="O57">
        <v>3</v>
      </c>
      <c r="P57">
        <v>2250</v>
      </c>
      <c r="Q57">
        <v>8</v>
      </c>
      <c r="R57" s="2">
        <v>0</v>
      </c>
      <c r="S57" s="2">
        <v>24.56</v>
      </c>
      <c r="T57" s="2">
        <v>0</v>
      </c>
      <c r="U57" s="2">
        <v>24.56</v>
      </c>
      <c r="V57" t="s">
        <v>5213</v>
      </c>
    </row>
    <row r="58" spans="1:22" x14ac:dyDescent="0.2">
      <c r="A58" s="1">
        <v>42242</v>
      </c>
      <c r="B58" t="s">
        <v>21</v>
      </c>
      <c r="C58" s="1">
        <v>42241</v>
      </c>
      <c r="D58" s="1">
        <v>42242</v>
      </c>
      <c r="E58">
        <v>100028217</v>
      </c>
      <c r="F58" t="s">
        <v>4963</v>
      </c>
      <c r="G58" t="s">
        <v>3164</v>
      </c>
      <c r="H58" s="1">
        <v>42241</v>
      </c>
      <c r="I58">
        <v>1745996</v>
      </c>
      <c r="J58" t="s">
        <v>23</v>
      </c>
      <c r="K58" t="s">
        <v>4964</v>
      </c>
      <c r="M58" t="s">
        <v>36</v>
      </c>
      <c r="N58">
        <v>19103</v>
      </c>
      <c r="O58">
        <v>3</v>
      </c>
      <c r="P58">
        <v>2250</v>
      </c>
      <c r="Q58">
        <v>8</v>
      </c>
      <c r="R58" s="2">
        <v>0</v>
      </c>
      <c r="S58" s="2">
        <v>24.56</v>
      </c>
      <c r="T58" s="2">
        <v>0</v>
      </c>
      <c r="U58" s="2">
        <v>24.56</v>
      </c>
      <c r="V58" t="s">
        <v>5213</v>
      </c>
    </row>
    <row r="59" spans="1:22" x14ac:dyDescent="0.2">
      <c r="A59" s="1">
        <v>42242</v>
      </c>
      <c r="B59" t="s">
        <v>21</v>
      </c>
      <c r="C59" s="1">
        <v>42242</v>
      </c>
      <c r="D59" s="1">
        <v>42242</v>
      </c>
      <c r="E59">
        <v>100028266</v>
      </c>
      <c r="F59" t="s">
        <v>4965</v>
      </c>
      <c r="G59" t="s">
        <v>3164</v>
      </c>
      <c r="H59" s="1">
        <v>42242</v>
      </c>
      <c r="I59">
        <v>1746551</v>
      </c>
      <c r="J59" t="s">
        <v>23</v>
      </c>
      <c r="K59">
        <v>846296315514699</v>
      </c>
      <c r="M59" t="s">
        <v>40</v>
      </c>
      <c r="N59">
        <v>91361</v>
      </c>
      <c r="O59">
        <v>3</v>
      </c>
      <c r="P59">
        <v>2250</v>
      </c>
      <c r="Q59">
        <v>4</v>
      </c>
      <c r="R59" s="2">
        <v>0</v>
      </c>
      <c r="S59" s="2">
        <v>20.81</v>
      </c>
      <c r="T59" s="2">
        <v>0</v>
      </c>
      <c r="U59" s="2">
        <v>20.81</v>
      </c>
      <c r="V59" t="s">
        <v>5213</v>
      </c>
    </row>
    <row r="60" spans="1:22" x14ac:dyDescent="0.2">
      <c r="A60" s="1">
        <v>42242</v>
      </c>
      <c r="B60" t="s">
        <v>21</v>
      </c>
      <c r="C60" s="1">
        <v>42242</v>
      </c>
      <c r="D60" s="1">
        <v>42242</v>
      </c>
      <c r="E60">
        <v>100028254</v>
      </c>
      <c r="F60" t="s">
        <v>4966</v>
      </c>
      <c r="G60" t="s">
        <v>3164</v>
      </c>
      <c r="H60" s="1">
        <v>42242</v>
      </c>
      <c r="I60">
        <v>1746589</v>
      </c>
      <c r="J60" t="s">
        <v>23</v>
      </c>
      <c r="K60">
        <v>846296315514828</v>
      </c>
      <c r="M60" t="s">
        <v>45</v>
      </c>
      <c r="N60">
        <v>98258</v>
      </c>
      <c r="O60">
        <v>3</v>
      </c>
      <c r="P60">
        <v>2250</v>
      </c>
      <c r="Q60">
        <v>5</v>
      </c>
      <c r="R60" s="2">
        <v>0</v>
      </c>
      <c r="S60" s="2">
        <v>21.31</v>
      </c>
      <c r="T60" s="2">
        <v>0</v>
      </c>
      <c r="U60" s="2">
        <v>21.31</v>
      </c>
      <c r="V60" t="s">
        <v>5213</v>
      </c>
    </row>
    <row r="61" spans="1:22" x14ac:dyDescent="0.2">
      <c r="A61" s="1">
        <v>42242</v>
      </c>
      <c r="B61" t="s">
        <v>21</v>
      </c>
      <c r="C61" s="1">
        <v>42242</v>
      </c>
      <c r="D61" s="1">
        <v>42242</v>
      </c>
      <c r="E61">
        <v>100028269</v>
      </c>
      <c r="F61" t="s">
        <v>4967</v>
      </c>
      <c r="G61" t="s">
        <v>3164</v>
      </c>
      <c r="H61" s="1">
        <v>42242</v>
      </c>
      <c r="I61">
        <v>1746586</v>
      </c>
      <c r="J61" t="s">
        <v>23</v>
      </c>
      <c r="K61" t="s">
        <v>4968</v>
      </c>
      <c r="M61" t="s">
        <v>30</v>
      </c>
      <c r="N61">
        <v>77005</v>
      </c>
      <c r="O61">
        <v>3</v>
      </c>
      <c r="P61">
        <v>2250</v>
      </c>
      <c r="Q61">
        <v>7</v>
      </c>
      <c r="R61" s="2">
        <v>0</v>
      </c>
      <c r="S61" s="2">
        <v>23.06</v>
      </c>
      <c r="T61" s="2">
        <v>0</v>
      </c>
      <c r="U61" s="2">
        <v>23.06</v>
      </c>
      <c r="V61" t="s">
        <v>5213</v>
      </c>
    </row>
    <row r="62" spans="1:22" x14ac:dyDescent="0.2">
      <c r="A62" s="1">
        <v>42242</v>
      </c>
      <c r="B62" t="s">
        <v>21</v>
      </c>
      <c r="C62" s="1">
        <v>42241</v>
      </c>
      <c r="D62" s="1">
        <v>42242</v>
      </c>
      <c r="E62">
        <v>100028204</v>
      </c>
      <c r="F62" t="s">
        <v>4969</v>
      </c>
      <c r="G62" t="s">
        <v>3164</v>
      </c>
      <c r="H62" s="1">
        <v>42241</v>
      </c>
      <c r="I62">
        <v>1745985</v>
      </c>
      <c r="J62" t="s">
        <v>23</v>
      </c>
      <c r="K62">
        <v>846296315514576</v>
      </c>
      <c r="M62" t="s">
        <v>32</v>
      </c>
      <c r="N62">
        <v>10014</v>
      </c>
      <c r="O62">
        <v>3</v>
      </c>
      <c r="P62">
        <v>2250</v>
      </c>
      <c r="Q62">
        <v>8</v>
      </c>
      <c r="R62" s="2">
        <v>0</v>
      </c>
      <c r="S62" s="2">
        <v>24.56</v>
      </c>
      <c r="T62" s="2">
        <v>0</v>
      </c>
      <c r="U62" s="2">
        <v>24.56</v>
      </c>
      <c r="V62" t="s">
        <v>5213</v>
      </c>
    </row>
    <row r="63" spans="1:22" x14ac:dyDescent="0.2">
      <c r="A63" s="1">
        <v>42242</v>
      </c>
      <c r="B63" t="s">
        <v>21</v>
      </c>
      <c r="C63" s="1">
        <v>42242</v>
      </c>
      <c r="D63" s="1">
        <v>42242</v>
      </c>
      <c r="E63">
        <v>100028286</v>
      </c>
      <c r="F63" t="s">
        <v>4970</v>
      </c>
      <c r="H63" s="1">
        <v>42242</v>
      </c>
      <c r="I63">
        <v>1746550</v>
      </c>
      <c r="J63" t="s">
        <v>23</v>
      </c>
      <c r="K63">
        <v>846296315514965</v>
      </c>
      <c r="M63" t="s">
        <v>40</v>
      </c>
      <c r="N63">
        <v>92126</v>
      </c>
      <c r="O63">
        <v>3</v>
      </c>
      <c r="P63">
        <v>2250</v>
      </c>
      <c r="Q63">
        <v>4</v>
      </c>
      <c r="R63" s="2">
        <v>0</v>
      </c>
      <c r="S63" s="2">
        <v>20.81</v>
      </c>
      <c r="T63" s="2">
        <v>0</v>
      </c>
      <c r="U63" s="2">
        <v>20.81</v>
      </c>
      <c r="V63" t="s">
        <v>5213</v>
      </c>
    </row>
    <row r="64" spans="1:22" x14ac:dyDescent="0.2">
      <c r="A64" s="1">
        <v>42242</v>
      </c>
      <c r="B64" t="s">
        <v>21</v>
      </c>
      <c r="C64" s="1">
        <v>42241</v>
      </c>
      <c r="D64" s="1">
        <v>42242</v>
      </c>
      <c r="E64">
        <v>100028230</v>
      </c>
      <c r="F64" t="s">
        <v>4971</v>
      </c>
      <c r="H64" s="1">
        <v>42241</v>
      </c>
      <c r="I64">
        <v>1746005</v>
      </c>
      <c r="J64" t="s">
        <v>23</v>
      </c>
      <c r="K64">
        <v>846296315514842</v>
      </c>
      <c r="M64" t="s">
        <v>40</v>
      </c>
      <c r="N64">
        <v>94107</v>
      </c>
      <c r="O64">
        <v>3</v>
      </c>
      <c r="P64">
        <v>2250</v>
      </c>
      <c r="Q64">
        <v>2</v>
      </c>
      <c r="R64" s="2">
        <v>0</v>
      </c>
      <c r="S64" s="2">
        <v>12.81</v>
      </c>
      <c r="T64" s="2">
        <v>0</v>
      </c>
      <c r="U64" s="2">
        <v>12.81</v>
      </c>
      <c r="V64" t="s">
        <v>5213</v>
      </c>
    </row>
    <row r="65" spans="1:22" x14ac:dyDescent="0.2">
      <c r="A65" s="1">
        <v>42242</v>
      </c>
      <c r="B65" t="s">
        <v>21</v>
      </c>
      <c r="C65" s="1">
        <v>42241</v>
      </c>
      <c r="D65" s="1">
        <v>42242</v>
      </c>
      <c r="E65">
        <v>100028210</v>
      </c>
      <c r="F65" t="s">
        <v>4972</v>
      </c>
      <c r="G65" t="s">
        <v>3164</v>
      </c>
      <c r="H65" s="1">
        <v>42241</v>
      </c>
      <c r="I65">
        <v>1745990</v>
      </c>
      <c r="J65" t="s">
        <v>23</v>
      </c>
      <c r="K65" t="s">
        <v>4973</v>
      </c>
      <c r="M65" t="s">
        <v>36</v>
      </c>
      <c r="N65">
        <v>18052</v>
      </c>
      <c r="O65">
        <v>3</v>
      </c>
      <c r="P65">
        <v>2250</v>
      </c>
      <c r="Q65">
        <v>8</v>
      </c>
      <c r="R65" s="2">
        <v>0</v>
      </c>
      <c r="S65" s="2">
        <v>24.56</v>
      </c>
      <c r="T65" s="2">
        <v>0</v>
      </c>
      <c r="U65" s="2">
        <v>24.56</v>
      </c>
      <c r="V65" t="s">
        <v>5213</v>
      </c>
    </row>
    <row r="66" spans="1:22" x14ac:dyDescent="0.2">
      <c r="A66" s="1">
        <v>42242</v>
      </c>
      <c r="B66" t="s">
        <v>21</v>
      </c>
      <c r="C66" s="1">
        <v>42242</v>
      </c>
      <c r="D66" s="1">
        <v>42242</v>
      </c>
      <c r="E66">
        <v>100028244</v>
      </c>
      <c r="F66" t="s">
        <v>4974</v>
      </c>
      <c r="H66" s="1">
        <v>42241</v>
      </c>
      <c r="I66">
        <v>1746574</v>
      </c>
      <c r="J66" t="s">
        <v>23</v>
      </c>
      <c r="K66">
        <v>846296315515016</v>
      </c>
      <c r="M66" t="s">
        <v>32</v>
      </c>
      <c r="N66">
        <v>10001</v>
      </c>
      <c r="O66">
        <v>3</v>
      </c>
      <c r="P66">
        <v>2250</v>
      </c>
      <c r="Q66">
        <v>8</v>
      </c>
      <c r="R66" s="2">
        <v>0</v>
      </c>
      <c r="S66" s="2">
        <v>24.56</v>
      </c>
      <c r="T66" s="2">
        <v>0</v>
      </c>
      <c r="U66" s="2">
        <v>24.56</v>
      </c>
      <c r="V66" t="s">
        <v>5213</v>
      </c>
    </row>
    <row r="67" spans="1:22" x14ac:dyDescent="0.2">
      <c r="A67" s="1">
        <v>42242</v>
      </c>
      <c r="B67" t="s">
        <v>21</v>
      </c>
      <c r="C67" s="1">
        <v>42241</v>
      </c>
      <c r="D67" s="1">
        <v>42242</v>
      </c>
      <c r="E67">
        <v>100028215</v>
      </c>
      <c r="F67" t="s">
        <v>4975</v>
      </c>
      <c r="G67" t="s">
        <v>3164</v>
      </c>
      <c r="H67" s="1">
        <v>42241</v>
      </c>
      <c r="I67">
        <v>1745994</v>
      </c>
      <c r="J67" t="s">
        <v>23</v>
      </c>
      <c r="K67">
        <v>846296315514590</v>
      </c>
      <c r="M67" t="s">
        <v>288</v>
      </c>
      <c r="N67">
        <v>64112</v>
      </c>
      <c r="O67">
        <v>3</v>
      </c>
      <c r="P67">
        <v>2250</v>
      </c>
      <c r="Q67">
        <v>7</v>
      </c>
      <c r="R67" s="2">
        <v>0</v>
      </c>
      <c r="S67" s="2">
        <v>23.06</v>
      </c>
      <c r="T67" s="2">
        <v>0</v>
      </c>
      <c r="U67" s="2">
        <v>23.06</v>
      </c>
      <c r="V67" t="s">
        <v>5213</v>
      </c>
    </row>
    <row r="68" spans="1:22" x14ac:dyDescent="0.2">
      <c r="A68" s="1">
        <v>42242</v>
      </c>
      <c r="B68" t="s">
        <v>21</v>
      </c>
      <c r="C68" s="1">
        <v>42240</v>
      </c>
      <c r="D68" s="1">
        <v>42242</v>
      </c>
      <c r="E68">
        <v>100028099</v>
      </c>
      <c r="F68" t="s">
        <v>4976</v>
      </c>
      <c r="G68" t="s">
        <v>4044</v>
      </c>
      <c r="H68" s="1">
        <v>42238</v>
      </c>
      <c r="I68">
        <v>1740909</v>
      </c>
      <c r="J68" t="s">
        <v>354</v>
      </c>
      <c r="K68" t="s">
        <v>4977</v>
      </c>
      <c r="M68" t="s">
        <v>30</v>
      </c>
      <c r="N68">
        <v>78703</v>
      </c>
      <c r="O68">
        <v>3</v>
      </c>
      <c r="P68">
        <v>2250</v>
      </c>
      <c r="Q68">
        <v>7</v>
      </c>
      <c r="R68" s="2">
        <v>0</v>
      </c>
      <c r="S68" s="2">
        <v>24.56</v>
      </c>
      <c r="T68" s="2">
        <v>0</v>
      </c>
      <c r="U68" s="2">
        <v>24.56</v>
      </c>
      <c r="V68" t="s">
        <v>5213</v>
      </c>
    </row>
    <row r="69" spans="1:22" x14ac:dyDescent="0.2">
      <c r="A69" s="1">
        <v>42242</v>
      </c>
      <c r="B69" t="s">
        <v>21</v>
      </c>
      <c r="C69" s="1">
        <v>42242</v>
      </c>
      <c r="D69" s="1">
        <v>42242</v>
      </c>
      <c r="E69">
        <v>100028245</v>
      </c>
      <c r="F69" t="s">
        <v>4978</v>
      </c>
      <c r="G69" t="s">
        <v>3164</v>
      </c>
      <c r="H69" s="1">
        <v>42242</v>
      </c>
      <c r="I69">
        <v>1746557</v>
      </c>
      <c r="J69" t="s">
        <v>23</v>
      </c>
      <c r="K69">
        <v>846296315514750</v>
      </c>
      <c r="M69" t="s">
        <v>43</v>
      </c>
      <c r="N69">
        <v>6855</v>
      </c>
      <c r="O69">
        <v>3</v>
      </c>
      <c r="P69">
        <v>2250</v>
      </c>
      <c r="Q69">
        <v>8</v>
      </c>
      <c r="R69" s="2">
        <v>0</v>
      </c>
      <c r="S69" s="2">
        <v>24.56</v>
      </c>
      <c r="T69" s="2">
        <v>0</v>
      </c>
      <c r="U69" s="2">
        <v>24.56</v>
      </c>
      <c r="V69" t="s">
        <v>5213</v>
      </c>
    </row>
    <row r="70" spans="1:22" x14ac:dyDescent="0.2">
      <c r="A70" s="1">
        <v>42242</v>
      </c>
      <c r="B70" t="s">
        <v>21</v>
      </c>
      <c r="C70" s="1">
        <v>42240</v>
      </c>
      <c r="D70" s="1">
        <v>42242</v>
      </c>
      <c r="E70">
        <v>100028114</v>
      </c>
      <c r="F70" t="s">
        <v>4979</v>
      </c>
      <c r="G70" t="s">
        <v>4044</v>
      </c>
      <c r="H70" s="1">
        <v>42238</v>
      </c>
      <c r="I70">
        <v>1740911</v>
      </c>
      <c r="J70" t="s">
        <v>354</v>
      </c>
      <c r="K70" t="s">
        <v>4980</v>
      </c>
      <c r="M70" t="s">
        <v>366</v>
      </c>
      <c r="N70">
        <v>73521</v>
      </c>
      <c r="O70">
        <v>6</v>
      </c>
      <c r="P70">
        <v>4500</v>
      </c>
      <c r="Q70">
        <v>6</v>
      </c>
      <c r="R70" s="2">
        <v>0</v>
      </c>
      <c r="S70" s="2">
        <v>31.54</v>
      </c>
      <c r="T70" s="2">
        <v>0</v>
      </c>
      <c r="U70" s="2">
        <v>31.54</v>
      </c>
      <c r="V70" t="s">
        <v>5213</v>
      </c>
    </row>
    <row r="71" spans="1:22" x14ac:dyDescent="0.2">
      <c r="A71" s="1">
        <v>42242</v>
      </c>
      <c r="B71" t="s">
        <v>21</v>
      </c>
      <c r="C71" s="1">
        <v>42241</v>
      </c>
      <c r="D71" s="1">
        <v>42242</v>
      </c>
      <c r="E71">
        <v>100028234</v>
      </c>
      <c r="F71" t="s">
        <v>4981</v>
      </c>
      <c r="H71" s="1">
        <v>42241</v>
      </c>
      <c r="I71">
        <v>1746008</v>
      </c>
      <c r="J71" t="s">
        <v>23</v>
      </c>
      <c r="K71">
        <v>846296315514903</v>
      </c>
      <c r="M71" t="s">
        <v>141</v>
      </c>
      <c r="N71">
        <v>3909</v>
      </c>
      <c r="O71">
        <v>6</v>
      </c>
      <c r="P71">
        <v>4500</v>
      </c>
      <c r="Q71">
        <v>8</v>
      </c>
      <c r="R71" s="2">
        <v>0</v>
      </c>
      <c r="S71" s="2">
        <v>36.04</v>
      </c>
      <c r="T71" s="2">
        <v>0</v>
      </c>
      <c r="U71" s="2">
        <v>36.04</v>
      </c>
      <c r="V71" t="s">
        <v>5213</v>
      </c>
    </row>
    <row r="72" spans="1:22" x14ac:dyDescent="0.2">
      <c r="A72" s="1">
        <v>42242</v>
      </c>
      <c r="B72" t="s">
        <v>21</v>
      </c>
      <c r="C72" s="1">
        <v>42242</v>
      </c>
      <c r="D72" s="1">
        <v>42242</v>
      </c>
      <c r="E72">
        <v>100028287</v>
      </c>
      <c r="F72" t="s">
        <v>4982</v>
      </c>
      <c r="H72" s="1">
        <v>42242</v>
      </c>
      <c r="I72">
        <v>1746577</v>
      </c>
      <c r="J72" t="s">
        <v>23</v>
      </c>
      <c r="K72">
        <v>846296315514972</v>
      </c>
      <c r="M72" t="s">
        <v>32</v>
      </c>
      <c r="N72">
        <v>14031</v>
      </c>
      <c r="O72">
        <v>3</v>
      </c>
      <c r="P72">
        <v>2250</v>
      </c>
      <c r="Q72">
        <v>8</v>
      </c>
      <c r="R72" s="2">
        <v>0</v>
      </c>
      <c r="S72" s="2">
        <v>24.56</v>
      </c>
      <c r="T72" s="2">
        <v>0</v>
      </c>
      <c r="U72" s="2">
        <v>24.56</v>
      </c>
      <c r="V72" t="s">
        <v>5213</v>
      </c>
    </row>
    <row r="73" spans="1:22" x14ac:dyDescent="0.2">
      <c r="A73" s="1">
        <v>42242</v>
      </c>
      <c r="B73" t="s">
        <v>21</v>
      </c>
      <c r="C73" s="1">
        <v>42206</v>
      </c>
      <c r="D73" s="1">
        <v>42242</v>
      </c>
      <c r="E73">
        <v>100025753</v>
      </c>
      <c r="F73" t="s">
        <v>4983</v>
      </c>
      <c r="G73" t="s">
        <v>3164</v>
      </c>
      <c r="H73" s="1">
        <v>42201</v>
      </c>
      <c r="I73">
        <v>1679509</v>
      </c>
      <c r="J73" t="s">
        <v>515</v>
      </c>
      <c r="K73" t="s">
        <v>4984</v>
      </c>
      <c r="M73" t="s">
        <v>30</v>
      </c>
      <c r="N73">
        <v>77058</v>
      </c>
      <c r="O73">
        <v>3</v>
      </c>
      <c r="P73">
        <v>2250</v>
      </c>
      <c r="Q73">
        <v>7</v>
      </c>
      <c r="R73" s="2">
        <v>0</v>
      </c>
      <c r="S73" s="2">
        <v>23.06</v>
      </c>
      <c r="T73" s="2">
        <v>0</v>
      </c>
      <c r="U73" s="2">
        <v>23.06</v>
      </c>
      <c r="V73" t="s">
        <v>5213</v>
      </c>
    </row>
    <row r="74" spans="1:22" x14ac:dyDescent="0.2">
      <c r="A74" s="1">
        <v>42242</v>
      </c>
      <c r="B74" t="s">
        <v>21</v>
      </c>
      <c r="C74" s="1">
        <v>42242</v>
      </c>
      <c r="D74" s="1">
        <v>42242</v>
      </c>
      <c r="E74">
        <v>100028278</v>
      </c>
      <c r="F74" t="s">
        <v>4985</v>
      </c>
      <c r="G74" t="s">
        <v>3164</v>
      </c>
      <c r="H74" s="1">
        <v>42242</v>
      </c>
      <c r="I74">
        <v>1746555</v>
      </c>
      <c r="J74" t="s">
        <v>23</v>
      </c>
      <c r="K74">
        <v>846296315514729</v>
      </c>
      <c r="M74" t="s">
        <v>40</v>
      </c>
      <c r="N74">
        <v>94404</v>
      </c>
      <c r="O74">
        <v>3</v>
      </c>
      <c r="P74">
        <v>2250</v>
      </c>
      <c r="Q74">
        <v>2</v>
      </c>
      <c r="R74" s="2">
        <v>0</v>
      </c>
      <c r="S74" s="2">
        <v>12.81</v>
      </c>
      <c r="T74" s="2">
        <v>0</v>
      </c>
      <c r="U74" s="2">
        <v>12.81</v>
      </c>
      <c r="V74" t="s">
        <v>5213</v>
      </c>
    </row>
    <row r="75" spans="1:22" x14ac:dyDescent="0.2">
      <c r="A75" s="1">
        <v>42242</v>
      </c>
      <c r="B75" t="s">
        <v>21</v>
      </c>
      <c r="C75" s="1">
        <v>42241</v>
      </c>
      <c r="D75" s="1">
        <v>42242</v>
      </c>
      <c r="E75">
        <v>100028206</v>
      </c>
      <c r="F75" t="s">
        <v>4986</v>
      </c>
      <c r="G75" t="s">
        <v>3164</v>
      </c>
      <c r="H75" s="1">
        <v>42241</v>
      </c>
      <c r="I75">
        <v>1745987</v>
      </c>
      <c r="J75" t="s">
        <v>23</v>
      </c>
      <c r="K75">
        <v>846296315514637</v>
      </c>
      <c r="M75" t="s">
        <v>73</v>
      </c>
      <c r="N75">
        <v>80204</v>
      </c>
      <c r="O75">
        <v>3</v>
      </c>
      <c r="P75">
        <v>2250</v>
      </c>
      <c r="Q75">
        <v>5</v>
      </c>
      <c r="R75" s="2">
        <v>0</v>
      </c>
      <c r="S75" s="2">
        <v>21.31</v>
      </c>
      <c r="T75" s="2">
        <v>0</v>
      </c>
      <c r="U75" s="2">
        <v>21.31</v>
      </c>
      <c r="V75" t="s">
        <v>5213</v>
      </c>
    </row>
    <row r="76" spans="1:22" x14ac:dyDescent="0.2">
      <c r="A76" s="1">
        <v>42242</v>
      </c>
      <c r="B76" t="s">
        <v>21</v>
      </c>
      <c r="C76" s="1">
        <v>42242</v>
      </c>
      <c r="D76" s="1">
        <v>42242</v>
      </c>
      <c r="E76">
        <v>100028255</v>
      </c>
      <c r="F76" t="s">
        <v>4987</v>
      </c>
      <c r="G76" t="s">
        <v>3164</v>
      </c>
      <c r="H76" s="1">
        <v>42242</v>
      </c>
      <c r="I76">
        <v>1746585</v>
      </c>
      <c r="J76" t="s">
        <v>23</v>
      </c>
      <c r="K76" t="s">
        <v>4988</v>
      </c>
      <c r="M76" t="s">
        <v>30</v>
      </c>
      <c r="N76">
        <v>78205</v>
      </c>
      <c r="O76">
        <v>3</v>
      </c>
      <c r="P76">
        <v>2250</v>
      </c>
      <c r="Q76">
        <v>7</v>
      </c>
      <c r="R76" s="2">
        <v>0</v>
      </c>
      <c r="S76" s="2">
        <v>23.06</v>
      </c>
      <c r="T76" s="2">
        <v>0</v>
      </c>
      <c r="U76" s="2">
        <v>23.06</v>
      </c>
      <c r="V76" t="s">
        <v>5213</v>
      </c>
    </row>
    <row r="77" spans="1:22" x14ac:dyDescent="0.2">
      <c r="A77" s="1">
        <v>42242</v>
      </c>
      <c r="B77" t="s">
        <v>21</v>
      </c>
      <c r="C77" s="1">
        <v>42242</v>
      </c>
      <c r="D77" s="1">
        <v>42242</v>
      </c>
      <c r="E77">
        <v>100028261</v>
      </c>
      <c r="F77" t="s">
        <v>4989</v>
      </c>
      <c r="G77" t="s">
        <v>3164</v>
      </c>
      <c r="H77" s="1">
        <v>42242</v>
      </c>
      <c r="I77">
        <v>1746565</v>
      </c>
      <c r="J77" t="s">
        <v>23</v>
      </c>
      <c r="K77">
        <v>846296315514705</v>
      </c>
      <c r="M77" t="s">
        <v>66</v>
      </c>
      <c r="N77">
        <v>46220</v>
      </c>
      <c r="O77">
        <v>3</v>
      </c>
      <c r="P77">
        <v>2250</v>
      </c>
      <c r="Q77">
        <v>8</v>
      </c>
      <c r="R77" s="2">
        <v>0</v>
      </c>
      <c r="S77" s="2">
        <v>24.56</v>
      </c>
      <c r="T77" s="2">
        <v>0</v>
      </c>
      <c r="U77" s="2">
        <v>24.56</v>
      </c>
      <c r="V77" t="s">
        <v>5213</v>
      </c>
    </row>
    <row r="78" spans="1:22" x14ac:dyDescent="0.2">
      <c r="A78" s="1">
        <v>42242</v>
      </c>
      <c r="B78" t="s">
        <v>21</v>
      </c>
      <c r="C78" s="1">
        <v>42242</v>
      </c>
      <c r="D78" s="1">
        <v>42242</v>
      </c>
      <c r="E78">
        <v>100028282</v>
      </c>
      <c r="F78" t="s">
        <v>4990</v>
      </c>
      <c r="H78" s="1">
        <v>42242</v>
      </c>
      <c r="I78">
        <v>1746570</v>
      </c>
      <c r="J78" t="s">
        <v>23</v>
      </c>
      <c r="K78">
        <v>846296315514934</v>
      </c>
      <c r="M78" t="s">
        <v>54</v>
      </c>
      <c r="N78">
        <v>21117</v>
      </c>
      <c r="O78">
        <v>3</v>
      </c>
      <c r="P78">
        <v>2250</v>
      </c>
      <c r="Q78">
        <v>8</v>
      </c>
      <c r="R78" s="2">
        <v>0</v>
      </c>
      <c r="S78" s="2">
        <v>24.56</v>
      </c>
      <c r="T78" s="2">
        <v>0</v>
      </c>
      <c r="U78" s="2">
        <v>24.56</v>
      </c>
      <c r="V78" t="s">
        <v>5213</v>
      </c>
    </row>
    <row r="79" spans="1:22" x14ac:dyDescent="0.2">
      <c r="A79" s="1">
        <v>42242</v>
      </c>
      <c r="B79" t="s">
        <v>21</v>
      </c>
      <c r="C79" s="1">
        <v>42241</v>
      </c>
      <c r="D79" s="1">
        <v>42242</v>
      </c>
      <c r="E79">
        <v>100028225</v>
      </c>
      <c r="F79" t="s">
        <v>4991</v>
      </c>
      <c r="H79" s="1">
        <v>42241</v>
      </c>
      <c r="I79">
        <v>1746011</v>
      </c>
      <c r="J79" t="s">
        <v>23</v>
      </c>
      <c r="K79">
        <v>846296315514927</v>
      </c>
      <c r="M79" t="s">
        <v>507</v>
      </c>
      <c r="N79">
        <v>45241</v>
      </c>
      <c r="O79">
        <v>3</v>
      </c>
      <c r="P79">
        <v>2250</v>
      </c>
      <c r="Q79">
        <v>8</v>
      </c>
      <c r="R79" s="2">
        <v>0</v>
      </c>
      <c r="S79" s="2">
        <v>24.56</v>
      </c>
      <c r="T79" s="2">
        <v>0</v>
      </c>
      <c r="U79" s="2">
        <v>24.56</v>
      </c>
      <c r="V79" t="s">
        <v>5213</v>
      </c>
    </row>
    <row r="80" spans="1:22" x14ac:dyDescent="0.2">
      <c r="A80" s="1">
        <v>42242</v>
      </c>
      <c r="B80" t="s">
        <v>21</v>
      </c>
      <c r="C80" s="1">
        <v>42240</v>
      </c>
      <c r="D80" s="1">
        <v>42242</v>
      </c>
      <c r="E80">
        <v>100028171</v>
      </c>
      <c r="F80" t="s">
        <v>4992</v>
      </c>
      <c r="G80" t="s">
        <v>4044</v>
      </c>
      <c r="H80" s="1">
        <v>42240</v>
      </c>
      <c r="I80">
        <v>1740944</v>
      </c>
      <c r="J80" t="s">
        <v>354</v>
      </c>
      <c r="K80" t="s">
        <v>4993</v>
      </c>
      <c r="M80" t="s">
        <v>30</v>
      </c>
      <c r="N80">
        <v>78741</v>
      </c>
      <c r="O80">
        <v>3</v>
      </c>
      <c r="P80">
        <v>2250</v>
      </c>
      <c r="Q80">
        <v>7</v>
      </c>
      <c r="R80" s="2">
        <v>0</v>
      </c>
      <c r="S80" s="2">
        <v>24.56</v>
      </c>
      <c r="T80" s="2">
        <v>0</v>
      </c>
      <c r="U80" s="2">
        <v>24.56</v>
      </c>
      <c r="V80" t="s">
        <v>5213</v>
      </c>
    </row>
    <row r="81" spans="1:22" x14ac:dyDescent="0.2">
      <c r="A81" s="1">
        <v>42242</v>
      </c>
      <c r="B81" t="s">
        <v>21</v>
      </c>
      <c r="C81" s="1">
        <v>42242</v>
      </c>
      <c r="D81" s="1">
        <v>42242</v>
      </c>
      <c r="E81">
        <v>100028283</v>
      </c>
      <c r="F81" t="s">
        <v>4994</v>
      </c>
      <c r="H81" s="1">
        <v>42242</v>
      </c>
      <c r="I81">
        <v>1746590</v>
      </c>
      <c r="J81" t="s">
        <v>23</v>
      </c>
      <c r="K81">
        <v>846296315514996</v>
      </c>
      <c r="M81" t="s">
        <v>70</v>
      </c>
      <c r="N81">
        <v>82716</v>
      </c>
      <c r="O81">
        <v>3</v>
      </c>
      <c r="P81">
        <v>2250</v>
      </c>
      <c r="Q81">
        <v>5</v>
      </c>
      <c r="R81" s="2">
        <v>0</v>
      </c>
      <c r="S81" s="2">
        <v>21.31</v>
      </c>
      <c r="T81" s="2">
        <v>0</v>
      </c>
      <c r="U81" s="2">
        <v>21.31</v>
      </c>
      <c r="V81" t="s">
        <v>5213</v>
      </c>
    </row>
    <row r="82" spans="1:22" x14ac:dyDescent="0.2">
      <c r="A82" s="1">
        <v>42242</v>
      </c>
      <c r="B82" t="s">
        <v>21</v>
      </c>
      <c r="C82" s="1">
        <v>42241</v>
      </c>
      <c r="D82" s="1">
        <v>42242</v>
      </c>
      <c r="E82">
        <v>100028212</v>
      </c>
      <c r="F82" t="s">
        <v>4995</v>
      </c>
      <c r="G82" t="s">
        <v>3164</v>
      </c>
      <c r="H82" s="1">
        <v>42241</v>
      </c>
      <c r="I82">
        <v>1745992</v>
      </c>
      <c r="J82" t="s">
        <v>23</v>
      </c>
      <c r="K82">
        <v>846296315514606</v>
      </c>
      <c r="M82" t="s">
        <v>116</v>
      </c>
      <c r="N82">
        <v>97062</v>
      </c>
      <c r="O82">
        <v>3</v>
      </c>
      <c r="P82">
        <v>2250</v>
      </c>
      <c r="Q82">
        <v>4</v>
      </c>
      <c r="R82" s="2">
        <v>0</v>
      </c>
      <c r="S82" s="2">
        <v>20.81</v>
      </c>
      <c r="T82" s="2">
        <v>0</v>
      </c>
      <c r="U82" s="2">
        <v>20.81</v>
      </c>
      <c r="V82" t="s">
        <v>5213</v>
      </c>
    </row>
    <row r="83" spans="1:22" x14ac:dyDescent="0.2">
      <c r="A83" s="1">
        <v>42242</v>
      </c>
      <c r="B83" t="s">
        <v>21</v>
      </c>
      <c r="C83" s="1">
        <v>42242</v>
      </c>
      <c r="D83" s="1">
        <v>42242</v>
      </c>
      <c r="E83">
        <v>100028257</v>
      </c>
      <c r="F83" t="s">
        <v>4996</v>
      </c>
      <c r="G83" t="s">
        <v>3164</v>
      </c>
      <c r="H83" s="1">
        <v>42242</v>
      </c>
      <c r="I83">
        <v>1746582</v>
      </c>
      <c r="J83" t="s">
        <v>23</v>
      </c>
      <c r="K83">
        <v>846296315514811</v>
      </c>
      <c r="M83" t="s">
        <v>116</v>
      </c>
      <c r="N83">
        <v>97209</v>
      </c>
      <c r="O83">
        <v>3</v>
      </c>
      <c r="P83">
        <v>2250</v>
      </c>
      <c r="Q83">
        <v>4</v>
      </c>
      <c r="R83" s="2">
        <v>0</v>
      </c>
      <c r="S83" s="2">
        <v>20.81</v>
      </c>
      <c r="T83" s="2">
        <v>0</v>
      </c>
      <c r="U83" s="2">
        <v>20.81</v>
      </c>
      <c r="V83" t="s">
        <v>5213</v>
      </c>
    </row>
    <row r="84" spans="1:22" x14ac:dyDescent="0.2">
      <c r="A84" s="1">
        <v>42242</v>
      </c>
      <c r="B84" t="s">
        <v>21</v>
      </c>
      <c r="C84" s="1">
        <v>42242</v>
      </c>
      <c r="D84" s="1">
        <v>42242</v>
      </c>
      <c r="E84">
        <v>100028263</v>
      </c>
      <c r="F84" t="s">
        <v>4997</v>
      </c>
      <c r="G84" t="s">
        <v>3164</v>
      </c>
      <c r="H84" s="1">
        <v>42242</v>
      </c>
      <c r="I84">
        <v>1746579</v>
      </c>
      <c r="J84" t="s">
        <v>23</v>
      </c>
      <c r="K84">
        <v>846296315514774</v>
      </c>
      <c r="M84" t="s">
        <v>32</v>
      </c>
      <c r="N84">
        <v>10024</v>
      </c>
      <c r="O84">
        <v>3</v>
      </c>
      <c r="P84">
        <v>2250</v>
      </c>
      <c r="Q84">
        <v>8</v>
      </c>
      <c r="R84" s="2">
        <v>0</v>
      </c>
      <c r="S84" s="2">
        <v>24.56</v>
      </c>
      <c r="T84" s="2">
        <v>0</v>
      </c>
      <c r="U84" s="2">
        <v>24.56</v>
      </c>
      <c r="V84" t="s">
        <v>5213</v>
      </c>
    </row>
    <row r="85" spans="1:22" x14ac:dyDescent="0.2">
      <c r="A85" s="1">
        <v>42242</v>
      </c>
      <c r="B85" t="s">
        <v>21</v>
      </c>
      <c r="C85" s="1">
        <v>42241</v>
      </c>
      <c r="D85" s="1">
        <v>42242</v>
      </c>
      <c r="E85">
        <v>100028207</v>
      </c>
      <c r="F85" t="s">
        <v>4998</v>
      </c>
      <c r="G85" t="s">
        <v>3164</v>
      </c>
      <c r="H85" s="1">
        <v>42241</v>
      </c>
      <c r="I85">
        <v>1745988</v>
      </c>
      <c r="J85" t="s">
        <v>354</v>
      </c>
      <c r="K85" t="s">
        <v>4999</v>
      </c>
      <c r="M85" t="s">
        <v>30</v>
      </c>
      <c r="N85">
        <v>78728</v>
      </c>
      <c r="O85">
        <v>3</v>
      </c>
      <c r="P85">
        <v>2250</v>
      </c>
      <c r="Q85">
        <v>7</v>
      </c>
      <c r="R85" s="2">
        <v>0</v>
      </c>
      <c r="S85" s="2">
        <v>24.56</v>
      </c>
      <c r="T85" s="2">
        <v>0</v>
      </c>
      <c r="U85" s="2">
        <v>24.56</v>
      </c>
      <c r="V85" t="s">
        <v>5213</v>
      </c>
    </row>
    <row r="86" spans="1:22" x14ac:dyDescent="0.2">
      <c r="A86" s="1">
        <v>42242</v>
      </c>
      <c r="B86" t="s">
        <v>21</v>
      </c>
      <c r="C86" s="1">
        <v>42241</v>
      </c>
      <c r="D86" s="1">
        <v>42242</v>
      </c>
      <c r="E86">
        <v>100028227</v>
      </c>
      <c r="F86" t="s">
        <v>5000</v>
      </c>
      <c r="H86" s="1">
        <v>42241</v>
      </c>
      <c r="I86">
        <v>1745980</v>
      </c>
      <c r="J86" t="s">
        <v>23</v>
      </c>
      <c r="K86">
        <v>846296315514873</v>
      </c>
      <c r="M86" t="s">
        <v>43</v>
      </c>
      <c r="N86">
        <v>6811</v>
      </c>
      <c r="O86">
        <v>3</v>
      </c>
      <c r="P86">
        <v>2250</v>
      </c>
      <c r="Q86">
        <v>8</v>
      </c>
      <c r="R86" s="2">
        <v>0</v>
      </c>
      <c r="S86" s="2">
        <v>24.56</v>
      </c>
      <c r="T86" s="2">
        <v>0</v>
      </c>
      <c r="U86" s="2">
        <v>24.56</v>
      </c>
      <c r="V86" t="s">
        <v>5213</v>
      </c>
    </row>
    <row r="87" spans="1:22" x14ac:dyDescent="0.2">
      <c r="A87" s="1">
        <v>42242</v>
      </c>
      <c r="B87" t="s">
        <v>21</v>
      </c>
      <c r="C87" s="1">
        <v>42242</v>
      </c>
      <c r="D87" s="1">
        <v>42242</v>
      </c>
      <c r="E87">
        <v>100028248</v>
      </c>
      <c r="F87" t="s">
        <v>5001</v>
      </c>
      <c r="G87" t="s">
        <v>3164</v>
      </c>
      <c r="H87" s="1">
        <v>42242</v>
      </c>
      <c r="I87">
        <v>1746573</v>
      </c>
      <c r="J87" t="s">
        <v>23</v>
      </c>
      <c r="K87">
        <v>846296315515047</v>
      </c>
      <c r="M87" t="s">
        <v>83</v>
      </c>
      <c r="N87">
        <v>8527</v>
      </c>
      <c r="O87">
        <v>7</v>
      </c>
      <c r="P87">
        <v>5250</v>
      </c>
      <c r="Q87">
        <v>8</v>
      </c>
      <c r="R87" s="2">
        <v>0</v>
      </c>
      <c r="S87" s="2">
        <v>37.75</v>
      </c>
      <c r="T87" s="2">
        <v>0</v>
      </c>
      <c r="U87" s="2">
        <v>37.75</v>
      </c>
      <c r="V87" t="s">
        <v>5213</v>
      </c>
    </row>
    <row r="88" spans="1:22" x14ac:dyDescent="0.2">
      <c r="A88" s="1">
        <v>42242</v>
      </c>
      <c r="B88" t="s">
        <v>21</v>
      </c>
      <c r="C88" s="1">
        <v>42219</v>
      </c>
      <c r="D88" s="1">
        <v>42242</v>
      </c>
      <c r="E88">
        <v>100026726</v>
      </c>
      <c r="F88" t="s">
        <v>5002</v>
      </c>
      <c r="G88" t="s">
        <v>3164</v>
      </c>
      <c r="H88" s="1">
        <v>42214</v>
      </c>
      <c r="I88">
        <v>1691882</v>
      </c>
      <c r="J88" t="s">
        <v>515</v>
      </c>
      <c r="K88" t="s">
        <v>5003</v>
      </c>
      <c r="M88" t="s">
        <v>30</v>
      </c>
      <c r="N88">
        <v>77098</v>
      </c>
      <c r="O88">
        <v>3</v>
      </c>
      <c r="P88">
        <v>2250</v>
      </c>
      <c r="Q88">
        <v>7</v>
      </c>
      <c r="R88" s="2">
        <v>0</v>
      </c>
      <c r="S88" s="2">
        <v>23.06</v>
      </c>
      <c r="T88" s="2">
        <v>0</v>
      </c>
      <c r="U88" s="2">
        <v>23.06</v>
      </c>
      <c r="V88" t="s">
        <v>5213</v>
      </c>
    </row>
    <row r="89" spans="1:22" x14ac:dyDescent="0.2">
      <c r="A89" s="1">
        <v>42242</v>
      </c>
      <c r="B89" t="s">
        <v>21</v>
      </c>
      <c r="C89" s="1">
        <v>42242</v>
      </c>
      <c r="D89" s="1">
        <v>42242</v>
      </c>
      <c r="E89">
        <v>100028272</v>
      </c>
      <c r="F89" t="s">
        <v>5004</v>
      </c>
      <c r="G89" t="s">
        <v>3164</v>
      </c>
      <c r="H89" s="1">
        <v>42242</v>
      </c>
      <c r="I89">
        <v>1746554</v>
      </c>
      <c r="J89" t="s">
        <v>23</v>
      </c>
      <c r="K89">
        <v>846296315514712</v>
      </c>
      <c r="M89" t="s">
        <v>40</v>
      </c>
      <c r="N89">
        <v>90028</v>
      </c>
      <c r="O89">
        <v>3</v>
      </c>
      <c r="P89">
        <v>2250</v>
      </c>
      <c r="Q89">
        <v>4</v>
      </c>
      <c r="R89" s="2">
        <v>0</v>
      </c>
      <c r="S89" s="2">
        <v>20.81</v>
      </c>
      <c r="T89" s="2">
        <v>0</v>
      </c>
      <c r="U89" s="2">
        <v>20.81</v>
      </c>
      <c r="V89" t="s">
        <v>5213</v>
      </c>
    </row>
    <row r="90" spans="1:22" x14ac:dyDescent="0.2">
      <c r="A90" s="1">
        <v>42242</v>
      </c>
      <c r="B90" t="s">
        <v>21</v>
      </c>
      <c r="C90" s="1">
        <v>42241</v>
      </c>
      <c r="D90" s="1">
        <v>42242</v>
      </c>
      <c r="E90">
        <v>100028220</v>
      </c>
      <c r="F90" t="s">
        <v>5005</v>
      </c>
      <c r="G90" t="s">
        <v>3164</v>
      </c>
      <c r="H90" s="1">
        <v>42241</v>
      </c>
      <c r="I90">
        <v>1745999</v>
      </c>
      <c r="J90" t="s">
        <v>23</v>
      </c>
      <c r="K90">
        <v>846296315514644</v>
      </c>
      <c r="M90" t="s">
        <v>91</v>
      </c>
      <c r="N90">
        <v>29439</v>
      </c>
      <c r="O90">
        <v>3</v>
      </c>
      <c r="P90">
        <v>2250</v>
      </c>
      <c r="Q90">
        <v>8</v>
      </c>
      <c r="R90" s="2">
        <v>0</v>
      </c>
      <c r="S90" s="2">
        <v>24.56</v>
      </c>
      <c r="T90" s="2">
        <v>0</v>
      </c>
      <c r="U90" s="2">
        <v>24.56</v>
      </c>
      <c r="V90" t="s">
        <v>5213</v>
      </c>
    </row>
    <row r="91" spans="1:22" x14ac:dyDescent="0.2">
      <c r="A91" s="1">
        <v>42242</v>
      </c>
      <c r="B91" t="s">
        <v>21</v>
      </c>
      <c r="C91" s="1">
        <v>42240</v>
      </c>
      <c r="D91" s="1">
        <v>42242</v>
      </c>
      <c r="E91">
        <v>100028175</v>
      </c>
      <c r="F91" t="s">
        <v>5006</v>
      </c>
      <c r="G91" t="s">
        <v>4044</v>
      </c>
      <c r="H91" s="1">
        <v>42240</v>
      </c>
      <c r="I91">
        <v>1740986</v>
      </c>
      <c r="J91" t="s">
        <v>354</v>
      </c>
      <c r="K91" t="s">
        <v>5007</v>
      </c>
      <c r="M91" t="s">
        <v>30</v>
      </c>
      <c r="N91">
        <v>78757</v>
      </c>
      <c r="O91">
        <v>3</v>
      </c>
      <c r="P91">
        <v>2250</v>
      </c>
      <c r="Q91">
        <v>7</v>
      </c>
      <c r="R91" s="2">
        <v>0</v>
      </c>
      <c r="S91" s="2">
        <v>24.56</v>
      </c>
      <c r="T91" s="2">
        <v>0</v>
      </c>
      <c r="U91" s="2">
        <v>24.56</v>
      </c>
      <c r="V91" t="s">
        <v>5213</v>
      </c>
    </row>
    <row r="92" spans="1:22" x14ac:dyDescent="0.2">
      <c r="A92" s="1">
        <v>42242</v>
      </c>
      <c r="B92" t="s">
        <v>21</v>
      </c>
      <c r="C92" s="1">
        <v>42242</v>
      </c>
      <c r="D92" s="1">
        <v>42242</v>
      </c>
      <c r="E92">
        <v>100028251</v>
      </c>
      <c r="F92" t="s">
        <v>5008</v>
      </c>
      <c r="G92" t="s">
        <v>3164</v>
      </c>
      <c r="H92" s="1">
        <v>42242</v>
      </c>
      <c r="I92">
        <v>1746559</v>
      </c>
      <c r="J92" t="s">
        <v>23</v>
      </c>
      <c r="K92">
        <v>846296315514743</v>
      </c>
      <c r="M92" t="s">
        <v>26</v>
      </c>
      <c r="N92">
        <v>33908</v>
      </c>
      <c r="O92">
        <v>3</v>
      </c>
      <c r="P92">
        <v>2250</v>
      </c>
      <c r="Q92">
        <v>8</v>
      </c>
      <c r="R92" s="2">
        <v>0</v>
      </c>
      <c r="S92" s="2">
        <v>24.56</v>
      </c>
      <c r="T92" s="2">
        <v>0</v>
      </c>
      <c r="U92" s="2">
        <v>24.56</v>
      </c>
      <c r="V92" t="s">
        <v>5213</v>
      </c>
    </row>
    <row r="93" spans="1:22" x14ac:dyDescent="0.2">
      <c r="A93" s="1">
        <v>42244</v>
      </c>
      <c r="B93" t="s">
        <v>21</v>
      </c>
      <c r="C93" s="1">
        <v>42244</v>
      </c>
      <c r="D93" s="1">
        <v>42244</v>
      </c>
      <c r="E93">
        <v>100028585</v>
      </c>
      <c r="F93" t="s">
        <v>5009</v>
      </c>
      <c r="G93" t="s">
        <v>4044</v>
      </c>
      <c r="H93" s="1">
        <v>42244</v>
      </c>
      <c r="I93">
        <v>1747733</v>
      </c>
      <c r="J93" t="s">
        <v>23</v>
      </c>
      <c r="K93" t="s">
        <v>5010</v>
      </c>
      <c r="M93" t="s">
        <v>36</v>
      </c>
      <c r="N93">
        <v>19428</v>
      </c>
      <c r="O93">
        <v>3</v>
      </c>
      <c r="P93">
        <v>2250</v>
      </c>
      <c r="Q93">
        <v>8</v>
      </c>
      <c r="R93" s="2">
        <v>0</v>
      </c>
      <c r="S93" s="2">
        <v>24.56</v>
      </c>
      <c r="T93" s="2">
        <v>0</v>
      </c>
      <c r="U93" s="2">
        <v>24.56</v>
      </c>
      <c r="V93" t="s">
        <v>5213</v>
      </c>
    </row>
    <row r="94" spans="1:22" x14ac:dyDescent="0.2">
      <c r="A94" s="1">
        <v>42244</v>
      </c>
      <c r="B94" t="s">
        <v>21</v>
      </c>
      <c r="C94" s="1">
        <v>42244</v>
      </c>
      <c r="D94" s="1">
        <v>42244</v>
      </c>
      <c r="E94">
        <v>100028690</v>
      </c>
      <c r="F94" t="s">
        <v>5011</v>
      </c>
      <c r="G94" t="s">
        <v>4044</v>
      </c>
      <c r="H94" s="1">
        <v>42244</v>
      </c>
      <c r="I94">
        <v>1747757</v>
      </c>
      <c r="J94" t="s">
        <v>354</v>
      </c>
      <c r="K94" t="s">
        <v>5012</v>
      </c>
      <c r="M94" t="s">
        <v>366</v>
      </c>
      <c r="N94">
        <v>73521</v>
      </c>
      <c r="O94">
        <v>3</v>
      </c>
      <c r="P94">
        <v>2250</v>
      </c>
      <c r="Q94">
        <v>6</v>
      </c>
      <c r="R94" s="2">
        <v>0</v>
      </c>
      <c r="S94" s="2">
        <v>23.31</v>
      </c>
      <c r="T94" s="2">
        <v>0</v>
      </c>
      <c r="U94" s="2">
        <v>23.31</v>
      </c>
      <c r="V94" t="s">
        <v>5213</v>
      </c>
    </row>
    <row r="95" spans="1:22" x14ac:dyDescent="0.2">
      <c r="A95" s="1">
        <v>42244</v>
      </c>
      <c r="B95" t="s">
        <v>21</v>
      </c>
      <c r="C95" s="1">
        <v>42244</v>
      </c>
      <c r="D95" s="1">
        <v>42244</v>
      </c>
      <c r="E95">
        <v>100028519</v>
      </c>
      <c r="F95" t="s">
        <v>5013</v>
      </c>
      <c r="G95" t="s">
        <v>4044</v>
      </c>
      <c r="H95" s="1">
        <v>42244</v>
      </c>
      <c r="I95">
        <v>1747720</v>
      </c>
      <c r="J95" t="s">
        <v>23</v>
      </c>
      <c r="K95" t="s">
        <v>5014</v>
      </c>
      <c r="M95" t="s">
        <v>36</v>
      </c>
      <c r="N95">
        <v>19047</v>
      </c>
      <c r="O95">
        <v>6</v>
      </c>
      <c r="P95">
        <v>4500</v>
      </c>
      <c r="Q95">
        <v>8</v>
      </c>
      <c r="R95" s="2">
        <v>0</v>
      </c>
      <c r="S95" s="2">
        <v>36.04</v>
      </c>
      <c r="T95" s="2">
        <v>0</v>
      </c>
      <c r="U95" s="2">
        <v>36.04</v>
      </c>
      <c r="V95" t="s">
        <v>5213</v>
      </c>
    </row>
    <row r="96" spans="1:22" x14ac:dyDescent="0.2">
      <c r="A96" s="1">
        <v>42244</v>
      </c>
      <c r="B96" t="s">
        <v>21</v>
      </c>
      <c r="C96" s="1">
        <v>42244</v>
      </c>
      <c r="D96" s="1">
        <v>42244</v>
      </c>
      <c r="E96">
        <v>100028640</v>
      </c>
      <c r="F96" t="s">
        <v>5015</v>
      </c>
      <c r="G96" t="s">
        <v>4044</v>
      </c>
      <c r="H96" s="1">
        <v>42244</v>
      </c>
      <c r="I96">
        <v>1747745</v>
      </c>
      <c r="J96" t="s">
        <v>354</v>
      </c>
      <c r="K96" t="s">
        <v>5016</v>
      </c>
      <c r="M96" t="s">
        <v>30</v>
      </c>
      <c r="N96">
        <v>75236</v>
      </c>
      <c r="O96">
        <v>3</v>
      </c>
      <c r="P96">
        <v>2250</v>
      </c>
      <c r="Q96">
        <v>7</v>
      </c>
      <c r="R96" s="2">
        <v>0</v>
      </c>
      <c r="S96" s="2">
        <v>24.56</v>
      </c>
      <c r="T96" s="2">
        <v>0</v>
      </c>
      <c r="U96" s="2">
        <v>24.56</v>
      </c>
      <c r="V96" t="s">
        <v>5213</v>
      </c>
    </row>
    <row r="97" spans="1:22" x14ac:dyDescent="0.2">
      <c r="A97" s="1">
        <v>42244</v>
      </c>
      <c r="B97" t="s">
        <v>21</v>
      </c>
      <c r="C97" s="1">
        <v>42243</v>
      </c>
      <c r="D97" s="1">
        <v>42244</v>
      </c>
      <c r="E97">
        <v>100028307</v>
      </c>
      <c r="F97" t="s">
        <v>5017</v>
      </c>
      <c r="G97" t="s">
        <v>3164</v>
      </c>
      <c r="H97" s="1">
        <v>42243</v>
      </c>
      <c r="I97">
        <v>1747150</v>
      </c>
      <c r="J97" t="s">
        <v>23</v>
      </c>
      <c r="K97" t="s">
        <v>5018</v>
      </c>
      <c r="M97" t="s">
        <v>36</v>
      </c>
      <c r="N97">
        <v>15668</v>
      </c>
      <c r="O97">
        <v>3</v>
      </c>
      <c r="P97">
        <v>2250</v>
      </c>
      <c r="Q97">
        <v>8</v>
      </c>
      <c r="R97" s="2">
        <v>0</v>
      </c>
      <c r="S97" s="2">
        <v>24.56</v>
      </c>
      <c r="T97" s="2">
        <v>0</v>
      </c>
      <c r="U97" s="2">
        <v>24.56</v>
      </c>
      <c r="V97" t="s">
        <v>5213</v>
      </c>
    </row>
    <row r="98" spans="1:22" x14ac:dyDescent="0.2">
      <c r="A98" s="1">
        <v>42244</v>
      </c>
      <c r="B98" t="s">
        <v>21</v>
      </c>
      <c r="C98" s="1">
        <v>42244</v>
      </c>
      <c r="D98" s="1">
        <v>42244</v>
      </c>
      <c r="E98">
        <v>100028575</v>
      </c>
      <c r="F98" t="s">
        <v>5019</v>
      </c>
      <c r="G98" t="s">
        <v>4044</v>
      </c>
      <c r="H98" s="1">
        <v>42244</v>
      </c>
      <c r="I98">
        <v>1747732</v>
      </c>
      <c r="J98" t="s">
        <v>23</v>
      </c>
      <c r="K98">
        <v>846296315516174</v>
      </c>
      <c r="M98" t="s">
        <v>79</v>
      </c>
      <c r="N98">
        <v>60606</v>
      </c>
      <c r="O98">
        <v>3</v>
      </c>
      <c r="P98">
        <v>2250</v>
      </c>
      <c r="Q98">
        <v>8</v>
      </c>
      <c r="R98" s="2">
        <v>0</v>
      </c>
      <c r="S98" s="2">
        <v>24.56</v>
      </c>
      <c r="T98" s="2">
        <v>0</v>
      </c>
      <c r="U98" s="2">
        <v>24.56</v>
      </c>
      <c r="V98" t="s">
        <v>5213</v>
      </c>
    </row>
    <row r="99" spans="1:22" x14ac:dyDescent="0.2">
      <c r="A99" s="1">
        <v>42244</v>
      </c>
      <c r="B99" t="s">
        <v>21</v>
      </c>
      <c r="C99" s="1">
        <v>42243</v>
      </c>
      <c r="D99" s="1">
        <v>42244</v>
      </c>
      <c r="E99">
        <v>100028319</v>
      </c>
      <c r="F99" t="s">
        <v>5020</v>
      </c>
      <c r="G99" t="s">
        <v>4044</v>
      </c>
      <c r="H99" s="1">
        <v>42243</v>
      </c>
      <c r="I99">
        <v>1747369</v>
      </c>
      <c r="J99" t="s">
        <v>23</v>
      </c>
      <c r="K99">
        <v>846296315516273</v>
      </c>
      <c r="M99" t="s">
        <v>182</v>
      </c>
      <c r="N99">
        <v>70001</v>
      </c>
      <c r="O99">
        <v>3</v>
      </c>
      <c r="P99">
        <v>2250</v>
      </c>
      <c r="Q99">
        <v>8</v>
      </c>
      <c r="R99" s="2">
        <v>0</v>
      </c>
      <c r="S99" s="2">
        <v>24.56</v>
      </c>
      <c r="T99" s="2">
        <v>0</v>
      </c>
      <c r="U99" s="2">
        <v>24.56</v>
      </c>
      <c r="V99" t="s">
        <v>5213</v>
      </c>
    </row>
    <row r="100" spans="1:22" x14ac:dyDescent="0.2">
      <c r="A100" s="1">
        <v>42244</v>
      </c>
      <c r="B100" t="s">
        <v>21</v>
      </c>
      <c r="C100" s="1">
        <v>42242</v>
      </c>
      <c r="D100" s="1">
        <v>42244</v>
      </c>
      <c r="E100">
        <v>100028243</v>
      </c>
      <c r="F100" t="s">
        <v>5021</v>
      </c>
      <c r="H100" s="1">
        <v>42241</v>
      </c>
      <c r="I100">
        <v>1746561</v>
      </c>
      <c r="J100" t="s">
        <v>23</v>
      </c>
      <c r="K100">
        <v>846296315515924</v>
      </c>
      <c r="M100" t="s">
        <v>79</v>
      </c>
      <c r="N100">
        <v>62703</v>
      </c>
      <c r="O100">
        <v>6</v>
      </c>
      <c r="P100">
        <v>4500</v>
      </c>
      <c r="Q100">
        <v>7</v>
      </c>
      <c r="R100" s="2">
        <v>0</v>
      </c>
      <c r="S100" s="2">
        <v>33.29</v>
      </c>
      <c r="T100" s="2">
        <v>0</v>
      </c>
      <c r="U100" s="2">
        <v>33.29</v>
      </c>
      <c r="V100" t="s">
        <v>5213</v>
      </c>
    </row>
    <row r="101" spans="1:22" x14ac:dyDescent="0.2">
      <c r="A101" s="1">
        <v>42244</v>
      </c>
      <c r="B101" t="s">
        <v>21</v>
      </c>
      <c r="C101" s="1">
        <v>42244</v>
      </c>
      <c r="D101" s="1">
        <v>42244</v>
      </c>
      <c r="E101">
        <v>100028591</v>
      </c>
      <c r="F101" t="s">
        <v>5022</v>
      </c>
      <c r="G101" t="s">
        <v>4044</v>
      </c>
      <c r="H101" s="1">
        <v>42244</v>
      </c>
      <c r="I101">
        <v>1747734</v>
      </c>
      <c r="J101" t="s">
        <v>354</v>
      </c>
      <c r="K101" t="s">
        <v>5023</v>
      </c>
      <c r="M101" t="s">
        <v>30</v>
      </c>
      <c r="N101">
        <v>77833</v>
      </c>
      <c r="O101">
        <v>6</v>
      </c>
      <c r="P101">
        <v>4500</v>
      </c>
      <c r="Q101">
        <v>7</v>
      </c>
      <c r="R101" s="2">
        <v>0</v>
      </c>
      <c r="S101" s="2">
        <v>35.54</v>
      </c>
      <c r="T101" s="2">
        <v>0</v>
      </c>
      <c r="U101" s="2">
        <v>35.54</v>
      </c>
      <c r="V101" t="s">
        <v>5213</v>
      </c>
    </row>
    <row r="102" spans="1:22" x14ac:dyDescent="0.2">
      <c r="A102" s="1">
        <v>42244</v>
      </c>
      <c r="B102" t="s">
        <v>21</v>
      </c>
      <c r="C102" s="1">
        <v>42244</v>
      </c>
      <c r="D102" s="1">
        <v>42244</v>
      </c>
      <c r="E102">
        <v>100028642</v>
      </c>
      <c r="F102" t="s">
        <v>5024</v>
      </c>
      <c r="G102" t="s">
        <v>4044</v>
      </c>
      <c r="H102" s="1">
        <v>42244</v>
      </c>
      <c r="I102">
        <v>1747746</v>
      </c>
      <c r="J102" t="s">
        <v>23</v>
      </c>
      <c r="K102" t="s">
        <v>5025</v>
      </c>
      <c r="M102" t="s">
        <v>36</v>
      </c>
      <c r="N102">
        <v>18702</v>
      </c>
      <c r="O102">
        <v>3</v>
      </c>
      <c r="P102">
        <v>2250</v>
      </c>
      <c r="Q102">
        <v>8</v>
      </c>
      <c r="R102" s="2">
        <v>0</v>
      </c>
      <c r="S102" s="2">
        <v>24.56</v>
      </c>
      <c r="T102" s="2">
        <v>0</v>
      </c>
      <c r="U102" s="2">
        <v>24.56</v>
      </c>
      <c r="V102" t="s">
        <v>5213</v>
      </c>
    </row>
    <row r="103" spans="1:22" x14ac:dyDescent="0.2">
      <c r="A103" s="1">
        <v>42244</v>
      </c>
      <c r="B103" t="s">
        <v>21</v>
      </c>
      <c r="C103" s="1">
        <v>42244</v>
      </c>
      <c r="D103" s="1">
        <v>42244</v>
      </c>
      <c r="E103">
        <v>100028535</v>
      </c>
      <c r="F103" t="s">
        <v>5026</v>
      </c>
      <c r="G103" t="s">
        <v>4044</v>
      </c>
      <c r="H103" s="1">
        <v>42244</v>
      </c>
      <c r="I103">
        <v>1747722</v>
      </c>
      <c r="J103" t="s">
        <v>354</v>
      </c>
      <c r="K103" t="s">
        <v>5027</v>
      </c>
      <c r="M103" t="s">
        <v>30</v>
      </c>
      <c r="N103">
        <v>75203</v>
      </c>
      <c r="O103">
        <v>3</v>
      </c>
      <c r="P103">
        <v>2250</v>
      </c>
      <c r="Q103">
        <v>7</v>
      </c>
      <c r="R103" s="2">
        <v>0</v>
      </c>
      <c r="S103" s="2">
        <v>24.56</v>
      </c>
      <c r="T103" s="2">
        <v>0</v>
      </c>
      <c r="U103" s="2">
        <v>24.56</v>
      </c>
      <c r="V103" t="s">
        <v>5213</v>
      </c>
    </row>
    <row r="104" spans="1:22" x14ac:dyDescent="0.2">
      <c r="A104" s="1">
        <v>42244</v>
      </c>
      <c r="B104" t="s">
        <v>21</v>
      </c>
      <c r="C104" s="1">
        <v>42244</v>
      </c>
      <c r="D104" s="1">
        <v>42244</v>
      </c>
      <c r="E104">
        <v>100028435</v>
      </c>
      <c r="F104" t="s">
        <v>5028</v>
      </c>
      <c r="G104" t="s">
        <v>4044</v>
      </c>
      <c r="H104" s="1">
        <v>42244</v>
      </c>
      <c r="I104">
        <v>1747714</v>
      </c>
      <c r="J104" t="s">
        <v>23</v>
      </c>
      <c r="K104">
        <v>846296315516228</v>
      </c>
      <c r="M104" t="s">
        <v>79</v>
      </c>
      <c r="N104">
        <v>60118</v>
      </c>
      <c r="O104">
        <v>3</v>
      </c>
      <c r="P104">
        <v>2250</v>
      </c>
      <c r="Q104">
        <v>8</v>
      </c>
      <c r="R104" s="2">
        <v>0</v>
      </c>
      <c r="S104" s="2">
        <v>24.56</v>
      </c>
      <c r="T104" s="2">
        <v>0</v>
      </c>
      <c r="U104" s="2">
        <v>24.56</v>
      </c>
      <c r="V104" t="s">
        <v>5213</v>
      </c>
    </row>
    <row r="105" spans="1:22" x14ac:dyDescent="0.2">
      <c r="A105" s="1">
        <v>42244</v>
      </c>
      <c r="B105" t="s">
        <v>21</v>
      </c>
      <c r="C105" s="1">
        <v>42244</v>
      </c>
      <c r="D105" s="1">
        <v>42244</v>
      </c>
      <c r="E105">
        <v>100028429</v>
      </c>
      <c r="F105" t="s">
        <v>5029</v>
      </c>
      <c r="G105" t="s">
        <v>4044</v>
      </c>
      <c r="H105" s="1">
        <v>42244</v>
      </c>
      <c r="I105">
        <v>1747713</v>
      </c>
      <c r="J105" t="s">
        <v>354</v>
      </c>
      <c r="K105" t="s">
        <v>5030</v>
      </c>
      <c r="M105" t="s">
        <v>30</v>
      </c>
      <c r="N105">
        <v>77095</v>
      </c>
      <c r="O105">
        <v>3</v>
      </c>
      <c r="P105">
        <v>2250</v>
      </c>
      <c r="Q105">
        <v>7</v>
      </c>
      <c r="R105" s="2">
        <v>0</v>
      </c>
      <c r="S105" s="2">
        <v>24.56</v>
      </c>
      <c r="T105" s="2">
        <v>0</v>
      </c>
      <c r="U105" s="2">
        <v>24.56</v>
      </c>
      <c r="V105" t="s">
        <v>5213</v>
      </c>
    </row>
    <row r="106" spans="1:22" x14ac:dyDescent="0.2">
      <c r="A106" s="1">
        <v>42244</v>
      </c>
      <c r="B106" t="s">
        <v>21</v>
      </c>
      <c r="C106" s="1">
        <v>42240</v>
      </c>
      <c r="D106" s="1">
        <v>42244</v>
      </c>
      <c r="E106">
        <v>100028162</v>
      </c>
      <c r="F106" t="s">
        <v>5031</v>
      </c>
      <c r="G106" t="s">
        <v>3164</v>
      </c>
      <c r="H106" s="1">
        <v>42240</v>
      </c>
      <c r="I106">
        <v>1740939</v>
      </c>
      <c r="J106" t="s">
        <v>23</v>
      </c>
      <c r="K106" t="s">
        <v>5032</v>
      </c>
      <c r="M106" t="s">
        <v>36</v>
      </c>
      <c r="N106">
        <v>17101</v>
      </c>
      <c r="O106">
        <v>6</v>
      </c>
      <c r="P106">
        <v>4500</v>
      </c>
      <c r="Q106">
        <v>8</v>
      </c>
      <c r="R106" s="2">
        <v>0</v>
      </c>
      <c r="S106" s="2">
        <v>36.04</v>
      </c>
      <c r="T106" s="2">
        <v>0</v>
      </c>
      <c r="U106" s="2">
        <v>36.04</v>
      </c>
      <c r="V106" t="s">
        <v>5213</v>
      </c>
    </row>
    <row r="107" spans="1:22" x14ac:dyDescent="0.2">
      <c r="A107" s="1">
        <v>42244</v>
      </c>
      <c r="B107" t="s">
        <v>21</v>
      </c>
      <c r="C107" s="1">
        <v>42244</v>
      </c>
      <c r="D107" s="1">
        <v>42244</v>
      </c>
      <c r="E107">
        <v>100028563</v>
      </c>
      <c r="F107" t="s">
        <v>5033</v>
      </c>
      <c r="G107" t="s">
        <v>4044</v>
      </c>
      <c r="H107" s="1">
        <v>42244</v>
      </c>
      <c r="I107">
        <v>1747728</v>
      </c>
      <c r="J107" t="s">
        <v>23</v>
      </c>
      <c r="K107">
        <v>846296315516136</v>
      </c>
      <c r="M107" t="s">
        <v>79</v>
      </c>
      <c r="N107">
        <v>60610</v>
      </c>
      <c r="O107">
        <v>3</v>
      </c>
      <c r="P107">
        <v>2250</v>
      </c>
      <c r="Q107">
        <v>8</v>
      </c>
      <c r="R107" s="2">
        <v>0</v>
      </c>
      <c r="S107" s="2">
        <v>24.56</v>
      </c>
      <c r="T107" s="2">
        <v>0</v>
      </c>
      <c r="U107" s="2">
        <v>24.56</v>
      </c>
      <c r="V107" t="s">
        <v>5213</v>
      </c>
    </row>
    <row r="108" spans="1:22" x14ac:dyDescent="0.2">
      <c r="A108" s="1">
        <v>42244</v>
      </c>
      <c r="B108" t="s">
        <v>21</v>
      </c>
      <c r="C108" s="1">
        <v>42244</v>
      </c>
      <c r="D108" s="1">
        <v>42244</v>
      </c>
      <c r="E108">
        <v>100028546</v>
      </c>
      <c r="F108" t="s">
        <v>5034</v>
      </c>
      <c r="G108" t="s">
        <v>4044</v>
      </c>
      <c r="H108" s="1">
        <v>42244</v>
      </c>
      <c r="I108">
        <v>1747724</v>
      </c>
      <c r="J108" t="s">
        <v>23</v>
      </c>
      <c r="K108" t="s">
        <v>5035</v>
      </c>
      <c r="M108" t="s">
        <v>36</v>
      </c>
      <c r="N108">
        <v>19038</v>
      </c>
      <c r="O108">
        <v>3</v>
      </c>
      <c r="P108">
        <v>2250</v>
      </c>
      <c r="Q108">
        <v>8</v>
      </c>
      <c r="R108" s="2">
        <v>0</v>
      </c>
      <c r="S108" s="2">
        <v>24.56</v>
      </c>
      <c r="T108" s="2">
        <v>0</v>
      </c>
      <c r="U108" s="2">
        <v>24.56</v>
      </c>
      <c r="V108" t="s">
        <v>5213</v>
      </c>
    </row>
    <row r="109" spans="1:22" x14ac:dyDescent="0.2">
      <c r="A109" s="1">
        <v>42244</v>
      </c>
      <c r="B109" t="s">
        <v>21</v>
      </c>
      <c r="C109" s="1">
        <v>42244</v>
      </c>
      <c r="D109" s="1">
        <v>42244</v>
      </c>
      <c r="E109">
        <v>100028708</v>
      </c>
      <c r="F109" t="s">
        <v>5036</v>
      </c>
      <c r="G109" t="s">
        <v>4044</v>
      </c>
      <c r="H109" s="1">
        <v>42244</v>
      </c>
      <c r="I109">
        <v>1747759</v>
      </c>
      <c r="J109" t="s">
        <v>354</v>
      </c>
      <c r="K109" t="s">
        <v>5037</v>
      </c>
      <c r="M109" t="s">
        <v>30</v>
      </c>
      <c r="N109">
        <v>75202</v>
      </c>
      <c r="O109">
        <v>3</v>
      </c>
      <c r="P109">
        <v>2250</v>
      </c>
      <c r="Q109">
        <v>7</v>
      </c>
      <c r="R109" s="2">
        <v>0</v>
      </c>
      <c r="S109" s="2">
        <v>24.56</v>
      </c>
      <c r="T109" s="2">
        <v>0</v>
      </c>
      <c r="U109" s="2">
        <v>24.56</v>
      </c>
      <c r="V109" t="s">
        <v>5213</v>
      </c>
    </row>
    <row r="110" spans="1:22" x14ac:dyDescent="0.2">
      <c r="A110" s="1">
        <v>42244</v>
      </c>
      <c r="B110" t="s">
        <v>21</v>
      </c>
      <c r="C110" s="1">
        <v>42244</v>
      </c>
      <c r="D110" s="1">
        <v>42244</v>
      </c>
      <c r="E110">
        <v>100028684</v>
      </c>
      <c r="F110" t="s">
        <v>5038</v>
      </c>
      <c r="G110" t="s">
        <v>4044</v>
      </c>
      <c r="H110" s="1">
        <v>42244</v>
      </c>
      <c r="I110">
        <v>1747754</v>
      </c>
      <c r="J110" t="s">
        <v>23</v>
      </c>
      <c r="K110" t="s">
        <v>5039</v>
      </c>
      <c r="M110" t="s">
        <v>36</v>
      </c>
      <c r="N110">
        <v>18705</v>
      </c>
      <c r="O110">
        <v>6</v>
      </c>
      <c r="P110">
        <v>4500</v>
      </c>
      <c r="Q110">
        <v>8</v>
      </c>
      <c r="R110" s="2">
        <v>0</v>
      </c>
      <c r="S110" s="2">
        <v>36.04</v>
      </c>
      <c r="T110" s="2">
        <v>0</v>
      </c>
      <c r="U110" s="2">
        <v>36.04</v>
      </c>
      <c r="V110" t="s">
        <v>5213</v>
      </c>
    </row>
    <row r="111" spans="1:22" x14ac:dyDescent="0.2">
      <c r="A111" s="1">
        <v>42244</v>
      </c>
      <c r="B111" t="s">
        <v>21</v>
      </c>
      <c r="C111" s="1">
        <v>42244</v>
      </c>
      <c r="D111" s="1">
        <v>42244</v>
      </c>
      <c r="E111">
        <v>100028645</v>
      </c>
      <c r="F111" t="s">
        <v>5040</v>
      </c>
      <c r="G111" t="s">
        <v>4044</v>
      </c>
      <c r="H111" s="1">
        <v>42244</v>
      </c>
      <c r="I111">
        <v>1747747</v>
      </c>
      <c r="J111" t="s">
        <v>354</v>
      </c>
      <c r="K111" t="s">
        <v>5041</v>
      </c>
      <c r="M111" t="s">
        <v>30</v>
      </c>
      <c r="N111">
        <v>78205</v>
      </c>
      <c r="O111">
        <v>3</v>
      </c>
      <c r="P111">
        <v>2250</v>
      </c>
      <c r="Q111">
        <v>7</v>
      </c>
      <c r="R111" s="2">
        <v>0</v>
      </c>
      <c r="S111" s="2">
        <v>24.56</v>
      </c>
      <c r="T111" s="2">
        <v>0</v>
      </c>
      <c r="U111" s="2">
        <v>24.56</v>
      </c>
      <c r="V111" t="s">
        <v>5213</v>
      </c>
    </row>
    <row r="112" spans="1:22" x14ac:dyDescent="0.2">
      <c r="A112" s="1">
        <v>42244</v>
      </c>
      <c r="B112" t="s">
        <v>21</v>
      </c>
      <c r="C112" s="1">
        <v>42242</v>
      </c>
      <c r="D112" s="1">
        <v>42244</v>
      </c>
      <c r="E112">
        <v>100028249</v>
      </c>
      <c r="F112" t="s">
        <v>5042</v>
      </c>
      <c r="G112" t="s">
        <v>3164</v>
      </c>
      <c r="H112" s="1">
        <v>42242</v>
      </c>
      <c r="I112">
        <v>1746587</v>
      </c>
      <c r="J112" t="s">
        <v>23</v>
      </c>
      <c r="K112" t="s">
        <v>5043</v>
      </c>
      <c r="M112" t="s">
        <v>30</v>
      </c>
      <c r="N112">
        <v>77550</v>
      </c>
      <c r="O112">
        <v>3</v>
      </c>
      <c r="P112">
        <v>2250</v>
      </c>
      <c r="Q112">
        <v>7</v>
      </c>
      <c r="R112" s="2">
        <v>0</v>
      </c>
      <c r="S112" s="2">
        <v>23.06</v>
      </c>
      <c r="T112" s="2">
        <v>0</v>
      </c>
      <c r="U112" s="2">
        <v>23.06</v>
      </c>
      <c r="V112" t="s">
        <v>5213</v>
      </c>
    </row>
    <row r="113" spans="1:22" x14ac:dyDescent="0.2">
      <c r="A113" s="1">
        <v>42244</v>
      </c>
      <c r="B113" t="s">
        <v>21</v>
      </c>
      <c r="C113" s="1">
        <v>42244</v>
      </c>
      <c r="D113" s="1">
        <v>42244</v>
      </c>
      <c r="E113">
        <v>100028503</v>
      </c>
      <c r="F113" t="s">
        <v>5044</v>
      </c>
      <c r="G113" t="s">
        <v>4044</v>
      </c>
      <c r="H113" s="1">
        <v>42244</v>
      </c>
      <c r="I113">
        <v>1747718</v>
      </c>
      <c r="J113" t="s">
        <v>23</v>
      </c>
      <c r="K113">
        <v>846296315516181</v>
      </c>
      <c r="M113" t="s">
        <v>79</v>
      </c>
      <c r="N113">
        <v>60622</v>
      </c>
      <c r="O113">
        <v>3</v>
      </c>
      <c r="P113">
        <v>2250</v>
      </c>
      <c r="Q113">
        <v>8</v>
      </c>
      <c r="R113" s="2">
        <v>0</v>
      </c>
      <c r="S113" s="2">
        <v>24.56</v>
      </c>
      <c r="T113" s="2">
        <v>0</v>
      </c>
      <c r="U113" s="2">
        <v>24.56</v>
      </c>
      <c r="V113" t="s">
        <v>5213</v>
      </c>
    </row>
    <row r="114" spans="1:22" x14ac:dyDescent="0.2">
      <c r="A114" s="1">
        <v>42244</v>
      </c>
      <c r="B114" t="s">
        <v>21</v>
      </c>
      <c r="C114" s="1">
        <v>42243</v>
      </c>
      <c r="D114" s="1">
        <v>42244</v>
      </c>
      <c r="E114" t="s">
        <v>4112</v>
      </c>
      <c r="F114" t="s">
        <v>5045</v>
      </c>
      <c r="G114" t="s">
        <v>4044</v>
      </c>
      <c r="H114" s="1">
        <v>42243</v>
      </c>
      <c r="I114">
        <v>1747372</v>
      </c>
      <c r="J114" t="s">
        <v>23</v>
      </c>
      <c r="K114">
        <v>846296315516280</v>
      </c>
      <c r="M114" t="s">
        <v>49</v>
      </c>
      <c r="N114">
        <v>2467</v>
      </c>
      <c r="O114">
        <v>12</v>
      </c>
      <c r="P114">
        <v>9000</v>
      </c>
      <c r="Q114">
        <v>8</v>
      </c>
      <c r="R114" s="2">
        <v>0</v>
      </c>
      <c r="S114" s="2">
        <v>52.75</v>
      </c>
      <c r="T114" s="2">
        <v>0</v>
      </c>
      <c r="U114" s="2">
        <v>52.75</v>
      </c>
      <c r="V114" t="s">
        <v>5213</v>
      </c>
    </row>
    <row r="115" spans="1:22" x14ac:dyDescent="0.2">
      <c r="A115" s="1">
        <v>42244</v>
      </c>
      <c r="B115" t="s">
        <v>21</v>
      </c>
      <c r="C115" s="1">
        <v>42242</v>
      </c>
      <c r="D115" s="1">
        <v>42244</v>
      </c>
      <c r="E115">
        <v>100028280</v>
      </c>
      <c r="F115" t="s">
        <v>5046</v>
      </c>
      <c r="H115" s="1">
        <v>42242</v>
      </c>
      <c r="I115">
        <v>1746562</v>
      </c>
      <c r="J115" t="s">
        <v>23</v>
      </c>
      <c r="K115">
        <v>846296315515931</v>
      </c>
      <c r="M115" t="s">
        <v>79</v>
      </c>
      <c r="N115">
        <v>60654</v>
      </c>
      <c r="O115">
        <v>3</v>
      </c>
      <c r="P115">
        <v>2250</v>
      </c>
      <c r="Q115">
        <v>8</v>
      </c>
      <c r="R115" s="2">
        <v>0</v>
      </c>
      <c r="S115" s="2">
        <v>24.56</v>
      </c>
      <c r="T115" s="2">
        <v>0</v>
      </c>
      <c r="U115" s="2">
        <v>24.56</v>
      </c>
      <c r="V115" t="s">
        <v>5213</v>
      </c>
    </row>
    <row r="116" spans="1:22" x14ac:dyDescent="0.2">
      <c r="A116" s="1">
        <v>42244</v>
      </c>
      <c r="B116" t="s">
        <v>21</v>
      </c>
      <c r="C116" s="1">
        <v>42244</v>
      </c>
      <c r="D116" s="1">
        <v>42244</v>
      </c>
      <c r="E116">
        <v>100028443</v>
      </c>
      <c r="F116" t="s">
        <v>5047</v>
      </c>
      <c r="G116" t="s">
        <v>4044</v>
      </c>
      <c r="H116" s="1">
        <v>42244</v>
      </c>
      <c r="I116">
        <v>1747715</v>
      </c>
      <c r="J116" t="s">
        <v>354</v>
      </c>
      <c r="K116" t="s">
        <v>5048</v>
      </c>
      <c r="M116" t="s">
        <v>30</v>
      </c>
      <c r="N116">
        <v>77389</v>
      </c>
      <c r="O116">
        <v>3</v>
      </c>
      <c r="P116">
        <v>2250</v>
      </c>
      <c r="Q116">
        <v>7</v>
      </c>
      <c r="R116" s="2">
        <v>0</v>
      </c>
      <c r="S116" s="2">
        <v>24.56</v>
      </c>
      <c r="T116" s="2">
        <v>0</v>
      </c>
      <c r="U116" s="2">
        <v>24.56</v>
      </c>
      <c r="V116" t="s">
        <v>5213</v>
      </c>
    </row>
    <row r="117" spans="1:22" x14ac:dyDescent="0.2">
      <c r="A117" s="1">
        <v>42244</v>
      </c>
      <c r="B117" t="s">
        <v>21</v>
      </c>
      <c r="C117" s="1">
        <v>42244</v>
      </c>
      <c r="D117" s="1">
        <v>42244</v>
      </c>
      <c r="E117">
        <v>100028677</v>
      </c>
      <c r="F117" t="s">
        <v>5049</v>
      </c>
      <c r="G117" t="s">
        <v>4044</v>
      </c>
      <c r="H117" s="1">
        <v>42244</v>
      </c>
      <c r="I117">
        <v>1747752</v>
      </c>
      <c r="J117" t="s">
        <v>23</v>
      </c>
      <c r="K117" t="s">
        <v>5050</v>
      </c>
      <c r="M117" t="s">
        <v>36</v>
      </c>
      <c r="N117">
        <v>19055</v>
      </c>
      <c r="O117">
        <v>3</v>
      </c>
      <c r="P117">
        <v>2250</v>
      </c>
      <c r="Q117">
        <v>8</v>
      </c>
      <c r="R117" s="2">
        <v>0</v>
      </c>
      <c r="S117" s="2">
        <v>24.56</v>
      </c>
      <c r="T117" s="2">
        <v>0</v>
      </c>
      <c r="U117" s="2">
        <v>24.56</v>
      </c>
      <c r="V117" t="s">
        <v>5213</v>
      </c>
    </row>
    <row r="118" spans="1:22" x14ac:dyDescent="0.2">
      <c r="A118" s="1">
        <v>42244</v>
      </c>
      <c r="B118" t="s">
        <v>21</v>
      </c>
      <c r="C118" s="1">
        <v>42244</v>
      </c>
      <c r="D118" s="1">
        <v>42244</v>
      </c>
      <c r="E118">
        <v>100028534</v>
      </c>
      <c r="F118" t="s">
        <v>5051</v>
      </c>
      <c r="G118" t="s">
        <v>4044</v>
      </c>
      <c r="H118" s="1">
        <v>42244</v>
      </c>
      <c r="I118">
        <v>1747721</v>
      </c>
      <c r="J118" t="s">
        <v>354</v>
      </c>
      <c r="K118" t="s">
        <v>5052</v>
      </c>
      <c r="M118" t="s">
        <v>30</v>
      </c>
      <c r="N118">
        <v>75219</v>
      </c>
      <c r="O118">
        <v>3</v>
      </c>
      <c r="P118">
        <v>2250</v>
      </c>
      <c r="Q118">
        <v>7</v>
      </c>
      <c r="R118" s="2">
        <v>0</v>
      </c>
      <c r="S118" s="2">
        <v>24.56</v>
      </c>
      <c r="T118" s="2">
        <v>0</v>
      </c>
      <c r="U118" s="2">
        <v>24.56</v>
      </c>
      <c r="V118" t="s">
        <v>5213</v>
      </c>
    </row>
    <row r="119" spans="1:22" x14ac:dyDescent="0.2">
      <c r="A119" s="1">
        <v>42244</v>
      </c>
      <c r="B119" t="s">
        <v>21</v>
      </c>
      <c r="C119" s="1">
        <v>42244</v>
      </c>
      <c r="D119" s="1">
        <v>42244</v>
      </c>
      <c r="E119">
        <v>100028717</v>
      </c>
      <c r="F119" t="s">
        <v>5053</v>
      </c>
      <c r="G119" t="s">
        <v>4044</v>
      </c>
      <c r="H119" s="1">
        <v>42244</v>
      </c>
      <c r="I119">
        <v>1747762</v>
      </c>
      <c r="J119" t="s">
        <v>23</v>
      </c>
      <c r="K119">
        <v>846296315516235</v>
      </c>
      <c r="M119" t="s">
        <v>79</v>
      </c>
      <c r="N119">
        <v>60201</v>
      </c>
      <c r="O119">
        <v>6</v>
      </c>
      <c r="P119">
        <v>4500</v>
      </c>
      <c r="Q119">
        <v>8</v>
      </c>
      <c r="R119" s="2">
        <v>0</v>
      </c>
      <c r="S119" s="2">
        <v>36.04</v>
      </c>
      <c r="T119" s="2">
        <v>0</v>
      </c>
      <c r="U119" s="2">
        <v>36.04</v>
      </c>
      <c r="V119" t="s">
        <v>5213</v>
      </c>
    </row>
    <row r="120" spans="1:22" x14ac:dyDescent="0.2">
      <c r="A120" s="1">
        <v>42244</v>
      </c>
      <c r="B120" t="s">
        <v>21</v>
      </c>
      <c r="C120" s="1">
        <v>42244</v>
      </c>
      <c r="D120" s="1">
        <v>42244</v>
      </c>
      <c r="E120">
        <v>100028630</v>
      </c>
      <c r="F120" t="s">
        <v>5054</v>
      </c>
      <c r="G120" t="s">
        <v>4044</v>
      </c>
      <c r="H120" s="1">
        <v>42244</v>
      </c>
      <c r="I120">
        <v>1747742</v>
      </c>
      <c r="J120" t="s">
        <v>354</v>
      </c>
      <c r="K120" t="s">
        <v>5055</v>
      </c>
      <c r="M120" t="s">
        <v>30</v>
      </c>
      <c r="N120">
        <v>77006</v>
      </c>
      <c r="O120">
        <v>3</v>
      </c>
      <c r="P120">
        <v>2250</v>
      </c>
      <c r="Q120">
        <v>7</v>
      </c>
      <c r="R120" s="2">
        <v>0</v>
      </c>
      <c r="S120" s="2">
        <v>24.56</v>
      </c>
      <c r="T120" s="2">
        <v>0</v>
      </c>
      <c r="U120" s="2">
        <v>24.56</v>
      </c>
      <c r="V120" t="s">
        <v>5213</v>
      </c>
    </row>
    <row r="121" spans="1:22" x14ac:dyDescent="0.2">
      <c r="A121" s="1">
        <v>42244</v>
      </c>
      <c r="B121" t="s">
        <v>21</v>
      </c>
      <c r="C121" s="1">
        <v>42240</v>
      </c>
      <c r="D121" s="1">
        <v>42244</v>
      </c>
      <c r="E121">
        <v>100028182</v>
      </c>
      <c r="F121" t="s">
        <v>5056</v>
      </c>
      <c r="G121" t="s">
        <v>3164</v>
      </c>
      <c r="H121" s="1">
        <v>42240</v>
      </c>
      <c r="I121">
        <v>1740983</v>
      </c>
      <c r="J121" t="s">
        <v>23</v>
      </c>
      <c r="K121" t="s">
        <v>5057</v>
      </c>
      <c r="M121" t="s">
        <v>36</v>
      </c>
      <c r="N121">
        <v>17078</v>
      </c>
      <c r="O121">
        <v>9</v>
      </c>
      <c r="P121">
        <v>6750</v>
      </c>
      <c r="Q121">
        <v>8</v>
      </c>
      <c r="R121" s="2">
        <v>0</v>
      </c>
      <c r="S121" s="2">
        <v>43.25</v>
      </c>
      <c r="T121" s="2">
        <v>0</v>
      </c>
      <c r="U121" s="2">
        <v>43.25</v>
      </c>
      <c r="V121" t="s">
        <v>5213</v>
      </c>
    </row>
    <row r="122" spans="1:22" x14ac:dyDescent="0.2">
      <c r="A122" s="1">
        <v>42244</v>
      </c>
      <c r="B122" t="s">
        <v>21</v>
      </c>
      <c r="C122" s="1">
        <v>42244</v>
      </c>
      <c r="D122" s="1">
        <v>42244</v>
      </c>
      <c r="E122">
        <v>100028424</v>
      </c>
      <c r="F122" t="s">
        <v>5058</v>
      </c>
      <c r="G122" t="s">
        <v>4044</v>
      </c>
      <c r="H122" s="1">
        <v>42244</v>
      </c>
      <c r="I122">
        <v>1747712</v>
      </c>
      <c r="J122" t="s">
        <v>23</v>
      </c>
      <c r="K122">
        <v>846296315516143</v>
      </c>
      <c r="M122" t="s">
        <v>79</v>
      </c>
      <c r="N122">
        <v>60654</v>
      </c>
      <c r="O122">
        <v>3</v>
      </c>
      <c r="P122">
        <v>2250</v>
      </c>
      <c r="Q122">
        <v>8</v>
      </c>
      <c r="R122" s="2">
        <v>0</v>
      </c>
      <c r="S122" s="2">
        <v>24.56</v>
      </c>
      <c r="T122" s="2">
        <v>0</v>
      </c>
      <c r="U122" s="2">
        <v>24.56</v>
      </c>
      <c r="V122" t="s">
        <v>5213</v>
      </c>
    </row>
    <row r="123" spans="1:22" x14ac:dyDescent="0.2">
      <c r="A123" s="1">
        <v>42244</v>
      </c>
      <c r="B123" t="s">
        <v>21</v>
      </c>
      <c r="C123" s="1">
        <v>42244</v>
      </c>
      <c r="D123" s="1">
        <v>42244</v>
      </c>
      <c r="E123">
        <v>100028537</v>
      </c>
      <c r="F123" t="s">
        <v>5059</v>
      </c>
      <c r="G123" t="s">
        <v>4044</v>
      </c>
      <c r="H123" s="1">
        <v>42244</v>
      </c>
      <c r="I123">
        <v>1747723</v>
      </c>
      <c r="J123" t="s">
        <v>23</v>
      </c>
      <c r="K123" t="s">
        <v>5060</v>
      </c>
      <c r="M123" t="s">
        <v>36</v>
      </c>
      <c r="N123">
        <v>19301</v>
      </c>
      <c r="O123">
        <v>3</v>
      </c>
      <c r="P123">
        <v>2250</v>
      </c>
      <c r="Q123">
        <v>8</v>
      </c>
      <c r="R123" s="2">
        <v>0</v>
      </c>
      <c r="S123" s="2">
        <v>24.56</v>
      </c>
      <c r="T123" s="2">
        <v>0</v>
      </c>
      <c r="U123" s="2">
        <v>24.56</v>
      </c>
      <c r="V123" t="s">
        <v>5213</v>
      </c>
    </row>
    <row r="124" spans="1:22" x14ac:dyDescent="0.2">
      <c r="A124" s="1">
        <v>42244</v>
      </c>
      <c r="B124" t="s">
        <v>21</v>
      </c>
      <c r="C124" s="1">
        <v>42234</v>
      </c>
      <c r="D124" s="1">
        <v>42244</v>
      </c>
      <c r="E124">
        <v>100027883</v>
      </c>
      <c r="F124" t="s">
        <v>5061</v>
      </c>
      <c r="G124" t="s">
        <v>4736</v>
      </c>
      <c r="H124" s="1">
        <v>42232</v>
      </c>
      <c r="I124">
        <v>1724368</v>
      </c>
      <c r="J124" t="s">
        <v>23</v>
      </c>
      <c r="K124">
        <v>846296315515917</v>
      </c>
      <c r="M124" t="s">
        <v>40</v>
      </c>
      <c r="N124">
        <v>90210</v>
      </c>
      <c r="O124">
        <v>12</v>
      </c>
      <c r="P124">
        <v>9000</v>
      </c>
      <c r="Q124">
        <v>4</v>
      </c>
      <c r="R124" s="2">
        <v>0</v>
      </c>
      <c r="S124" s="2">
        <v>30.25</v>
      </c>
      <c r="T124" s="2">
        <v>0</v>
      </c>
      <c r="U124" s="2">
        <v>30.25</v>
      </c>
      <c r="V124" t="s">
        <v>5213</v>
      </c>
    </row>
    <row r="125" spans="1:22" x14ac:dyDescent="0.2">
      <c r="A125" s="1">
        <v>42244</v>
      </c>
      <c r="B125" t="s">
        <v>21</v>
      </c>
      <c r="C125" s="1">
        <v>42244</v>
      </c>
      <c r="D125" s="1">
        <v>42244</v>
      </c>
      <c r="E125">
        <v>100028713</v>
      </c>
      <c r="F125" t="s">
        <v>5062</v>
      </c>
      <c r="G125" t="s">
        <v>4044</v>
      </c>
      <c r="H125" s="1">
        <v>42244</v>
      </c>
      <c r="I125">
        <v>1747760</v>
      </c>
      <c r="J125" t="s">
        <v>354</v>
      </c>
      <c r="K125" t="s">
        <v>5063</v>
      </c>
      <c r="M125" t="s">
        <v>30</v>
      </c>
      <c r="N125">
        <v>75248</v>
      </c>
      <c r="O125">
        <v>3</v>
      </c>
      <c r="P125">
        <v>2250</v>
      </c>
      <c r="Q125">
        <v>7</v>
      </c>
      <c r="R125" s="2">
        <v>0</v>
      </c>
      <c r="S125" s="2">
        <v>24.56</v>
      </c>
      <c r="T125" s="2">
        <v>0</v>
      </c>
      <c r="U125" s="2">
        <v>24.56</v>
      </c>
      <c r="V125" t="s">
        <v>5213</v>
      </c>
    </row>
    <row r="126" spans="1:22" x14ac:dyDescent="0.2">
      <c r="A126" s="1">
        <v>42244</v>
      </c>
      <c r="B126" t="s">
        <v>21</v>
      </c>
      <c r="C126" s="1">
        <v>42244</v>
      </c>
      <c r="D126" s="1">
        <v>42244</v>
      </c>
      <c r="E126">
        <v>100028614</v>
      </c>
      <c r="F126" t="s">
        <v>5064</v>
      </c>
      <c r="G126" t="s">
        <v>4044</v>
      </c>
      <c r="H126" s="1">
        <v>42244</v>
      </c>
      <c r="I126">
        <v>1747739</v>
      </c>
      <c r="J126" t="s">
        <v>23</v>
      </c>
      <c r="K126" t="s">
        <v>5065</v>
      </c>
      <c r="M126" t="s">
        <v>36</v>
      </c>
      <c r="N126">
        <v>17601</v>
      </c>
      <c r="O126">
        <v>3</v>
      </c>
      <c r="P126">
        <v>2250</v>
      </c>
      <c r="Q126">
        <v>8</v>
      </c>
      <c r="R126" s="2">
        <v>0</v>
      </c>
      <c r="S126" s="2">
        <v>24.56</v>
      </c>
      <c r="T126" s="2">
        <v>0</v>
      </c>
      <c r="U126" s="2">
        <v>24.56</v>
      </c>
      <c r="V126" t="s">
        <v>5213</v>
      </c>
    </row>
    <row r="127" spans="1:22" x14ac:dyDescent="0.2">
      <c r="A127" s="1">
        <v>42244</v>
      </c>
      <c r="B127" t="s">
        <v>21</v>
      </c>
      <c r="C127" s="1">
        <v>42244</v>
      </c>
      <c r="D127" s="1">
        <v>42244</v>
      </c>
      <c r="E127">
        <v>100028685</v>
      </c>
      <c r="F127" t="s">
        <v>5066</v>
      </c>
      <c r="G127" t="s">
        <v>4044</v>
      </c>
      <c r="H127" s="1">
        <v>42244</v>
      </c>
      <c r="I127">
        <v>1747755</v>
      </c>
      <c r="J127" t="s">
        <v>354</v>
      </c>
      <c r="K127" t="s">
        <v>5067</v>
      </c>
      <c r="M127" t="s">
        <v>30</v>
      </c>
      <c r="N127">
        <v>75201</v>
      </c>
      <c r="O127">
        <v>3</v>
      </c>
      <c r="P127">
        <v>2250</v>
      </c>
      <c r="Q127">
        <v>7</v>
      </c>
      <c r="R127" s="2">
        <v>0</v>
      </c>
      <c r="S127" s="2">
        <v>24.56</v>
      </c>
      <c r="T127" s="2">
        <v>0</v>
      </c>
      <c r="U127" s="2">
        <v>24.56</v>
      </c>
      <c r="V127" t="s">
        <v>5213</v>
      </c>
    </row>
    <row r="128" spans="1:22" x14ac:dyDescent="0.2">
      <c r="A128" s="1">
        <v>42244</v>
      </c>
      <c r="B128" t="s">
        <v>21</v>
      </c>
      <c r="C128" s="1">
        <v>42244</v>
      </c>
      <c r="D128" s="1">
        <v>42244</v>
      </c>
      <c r="E128">
        <v>100028460</v>
      </c>
      <c r="F128" t="s">
        <v>5068</v>
      </c>
      <c r="G128" t="s">
        <v>4044</v>
      </c>
      <c r="H128" s="1">
        <v>42244</v>
      </c>
      <c r="I128">
        <v>1747716</v>
      </c>
      <c r="J128" t="s">
        <v>23</v>
      </c>
      <c r="K128">
        <v>846296315516198</v>
      </c>
      <c r="M128" t="s">
        <v>79</v>
      </c>
      <c r="N128">
        <v>60610</v>
      </c>
      <c r="O128">
        <v>3</v>
      </c>
      <c r="P128">
        <v>2250</v>
      </c>
      <c r="Q128">
        <v>8</v>
      </c>
      <c r="R128" s="2">
        <v>0</v>
      </c>
      <c r="S128" s="2">
        <v>24.56</v>
      </c>
      <c r="T128" s="2">
        <v>0</v>
      </c>
      <c r="U128" s="2">
        <v>24.56</v>
      </c>
      <c r="V128" t="s">
        <v>5213</v>
      </c>
    </row>
    <row r="129" spans="1:22" x14ac:dyDescent="0.2">
      <c r="A129" s="1">
        <v>42244</v>
      </c>
      <c r="B129" t="s">
        <v>21</v>
      </c>
      <c r="C129" s="1">
        <v>42244</v>
      </c>
      <c r="D129" s="1">
        <v>42244</v>
      </c>
      <c r="E129">
        <v>100028706</v>
      </c>
      <c r="F129" t="s">
        <v>5069</v>
      </c>
      <c r="G129" t="s">
        <v>4044</v>
      </c>
      <c r="H129" s="1">
        <v>42244</v>
      </c>
      <c r="I129">
        <v>1747758</v>
      </c>
      <c r="J129" t="s">
        <v>354</v>
      </c>
      <c r="K129" t="s">
        <v>5070</v>
      </c>
      <c r="M129" t="s">
        <v>30</v>
      </c>
      <c r="N129">
        <v>75235</v>
      </c>
      <c r="O129">
        <v>3</v>
      </c>
      <c r="P129">
        <v>2250</v>
      </c>
      <c r="Q129">
        <v>7</v>
      </c>
      <c r="R129" s="2">
        <v>0</v>
      </c>
      <c r="S129" s="2">
        <v>24.56</v>
      </c>
      <c r="T129" s="2">
        <v>0</v>
      </c>
      <c r="U129" s="2">
        <v>24.56</v>
      </c>
      <c r="V129" t="s">
        <v>5213</v>
      </c>
    </row>
    <row r="130" spans="1:22" x14ac:dyDescent="0.2">
      <c r="A130" s="1">
        <v>42244</v>
      </c>
      <c r="B130" t="s">
        <v>21</v>
      </c>
      <c r="C130" s="1">
        <v>42243</v>
      </c>
      <c r="D130" s="1">
        <v>42244</v>
      </c>
      <c r="E130">
        <v>100028407</v>
      </c>
      <c r="F130" t="s">
        <v>5071</v>
      </c>
      <c r="G130" t="s">
        <v>4044</v>
      </c>
      <c r="H130" s="1">
        <v>42243</v>
      </c>
      <c r="I130">
        <v>1747366</v>
      </c>
      <c r="J130" t="s">
        <v>23</v>
      </c>
      <c r="K130">
        <v>846296315516266</v>
      </c>
      <c r="M130" t="s">
        <v>26</v>
      </c>
      <c r="N130">
        <v>33032</v>
      </c>
      <c r="O130">
        <v>8</v>
      </c>
      <c r="P130">
        <v>6000</v>
      </c>
      <c r="Q130">
        <v>8</v>
      </c>
      <c r="R130" s="2">
        <v>0</v>
      </c>
      <c r="S130" s="2">
        <v>41.5</v>
      </c>
      <c r="T130" s="2">
        <v>0</v>
      </c>
      <c r="U130" s="2">
        <v>41.5</v>
      </c>
      <c r="V130" t="s">
        <v>5213</v>
      </c>
    </row>
    <row r="131" spans="1:22" x14ac:dyDescent="0.2">
      <c r="A131" s="1">
        <v>42244</v>
      </c>
      <c r="B131" t="s">
        <v>21</v>
      </c>
      <c r="C131" s="1">
        <v>42242</v>
      </c>
      <c r="D131" s="1">
        <v>42244</v>
      </c>
      <c r="E131">
        <v>100028252</v>
      </c>
      <c r="F131" t="s">
        <v>5072</v>
      </c>
      <c r="G131" t="s">
        <v>3164</v>
      </c>
      <c r="H131" s="1">
        <v>42242</v>
      </c>
      <c r="I131">
        <v>1746564</v>
      </c>
      <c r="J131" t="s">
        <v>23</v>
      </c>
      <c r="K131">
        <v>846296315515948</v>
      </c>
      <c r="M131" t="s">
        <v>79</v>
      </c>
      <c r="N131">
        <v>60148</v>
      </c>
      <c r="O131">
        <v>3</v>
      </c>
      <c r="P131">
        <v>2250</v>
      </c>
      <c r="Q131">
        <v>8</v>
      </c>
      <c r="R131" s="2">
        <v>0</v>
      </c>
      <c r="S131" s="2">
        <v>24.56</v>
      </c>
      <c r="T131" s="2">
        <v>0</v>
      </c>
      <c r="U131" s="2">
        <v>24.56</v>
      </c>
      <c r="V131" t="s">
        <v>5213</v>
      </c>
    </row>
    <row r="132" spans="1:22" x14ac:dyDescent="0.2">
      <c r="A132" s="1">
        <v>42244</v>
      </c>
      <c r="B132" t="s">
        <v>21</v>
      </c>
      <c r="C132" s="1">
        <v>42244</v>
      </c>
      <c r="D132" s="1">
        <v>42244</v>
      </c>
      <c r="E132">
        <v>100028647</v>
      </c>
      <c r="F132" t="s">
        <v>5073</v>
      </c>
      <c r="G132" t="s">
        <v>4044</v>
      </c>
      <c r="H132" s="1">
        <v>42244</v>
      </c>
      <c r="I132">
        <v>1747748</v>
      </c>
      <c r="J132" t="s">
        <v>23</v>
      </c>
      <c r="K132">
        <v>846296315516105</v>
      </c>
      <c r="M132" t="s">
        <v>79</v>
      </c>
      <c r="N132">
        <v>60606</v>
      </c>
      <c r="O132">
        <v>3</v>
      </c>
      <c r="P132">
        <v>2250</v>
      </c>
      <c r="Q132">
        <v>8</v>
      </c>
      <c r="R132" s="2">
        <v>0</v>
      </c>
      <c r="S132" s="2">
        <v>24.56</v>
      </c>
      <c r="T132" s="2">
        <v>0</v>
      </c>
      <c r="U132" s="2">
        <v>24.56</v>
      </c>
      <c r="V132" t="s">
        <v>5213</v>
      </c>
    </row>
    <row r="133" spans="1:22" x14ac:dyDescent="0.2">
      <c r="A133" s="1">
        <v>42244</v>
      </c>
      <c r="B133" t="s">
        <v>21</v>
      </c>
      <c r="C133" s="1">
        <v>42244</v>
      </c>
      <c r="D133" s="1">
        <v>42244</v>
      </c>
      <c r="E133">
        <v>100028554</v>
      </c>
      <c r="F133" t="s">
        <v>5074</v>
      </c>
      <c r="G133" t="s">
        <v>4044</v>
      </c>
      <c r="H133" s="1">
        <v>42244</v>
      </c>
      <c r="I133">
        <v>1747727</v>
      </c>
      <c r="J133" t="s">
        <v>23</v>
      </c>
      <c r="K133" t="s">
        <v>5075</v>
      </c>
      <c r="M133" t="s">
        <v>36</v>
      </c>
      <c r="N133">
        <v>15102</v>
      </c>
      <c r="O133">
        <v>3</v>
      </c>
      <c r="P133">
        <v>2250</v>
      </c>
      <c r="Q133">
        <v>8</v>
      </c>
      <c r="R133" s="2">
        <v>0</v>
      </c>
      <c r="S133" s="2">
        <v>24.56</v>
      </c>
      <c r="T133" s="2">
        <v>0</v>
      </c>
      <c r="U133" s="2">
        <v>24.56</v>
      </c>
      <c r="V133" t="s">
        <v>5213</v>
      </c>
    </row>
    <row r="134" spans="1:22" x14ac:dyDescent="0.2">
      <c r="A134" s="1">
        <v>42244</v>
      </c>
      <c r="B134" t="s">
        <v>21</v>
      </c>
      <c r="C134" s="1">
        <v>42244</v>
      </c>
      <c r="D134" s="1">
        <v>42244</v>
      </c>
      <c r="E134">
        <v>100028553</v>
      </c>
      <c r="F134" t="s">
        <v>5076</v>
      </c>
      <c r="G134" t="s">
        <v>4044</v>
      </c>
      <c r="H134" s="1">
        <v>42244</v>
      </c>
      <c r="I134">
        <v>1747726</v>
      </c>
      <c r="J134" t="s">
        <v>354</v>
      </c>
      <c r="K134" t="s">
        <v>5077</v>
      </c>
      <c r="M134" t="s">
        <v>366</v>
      </c>
      <c r="N134">
        <v>74003</v>
      </c>
      <c r="O134">
        <v>3</v>
      </c>
      <c r="P134">
        <v>2250</v>
      </c>
      <c r="Q134">
        <v>7</v>
      </c>
      <c r="R134" s="2">
        <v>0</v>
      </c>
      <c r="S134" s="2">
        <v>24.56</v>
      </c>
      <c r="T134" s="2">
        <v>0</v>
      </c>
      <c r="U134" s="2">
        <v>24.56</v>
      </c>
      <c r="V134" t="s">
        <v>5213</v>
      </c>
    </row>
    <row r="135" spans="1:22" x14ac:dyDescent="0.2">
      <c r="A135" s="1">
        <v>42244</v>
      </c>
      <c r="B135" t="s">
        <v>21</v>
      </c>
      <c r="C135" s="1">
        <v>42243</v>
      </c>
      <c r="D135" s="1">
        <v>42244</v>
      </c>
      <c r="E135">
        <v>100028310</v>
      </c>
      <c r="F135" t="s">
        <v>5078</v>
      </c>
      <c r="G135" t="s">
        <v>3164</v>
      </c>
      <c r="H135" s="1">
        <v>42243</v>
      </c>
      <c r="I135">
        <v>1747141</v>
      </c>
      <c r="J135" t="s">
        <v>23</v>
      </c>
      <c r="K135">
        <v>846296315516471</v>
      </c>
      <c r="M135" t="s">
        <v>79</v>
      </c>
      <c r="N135">
        <v>60654</v>
      </c>
      <c r="O135">
        <v>3</v>
      </c>
      <c r="P135">
        <v>2250</v>
      </c>
      <c r="Q135">
        <v>8</v>
      </c>
      <c r="R135" s="2">
        <v>0</v>
      </c>
      <c r="S135" s="2">
        <v>24.56</v>
      </c>
      <c r="T135" s="2">
        <v>0</v>
      </c>
      <c r="U135" s="2">
        <v>24.56</v>
      </c>
      <c r="V135" t="s">
        <v>5213</v>
      </c>
    </row>
    <row r="136" spans="1:22" x14ac:dyDescent="0.2">
      <c r="A136" s="1">
        <v>42244</v>
      </c>
      <c r="B136" t="s">
        <v>21</v>
      </c>
      <c r="C136" s="1">
        <v>42244</v>
      </c>
      <c r="D136" s="1">
        <v>42244</v>
      </c>
      <c r="E136">
        <v>100028609</v>
      </c>
      <c r="F136" t="s">
        <v>5079</v>
      </c>
      <c r="G136" t="s">
        <v>4044</v>
      </c>
      <c r="H136" s="1">
        <v>42244</v>
      </c>
      <c r="I136">
        <v>1747738</v>
      </c>
      <c r="J136" t="s">
        <v>354</v>
      </c>
      <c r="K136" t="s">
        <v>5080</v>
      </c>
      <c r="M136" t="s">
        <v>30</v>
      </c>
      <c r="N136">
        <v>75219</v>
      </c>
      <c r="O136">
        <v>3</v>
      </c>
      <c r="P136">
        <v>2250</v>
      </c>
      <c r="Q136">
        <v>7</v>
      </c>
      <c r="R136" s="2">
        <v>0</v>
      </c>
      <c r="S136" s="2">
        <v>24.56</v>
      </c>
      <c r="T136" s="2">
        <v>0</v>
      </c>
      <c r="U136" s="2">
        <v>24.56</v>
      </c>
      <c r="V136" t="s">
        <v>5213</v>
      </c>
    </row>
    <row r="137" spans="1:22" x14ac:dyDescent="0.2">
      <c r="A137" s="1">
        <v>42244</v>
      </c>
      <c r="B137" t="s">
        <v>21</v>
      </c>
      <c r="C137" s="1">
        <v>42240</v>
      </c>
      <c r="D137" s="1">
        <v>42244</v>
      </c>
      <c r="E137">
        <v>100028126</v>
      </c>
      <c r="F137" t="s">
        <v>5081</v>
      </c>
      <c r="G137" t="s">
        <v>4044</v>
      </c>
      <c r="H137" s="1">
        <v>42238</v>
      </c>
      <c r="I137">
        <v>1740907</v>
      </c>
      <c r="J137" t="s">
        <v>23</v>
      </c>
      <c r="K137" t="s">
        <v>5082</v>
      </c>
      <c r="M137" t="s">
        <v>36</v>
      </c>
      <c r="N137">
        <v>18976</v>
      </c>
      <c r="O137">
        <v>3</v>
      </c>
      <c r="P137">
        <v>2250</v>
      </c>
      <c r="Q137">
        <v>8</v>
      </c>
      <c r="R137" s="2">
        <v>0</v>
      </c>
      <c r="S137" s="2">
        <v>24.56</v>
      </c>
      <c r="T137" s="2">
        <v>0</v>
      </c>
      <c r="U137" s="2">
        <v>24.56</v>
      </c>
      <c r="V137" t="s">
        <v>5213</v>
      </c>
    </row>
    <row r="138" spans="1:22" x14ac:dyDescent="0.2">
      <c r="A138" s="1">
        <v>42244</v>
      </c>
      <c r="B138" t="s">
        <v>21</v>
      </c>
      <c r="C138" s="1">
        <v>42244</v>
      </c>
      <c r="D138" s="1">
        <v>42244</v>
      </c>
      <c r="E138">
        <v>100028649</v>
      </c>
      <c r="F138" t="s">
        <v>5083</v>
      </c>
      <c r="G138" t="s">
        <v>4044</v>
      </c>
      <c r="H138" s="1">
        <v>42244</v>
      </c>
      <c r="I138">
        <v>1747749</v>
      </c>
      <c r="J138" t="s">
        <v>23</v>
      </c>
      <c r="K138">
        <v>846296315516150</v>
      </c>
      <c r="M138" t="s">
        <v>79</v>
      </c>
      <c r="N138">
        <v>60558</v>
      </c>
      <c r="O138">
        <v>3</v>
      </c>
      <c r="P138">
        <v>2250</v>
      </c>
      <c r="Q138">
        <v>8</v>
      </c>
      <c r="R138" s="2">
        <v>0</v>
      </c>
      <c r="S138" s="2">
        <v>24.56</v>
      </c>
      <c r="T138" s="2">
        <v>0</v>
      </c>
      <c r="U138" s="2">
        <v>24.56</v>
      </c>
      <c r="V138" t="s">
        <v>5213</v>
      </c>
    </row>
    <row r="139" spans="1:22" x14ac:dyDescent="0.2">
      <c r="A139" s="1">
        <v>42244</v>
      </c>
      <c r="B139" t="s">
        <v>21</v>
      </c>
      <c r="C139" s="1">
        <v>42243</v>
      </c>
      <c r="D139" s="1">
        <v>42244</v>
      </c>
      <c r="E139">
        <v>100027459</v>
      </c>
      <c r="F139" t="s">
        <v>5084</v>
      </c>
      <c r="G139" t="s">
        <v>4044</v>
      </c>
      <c r="H139" s="1">
        <v>42222</v>
      </c>
      <c r="I139">
        <v>1747380</v>
      </c>
      <c r="J139" t="s">
        <v>23</v>
      </c>
      <c r="K139" t="s">
        <v>5085</v>
      </c>
      <c r="M139" t="s">
        <v>36</v>
      </c>
      <c r="N139">
        <v>18064</v>
      </c>
      <c r="O139">
        <v>3</v>
      </c>
      <c r="P139">
        <v>2250</v>
      </c>
      <c r="Q139">
        <v>8</v>
      </c>
      <c r="R139" s="2">
        <v>0</v>
      </c>
      <c r="S139" s="2">
        <v>24.56</v>
      </c>
      <c r="T139" s="2">
        <v>0</v>
      </c>
      <c r="U139" s="2">
        <v>24.56</v>
      </c>
      <c r="V139" t="s">
        <v>5213</v>
      </c>
    </row>
    <row r="140" spans="1:22" x14ac:dyDescent="0.2">
      <c r="A140" s="1">
        <v>42244</v>
      </c>
      <c r="B140" t="s">
        <v>21</v>
      </c>
      <c r="C140" s="1">
        <v>42227</v>
      </c>
      <c r="D140" s="1">
        <v>42244</v>
      </c>
      <c r="E140">
        <v>100027533</v>
      </c>
      <c r="F140" t="s">
        <v>5086</v>
      </c>
      <c r="G140" t="s">
        <v>3164</v>
      </c>
      <c r="H140" s="1">
        <v>42224</v>
      </c>
      <c r="I140">
        <v>1704303</v>
      </c>
      <c r="J140" t="s">
        <v>23</v>
      </c>
      <c r="K140">
        <v>846296315515900</v>
      </c>
      <c r="M140" t="s">
        <v>102</v>
      </c>
      <c r="N140">
        <v>20005</v>
      </c>
      <c r="O140">
        <v>3</v>
      </c>
      <c r="P140">
        <v>2250</v>
      </c>
      <c r="Q140">
        <v>8</v>
      </c>
      <c r="R140" s="2">
        <v>0</v>
      </c>
      <c r="S140" s="2">
        <v>24.56</v>
      </c>
      <c r="T140" s="2">
        <v>0</v>
      </c>
      <c r="U140" s="2">
        <v>24.56</v>
      </c>
      <c r="V140" t="s">
        <v>5213</v>
      </c>
    </row>
    <row r="141" spans="1:22" x14ac:dyDescent="0.2">
      <c r="A141" s="1">
        <v>42244</v>
      </c>
      <c r="B141" t="s">
        <v>21</v>
      </c>
      <c r="C141" s="1">
        <v>42244</v>
      </c>
      <c r="D141" s="1">
        <v>42244</v>
      </c>
      <c r="E141">
        <v>100028663</v>
      </c>
      <c r="F141" t="s">
        <v>5087</v>
      </c>
      <c r="G141" t="s">
        <v>4044</v>
      </c>
      <c r="H141" s="1">
        <v>42244</v>
      </c>
      <c r="I141">
        <v>1747750</v>
      </c>
      <c r="J141" t="s">
        <v>354</v>
      </c>
      <c r="K141" t="s">
        <v>5088</v>
      </c>
      <c r="M141" t="s">
        <v>30</v>
      </c>
      <c r="N141">
        <v>77356</v>
      </c>
      <c r="O141">
        <v>3</v>
      </c>
      <c r="P141">
        <v>2250</v>
      </c>
      <c r="Q141">
        <v>7</v>
      </c>
      <c r="R141" s="2">
        <v>0</v>
      </c>
      <c r="S141" s="2">
        <v>24.56</v>
      </c>
      <c r="T141" s="2">
        <v>0</v>
      </c>
      <c r="U141" s="2">
        <v>24.56</v>
      </c>
      <c r="V141" t="s">
        <v>5213</v>
      </c>
    </row>
    <row r="142" spans="1:22" x14ac:dyDescent="0.2">
      <c r="A142" s="1">
        <v>42244</v>
      </c>
      <c r="B142" t="s">
        <v>21</v>
      </c>
      <c r="C142" s="1">
        <v>42244</v>
      </c>
      <c r="D142" s="1">
        <v>42244</v>
      </c>
      <c r="E142">
        <v>100028714</v>
      </c>
      <c r="F142" t="s">
        <v>5089</v>
      </c>
      <c r="G142" t="s">
        <v>4044</v>
      </c>
      <c r="H142" s="1">
        <v>42244</v>
      </c>
      <c r="I142">
        <v>1747761</v>
      </c>
      <c r="J142" t="s">
        <v>23</v>
      </c>
      <c r="K142" t="s">
        <v>5090</v>
      </c>
      <c r="M142" t="s">
        <v>36</v>
      </c>
      <c r="N142">
        <v>15679</v>
      </c>
      <c r="O142">
        <v>3</v>
      </c>
      <c r="P142">
        <v>2250</v>
      </c>
      <c r="Q142">
        <v>8</v>
      </c>
      <c r="R142" s="2">
        <v>0</v>
      </c>
      <c r="S142" s="2">
        <v>24.56</v>
      </c>
      <c r="T142" s="2">
        <v>0</v>
      </c>
      <c r="U142" s="2">
        <v>24.56</v>
      </c>
      <c r="V142" t="s">
        <v>5213</v>
      </c>
    </row>
    <row r="143" spans="1:22" x14ac:dyDescent="0.2">
      <c r="A143" s="1">
        <v>42244</v>
      </c>
      <c r="B143" t="s">
        <v>21</v>
      </c>
      <c r="C143" s="1">
        <v>42244</v>
      </c>
      <c r="D143" s="1">
        <v>42244</v>
      </c>
      <c r="E143">
        <v>100028618</v>
      </c>
      <c r="F143" t="s">
        <v>5091</v>
      </c>
      <c r="G143" t="s">
        <v>4044</v>
      </c>
      <c r="H143" s="1">
        <v>42244</v>
      </c>
      <c r="I143">
        <v>1747741</v>
      </c>
      <c r="J143" t="s">
        <v>354</v>
      </c>
      <c r="K143" t="s">
        <v>5092</v>
      </c>
      <c r="M143" t="s">
        <v>366</v>
      </c>
      <c r="N143">
        <v>74120</v>
      </c>
      <c r="O143">
        <v>3</v>
      </c>
      <c r="P143">
        <v>2250</v>
      </c>
      <c r="Q143">
        <v>7</v>
      </c>
      <c r="R143" s="2">
        <v>0</v>
      </c>
      <c r="S143" s="2">
        <v>24.56</v>
      </c>
      <c r="T143" s="2">
        <v>0</v>
      </c>
      <c r="U143" s="2">
        <v>24.56</v>
      </c>
      <c r="V143" t="s">
        <v>5213</v>
      </c>
    </row>
    <row r="144" spans="1:22" x14ac:dyDescent="0.2">
      <c r="A144" s="1">
        <v>42244</v>
      </c>
      <c r="B144" t="s">
        <v>21</v>
      </c>
      <c r="C144" s="1">
        <v>42244</v>
      </c>
      <c r="D144" s="1">
        <v>42244</v>
      </c>
      <c r="E144">
        <v>100028550</v>
      </c>
      <c r="F144" t="s">
        <v>5093</v>
      </c>
      <c r="G144" t="s">
        <v>4044</v>
      </c>
      <c r="H144" s="1">
        <v>42244</v>
      </c>
      <c r="I144">
        <v>1747725</v>
      </c>
      <c r="J144" t="s">
        <v>23</v>
      </c>
      <c r="K144">
        <v>846296315516204</v>
      </c>
      <c r="M144" t="s">
        <v>79</v>
      </c>
      <c r="N144">
        <v>60654</v>
      </c>
      <c r="O144">
        <v>3</v>
      </c>
      <c r="P144">
        <v>2250</v>
      </c>
      <c r="Q144">
        <v>8</v>
      </c>
      <c r="R144" s="2">
        <v>0</v>
      </c>
      <c r="S144" s="2">
        <v>24.56</v>
      </c>
      <c r="T144" s="2">
        <v>0</v>
      </c>
      <c r="U144" s="2">
        <v>24.56</v>
      </c>
      <c r="V144" t="s">
        <v>5213</v>
      </c>
    </row>
    <row r="145" spans="1:22" x14ac:dyDescent="0.2">
      <c r="A145" s="1">
        <v>42244</v>
      </c>
      <c r="B145" t="s">
        <v>21</v>
      </c>
      <c r="C145" s="1">
        <v>42244</v>
      </c>
      <c r="D145" s="1">
        <v>42244</v>
      </c>
      <c r="E145">
        <v>100028671</v>
      </c>
      <c r="F145" t="s">
        <v>5094</v>
      </c>
      <c r="G145" t="s">
        <v>4044</v>
      </c>
      <c r="H145" s="1">
        <v>42244</v>
      </c>
      <c r="I145">
        <v>1747751</v>
      </c>
      <c r="J145" t="s">
        <v>354</v>
      </c>
      <c r="K145" t="s">
        <v>5095</v>
      </c>
      <c r="M145" t="s">
        <v>30</v>
      </c>
      <c r="N145">
        <v>78731</v>
      </c>
      <c r="O145">
        <v>3</v>
      </c>
      <c r="P145">
        <v>2250</v>
      </c>
      <c r="Q145">
        <v>7</v>
      </c>
      <c r="R145" s="2">
        <v>0</v>
      </c>
      <c r="S145" s="2">
        <v>24.56</v>
      </c>
      <c r="T145" s="2">
        <v>0</v>
      </c>
      <c r="U145" s="2">
        <v>24.56</v>
      </c>
      <c r="V145" t="s">
        <v>5213</v>
      </c>
    </row>
    <row r="146" spans="1:22" x14ac:dyDescent="0.2">
      <c r="A146" s="1">
        <v>42244</v>
      </c>
      <c r="B146" t="s">
        <v>21</v>
      </c>
      <c r="C146" s="1">
        <v>42243</v>
      </c>
      <c r="D146" s="1">
        <v>42244</v>
      </c>
      <c r="E146">
        <v>100028314</v>
      </c>
      <c r="F146" t="s">
        <v>5096</v>
      </c>
      <c r="G146" t="s">
        <v>4044</v>
      </c>
      <c r="H146" s="1">
        <v>42243</v>
      </c>
      <c r="I146">
        <v>1747363</v>
      </c>
      <c r="J146" t="s">
        <v>23</v>
      </c>
      <c r="K146">
        <v>846296315516259</v>
      </c>
      <c r="M146" t="s">
        <v>73</v>
      </c>
      <c r="N146">
        <v>80211</v>
      </c>
      <c r="O146">
        <v>3</v>
      </c>
      <c r="P146">
        <v>2250</v>
      </c>
      <c r="Q146">
        <v>5</v>
      </c>
      <c r="R146" s="2">
        <v>0</v>
      </c>
      <c r="S146" s="2">
        <v>21.31</v>
      </c>
      <c r="T146" s="2">
        <v>0</v>
      </c>
      <c r="U146" s="2">
        <v>21.31</v>
      </c>
      <c r="V146" t="s">
        <v>5213</v>
      </c>
    </row>
    <row r="147" spans="1:22" x14ac:dyDescent="0.2">
      <c r="A147" s="1">
        <v>42244</v>
      </c>
      <c r="B147" t="s">
        <v>21</v>
      </c>
      <c r="C147" s="1">
        <v>42242</v>
      </c>
      <c r="D147" s="1">
        <v>42244</v>
      </c>
      <c r="E147">
        <v>100028285</v>
      </c>
      <c r="F147" t="s">
        <v>5097</v>
      </c>
      <c r="H147" s="1">
        <v>42242</v>
      </c>
      <c r="I147">
        <v>1746563</v>
      </c>
      <c r="J147" t="s">
        <v>23</v>
      </c>
      <c r="K147">
        <v>846296315515955</v>
      </c>
      <c r="M147" t="s">
        <v>79</v>
      </c>
      <c r="N147">
        <v>60016</v>
      </c>
      <c r="O147">
        <v>3</v>
      </c>
      <c r="P147">
        <v>2250</v>
      </c>
      <c r="Q147">
        <v>8</v>
      </c>
      <c r="R147" s="2">
        <v>0</v>
      </c>
      <c r="S147" s="2">
        <v>24.56</v>
      </c>
      <c r="T147" s="2">
        <v>0</v>
      </c>
      <c r="U147" s="2">
        <v>24.56</v>
      </c>
      <c r="V147" t="s">
        <v>5213</v>
      </c>
    </row>
    <row r="148" spans="1:22" x14ac:dyDescent="0.2">
      <c r="A148" s="1">
        <v>42244</v>
      </c>
      <c r="B148" t="s">
        <v>21</v>
      </c>
      <c r="C148" s="1">
        <v>42244</v>
      </c>
      <c r="D148" s="1">
        <v>42244</v>
      </c>
      <c r="E148">
        <v>100028603</v>
      </c>
      <c r="F148" t="s">
        <v>5098</v>
      </c>
      <c r="G148" t="s">
        <v>4044</v>
      </c>
      <c r="H148" s="1">
        <v>42244</v>
      </c>
      <c r="I148">
        <v>1747736</v>
      </c>
      <c r="J148" t="s">
        <v>23</v>
      </c>
      <c r="K148">
        <v>846296315516112</v>
      </c>
      <c r="M148" t="s">
        <v>79</v>
      </c>
      <c r="N148">
        <v>60654</v>
      </c>
      <c r="O148">
        <v>3</v>
      </c>
      <c r="P148">
        <v>2250</v>
      </c>
      <c r="Q148">
        <v>8</v>
      </c>
      <c r="R148" s="2">
        <v>0</v>
      </c>
      <c r="S148" s="2">
        <v>24.56</v>
      </c>
      <c r="T148" s="2">
        <v>0</v>
      </c>
      <c r="U148" s="2">
        <v>24.56</v>
      </c>
      <c r="V148" t="s">
        <v>5213</v>
      </c>
    </row>
    <row r="149" spans="1:22" x14ac:dyDescent="0.2">
      <c r="A149" s="1">
        <v>42244</v>
      </c>
      <c r="B149" t="s">
        <v>21</v>
      </c>
      <c r="C149" s="1">
        <v>42244</v>
      </c>
      <c r="D149" s="1">
        <v>42244</v>
      </c>
      <c r="E149">
        <v>100028571</v>
      </c>
      <c r="F149" t="s">
        <v>5099</v>
      </c>
      <c r="G149" t="s">
        <v>4044</v>
      </c>
      <c r="H149" s="1">
        <v>42244</v>
      </c>
      <c r="I149">
        <v>1747731</v>
      </c>
      <c r="J149" t="s">
        <v>23</v>
      </c>
      <c r="K149" t="s">
        <v>5100</v>
      </c>
      <c r="M149" t="s">
        <v>36</v>
      </c>
      <c r="N149">
        <v>19106</v>
      </c>
      <c r="O149">
        <v>3</v>
      </c>
      <c r="P149">
        <v>2250</v>
      </c>
      <c r="Q149">
        <v>8</v>
      </c>
      <c r="R149" s="2">
        <v>0</v>
      </c>
      <c r="S149" s="2">
        <v>24.56</v>
      </c>
      <c r="T149" s="2">
        <v>0</v>
      </c>
      <c r="U149" s="2">
        <v>24.56</v>
      </c>
      <c r="V149" t="s">
        <v>5213</v>
      </c>
    </row>
    <row r="150" spans="1:22" x14ac:dyDescent="0.2">
      <c r="A150" s="1">
        <v>42244</v>
      </c>
      <c r="B150" t="s">
        <v>21</v>
      </c>
      <c r="C150" s="1">
        <v>42244</v>
      </c>
      <c r="D150" s="1">
        <v>42244</v>
      </c>
      <c r="E150">
        <v>100028566</v>
      </c>
      <c r="F150" t="s">
        <v>5101</v>
      </c>
      <c r="G150" t="s">
        <v>4044</v>
      </c>
      <c r="H150" s="1">
        <v>42244</v>
      </c>
      <c r="I150">
        <v>1747730</v>
      </c>
      <c r="J150" t="s">
        <v>354</v>
      </c>
      <c r="K150" t="s">
        <v>5102</v>
      </c>
      <c r="M150" t="s">
        <v>30</v>
      </c>
      <c r="N150">
        <v>78746</v>
      </c>
      <c r="O150">
        <v>3</v>
      </c>
      <c r="P150">
        <v>2250</v>
      </c>
      <c r="Q150">
        <v>7</v>
      </c>
      <c r="R150" s="2">
        <v>0</v>
      </c>
      <c r="S150" s="2">
        <v>24.56</v>
      </c>
      <c r="T150" s="2">
        <v>0</v>
      </c>
      <c r="U150" s="2">
        <v>24.56</v>
      </c>
      <c r="V150" t="s">
        <v>5213</v>
      </c>
    </row>
    <row r="151" spans="1:22" x14ac:dyDescent="0.2">
      <c r="A151" s="1">
        <v>42244</v>
      </c>
      <c r="B151" t="s">
        <v>21</v>
      </c>
      <c r="C151" s="1">
        <v>42244</v>
      </c>
      <c r="D151" s="1">
        <v>42244</v>
      </c>
      <c r="E151">
        <v>100028597</v>
      </c>
      <c r="F151" t="s">
        <v>5103</v>
      </c>
      <c r="G151" t="s">
        <v>4044</v>
      </c>
      <c r="H151" s="1">
        <v>42244</v>
      </c>
      <c r="I151">
        <v>1747735</v>
      </c>
      <c r="J151" t="s">
        <v>23</v>
      </c>
      <c r="K151" t="s">
        <v>5104</v>
      </c>
      <c r="M151" t="s">
        <v>36</v>
      </c>
      <c r="N151">
        <v>16801</v>
      </c>
      <c r="O151">
        <v>6</v>
      </c>
      <c r="P151">
        <v>4500</v>
      </c>
      <c r="Q151">
        <v>8</v>
      </c>
      <c r="R151" s="2">
        <v>0</v>
      </c>
      <c r="S151" s="2">
        <v>36.04</v>
      </c>
      <c r="T151" s="2">
        <v>0</v>
      </c>
      <c r="U151" s="2">
        <v>36.04</v>
      </c>
      <c r="V151" t="s">
        <v>5213</v>
      </c>
    </row>
    <row r="152" spans="1:22" x14ac:dyDescent="0.2">
      <c r="A152" s="1">
        <v>42244</v>
      </c>
      <c r="B152" t="s">
        <v>21</v>
      </c>
      <c r="C152" s="1">
        <v>42244</v>
      </c>
      <c r="D152" s="1">
        <v>42244</v>
      </c>
      <c r="E152">
        <v>100028631</v>
      </c>
      <c r="F152" t="s">
        <v>5105</v>
      </c>
      <c r="G152" t="s">
        <v>4044</v>
      </c>
      <c r="H152" s="1">
        <v>42244</v>
      </c>
      <c r="I152">
        <v>1747743</v>
      </c>
      <c r="J152" t="s">
        <v>354</v>
      </c>
      <c r="K152" t="s">
        <v>5106</v>
      </c>
      <c r="M152" t="s">
        <v>30</v>
      </c>
      <c r="N152">
        <v>77401</v>
      </c>
      <c r="O152">
        <v>3</v>
      </c>
      <c r="P152">
        <v>2250</v>
      </c>
      <c r="Q152">
        <v>7</v>
      </c>
      <c r="R152" s="2">
        <v>0</v>
      </c>
      <c r="S152" s="2">
        <v>24.56</v>
      </c>
      <c r="T152" s="2">
        <v>0</v>
      </c>
      <c r="U152" s="2">
        <v>24.56</v>
      </c>
      <c r="V152" t="s">
        <v>5213</v>
      </c>
    </row>
    <row r="153" spans="1:22" x14ac:dyDescent="0.2">
      <c r="A153" s="1">
        <v>42244</v>
      </c>
      <c r="B153" t="s">
        <v>21</v>
      </c>
      <c r="C153" s="1">
        <v>42242</v>
      </c>
      <c r="D153" s="1">
        <v>42244</v>
      </c>
      <c r="E153">
        <v>100028276</v>
      </c>
      <c r="F153" t="s">
        <v>5107</v>
      </c>
      <c r="H153" s="1">
        <v>42242</v>
      </c>
      <c r="I153">
        <v>1746584</v>
      </c>
      <c r="J153" t="s">
        <v>23</v>
      </c>
      <c r="K153" t="s">
        <v>5108</v>
      </c>
      <c r="M153" t="s">
        <v>36</v>
      </c>
      <c r="N153">
        <v>17345</v>
      </c>
      <c r="O153">
        <v>3</v>
      </c>
      <c r="P153">
        <v>2250</v>
      </c>
      <c r="Q153">
        <v>8</v>
      </c>
      <c r="R153" s="2">
        <v>0</v>
      </c>
      <c r="S153" s="2">
        <v>24.56</v>
      </c>
      <c r="T153" s="2">
        <v>0</v>
      </c>
      <c r="U153" s="2">
        <v>24.56</v>
      </c>
      <c r="V153" t="s">
        <v>5213</v>
      </c>
    </row>
    <row r="154" spans="1:22" x14ac:dyDescent="0.2">
      <c r="A154" s="1">
        <v>42244</v>
      </c>
      <c r="B154" t="s">
        <v>21</v>
      </c>
      <c r="C154" s="1">
        <v>42244</v>
      </c>
      <c r="D154" s="1">
        <v>42244</v>
      </c>
      <c r="E154">
        <v>100028606</v>
      </c>
      <c r="F154" t="s">
        <v>5109</v>
      </c>
      <c r="G154" t="s">
        <v>4044</v>
      </c>
      <c r="H154" s="1">
        <v>42244</v>
      </c>
      <c r="I154">
        <v>1747737</v>
      </c>
      <c r="J154" t="s">
        <v>23</v>
      </c>
      <c r="K154">
        <v>846296315516167</v>
      </c>
      <c r="M154" t="s">
        <v>79</v>
      </c>
      <c r="N154">
        <v>60606</v>
      </c>
      <c r="O154">
        <v>3</v>
      </c>
      <c r="P154">
        <v>2250</v>
      </c>
      <c r="Q154">
        <v>8</v>
      </c>
      <c r="R154" s="2">
        <v>0</v>
      </c>
      <c r="S154" s="2">
        <v>24.56</v>
      </c>
      <c r="T154" s="2">
        <v>0</v>
      </c>
      <c r="U154" s="2">
        <v>24.56</v>
      </c>
      <c r="V154" t="s">
        <v>5213</v>
      </c>
    </row>
    <row r="155" spans="1:22" x14ac:dyDescent="0.2">
      <c r="A155" s="1">
        <v>42244</v>
      </c>
      <c r="B155" t="s">
        <v>21</v>
      </c>
      <c r="C155" s="1">
        <v>42243</v>
      </c>
      <c r="D155" s="1">
        <v>42244</v>
      </c>
      <c r="E155">
        <v>100028318</v>
      </c>
      <c r="F155" t="s">
        <v>5110</v>
      </c>
      <c r="G155" t="s">
        <v>4044</v>
      </c>
      <c r="H155" s="1">
        <v>42243</v>
      </c>
      <c r="I155">
        <v>1747367</v>
      </c>
      <c r="J155" t="s">
        <v>23</v>
      </c>
      <c r="K155">
        <v>846296315516297</v>
      </c>
      <c r="M155" t="s">
        <v>51</v>
      </c>
      <c r="N155">
        <v>30354</v>
      </c>
      <c r="O155">
        <v>3</v>
      </c>
      <c r="P155">
        <v>2250</v>
      </c>
      <c r="Q155">
        <v>8</v>
      </c>
      <c r="R155" s="2">
        <v>0</v>
      </c>
      <c r="S155" s="2">
        <v>24.56</v>
      </c>
      <c r="T155" s="2">
        <v>0</v>
      </c>
      <c r="U155" s="2">
        <v>24.56</v>
      </c>
      <c r="V155" t="s">
        <v>5213</v>
      </c>
    </row>
    <row r="156" spans="1:22" x14ac:dyDescent="0.2">
      <c r="A156" s="1">
        <v>42244</v>
      </c>
      <c r="B156" t="s">
        <v>21</v>
      </c>
      <c r="C156" s="1">
        <v>42234</v>
      </c>
      <c r="D156" s="1">
        <v>42244</v>
      </c>
      <c r="E156">
        <v>100027938</v>
      </c>
      <c r="F156" t="s">
        <v>5111</v>
      </c>
      <c r="G156" t="s">
        <v>3164</v>
      </c>
      <c r="H156" s="1">
        <v>42233</v>
      </c>
      <c r="I156">
        <v>1724473</v>
      </c>
      <c r="J156" t="s">
        <v>23</v>
      </c>
      <c r="K156">
        <v>846296315515894</v>
      </c>
      <c r="M156" t="s">
        <v>38</v>
      </c>
      <c r="N156">
        <v>37189</v>
      </c>
      <c r="O156">
        <v>6</v>
      </c>
      <c r="P156">
        <v>4500</v>
      </c>
      <c r="Q156">
        <v>8</v>
      </c>
      <c r="R156" s="2">
        <v>0</v>
      </c>
      <c r="S156" s="2">
        <v>36.04</v>
      </c>
      <c r="T156" s="2">
        <v>0</v>
      </c>
      <c r="U156" s="2">
        <v>36.04</v>
      </c>
      <c r="V156" t="s">
        <v>5213</v>
      </c>
    </row>
    <row r="157" spans="1:22" x14ac:dyDescent="0.2">
      <c r="A157" s="1">
        <v>42244</v>
      </c>
      <c r="B157" t="s">
        <v>21</v>
      </c>
      <c r="C157" s="1">
        <v>42244</v>
      </c>
      <c r="D157" s="1">
        <v>42244</v>
      </c>
      <c r="E157">
        <v>100028683</v>
      </c>
      <c r="F157" t="s">
        <v>5112</v>
      </c>
      <c r="G157" t="s">
        <v>4044</v>
      </c>
      <c r="H157" s="1">
        <v>42244</v>
      </c>
      <c r="I157">
        <v>1747753</v>
      </c>
      <c r="J157" t="s">
        <v>354</v>
      </c>
      <c r="K157" t="s">
        <v>5113</v>
      </c>
      <c r="M157" t="s">
        <v>30</v>
      </c>
      <c r="N157">
        <v>76557</v>
      </c>
      <c r="O157">
        <v>6</v>
      </c>
      <c r="P157">
        <v>4500</v>
      </c>
      <c r="Q157">
        <v>7</v>
      </c>
      <c r="R157" s="2">
        <v>0</v>
      </c>
      <c r="S157" s="2">
        <v>35.54</v>
      </c>
      <c r="T157" s="2">
        <v>0</v>
      </c>
      <c r="U157" s="2">
        <v>35.54</v>
      </c>
      <c r="V157" t="s">
        <v>5213</v>
      </c>
    </row>
    <row r="158" spans="1:22" x14ac:dyDescent="0.2">
      <c r="A158" s="1">
        <v>42244</v>
      </c>
      <c r="B158" t="s">
        <v>21</v>
      </c>
      <c r="C158" s="1">
        <v>42244</v>
      </c>
      <c r="D158" s="1">
        <v>42244</v>
      </c>
      <c r="E158">
        <v>100028688</v>
      </c>
      <c r="F158" t="s">
        <v>5114</v>
      </c>
      <c r="G158" t="s">
        <v>4044</v>
      </c>
      <c r="H158" s="1">
        <v>42244</v>
      </c>
      <c r="I158">
        <v>1747756</v>
      </c>
      <c r="J158" t="s">
        <v>23</v>
      </c>
      <c r="K158" t="s">
        <v>5115</v>
      </c>
      <c r="M158" t="s">
        <v>36</v>
      </c>
      <c r="N158">
        <v>19401</v>
      </c>
      <c r="O158">
        <v>3</v>
      </c>
      <c r="P158">
        <v>2250</v>
      </c>
      <c r="Q158">
        <v>8</v>
      </c>
      <c r="R158" s="2">
        <v>0</v>
      </c>
      <c r="S158" s="2">
        <v>24.56</v>
      </c>
      <c r="T158" s="2">
        <v>0</v>
      </c>
      <c r="U158" s="2">
        <v>24.56</v>
      </c>
      <c r="V158" t="s">
        <v>5213</v>
      </c>
    </row>
    <row r="159" spans="1:22" x14ac:dyDescent="0.2">
      <c r="A159" s="1">
        <v>42244</v>
      </c>
      <c r="B159" t="s">
        <v>21</v>
      </c>
      <c r="C159" s="1">
        <v>42244</v>
      </c>
      <c r="D159" s="1">
        <v>42244</v>
      </c>
      <c r="E159">
        <v>100028638</v>
      </c>
      <c r="F159" t="s">
        <v>5116</v>
      </c>
      <c r="G159" t="s">
        <v>4044</v>
      </c>
      <c r="H159" s="1">
        <v>42244</v>
      </c>
      <c r="I159">
        <v>1747744</v>
      </c>
      <c r="J159" t="s">
        <v>354</v>
      </c>
      <c r="K159" t="s">
        <v>5117</v>
      </c>
      <c r="M159" t="s">
        <v>30</v>
      </c>
      <c r="N159">
        <v>78753</v>
      </c>
      <c r="O159">
        <v>3</v>
      </c>
      <c r="P159">
        <v>2250</v>
      </c>
      <c r="Q159">
        <v>7</v>
      </c>
      <c r="R159" s="2">
        <v>0</v>
      </c>
      <c r="S159" s="2">
        <v>24.56</v>
      </c>
      <c r="T159" s="2">
        <v>0</v>
      </c>
      <c r="U159" s="2">
        <v>24.56</v>
      </c>
      <c r="V159" t="s">
        <v>5213</v>
      </c>
    </row>
    <row r="160" spans="1:22" x14ac:dyDescent="0.2">
      <c r="A160" s="1">
        <v>42244</v>
      </c>
      <c r="B160" t="s">
        <v>21</v>
      </c>
      <c r="C160" s="1">
        <v>42244</v>
      </c>
      <c r="D160" s="1">
        <v>42244</v>
      </c>
      <c r="E160">
        <v>100028616</v>
      </c>
      <c r="F160" t="s">
        <v>5118</v>
      </c>
      <c r="G160" t="s">
        <v>4044</v>
      </c>
      <c r="H160" s="1">
        <v>42244</v>
      </c>
      <c r="I160">
        <v>1747740</v>
      </c>
      <c r="J160" t="s">
        <v>23</v>
      </c>
      <c r="K160">
        <v>846296315516211</v>
      </c>
      <c r="M160" t="s">
        <v>79</v>
      </c>
      <c r="N160">
        <v>60613</v>
      </c>
      <c r="O160">
        <v>3</v>
      </c>
      <c r="P160">
        <v>2250</v>
      </c>
      <c r="Q160">
        <v>8</v>
      </c>
      <c r="R160" s="2">
        <v>0</v>
      </c>
      <c r="S160" s="2">
        <v>24.56</v>
      </c>
      <c r="T160" s="2">
        <v>0</v>
      </c>
      <c r="U160" s="2">
        <v>24.56</v>
      </c>
      <c r="V160" t="s">
        <v>5213</v>
      </c>
    </row>
    <row r="161" spans="1:22" x14ac:dyDescent="0.2">
      <c r="A161" s="1">
        <v>42244</v>
      </c>
      <c r="B161" t="s">
        <v>21</v>
      </c>
      <c r="C161" s="1">
        <v>42244</v>
      </c>
      <c r="D161" s="1">
        <v>42244</v>
      </c>
      <c r="E161">
        <v>100028505</v>
      </c>
      <c r="F161" t="s">
        <v>5119</v>
      </c>
      <c r="G161" t="s">
        <v>4044</v>
      </c>
      <c r="H161" s="1">
        <v>42244</v>
      </c>
      <c r="I161">
        <v>1747719</v>
      </c>
      <c r="J161" t="s">
        <v>354</v>
      </c>
      <c r="K161" t="s">
        <v>5120</v>
      </c>
      <c r="M161" t="s">
        <v>30</v>
      </c>
      <c r="N161">
        <v>75040</v>
      </c>
      <c r="O161">
        <v>3</v>
      </c>
      <c r="P161">
        <v>2250</v>
      </c>
      <c r="Q161">
        <v>7</v>
      </c>
      <c r="R161" s="2">
        <v>0</v>
      </c>
      <c r="S161" s="2">
        <v>24.56</v>
      </c>
      <c r="T161" s="2">
        <v>0</v>
      </c>
      <c r="U161" s="2">
        <v>24.56</v>
      </c>
      <c r="V161" t="s">
        <v>5213</v>
      </c>
    </row>
    <row r="162" spans="1:22" x14ac:dyDescent="0.2">
      <c r="A162" s="1">
        <v>42244</v>
      </c>
      <c r="B162" t="s">
        <v>21</v>
      </c>
      <c r="C162" s="1">
        <v>42243</v>
      </c>
      <c r="D162" s="1">
        <v>42244</v>
      </c>
      <c r="E162">
        <v>100028317</v>
      </c>
      <c r="F162" t="s">
        <v>5121</v>
      </c>
      <c r="G162" t="s">
        <v>4044</v>
      </c>
      <c r="H162" s="1">
        <v>42243</v>
      </c>
      <c r="I162">
        <v>1747376</v>
      </c>
      <c r="J162" t="s">
        <v>23</v>
      </c>
      <c r="K162">
        <v>846296315516242</v>
      </c>
      <c r="M162" t="s">
        <v>32</v>
      </c>
      <c r="N162">
        <v>10018</v>
      </c>
      <c r="O162">
        <v>3</v>
      </c>
      <c r="P162">
        <v>2250</v>
      </c>
      <c r="Q162">
        <v>8</v>
      </c>
      <c r="R162" s="2">
        <v>0</v>
      </c>
      <c r="S162" s="2">
        <v>24.56</v>
      </c>
      <c r="T162" s="2">
        <v>0</v>
      </c>
      <c r="U162" s="2">
        <v>24.56</v>
      </c>
      <c r="V162" t="s">
        <v>5213</v>
      </c>
    </row>
    <row r="163" spans="1:22" x14ac:dyDescent="0.2">
      <c r="A163" s="1">
        <v>42244</v>
      </c>
      <c r="B163" t="s">
        <v>21</v>
      </c>
      <c r="C163" s="1">
        <v>42243</v>
      </c>
      <c r="D163" s="1">
        <v>42244</v>
      </c>
      <c r="E163">
        <v>100028312</v>
      </c>
      <c r="F163" t="s">
        <v>5122</v>
      </c>
      <c r="G163" t="s">
        <v>3164</v>
      </c>
      <c r="H163" s="1">
        <v>42243</v>
      </c>
      <c r="I163">
        <v>1747142</v>
      </c>
      <c r="J163" t="s">
        <v>23</v>
      </c>
      <c r="K163">
        <v>846296315516082</v>
      </c>
      <c r="M163" t="s">
        <v>79</v>
      </c>
      <c r="N163">
        <v>60661</v>
      </c>
      <c r="O163">
        <v>3</v>
      </c>
      <c r="P163">
        <v>2250</v>
      </c>
      <c r="Q163">
        <v>8</v>
      </c>
      <c r="R163" s="2">
        <v>0</v>
      </c>
      <c r="S163" s="2">
        <v>24.56</v>
      </c>
      <c r="T163" s="2">
        <v>0</v>
      </c>
      <c r="U163" s="2">
        <v>24.56</v>
      </c>
      <c r="V163" t="s">
        <v>5213</v>
      </c>
    </row>
    <row r="164" spans="1:22" x14ac:dyDescent="0.2">
      <c r="A164" s="1">
        <v>42244</v>
      </c>
      <c r="B164" t="s">
        <v>21</v>
      </c>
      <c r="C164" s="1">
        <v>42244</v>
      </c>
      <c r="D164" s="1">
        <v>42244</v>
      </c>
      <c r="E164">
        <v>100028564</v>
      </c>
      <c r="F164" t="s">
        <v>5123</v>
      </c>
      <c r="G164" t="s">
        <v>4044</v>
      </c>
      <c r="H164" s="1">
        <v>42244</v>
      </c>
      <c r="I164">
        <v>1747729</v>
      </c>
      <c r="J164" t="s">
        <v>23</v>
      </c>
      <c r="K164">
        <v>846296315516129</v>
      </c>
      <c r="M164" t="s">
        <v>79</v>
      </c>
      <c r="N164">
        <v>60606</v>
      </c>
      <c r="O164">
        <v>3</v>
      </c>
      <c r="P164">
        <v>2250</v>
      </c>
      <c r="Q164">
        <v>8</v>
      </c>
      <c r="R164" s="2">
        <v>0</v>
      </c>
      <c r="S164" s="2">
        <v>24.56</v>
      </c>
      <c r="T164" s="2">
        <v>0</v>
      </c>
      <c r="U164" s="2">
        <v>24.56</v>
      </c>
      <c r="V164" t="s">
        <v>5213</v>
      </c>
    </row>
    <row r="165" spans="1:22" x14ac:dyDescent="0.2">
      <c r="A165" s="1">
        <v>42247</v>
      </c>
      <c r="B165" t="s">
        <v>21</v>
      </c>
      <c r="C165" s="1">
        <v>42244</v>
      </c>
      <c r="D165" s="1">
        <v>42247</v>
      </c>
      <c r="E165">
        <v>100028426</v>
      </c>
      <c r="F165" t="s">
        <v>4031</v>
      </c>
      <c r="H165" s="1">
        <v>42244</v>
      </c>
      <c r="I165">
        <v>1747895</v>
      </c>
      <c r="J165" t="s">
        <v>23</v>
      </c>
      <c r="K165">
        <v>846296315517164</v>
      </c>
      <c r="M165" t="s">
        <v>40</v>
      </c>
      <c r="N165">
        <v>91604</v>
      </c>
      <c r="O165">
        <v>3</v>
      </c>
      <c r="P165">
        <v>2250</v>
      </c>
      <c r="Q165">
        <v>4</v>
      </c>
      <c r="R165" s="2">
        <v>0</v>
      </c>
      <c r="S165" s="2">
        <v>20.81</v>
      </c>
      <c r="T165" s="2">
        <v>0</v>
      </c>
      <c r="U165" s="2">
        <v>20.81</v>
      </c>
      <c r="V165" t="s">
        <v>5213</v>
      </c>
    </row>
    <row r="166" spans="1:22" x14ac:dyDescent="0.2">
      <c r="A166" s="1">
        <v>42247</v>
      </c>
      <c r="B166" t="s">
        <v>21</v>
      </c>
      <c r="C166" s="1">
        <v>42244</v>
      </c>
      <c r="D166" s="1">
        <v>42247</v>
      </c>
      <c r="E166">
        <v>100028667</v>
      </c>
      <c r="F166" t="s">
        <v>4032</v>
      </c>
      <c r="H166" s="1">
        <v>42244</v>
      </c>
      <c r="I166">
        <v>1747985</v>
      </c>
      <c r="J166" t="s">
        <v>23</v>
      </c>
      <c r="K166">
        <v>846296315518253</v>
      </c>
      <c r="M166" t="s">
        <v>58</v>
      </c>
      <c r="N166">
        <v>48375</v>
      </c>
      <c r="O166">
        <v>3</v>
      </c>
      <c r="P166">
        <v>2250</v>
      </c>
      <c r="Q166">
        <v>8</v>
      </c>
      <c r="R166" s="2">
        <v>0</v>
      </c>
      <c r="S166" s="2">
        <v>24.56</v>
      </c>
      <c r="T166" s="2">
        <v>0</v>
      </c>
      <c r="U166" s="2">
        <v>24.56</v>
      </c>
      <c r="V166" t="s">
        <v>5213</v>
      </c>
    </row>
    <row r="167" spans="1:22" x14ac:dyDescent="0.2">
      <c r="A167" s="1">
        <v>42247</v>
      </c>
      <c r="B167" t="s">
        <v>21</v>
      </c>
      <c r="C167" s="1">
        <v>42244</v>
      </c>
      <c r="D167" s="1">
        <v>42247</v>
      </c>
      <c r="E167">
        <v>100028728</v>
      </c>
      <c r="F167" t="s">
        <v>4033</v>
      </c>
      <c r="H167" s="1">
        <v>42244</v>
      </c>
      <c r="I167">
        <v>1748008</v>
      </c>
      <c r="J167" t="s">
        <v>23</v>
      </c>
      <c r="K167">
        <v>846296315516747</v>
      </c>
      <c r="M167" t="s">
        <v>83</v>
      </c>
      <c r="N167">
        <v>7733</v>
      </c>
      <c r="O167">
        <v>3</v>
      </c>
      <c r="P167">
        <v>2250</v>
      </c>
      <c r="Q167">
        <v>8</v>
      </c>
      <c r="R167" s="2">
        <v>0</v>
      </c>
      <c r="S167" s="2">
        <v>24.56</v>
      </c>
      <c r="T167" s="2">
        <v>0</v>
      </c>
      <c r="U167" s="2">
        <v>24.56</v>
      </c>
      <c r="V167" t="s">
        <v>5213</v>
      </c>
    </row>
    <row r="168" spans="1:22" x14ac:dyDescent="0.2">
      <c r="A168" s="1">
        <v>42247</v>
      </c>
      <c r="B168" t="s">
        <v>21</v>
      </c>
      <c r="C168" s="1">
        <v>42244</v>
      </c>
      <c r="D168" s="1">
        <v>42247</v>
      </c>
      <c r="E168">
        <v>100028425</v>
      </c>
      <c r="F168" t="s">
        <v>4034</v>
      </c>
      <c r="H168" s="1">
        <v>42244</v>
      </c>
      <c r="I168">
        <v>1747894</v>
      </c>
      <c r="J168" t="s">
        <v>23</v>
      </c>
      <c r="K168">
        <v>846296315517768</v>
      </c>
      <c r="M168" t="s">
        <v>40</v>
      </c>
      <c r="N168">
        <v>92649</v>
      </c>
      <c r="O168">
        <v>3</v>
      </c>
      <c r="P168">
        <v>2250</v>
      </c>
      <c r="Q168">
        <v>4</v>
      </c>
      <c r="R168" s="2">
        <v>0</v>
      </c>
      <c r="S168" s="2">
        <v>20.81</v>
      </c>
      <c r="T168" s="2">
        <v>0</v>
      </c>
      <c r="U168" s="2">
        <v>20.81</v>
      </c>
      <c r="V168" t="s">
        <v>5213</v>
      </c>
    </row>
    <row r="169" spans="1:22" x14ac:dyDescent="0.2">
      <c r="A169" s="1">
        <v>42247</v>
      </c>
      <c r="B169" t="s">
        <v>21</v>
      </c>
      <c r="C169" s="1">
        <v>42244</v>
      </c>
      <c r="D169" s="1">
        <v>42247</v>
      </c>
      <c r="E169">
        <v>100028601</v>
      </c>
      <c r="F169" t="s">
        <v>4035</v>
      </c>
      <c r="H169" s="1">
        <v>42244</v>
      </c>
      <c r="I169">
        <v>1747989</v>
      </c>
      <c r="J169" t="s">
        <v>23</v>
      </c>
      <c r="K169">
        <v>846296315518598</v>
      </c>
      <c r="M169" t="s">
        <v>94</v>
      </c>
      <c r="N169">
        <v>55355</v>
      </c>
      <c r="O169">
        <v>3</v>
      </c>
      <c r="P169">
        <v>2250</v>
      </c>
      <c r="Q169">
        <v>7</v>
      </c>
      <c r="R169" s="2">
        <v>0</v>
      </c>
      <c r="S169" s="2">
        <v>23.06</v>
      </c>
      <c r="T169" s="2">
        <v>0</v>
      </c>
      <c r="U169" s="2">
        <v>23.06</v>
      </c>
      <c r="V169" t="s">
        <v>5213</v>
      </c>
    </row>
    <row r="170" spans="1:22" x14ac:dyDescent="0.2">
      <c r="A170" s="1">
        <v>42247</v>
      </c>
      <c r="B170" t="s">
        <v>21</v>
      </c>
      <c r="C170" s="1">
        <v>42243</v>
      </c>
      <c r="D170" s="1">
        <v>42247</v>
      </c>
      <c r="E170">
        <v>100028387</v>
      </c>
      <c r="F170" t="s">
        <v>4036</v>
      </c>
      <c r="G170" t="s">
        <v>3164</v>
      </c>
      <c r="H170" s="1">
        <v>42243</v>
      </c>
      <c r="I170">
        <v>1747381</v>
      </c>
      <c r="J170" t="s">
        <v>23</v>
      </c>
      <c r="K170" t="s">
        <v>4037</v>
      </c>
      <c r="M170" t="s">
        <v>36</v>
      </c>
      <c r="N170">
        <v>15317</v>
      </c>
      <c r="O170">
        <v>3</v>
      </c>
      <c r="P170">
        <v>2250</v>
      </c>
      <c r="Q170">
        <v>8</v>
      </c>
      <c r="R170" s="2">
        <v>0</v>
      </c>
      <c r="S170" s="2">
        <v>24.56</v>
      </c>
      <c r="T170" s="2">
        <v>0</v>
      </c>
      <c r="U170" s="2">
        <v>24.56</v>
      </c>
      <c r="V170" t="s">
        <v>5213</v>
      </c>
    </row>
    <row r="171" spans="1:22" x14ac:dyDescent="0.2">
      <c r="A171" s="1">
        <v>42247</v>
      </c>
      <c r="B171" t="s">
        <v>21</v>
      </c>
      <c r="C171" s="1">
        <v>42244</v>
      </c>
      <c r="D171" s="1">
        <v>42247</v>
      </c>
      <c r="E171">
        <v>100028447</v>
      </c>
      <c r="F171" t="s">
        <v>4038</v>
      </c>
      <c r="H171" s="1">
        <v>42244</v>
      </c>
      <c r="I171">
        <v>1747925</v>
      </c>
      <c r="J171" t="s">
        <v>23</v>
      </c>
      <c r="K171">
        <v>846296315518123</v>
      </c>
      <c r="M171" t="s">
        <v>43</v>
      </c>
      <c r="N171">
        <v>6840</v>
      </c>
      <c r="O171">
        <v>3</v>
      </c>
      <c r="P171">
        <v>2250</v>
      </c>
      <c r="Q171">
        <v>8</v>
      </c>
      <c r="R171" s="2">
        <v>0</v>
      </c>
      <c r="S171" s="2">
        <v>24.56</v>
      </c>
      <c r="T171" s="2">
        <v>0</v>
      </c>
      <c r="U171" s="2">
        <v>24.56</v>
      </c>
      <c r="V171" t="s">
        <v>5213</v>
      </c>
    </row>
    <row r="172" spans="1:22" x14ac:dyDescent="0.2">
      <c r="A172" s="1">
        <v>42247</v>
      </c>
      <c r="B172" t="s">
        <v>21</v>
      </c>
      <c r="C172" s="1">
        <v>42244</v>
      </c>
      <c r="D172" s="1">
        <v>42247</v>
      </c>
      <c r="E172">
        <v>100028483</v>
      </c>
      <c r="F172" t="s">
        <v>4039</v>
      </c>
      <c r="H172" s="1">
        <v>42244</v>
      </c>
      <c r="I172">
        <v>1747947</v>
      </c>
      <c r="J172" t="s">
        <v>23</v>
      </c>
      <c r="K172">
        <v>846296315517492</v>
      </c>
      <c r="M172" t="s">
        <v>51</v>
      </c>
      <c r="N172">
        <v>30328</v>
      </c>
      <c r="O172">
        <v>3</v>
      </c>
      <c r="P172">
        <v>2250</v>
      </c>
      <c r="Q172">
        <v>8</v>
      </c>
      <c r="R172" s="2">
        <v>0</v>
      </c>
      <c r="S172" s="2">
        <v>24.56</v>
      </c>
      <c r="T172" s="2">
        <v>0</v>
      </c>
      <c r="U172" s="2">
        <v>24.56</v>
      </c>
      <c r="V172" t="s">
        <v>5213</v>
      </c>
    </row>
    <row r="173" spans="1:22" x14ac:dyDescent="0.2">
      <c r="A173" s="1">
        <v>42247</v>
      </c>
      <c r="B173" t="s">
        <v>21</v>
      </c>
      <c r="C173" s="1">
        <v>42244</v>
      </c>
      <c r="D173" s="1">
        <v>42247</v>
      </c>
      <c r="E173">
        <v>100028632</v>
      </c>
      <c r="F173" t="s">
        <v>4040</v>
      </c>
      <c r="H173" s="1">
        <v>42244</v>
      </c>
      <c r="I173">
        <v>1748121</v>
      </c>
      <c r="J173" t="s">
        <v>23</v>
      </c>
      <c r="K173">
        <v>846296315517997</v>
      </c>
      <c r="M173" t="s">
        <v>373</v>
      </c>
      <c r="N173">
        <v>25704</v>
      </c>
      <c r="O173">
        <v>3</v>
      </c>
      <c r="P173">
        <v>2250</v>
      </c>
      <c r="Q173">
        <v>8</v>
      </c>
      <c r="R173" s="2">
        <v>0</v>
      </c>
      <c r="S173" s="2">
        <v>24.56</v>
      </c>
      <c r="T173" s="2">
        <v>0</v>
      </c>
      <c r="U173" s="2">
        <v>24.56</v>
      </c>
      <c r="V173" t="s">
        <v>5213</v>
      </c>
    </row>
    <row r="174" spans="1:22" x14ac:dyDescent="0.2">
      <c r="A174" s="1">
        <v>42247</v>
      </c>
      <c r="B174" t="s">
        <v>21</v>
      </c>
      <c r="C174" s="1">
        <v>42244</v>
      </c>
      <c r="D174" s="1">
        <v>42247</v>
      </c>
      <c r="E174">
        <v>100028494</v>
      </c>
      <c r="F174" t="s">
        <v>4041</v>
      </c>
      <c r="H174" s="1">
        <v>42244</v>
      </c>
      <c r="I174">
        <v>1747948</v>
      </c>
      <c r="J174" t="s">
        <v>23</v>
      </c>
      <c r="K174">
        <v>846296315518871</v>
      </c>
      <c r="M174" t="s">
        <v>51</v>
      </c>
      <c r="N174">
        <v>30339</v>
      </c>
      <c r="O174">
        <v>3</v>
      </c>
      <c r="P174">
        <v>2250</v>
      </c>
      <c r="Q174">
        <v>8</v>
      </c>
      <c r="R174" s="2">
        <v>0</v>
      </c>
      <c r="S174" s="2">
        <v>24.56</v>
      </c>
      <c r="T174" s="2">
        <v>0</v>
      </c>
      <c r="U174" s="2">
        <v>24.56</v>
      </c>
      <c r="V174" t="s">
        <v>5213</v>
      </c>
    </row>
    <row r="175" spans="1:22" x14ac:dyDescent="0.2">
      <c r="A175" s="1">
        <v>42247</v>
      </c>
      <c r="B175" t="s">
        <v>21</v>
      </c>
      <c r="C175" t="s">
        <v>224</v>
      </c>
      <c r="D175" s="1">
        <v>42247</v>
      </c>
      <c r="E175" t="s">
        <v>4042</v>
      </c>
      <c r="F175" t="s">
        <v>4043</v>
      </c>
      <c r="G175" t="s">
        <v>4044</v>
      </c>
      <c r="H175" t="s">
        <v>224</v>
      </c>
      <c r="I175">
        <v>1756378</v>
      </c>
      <c r="J175" t="s">
        <v>515</v>
      </c>
      <c r="K175" t="s">
        <v>4045</v>
      </c>
      <c r="M175" t="s">
        <v>366</v>
      </c>
      <c r="N175">
        <v>73111</v>
      </c>
      <c r="O175">
        <v>3</v>
      </c>
      <c r="P175">
        <v>2250</v>
      </c>
      <c r="Q175">
        <v>6</v>
      </c>
      <c r="R175" s="2">
        <v>0</v>
      </c>
      <c r="S175" s="2">
        <v>21.81</v>
      </c>
      <c r="T175" s="2">
        <v>0</v>
      </c>
      <c r="U175" s="2">
        <v>21.81</v>
      </c>
      <c r="V175" t="s">
        <v>5213</v>
      </c>
    </row>
    <row r="176" spans="1:22" x14ac:dyDescent="0.2">
      <c r="A176" s="1">
        <v>42247</v>
      </c>
      <c r="B176" t="s">
        <v>21</v>
      </c>
      <c r="C176" s="1">
        <v>42244</v>
      </c>
      <c r="D176" s="1">
        <v>42247</v>
      </c>
      <c r="E176">
        <v>100028502</v>
      </c>
      <c r="F176" t="s">
        <v>4046</v>
      </c>
      <c r="H176" s="1">
        <v>42244</v>
      </c>
      <c r="I176">
        <v>1748028</v>
      </c>
      <c r="J176" t="s">
        <v>23</v>
      </c>
      <c r="K176">
        <v>846296315517058</v>
      </c>
      <c r="M176" t="s">
        <v>32</v>
      </c>
      <c r="N176">
        <v>10472</v>
      </c>
      <c r="O176">
        <v>3</v>
      </c>
      <c r="P176">
        <v>2250</v>
      </c>
      <c r="Q176">
        <v>8</v>
      </c>
      <c r="R176" s="2">
        <v>0</v>
      </c>
      <c r="S176" s="2">
        <v>24.56</v>
      </c>
      <c r="T176" s="2">
        <v>0</v>
      </c>
      <c r="U176" s="2">
        <v>24.56</v>
      </c>
      <c r="V176" t="s">
        <v>5213</v>
      </c>
    </row>
    <row r="177" spans="1:22" x14ac:dyDescent="0.2">
      <c r="A177" s="1">
        <v>42247</v>
      </c>
      <c r="B177" t="s">
        <v>21</v>
      </c>
      <c r="C177" s="1">
        <v>42244</v>
      </c>
      <c r="D177" s="1">
        <v>42247</v>
      </c>
      <c r="E177">
        <v>100028570</v>
      </c>
      <c r="F177" t="s">
        <v>4047</v>
      </c>
      <c r="H177" s="1">
        <v>42244</v>
      </c>
      <c r="I177">
        <v>1748086</v>
      </c>
      <c r="J177" t="s">
        <v>23</v>
      </c>
      <c r="K177">
        <v>846296315518499</v>
      </c>
      <c r="M177" t="s">
        <v>91</v>
      </c>
      <c r="N177">
        <v>29401</v>
      </c>
      <c r="O177">
        <v>3</v>
      </c>
      <c r="P177">
        <v>2250</v>
      </c>
      <c r="Q177">
        <v>8</v>
      </c>
      <c r="R177" s="2">
        <v>0</v>
      </c>
      <c r="S177" s="2">
        <v>24.56</v>
      </c>
      <c r="T177" s="2">
        <v>0</v>
      </c>
      <c r="U177" s="2">
        <v>24.56</v>
      </c>
      <c r="V177" t="s">
        <v>5213</v>
      </c>
    </row>
    <row r="178" spans="1:22" x14ac:dyDescent="0.2">
      <c r="A178" s="1">
        <v>42247</v>
      </c>
      <c r="B178" t="s">
        <v>21</v>
      </c>
      <c r="C178" s="1">
        <v>42243</v>
      </c>
      <c r="D178" s="1">
        <v>42247</v>
      </c>
      <c r="E178">
        <v>100028311</v>
      </c>
      <c r="F178" t="s">
        <v>4048</v>
      </c>
      <c r="G178" t="s">
        <v>3164</v>
      </c>
      <c r="H178" s="1">
        <v>42243</v>
      </c>
      <c r="I178">
        <v>1747146</v>
      </c>
      <c r="J178" t="s">
        <v>23</v>
      </c>
      <c r="K178">
        <v>846296315515870</v>
      </c>
      <c r="M178" t="s">
        <v>49</v>
      </c>
      <c r="N178">
        <v>2114</v>
      </c>
      <c r="O178">
        <v>3</v>
      </c>
      <c r="P178">
        <v>2250</v>
      </c>
      <c r="Q178">
        <v>8</v>
      </c>
      <c r="R178" s="2">
        <v>0</v>
      </c>
      <c r="S178" s="2">
        <v>24.56</v>
      </c>
      <c r="T178" s="2">
        <v>0</v>
      </c>
      <c r="U178" s="2">
        <v>24.56</v>
      </c>
      <c r="V178" t="s">
        <v>5213</v>
      </c>
    </row>
    <row r="179" spans="1:22" x14ac:dyDescent="0.2">
      <c r="A179" s="1">
        <v>42247</v>
      </c>
      <c r="B179" t="s">
        <v>21</v>
      </c>
      <c r="C179" s="1">
        <v>42244</v>
      </c>
      <c r="D179" s="1">
        <v>42247</v>
      </c>
      <c r="E179">
        <v>100028545</v>
      </c>
      <c r="F179" t="s">
        <v>4049</v>
      </c>
      <c r="H179" s="1">
        <v>42244</v>
      </c>
      <c r="I179">
        <v>1748085</v>
      </c>
      <c r="J179" t="s">
        <v>23</v>
      </c>
      <c r="K179">
        <v>846296315516945</v>
      </c>
      <c r="M179" t="s">
        <v>91</v>
      </c>
      <c r="N179">
        <v>29466</v>
      </c>
      <c r="O179">
        <v>3</v>
      </c>
      <c r="P179">
        <v>2250</v>
      </c>
      <c r="Q179">
        <v>8</v>
      </c>
      <c r="R179" s="2">
        <v>0</v>
      </c>
      <c r="S179" s="2">
        <v>24.56</v>
      </c>
      <c r="T179" s="2">
        <v>0</v>
      </c>
      <c r="U179" s="2">
        <v>24.56</v>
      </c>
      <c r="V179" t="s">
        <v>5213</v>
      </c>
    </row>
    <row r="180" spans="1:22" x14ac:dyDescent="0.2">
      <c r="A180" s="1">
        <v>42247</v>
      </c>
      <c r="B180" t="s">
        <v>21</v>
      </c>
      <c r="C180" s="1">
        <v>42244</v>
      </c>
      <c r="D180" s="1">
        <v>42247</v>
      </c>
      <c r="E180">
        <v>100028678</v>
      </c>
      <c r="F180" t="s">
        <v>4050</v>
      </c>
      <c r="H180" s="1">
        <v>42244</v>
      </c>
      <c r="I180">
        <v>1747986</v>
      </c>
      <c r="J180" t="s">
        <v>23</v>
      </c>
      <c r="K180">
        <v>846296315517447</v>
      </c>
      <c r="M180" t="s">
        <v>58</v>
      </c>
      <c r="N180">
        <v>48207</v>
      </c>
      <c r="O180">
        <v>3</v>
      </c>
      <c r="P180">
        <v>2250</v>
      </c>
      <c r="Q180">
        <v>8</v>
      </c>
      <c r="R180" s="2">
        <v>0</v>
      </c>
      <c r="S180" s="2">
        <v>24.56</v>
      </c>
      <c r="T180" s="2">
        <v>0</v>
      </c>
      <c r="U180" s="2">
        <v>24.56</v>
      </c>
      <c r="V180" t="s">
        <v>5213</v>
      </c>
    </row>
    <row r="181" spans="1:22" x14ac:dyDescent="0.2">
      <c r="A181" s="1">
        <v>42247</v>
      </c>
      <c r="B181" t="s">
        <v>21</v>
      </c>
      <c r="C181" s="1">
        <v>42244</v>
      </c>
      <c r="D181" s="1">
        <v>42247</v>
      </c>
      <c r="E181">
        <v>100028541</v>
      </c>
      <c r="F181" t="s">
        <v>4051</v>
      </c>
      <c r="H181" s="1">
        <v>42244</v>
      </c>
      <c r="I181">
        <v>1747961</v>
      </c>
      <c r="J181" t="s">
        <v>23</v>
      </c>
      <c r="K181">
        <v>846296315517362</v>
      </c>
      <c r="M181" t="s">
        <v>182</v>
      </c>
      <c r="N181">
        <v>70118</v>
      </c>
      <c r="O181">
        <v>3</v>
      </c>
      <c r="P181">
        <v>2250</v>
      </c>
      <c r="Q181">
        <v>8</v>
      </c>
      <c r="R181" s="2">
        <v>0</v>
      </c>
      <c r="S181" s="2">
        <v>24.56</v>
      </c>
      <c r="T181" s="2">
        <v>0</v>
      </c>
      <c r="U181" s="2">
        <v>24.56</v>
      </c>
      <c r="V181" t="s">
        <v>5213</v>
      </c>
    </row>
    <row r="182" spans="1:22" x14ac:dyDescent="0.2">
      <c r="A182" s="1">
        <v>42247</v>
      </c>
      <c r="B182" t="s">
        <v>21</v>
      </c>
      <c r="C182" s="1">
        <v>42244</v>
      </c>
      <c r="D182" s="1">
        <v>42247</v>
      </c>
      <c r="E182">
        <v>100028560</v>
      </c>
      <c r="F182" t="s">
        <v>4052</v>
      </c>
      <c r="H182" s="1">
        <v>42244</v>
      </c>
      <c r="I182">
        <v>1747964</v>
      </c>
      <c r="J182" t="s">
        <v>23</v>
      </c>
      <c r="K182">
        <v>846296315517188</v>
      </c>
      <c r="M182" t="s">
        <v>49</v>
      </c>
      <c r="N182">
        <v>1887</v>
      </c>
      <c r="O182">
        <v>6</v>
      </c>
      <c r="P182">
        <v>4500</v>
      </c>
      <c r="Q182">
        <v>8</v>
      </c>
      <c r="R182" s="2">
        <v>0</v>
      </c>
      <c r="S182" s="2">
        <v>36.04</v>
      </c>
      <c r="T182" s="2">
        <v>0</v>
      </c>
      <c r="U182" s="2">
        <v>36.04</v>
      </c>
      <c r="V182" t="s">
        <v>5213</v>
      </c>
    </row>
    <row r="183" spans="1:22" x14ac:dyDescent="0.2">
      <c r="A183" s="1">
        <v>42247</v>
      </c>
      <c r="B183" t="s">
        <v>21</v>
      </c>
      <c r="C183" s="1">
        <v>42244</v>
      </c>
      <c r="D183" s="1">
        <v>42247</v>
      </c>
      <c r="E183">
        <v>100028504</v>
      </c>
      <c r="F183" t="s">
        <v>4053</v>
      </c>
      <c r="H183" s="1">
        <v>42244</v>
      </c>
      <c r="I183">
        <v>1748102</v>
      </c>
      <c r="J183" t="s">
        <v>23</v>
      </c>
      <c r="K183">
        <v>846296315518406</v>
      </c>
      <c r="M183" t="s">
        <v>75</v>
      </c>
      <c r="N183">
        <v>22305</v>
      </c>
      <c r="O183">
        <v>3</v>
      </c>
      <c r="P183">
        <v>2250</v>
      </c>
      <c r="Q183">
        <v>8</v>
      </c>
      <c r="R183" s="2">
        <v>0</v>
      </c>
      <c r="S183" s="2">
        <v>24.56</v>
      </c>
      <c r="T183" s="2">
        <v>0</v>
      </c>
      <c r="U183" s="2">
        <v>24.56</v>
      </c>
      <c r="V183" t="s">
        <v>5213</v>
      </c>
    </row>
    <row r="184" spans="1:22" x14ac:dyDescent="0.2">
      <c r="A184" s="1">
        <v>42247</v>
      </c>
      <c r="B184" t="s">
        <v>21</v>
      </c>
      <c r="C184" s="1">
        <v>42243</v>
      </c>
      <c r="D184" s="1">
        <v>42247</v>
      </c>
      <c r="E184">
        <v>100028399</v>
      </c>
      <c r="F184" t="s">
        <v>4054</v>
      </c>
      <c r="G184" t="s">
        <v>3164</v>
      </c>
      <c r="H184" s="1">
        <v>42243</v>
      </c>
      <c r="I184">
        <v>1747378</v>
      </c>
      <c r="J184" t="s">
        <v>23</v>
      </c>
      <c r="K184">
        <v>846296315516402</v>
      </c>
      <c r="M184" t="s">
        <v>32</v>
      </c>
      <c r="N184">
        <v>10025</v>
      </c>
      <c r="O184">
        <v>3</v>
      </c>
      <c r="P184">
        <v>2250</v>
      </c>
      <c r="Q184">
        <v>8</v>
      </c>
      <c r="R184" s="2">
        <v>0</v>
      </c>
      <c r="S184" s="2">
        <v>24.56</v>
      </c>
      <c r="T184" s="2">
        <v>0</v>
      </c>
      <c r="U184" s="2">
        <v>24.56</v>
      </c>
      <c r="V184" t="s">
        <v>5213</v>
      </c>
    </row>
    <row r="185" spans="1:22" x14ac:dyDescent="0.2">
      <c r="A185" s="1">
        <v>42247</v>
      </c>
      <c r="B185" t="s">
        <v>21</v>
      </c>
      <c r="C185" s="1">
        <v>42244</v>
      </c>
      <c r="D185" s="1">
        <v>42247</v>
      </c>
      <c r="E185">
        <v>100028689</v>
      </c>
      <c r="F185" t="s">
        <v>4055</v>
      </c>
      <c r="H185" s="1">
        <v>42244</v>
      </c>
      <c r="I185">
        <v>1747937</v>
      </c>
      <c r="J185" t="s">
        <v>23</v>
      </c>
      <c r="K185">
        <v>846296315516808</v>
      </c>
      <c r="M185" t="s">
        <v>197</v>
      </c>
      <c r="N185">
        <v>19709</v>
      </c>
      <c r="O185">
        <v>3</v>
      </c>
      <c r="P185">
        <v>2250</v>
      </c>
      <c r="Q185">
        <v>8</v>
      </c>
      <c r="R185" s="2">
        <v>0</v>
      </c>
      <c r="S185" s="2">
        <v>24.56</v>
      </c>
      <c r="T185" s="2">
        <v>0</v>
      </c>
      <c r="U185" s="2">
        <v>24.56</v>
      </c>
      <c r="V185" t="s">
        <v>5213</v>
      </c>
    </row>
    <row r="186" spans="1:22" x14ac:dyDescent="0.2">
      <c r="A186" s="1">
        <v>42247</v>
      </c>
      <c r="B186" t="s">
        <v>21</v>
      </c>
      <c r="C186" s="1">
        <v>42244</v>
      </c>
      <c r="D186" s="1">
        <v>42247</v>
      </c>
      <c r="E186">
        <v>100028665</v>
      </c>
      <c r="F186" t="s">
        <v>4056</v>
      </c>
      <c r="H186" s="1">
        <v>42244</v>
      </c>
      <c r="I186">
        <v>1748052</v>
      </c>
      <c r="J186" t="s">
        <v>23</v>
      </c>
      <c r="K186">
        <v>846296315517645</v>
      </c>
      <c r="M186" t="s">
        <v>32</v>
      </c>
      <c r="N186">
        <v>10282</v>
      </c>
      <c r="O186">
        <v>3</v>
      </c>
      <c r="P186">
        <v>2250</v>
      </c>
      <c r="Q186">
        <v>8</v>
      </c>
      <c r="R186" s="2">
        <v>0</v>
      </c>
      <c r="S186" s="2">
        <v>24.56</v>
      </c>
      <c r="T186" s="2">
        <v>0</v>
      </c>
      <c r="U186" s="2">
        <v>24.56</v>
      </c>
      <c r="V186" t="s">
        <v>5213</v>
      </c>
    </row>
    <row r="187" spans="1:22" x14ac:dyDescent="0.2">
      <c r="A187" s="1">
        <v>42247</v>
      </c>
      <c r="B187" t="s">
        <v>21</v>
      </c>
      <c r="C187" s="1">
        <v>42244</v>
      </c>
      <c r="D187" s="1">
        <v>42247</v>
      </c>
      <c r="E187">
        <v>100028727</v>
      </c>
      <c r="F187" t="s">
        <v>4057</v>
      </c>
      <c r="H187" s="1">
        <v>42244</v>
      </c>
      <c r="I187">
        <v>1747973</v>
      </c>
      <c r="J187" t="s">
        <v>23</v>
      </c>
      <c r="K187">
        <v>846296315518741</v>
      </c>
      <c r="M187" t="s">
        <v>49</v>
      </c>
      <c r="N187">
        <v>1960</v>
      </c>
      <c r="O187">
        <v>3</v>
      </c>
      <c r="P187">
        <v>2250</v>
      </c>
      <c r="Q187">
        <v>8</v>
      </c>
      <c r="R187" s="2">
        <v>0</v>
      </c>
      <c r="S187" s="2">
        <v>24.56</v>
      </c>
      <c r="T187" s="2">
        <v>0</v>
      </c>
      <c r="U187" s="2">
        <v>24.56</v>
      </c>
      <c r="V187" t="s">
        <v>5213</v>
      </c>
    </row>
    <row r="188" spans="1:22" x14ac:dyDescent="0.2">
      <c r="A188" s="1">
        <v>42247</v>
      </c>
      <c r="B188" t="s">
        <v>21</v>
      </c>
      <c r="C188" s="1">
        <v>42244</v>
      </c>
      <c r="D188" s="1">
        <v>42247</v>
      </c>
      <c r="E188">
        <v>100028452</v>
      </c>
      <c r="F188" t="s">
        <v>4058</v>
      </c>
      <c r="H188" s="1">
        <v>42244</v>
      </c>
      <c r="I188">
        <v>1748019</v>
      </c>
      <c r="J188" t="s">
        <v>23</v>
      </c>
      <c r="K188">
        <v>846296315517836</v>
      </c>
      <c r="M188" t="s">
        <v>32</v>
      </c>
      <c r="N188">
        <v>11211</v>
      </c>
      <c r="O188">
        <v>6</v>
      </c>
      <c r="P188">
        <v>4500</v>
      </c>
      <c r="Q188">
        <v>8</v>
      </c>
      <c r="R188" s="2">
        <v>0</v>
      </c>
      <c r="S188" s="2">
        <v>36.04</v>
      </c>
      <c r="T188" s="2">
        <v>0</v>
      </c>
      <c r="U188" s="2">
        <v>36.04</v>
      </c>
      <c r="V188" t="s">
        <v>5213</v>
      </c>
    </row>
    <row r="189" spans="1:22" x14ac:dyDescent="0.2">
      <c r="A189" s="1">
        <v>42247</v>
      </c>
      <c r="B189" t="s">
        <v>21</v>
      </c>
      <c r="C189" s="1">
        <v>42244</v>
      </c>
      <c r="D189" s="1">
        <v>42247</v>
      </c>
      <c r="E189">
        <v>100028491</v>
      </c>
      <c r="F189" t="s">
        <v>4059</v>
      </c>
      <c r="H189" s="1">
        <v>42244</v>
      </c>
      <c r="I189">
        <v>1747959</v>
      </c>
      <c r="J189" t="s">
        <v>23</v>
      </c>
      <c r="K189">
        <v>846296315518895</v>
      </c>
      <c r="M189" t="s">
        <v>182</v>
      </c>
      <c r="N189">
        <v>70112</v>
      </c>
      <c r="O189">
        <v>3</v>
      </c>
      <c r="P189">
        <v>2250</v>
      </c>
      <c r="Q189">
        <v>8</v>
      </c>
      <c r="R189" s="2">
        <v>0</v>
      </c>
      <c r="S189" s="2">
        <v>24.56</v>
      </c>
      <c r="T189" s="2">
        <v>0</v>
      </c>
      <c r="U189" s="2">
        <v>24.56</v>
      </c>
      <c r="V189" t="s">
        <v>5213</v>
      </c>
    </row>
    <row r="190" spans="1:22" x14ac:dyDescent="0.2">
      <c r="A190" s="1">
        <v>42247</v>
      </c>
      <c r="B190" t="s">
        <v>21</v>
      </c>
      <c r="C190" s="1">
        <v>42244</v>
      </c>
      <c r="D190" s="1">
        <v>42247</v>
      </c>
      <c r="E190">
        <v>100028574</v>
      </c>
      <c r="F190" t="s">
        <v>4060</v>
      </c>
      <c r="H190" s="1">
        <v>42244</v>
      </c>
      <c r="I190">
        <v>1747950</v>
      </c>
      <c r="J190" t="s">
        <v>23</v>
      </c>
      <c r="K190">
        <v>846296315517317</v>
      </c>
      <c r="M190" t="s">
        <v>51</v>
      </c>
      <c r="N190">
        <v>30046</v>
      </c>
      <c r="O190">
        <v>3</v>
      </c>
      <c r="P190">
        <v>2250</v>
      </c>
      <c r="Q190">
        <v>8</v>
      </c>
      <c r="R190" s="2">
        <v>0</v>
      </c>
      <c r="S190" s="2">
        <v>24.56</v>
      </c>
      <c r="T190" s="2">
        <v>0</v>
      </c>
      <c r="U190" s="2">
        <v>24.56</v>
      </c>
      <c r="V190" t="s">
        <v>5213</v>
      </c>
    </row>
    <row r="191" spans="1:22" x14ac:dyDescent="0.2">
      <c r="A191" s="1">
        <v>42247</v>
      </c>
      <c r="B191" t="s">
        <v>21</v>
      </c>
      <c r="C191" s="1">
        <v>42244</v>
      </c>
      <c r="D191" s="1">
        <v>42247</v>
      </c>
      <c r="E191">
        <v>100028568</v>
      </c>
      <c r="F191" t="s">
        <v>4061</v>
      </c>
      <c r="H191" s="1">
        <v>42244</v>
      </c>
      <c r="I191">
        <v>1748036</v>
      </c>
      <c r="J191" t="s">
        <v>23</v>
      </c>
      <c r="K191">
        <v>846296315517096</v>
      </c>
      <c r="M191" t="s">
        <v>32</v>
      </c>
      <c r="N191">
        <v>11106</v>
      </c>
      <c r="O191">
        <v>3</v>
      </c>
      <c r="P191">
        <v>2250</v>
      </c>
      <c r="Q191">
        <v>8</v>
      </c>
      <c r="R191" s="2">
        <v>0</v>
      </c>
      <c r="S191" s="2">
        <v>24.56</v>
      </c>
      <c r="T191" s="2">
        <v>0</v>
      </c>
      <c r="U191" s="2">
        <v>24.56</v>
      </c>
      <c r="V191" t="s">
        <v>5213</v>
      </c>
    </row>
    <row r="192" spans="1:22" x14ac:dyDescent="0.2">
      <c r="A192" s="1">
        <v>42247</v>
      </c>
      <c r="B192" t="s">
        <v>21</v>
      </c>
      <c r="C192" s="1">
        <v>42244</v>
      </c>
      <c r="D192" s="1">
        <v>42247</v>
      </c>
      <c r="E192">
        <v>100028497</v>
      </c>
      <c r="F192" t="s">
        <v>4062</v>
      </c>
      <c r="H192" s="1">
        <v>42244</v>
      </c>
      <c r="I192">
        <v>1748112</v>
      </c>
      <c r="J192" t="s">
        <v>23</v>
      </c>
      <c r="K192">
        <v>846296315518321</v>
      </c>
      <c r="M192" t="s">
        <v>45</v>
      </c>
      <c r="N192">
        <v>99362</v>
      </c>
      <c r="O192">
        <v>3</v>
      </c>
      <c r="P192">
        <v>2250</v>
      </c>
      <c r="Q192">
        <v>4</v>
      </c>
      <c r="R192" s="2">
        <v>0</v>
      </c>
      <c r="S192" s="2">
        <v>20.81</v>
      </c>
      <c r="T192" s="2">
        <v>0</v>
      </c>
      <c r="U192" s="2">
        <v>20.81</v>
      </c>
      <c r="V192" t="s">
        <v>5213</v>
      </c>
    </row>
    <row r="193" spans="1:22" x14ac:dyDescent="0.2">
      <c r="A193" s="1">
        <v>42247</v>
      </c>
      <c r="B193" t="s">
        <v>21</v>
      </c>
      <c r="C193" s="1">
        <v>42244</v>
      </c>
      <c r="D193" s="1">
        <v>42247</v>
      </c>
      <c r="E193">
        <v>100028544</v>
      </c>
      <c r="F193" t="s">
        <v>4063</v>
      </c>
      <c r="H193" s="1">
        <v>42244</v>
      </c>
      <c r="I193">
        <v>1747905</v>
      </c>
      <c r="J193" t="s">
        <v>23</v>
      </c>
      <c r="K193">
        <v>846296315516815</v>
      </c>
      <c r="M193" t="s">
        <v>40</v>
      </c>
      <c r="N193">
        <v>92106</v>
      </c>
      <c r="O193">
        <v>3</v>
      </c>
      <c r="P193">
        <v>2250</v>
      </c>
      <c r="Q193">
        <v>4</v>
      </c>
      <c r="R193" s="2">
        <v>0</v>
      </c>
      <c r="S193" s="2">
        <v>20.81</v>
      </c>
      <c r="T193" s="2">
        <v>0</v>
      </c>
      <c r="U193" s="2">
        <v>20.81</v>
      </c>
      <c r="V193" t="s">
        <v>5213</v>
      </c>
    </row>
    <row r="194" spans="1:22" x14ac:dyDescent="0.2">
      <c r="A194" s="1">
        <v>42247</v>
      </c>
      <c r="B194" t="s">
        <v>21</v>
      </c>
      <c r="C194" s="1">
        <v>42244</v>
      </c>
      <c r="D194" s="1">
        <v>42247</v>
      </c>
      <c r="E194">
        <v>100028508</v>
      </c>
      <c r="F194" t="s">
        <v>4064</v>
      </c>
      <c r="H194" s="1">
        <v>42244</v>
      </c>
      <c r="I194">
        <v>1748029</v>
      </c>
      <c r="J194" t="s">
        <v>23</v>
      </c>
      <c r="K194">
        <v>846296315517621</v>
      </c>
      <c r="M194" t="s">
        <v>32</v>
      </c>
      <c r="N194">
        <v>12211</v>
      </c>
      <c r="O194">
        <v>3</v>
      </c>
      <c r="P194">
        <v>2250</v>
      </c>
      <c r="Q194">
        <v>8</v>
      </c>
      <c r="R194" s="2">
        <v>0</v>
      </c>
      <c r="S194" s="2">
        <v>24.56</v>
      </c>
      <c r="T194" s="2">
        <v>0</v>
      </c>
      <c r="U194" s="2">
        <v>24.56</v>
      </c>
      <c r="V194" t="s">
        <v>5213</v>
      </c>
    </row>
    <row r="195" spans="1:22" x14ac:dyDescent="0.2">
      <c r="A195" s="1">
        <v>42247</v>
      </c>
      <c r="B195" t="s">
        <v>21</v>
      </c>
      <c r="C195" s="1">
        <v>42244</v>
      </c>
      <c r="D195" s="1">
        <v>42247</v>
      </c>
      <c r="E195">
        <v>100028729</v>
      </c>
      <c r="F195" t="s">
        <v>4065</v>
      </c>
      <c r="H195" s="1">
        <v>42244</v>
      </c>
      <c r="I195">
        <v>1748059</v>
      </c>
      <c r="J195" t="s">
        <v>23</v>
      </c>
      <c r="K195">
        <v>846296315518628</v>
      </c>
      <c r="M195" t="s">
        <v>32</v>
      </c>
      <c r="N195">
        <v>10003</v>
      </c>
      <c r="O195">
        <v>3</v>
      </c>
      <c r="P195">
        <v>2250</v>
      </c>
      <c r="Q195">
        <v>8</v>
      </c>
      <c r="R195" s="2">
        <v>0</v>
      </c>
      <c r="S195" s="2">
        <v>24.56</v>
      </c>
      <c r="T195" s="2">
        <v>0</v>
      </c>
      <c r="U195" s="2">
        <v>24.56</v>
      </c>
      <c r="V195" t="s">
        <v>5213</v>
      </c>
    </row>
    <row r="196" spans="1:22" x14ac:dyDescent="0.2">
      <c r="A196" s="1">
        <v>42247</v>
      </c>
      <c r="B196" t="s">
        <v>21</v>
      </c>
      <c r="C196" s="1">
        <v>42244</v>
      </c>
      <c r="D196" s="1">
        <v>42247</v>
      </c>
      <c r="E196">
        <v>100028524</v>
      </c>
      <c r="F196" t="s">
        <v>4066</v>
      </c>
      <c r="H196" s="1">
        <v>42244</v>
      </c>
      <c r="I196">
        <v>1748031</v>
      </c>
      <c r="J196" t="s">
        <v>23</v>
      </c>
      <c r="K196">
        <v>846296315517850</v>
      </c>
      <c r="M196" t="s">
        <v>32</v>
      </c>
      <c r="N196">
        <v>10021</v>
      </c>
      <c r="O196">
        <v>6</v>
      </c>
      <c r="P196">
        <v>4500</v>
      </c>
      <c r="Q196">
        <v>8</v>
      </c>
      <c r="R196" s="2">
        <v>0</v>
      </c>
      <c r="S196" s="2">
        <v>36.04</v>
      </c>
      <c r="T196" s="2">
        <v>0</v>
      </c>
      <c r="U196" s="2">
        <v>36.04</v>
      </c>
      <c r="V196" t="s">
        <v>5213</v>
      </c>
    </row>
    <row r="197" spans="1:22" x14ac:dyDescent="0.2">
      <c r="A197" s="1">
        <v>42247</v>
      </c>
      <c r="B197" t="s">
        <v>21</v>
      </c>
      <c r="C197" s="1">
        <v>42244</v>
      </c>
      <c r="D197" s="1">
        <v>42247</v>
      </c>
      <c r="E197">
        <v>100028510</v>
      </c>
      <c r="F197" t="s">
        <v>4067</v>
      </c>
      <c r="H197" s="1">
        <v>42244</v>
      </c>
      <c r="I197">
        <v>1747933</v>
      </c>
      <c r="J197" t="s">
        <v>23</v>
      </c>
      <c r="K197">
        <v>846296315518789</v>
      </c>
      <c r="M197" t="s">
        <v>102</v>
      </c>
      <c r="N197">
        <v>20005</v>
      </c>
      <c r="O197">
        <v>3</v>
      </c>
      <c r="P197">
        <v>2250</v>
      </c>
      <c r="Q197">
        <v>8</v>
      </c>
      <c r="R197" s="2">
        <v>0</v>
      </c>
      <c r="S197" s="2">
        <v>24.56</v>
      </c>
      <c r="T197" s="2">
        <v>0</v>
      </c>
      <c r="U197" s="2">
        <v>24.56</v>
      </c>
      <c r="V197" t="s">
        <v>5213</v>
      </c>
    </row>
    <row r="198" spans="1:22" x14ac:dyDescent="0.2">
      <c r="A198" s="1">
        <v>42247</v>
      </c>
      <c r="B198" t="s">
        <v>21</v>
      </c>
      <c r="C198" s="1">
        <v>42244</v>
      </c>
      <c r="D198" s="1">
        <v>42247</v>
      </c>
      <c r="E198">
        <v>100028430</v>
      </c>
      <c r="F198" t="s">
        <v>4068</v>
      </c>
      <c r="H198" s="1">
        <v>42244</v>
      </c>
      <c r="I198">
        <v>1747930</v>
      </c>
      <c r="J198" t="s">
        <v>23</v>
      </c>
      <c r="K198">
        <v>846296315517911</v>
      </c>
      <c r="M198" t="s">
        <v>102</v>
      </c>
      <c r="N198">
        <v>20001</v>
      </c>
      <c r="O198">
        <v>6</v>
      </c>
      <c r="P198">
        <v>4500</v>
      </c>
      <c r="Q198">
        <v>8</v>
      </c>
      <c r="R198" s="2">
        <v>0</v>
      </c>
      <c r="S198" s="2">
        <v>36.04</v>
      </c>
      <c r="T198" s="2">
        <v>0</v>
      </c>
      <c r="U198" s="2">
        <v>36.04</v>
      </c>
      <c r="V198" t="s">
        <v>5213</v>
      </c>
    </row>
    <row r="199" spans="1:22" x14ac:dyDescent="0.2">
      <c r="A199" s="1">
        <v>42247</v>
      </c>
      <c r="B199" t="s">
        <v>21</v>
      </c>
      <c r="C199" s="1">
        <v>42244</v>
      </c>
      <c r="D199" s="1">
        <v>42247</v>
      </c>
      <c r="E199">
        <v>100028495</v>
      </c>
      <c r="F199" t="s">
        <v>4069</v>
      </c>
      <c r="H199" s="1">
        <v>42244</v>
      </c>
      <c r="I199">
        <v>1748026</v>
      </c>
      <c r="J199" t="s">
        <v>23</v>
      </c>
      <c r="K199">
        <v>846296315518215</v>
      </c>
      <c r="M199" t="s">
        <v>32</v>
      </c>
      <c r="N199">
        <v>10036</v>
      </c>
      <c r="O199">
        <v>3</v>
      </c>
      <c r="P199">
        <v>2250</v>
      </c>
      <c r="Q199">
        <v>8</v>
      </c>
      <c r="R199" s="2">
        <v>0</v>
      </c>
      <c r="S199" s="2">
        <v>24.56</v>
      </c>
      <c r="T199" s="2">
        <v>0</v>
      </c>
      <c r="U199" s="2">
        <v>24.56</v>
      </c>
      <c r="V199" t="s">
        <v>5213</v>
      </c>
    </row>
    <row r="200" spans="1:22" x14ac:dyDescent="0.2">
      <c r="A200" s="1">
        <v>42247</v>
      </c>
      <c r="B200" t="s">
        <v>21</v>
      </c>
      <c r="C200" s="1">
        <v>42243</v>
      </c>
      <c r="D200" s="1">
        <v>42247</v>
      </c>
      <c r="E200">
        <v>100028297</v>
      </c>
      <c r="F200" t="s">
        <v>4070</v>
      </c>
      <c r="G200" t="s">
        <v>4044</v>
      </c>
      <c r="H200" s="1">
        <v>42243</v>
      </c>
      <c r="I200">
        <v>1747140</v>
      </c>
      <c r="J200" t="s">
        <v>23</v>
      </c>
      <c r="K200">
        <v>846296315516686</v>
      </c>
      <c r="M200" t="s">
        <v>201</v>
      </c>
      <c r="N200">
        <v>83858</v>
      </c>
      <c r="O200">
        <v>7</v>
      </c>
      <c r="P200">
        <v>5250</v>
      </c>
      <c r="Q200">
        <v>5</v>
      </c>
      <c r="R200" s="2">
        <v>0</v>
      </c>
      <c r="S200" s="2">
        <v>26.75</v>
      </c>
      <c r="T200" s="2">
        <v>0</v>
      </c>
      <c r="U200" s="2">
        <v>26.75</v>
      </c>
      <c r="V200" t="s">
        <v>5213</v>
      </c>
    </row>
    <row r="201" spans="1:22" x14ac:dyDescent="0.2">
      <c r="A201" s="1">
        <v>42247</v>
      </c>
      <c r="B201" t="s">
        <v>21</v>
      </c>
      <c r="C201" s="1">
        <v>42244</v>
      </c>
      <c r="D201" s="1">
        <v>42247</v>
      </c>
      <c r="E201">
        <v>100028490</v>
      </c>
      <c r="F201" t="s">
        <v>4071</v>
      </c>
      <c r="H201" s="1">
        <v>42244</v>
      </c>
      <c r="I201">
        <v>1747992</v>
      </c>
      <c r="J201" t="s">
        <v>23</v>
      </c>
      <c r="K201">
        <v>846296315517775</v>
      </c>
      <c r="M201" t="s">
        <v>24</v>
      </c>
      <c r="N201">
        <v>27937</v>
      </c>
      <c r="O201">
        <v>6</v>
      </c>
      <c r="P201">
        <v>4500</v>
      </c>
      <c r="Q201">
        <v>8</v>
      </c>
      <c r="R201" s="2">
        <v>0</v>
      </c>
      <c r="S201" s="2">
        <v>36.04</v>
      </c>
      <c r="T201" s="2">
        <v>0</v>
      </c>
      <c r="U201" s="2">
        <v>36.04</v>
      </c>
      <c r="V201" t="s">
        <v>5213</v>
      </c>
    </row>
    <row r="202" spans="1:22" x14ac:dyDescent="0.2">
      <c r="A202" s="1">
        <v>42247</v>
      </c>
      <c r="B202" t="s">
        <v>21</v>
      </c>
      <c r="C202" s="1">
        <v>42244</v>
      </c>
      <c r="D202" s="1">
        <v>42247</v>
      </c>
      <c r="E202">
        <v>100028479</v>
      </c>
      <c r="F202" t="s">
        <v>4072</v>
      </c>
      <c r="H202" s="1">
        <v>42244</v>
      </c>
      <c r="I202">
        <v>1747946</v>
      </c>
      <c r="J202" t="s">
        <v>23</v>
      </c>
      <c r="K202">
        <v>846296315518550</v>
      </c>
      <c r="M202" t="s">
        <v>51</v>
      </c>
      <c r="N202">
        <v>30329</v>
      </c>
      <c r="O202">
        <v>3</v>
      </c>
      <c r="P202">
        <v>2250</v>
      </c>
      <c r="Q202">
        <v>8</v>
      </c>
      <c r="R202" s="2">
        <v>0</v>
      </c>
      <c r="S202" s="2">
        <v>24.56</v>
      </c>
      <c r="T202" s="2">
        <v>0</v>
      </c>
      <c r="U202" s="2">
        <v>24.56</v>
      </c>
      <c r="V202" t="s">
        <v>5213</v>
      </c>
    </row>
    <row r="203" spans="1:22" x14ac:dyDescent="0.2">
      <c r="A203" s="1">
        <v>42247</v>
      </c>
      <c r="B203" t="s">
        <v>21</v>
      </c>
      <c r="C203" s="1">
        <v>42243</v>
      </c>
      <c r="D203" s="1">
        <v>42247</v>
      </c>
      <c r="E203">
        <v>100028390</v>
      </c>
      <c r="F203" t="s">
        <v>4073</v>
      </c>
      <c r="G203" t="s">
        <v>3164</v>
      </c>
      <c r="H203" s="1">
        <v>42243</v>
      </c>
      <c r="I203">
        <v>1747377</v>
      </c>
      <c r="J203" t="s">
        <v>23</v>
      </c>
      <c r="K203">
        <v>846296315516648</v>
      </c>
      <c r="M203" t="s">
        <v>32</v>
      </c>
      <c r="N203">
        <v>10004</v>
      </c>
      <c r="O203">
        <v>3</v>
      </c>
      <c r="P203">
        <v>2250</v>
      </c>
      <c r="Q203">
        <v>8</v>
      </c>
      <c r="R203" s="2">
        <v>0</v>
      </c>
      <c r="S203" s="2">
        <v>24.56</v>
      </c>
      <c r="T203" s="2">
        <v>0</v>
      </c>
      <c r="U203" s="2">
        <v>24.56</v>
      </c>
      <c r="V203" t="s">
        <v>5213</v>
      </c>
    </row>
    <row r="204" spans="1:22" x14ac:dyDescent="0.2">
      <c r="A204" s="1">
        <v>42247</v>
      </c>
      <c r="B204" t="s">
        <v>21</v>
      </c>
      <c r="C204" s="1">
        <v>42244</v>
      </c>
      <c r="D204" s="1">
        <v>42247</v>
      </c>
      <c r="E204">
        <v>100028738</v>
      </c>
      <c r="F204" t="s">
        <v>4074</v>
      </c>
      <c r="H204" s="1">
        <v>42244</v>
      </c>
      <c r="I204">
        <v>1747936</v>
      </c>
      <c r="J204" t="s">
        <v>23</v>
      </c>
      <c r="K204">
        <v>846296315516709</v>
      </c>
      <c r="M204" t="s">
        <v>102</v>
      </c>
      <c r="N204">
        <v>20001</v>
      </c>
      <c r="O204">
        <v>3</v>
      </c>
      <c r="P204">
        <v>2250</v>
      </c>
      <c r="Q204">
        <v>8</v>
      </c>
      <c r="R204" s="2">
        <v>0</v>
      </c>
      <c r="S204" s="2">
        <v>24.56</v>
      </c>
      <c r="T204" s="2">
        <v>0</v>
      </c>
      <c r="U204" s="2">
        <v>24.56</v>
      </c>
      <c r="V204" t="s">
        <v>5213</v>
      </c>
    </row>
    <row r="205" spans="1:22" x14ac:dyDescent="0.2">
      <c r="A205" s="1">
        <v>42247</v>
      </c>
      <c r="B205" t="s">
        <v>21</v>
      </c>
      <c r="C205" s="1">
        <v>42244</v>
      </c>
      <c r="D205" s="1">
        <v>42247</v>
      </c>
      <c r="E205">
        <v>100028474</v>
      </c>
      <c r="F205" t="s">
        <v>4075</v>
      </c>
      <c r="H205" s="1">
        <v>42244</v>
      </c>
      <c r="I205">
        <v>1747958</v>
      </c>
      <c r="J205" t="s">
        <v>23</v>
      </c>
      <c r="K205">
        <v>846296315517539</v>
      </c>
      <c r="M205" t="s">
        <v>221</v>
      </c>
      <c r="N205">
        <v>40502</v>
      </c>
      <c r="O205">
        <v>3</v>
      </c>
      <c r="P205">
        <v>2250</v>
      </c>
      <c r="Q205">
        <v>8</v>
      </c>
      <c r="R205" s="2">
        <v>0</v>
      </c>
      <c r="S205" s="2">
        <v>24.56</v>
      </c>
      <c r="T205" s="2">
        <v>0</v>
      </c>
      <c r="U205" s="2">
        <v>24.56</v>
      </c>
      <c r="V205" t="s">
        <v>5213</v>
      </c>
    </row>
    <row r="206" spans="1:22" x14ac:dyDescent="0.2">
      <c r="A206" s="1">
        <v>42247</v>
      </c>
      <c r="B206" t="s">
        <v>21</v>
      </c>
      <c r="C206" s="1">
        <v>42244</v>
      </c>
      <c r="D206" s="1">
        <v>42247</v>
      </c>
      <c r="E206">
        <v>100028701</v>
      </c>
      <c r="F206" t="s">
        <v>4076</v>
      </c>
      <c r="H206" s="1">
        <v>42244</v>
      </c>
      <c r="I206">
        <v>1748109</v>
      </c>
      <c r="J206" t="s">
        <v>23</v>
      </c>
      <c r="K206">
        <v>846296315518017</v>
      </c>
      <c r="M206" t="s">
        <v>75</v>
      </c>
      <c r="N206">
        <v>23060</v>
      </c>
      <c r="O206">
        <v>3</v>
      </c>
      <c r="P206">
        <v>2250</v>
      </c>
      <c r="Q206">
        <v>8</v>
      </c>
      <c r="R206" s="2">
        <v>0</v>
      </c>
      <c r="S206" s="2">
        <v>24.56</v>
      </c>
      <c r="T206" s="2">
        <v>0</v>
      </c>
      <c r="U206" s="2">
        <v>24.56</v>
      </c>
      <c r="V206" t="s">
        <v>5213</v>
      </c>
    </row>
    <row r="207" spans="1:22" x14ac:dyDescent="0.2">
      <c r="A207" s="1">
        <v>42247</v>
      </c>
      <c r="B207" t="s">
        <v>21</v>
      </c>
      <c r="C207" s="1">
        <v>42244</v>
      </c>
      <c r="D207" s="1">
        <v>42247</v>
      </c>
      <c r="E207">
        <v>100028444</v>
      </c>
      <c r="F207" t="s">
        <v>4077</v>
      </c>
      <c r="H207" s="1">
        <v>42244</v>
      </c>
      <c r="I207">
        <v>1747898</v>
      </c>
      <c r="J207" t="s">
        <v>23</v>
      </c>
      <c r="K207">
        <v>846296315518093</v>
      </c>
      <c r="M207" t="s">
        <v>40</v>
      </c>
      <c r="N207">
        <v>90067</v>
      </c>
      <c r="O207">
        <v>3</v>
      </c>
      <c r="P207">
        <v>2250</v>
      </c>
      <c r="Q207">
        <v>4</v>
      </c>
      <c r="R207" s="2">
        <v>0</v>
      </c>
      <c r="S207" s="2">
        <v>20.81</v>
      </c>
      <c r="T207" s="2">
        <v>0</v>
      </c>
      <c r="U207" s="2">
        <v>20.81</v>
      </c>
      <c r="V207" t="s">
        <v>5213</v>
      </c>
    </row>
    <row r="208" spans="1:22" x14ac:dyDescent="0.2">
      <c r="A208" s="1">
        <v>42247</v>
      </c>
      <c r="B208" t="s">
        <v>21</v>
      </c>
      <c r="C208" t="s">
        <v>224</v>
      </c>
      <c r="D208" s="1">
        <v>42247</v>
      </c>
      <c r="E208" t="s">
        <v>4078</v>
      </c>
      <c r="F208" t="s">
        <v>4079</v>
      </c>
      <c r="G208" t="s">
        <v>4044</v>
      </c>
      <c r="H208" t="s">
        <v>224</v>
      </c>
      <c r="I208">
        <v>1756314</v>
      </c>
      <c r="J208" t="s">
        <v>515</v>
      </c>
      <c r="K208" t="s">
        <v>4080</v>
      </c>
      <c r="M208" t="s">
        <v>30</v>
      </c>
      <c r="N208">
        <v>77058</v>
      </c>
      <c r="O208">
        <v>3</v>
      </c>
      <c r="P208">
        <v>2250</v>
      </c>
      <c r="Q208">
        <v>7</v>
      </c>
      <c r="R208" s="2">
        <v>0</v>
      </c>
      <c r="S208" s="2">
        <v>23.06</v>
      </c>
      <c r="T208" s="2">
        <v>0</v>
      </c>
      <c r="U208" s="2">
        <v>23.06</v>
      </c>
      <c r="V208" t="s">
        <v>5213</v>
      </c>
    </row>
    <row r="209" spans="1:22" x14ac:dyDescent="0.2">
      <c r="A209" s="1">
        <v>42247</v>
      </c>
      <c r="B209" t="s">
        <v>21</v>
      </c>
      <c r="C209" s="1">
        <v>42244</v>
      </c>
      <c r="D209" s="1">
        <v>42247</v>
      </c>
      <c r="E209">
        <v>100028451</v>
      </c>
      <c r="F209" t="s">
        <v>4081</v>
      </c>
      <c r="H209" s="1">
        <v>42244</v>
      </c>
      <c r="I209">
        <v>1748018</v>
      </c>
      <c r="J209" t="s">
        <v>23</v>
      </c>
      <c r="K209">
        <v>846296315517010</v>
      </c>
      <c r="M209" t="s">
        <v>32</v>
      </c>
      <c r="N209">
        <v>10029</v>
      </c>
      <c r="O209">
        <v>3</v>
      </c>
      <c r="P209">
        <v>2250</v>
      </c>
      <c r="Q209">
        <v>8</v>
      </c>
      <c r="R209" s="2">
        <v>0</v>
      </c>
      <c r="S209" s="2">
        <v>24.56</v>
      </c>
      <c r="T209" s="2">
        <v>0</v>
      </c>
      <c r="U209" s="2">
        <v>24.56</v>
      </c>
      <c r="V209" t="s">
        <v>5213</v>
      </c>
    </row>
    <row r="210" spans="1:22" x14ac:dyDescent="0.2">
      <c r="A210" s="1">
        <v>42247</v>
      </c>
      <c r="B210" t="s">
        <v>21</v>
      </c>
      <c r="C210" s="1">
        <v>42244</v>
      </c>
      <c r="D210" s="1">
        <v>42247</v>
      </c>
      <c r="E210">
        <v>100028608</v>
      </c>
      <c r="F210" t="s">
        <v>4082</v>
      </c>
      <c r="H210" s="1">
        <v>42244</v>
      </c>
      <c r="I210">
        <v>1748094</v>
      </c>
      <c r="J210" t="s">
        <v>23</v>
      </c>
      <c r="K210">
        <v>846296315518451</v>
      </c>
      <c r="M210" t="s">
        <v>38</v>
      </c>
      <c r="N210">
        <v>37215</v>
      </c>
      <c r="O210">
        <v>3</v>
      </c>
      <c r="P210">
        <v>2250</v>
      </c>
      <c r="Q210">
        <v>8</v>
      </c>
      <c r="R210" s="2">
        <v>0</v>
      </c>
      <c r="S210" s="2">
        <v>24.56</v>
      </c>
      <c r="T210" s="2">
        <v>0</v>
      </c>
      <c r="U210" s="2">
        <v>24.56</v>
      </c>
      <c r="V210" t="s">
        <v>5213</v>
      </c>
    </row>
    <row r="211" spans="1:22" x14ac:dyDescent="0.2">
      <c r="A211" s="1">
        <v>42247</v>
      </c>
      <c r="B211" t="s">
        <v>21</v>
      </c>
      <c r="C211" s="1">
        <v>42243</v>
      </c>
      <c r="D211" s="1">
        <v>42247</v>
      </c>
      <c r="E211">
        <v>100028304</v>
      </c>
      <c r="F211" t="s">
        <v>4083</v>
      </c>
      <c r="G211" t="s">
        <v>3164</v>
      </c>
      <c r="H211" s="1">
        <v>42243</v>
      </c>
      <c r="I211">
        <v>1747148</v>
      </c>
      <c r="J211" t="s">
        <v>23</v>
      </c>
      <c r="K211">
        <v>846296315516440</v>
      </c>
      <c r="M211" t="s">
        <v>32</v>
      </c>
      <c r="N211">
        <v>10023</v>
      </c>
      <c r="O211">
        <v>6</v>
      </c>
      <c r="P211">
        <v>4500</v>
      </c>
      <c r="Q211">
        <v>8</v>
      </c>
      <c r="R211" s="2">
        <v>0</v>
      </c>
      <c r="S211" s="2">
        <v>36.04</v>
      </c>
      <c r="T211" s="2">
        <v>0</v>
      </c>
      <c r="U211" s="2">
        <v>36.04</v>
      </c>
      <c r="V211" t="s">
        <v>5213</v>
      </c>
    </row>
    <row r="212" spans="1:22" x14ac:dyDescent="0.2">
      <c r="A212" s="1">
        <v>42247</v>
      </c>
      <c r="B212" t="s">
        <v>21</v>
      </c>
      <c r="C212" s="1">
        <v>42244</v>
      </c>
      <c r="D212" s="1">
        <v>42247</v>
      </c>
      <c r="E212">
        <v>100028420</v>
      </c>
      <c r="F212" t="s">
        <v>4084</v>
      </c>
      <c r="H212" s="1">
        <v>42244</v>
      </c>
      <c r="I212">
        <v>1748074</v>
      </c>
      <c r="J212" t="s">
        <v>23</v>
      </c>
      <c r="K212">
        <v>846296315516785</v>
      </c>
      <c r="M212" t="s">
        <v>91</v>
      </c>
      <c r="N212">
        <v>29403</v>
      </c>
      <c r="O212">
        <v>3</v>
      </c>
      <c r="P212">
        <v>2250</v>
      </c>
      <c r="Q212">
        <v>8</v>
      </c>
      <c r="R212" s="2">
        <v>0</v>
      </c>
      <c r="S212" s="2">
        <v>24.56</v>
      </c>
      <c r="T212" s="2">
        <v>0</v>
      </c>
      <c r="U212" s="2">
        <v>24.56</v>
      </c>
      <c r="V212" t="s">
        <v>5213</v>
      </c>
    </row>
    <row r="213" spans="1:22" x14ac:dyDescent="0.2">
      <c r="A213" s="1">
        <v>42247</v>
      </c>
      <c r="B213" t="s">
        <v>21</v>
      </c>
      <c r="C213" s="1">
        <v>42244</v>
      </c>
      <c r="D213" s="1">
        <v>42247</v>
      </c>
      <c r="E213">
        <v>100028439</v>
      </c>
      <c r="F213" t="s">
        <v>4085</v>
      </c>
      <c r="H213" s="1">
        <v>42244</v>
      </c>
      <c r="I213">
        <v>1747945</v>
      </c>
      <c r="J213" t="s">
        <v>23</v>
      </c>
      <c r="K213">
        <v>846296315517485</v>
      </c>
      <c r="M213" t="s">
        <v>51</v>
      </c>
      <c r="N213">
        <v>31410</v>
      </c>
      <c r="O213">
        <v>3</v>
      </c>
      <c r="P213">
        <v>2250</v>
      </c>
      <c r="Q213">
        <v>8</v>
      </c>
      <c r="R213" s="2">
        <v>0</v>
      </c>
      <c r="S213" s="2">
        <v>24.56</v>
      </c>
      <c r="T213" s="2">
        <v>0</v>
      </c>
      <c r="U213" s="2">
        <v>24.56</v>
      </c>
      <c r="V213" t="s">
        <v>5213</v>
      </c>
    </row>
    <row r="214" spans="1:22" x14ac:dyDescent="0.2">
      <c r="A214" s="1">
        <v>42247</v>
      </c>
      <c r="B214" t="s">
        <v>21</v>
      </c>
      <c r="C214" s="1">
        <v>42240</v>
      </c>
      <c r="D214" s="1">
        <v>42247</v>
      </c>
      <c r="E214">
        <v>100028190</v>
      </c>
      <c r="F214" t="s">
        <v>4086</v>
      </c>
      <c r="G214" t="s">
        <v>4044</v>
      </c>
      <c r="H214" s="1">
        <v>42240</v>
      </c>
      <c r="I214">
        <v>1740945</v>
      </c>
      <c r="J214" t="s">
        <v>515</v>
      </c>
      <c r="K214" t="s">
        <v>4087</v>
      </c>
      <c r="M214" t="s">
        <v>366</v>
      </c>
      <c r="N214">
        <v>73051</v>
      </c>
      <c r="O214">
        <v>3</v>
      </c>
      <c r="P214">
        <v>2250</v>
      </c>
      <c r="Q214">
        <v>6</v>
      </c>
      <c r="R214" s="2">
        <v>0</v>
      </c>
      <c r="S214" s="2">
        <v>21.81</v>
      </c>
      <c r="T214" s="2">
        <v>0</v>
      </c>
      <c r="U214" s="2">
        <v>21.81</v>
      </c>
      <c r="V214" t="s">
        <v>5213</v>
      </c>
    </row>
    <row r="215" spans="1:22" x14ac:dyDescent="0.2">
      <c r="A215" s="1">
        <v>42247</v>
      </c>
      <c r="B215" t="s">
        <v>21</v>
      </c>
      <c r="C215" s="1">
        <v>42244</v>
      </c>
      <c r="D215" s="1">
        <v>42247</v>
      </c>
      <c r="E215">
        <v>100028423</v>
      </c>
      <c r="F215" t="s">
        <v>4088</v>
      </c>
      <c r="H215" s="1">
        <v>42244</v>
      </c>
      <c r="I215">
        <v>1747975</v>
      </c>
      <c r="J215" t="s">
        <v>23</v>
      </c>
      <c r="K215">
        <v>846296315517409</v>
      </c>
      <c r="M215" t="s">
        <v>54</v>
      </c>
      <c r="N215">
        <v>21213</v>
      </c>
      <c r="O215">
        <v>3</v>
      </c>
      <c r="P215">
        <v>2250</v>
      </c>
      <c r="Q215">
        <v>8</v>
      </c>
      <c r="R215" s="2">
        <v>0</v>
      </c>
      <c r="S215" s="2">
        <v>24.56</v>
      </c>
      <c r="T215" s="2">
        <v>0</v>
      </c>
      <c r="U215" s="2">
        <v>24.56</v>
      </c>
      <c r="V215" t="s">
        <v>5213</v>
      </c>
    </row>
    <row r="216" spans="1:22" x14ac:dyDescent="0.2">
      <c r="A216" s="1">
        <v>42247</v>
      </c>
      <c r="B216" t="s">
        <v>21</v>
      </c>
      <c r="C216" s="1">
        <v>42244</v>
      </c>
      <c r="D216" s="1">
        <v>42247</v>
      </c>
      <c r="E216">
        <v>100028724</v>
      </c>
      <c r="F216" t="s">
        <v>4089</v>
      </c>
      <c r="H216" s="1">
        <v>42244</v>
      </c>
      <c r="I216">
        <v>1747921</v>
      </c>
      <c r="J216" t="s">
        <v>23</v>
      </c>
      <c r="K216">
        <v>846296315517263</v>
      </c>
      <c r="M216" t="s">
        <v>40</v>
      </c>
      <c r="N216">
        <v>94114</v>
      </c>
      <c r="O216">
        <v>3</v>
      </c>
      <c r="P216">
        <v>2250</v>
      </c>
      <c r="Q216">
        <v>2</v>
      </c>
      <c r="R216" s="2">
        <v>0</v>
      </c>
      <c r="S216" s="2">
        <v>12.81</v>
      </c>
      <c r="T216" s="2">
        <v>0</v>
      </c>
      <c r="U216" s="2">
        <v>12.81</v>
      </c>
      <c r="V216" t="s">
        <v>5213</v>
      </c>
    </row>
    <row r="217" spans="1:22" x14ac:dyDescent="0.2">
      <c r="A217" s="1">
        <v>42247</v>
      </c>
      <c r="B217" t="s">
        <v>21</v>
      </c>
      <c r="C217" s="1">
        <v>42244</v>
      </c>
      <c r="D217" s="1">
        <v>42247</v>
      </c>
      <c r="E217">
        <v>100028716</v>
      </c>
      <c r="F217" t="s">
        <v>4090</v>
      </c>
      <c r="H217" s="1">
        <v>42244</v>
      </c>
      <c r="I217">
        <v>1748118</v>
      </c>
      <c r="J217" t="s">
        <v>23</v>
      </c>
      <c r="K217">
        <v>846296315518369</v>
      </c>
      <c r="M217" t="s">
        <v>45</v>
      </c>
      <c r="N217">
        <v>99328</v>
      </c>
      <c r="O217">
        <v>3</v>
      </c>
      <c r="P217">
        <v>2250</v>
      </c>
      <c r="Q217">
        <v>4</v>
      </c>
      <c r="R217" s="2">
        <v>0</v>
      </c>
      <c r="S217" s="2">
        <v>20.81</v>
      </c>
      <c r="T217" s="2">
        <v>0</v>
      </c>
      <c r="U217" s="2">
        <v>20.81</v>
      </c>
      <c r="V217" t="s">
        <v>5213</v>
      </c>
    </row>
    <row r="218" spans="1:22" x14ac:dyDescent="0.2">
      <c r="A218" s="1">
        <v>42247</v>
      </c>
      <c r="B218" t="s">
        <v>21</v>
      </c>
      <c r="C218" s="1">
        <v>42244</v>
      </c>
      <c r="D218" s="1">
        <v>42247</v>
      </c>
      <c r="E218">
        <v>100028592</v>
      </c>
      <c r="F218" t="s">
        <v>4091</v>
      </c>
      <c r="H218" s="1">
        <v>42244</v>
      </c>
      <c r="I218">
        <v>1748039</v>
      </c>
      <c r="J218" t="s">
        <v>23</v>
      </c>
      <c r="K218">
        <v>846296315516914</v>
      </c>
      <c r="M218" t="s">
        <v>32</v>
      </c>
      <c r="N218">
        <v>10002</v>
      </c>
      <c r="O218">
        <v>3</v>
      </c>
      <c r="P218">
        <v>2250</v>
      </c>
      <c r="Q218">
        <v>8</v>
      </c>
      <c r="R218" s="2">
        <v>0</v>
      </c>
      <c r="S218" s="2">
        <v>24.56</v>
      </c>
      <c r="T218" s="2">
        <v>0</v>
      </c>
      <c r="U218" s="2">
        <v>24.56</v>
      </c>
      <c r="V218" t="s">
        <v>5213</v>
      </c>
    </row>
    <row r="219" spans="1:22" x14ac:dyDescent="0.2">
      <c r="A219" s="1">
        <v>42247</v>
      </c>
      <c r="B219" t="s">
        <v>21</v>
      </c>
      <c r="C219" s="1">
        <v>42244</v>
      </c>
      <c r="D219" s="1">
        <v>42247</v>
      </c>
      <c r="E219">
        <v>100028610</v>
      </c>
      <c r="F219" t="s">
        <v>4092</v>
      </c>
      <c r="H219" s="1">
        <v>42244</v>
      </c>
      <c r="I219">
        <v>1748069</v>
      </c>
      <c r="J219" t="s">
        <v>23</v>
      </c>
      <c r="K219">
        <v>846296315517683</v>
      </c>
      <c r="M219" t="s">
        <v>116</v>
      </c>
      <c r="N219">
        <v>97124</v>
      </c>
      <c r="O219">
        <v>3</v>
      </c>
      <c r="P219">
        <v>2250</v>
      </c>
      <c r="Q219">
        <v>4</v>
      </c>
      <c r="R219" s="2">
        <v>0</v>
      </c>
      <c r="S219" s="2">
        <v>20.81</v>
      </c>
      <c r="T219" s="2">
        <v>0</v>
      </c>
      <c r="U219" s="2">
        <v>20.81</v>
      </c>
      <c r="V219" t="s">
        <v>5213</v>
      </c>
    </row>
    <row r="220" spans="1:22" x14ac:dyDescent="0.2">
      <c r="A220" s="1">
        <v>42247</v>
      </c>
      <c r="B220" t="s">
        <v>21</v>
      </c>
      <c r="C220" s="1">
        <v>42244</v>
      </c>
      <c r="D220" s="1">
        <v>42247</v>
      </c>
      <c r="E220">
        <v>100028536</v>
      </c>
      <c r="F220" t="s">
        <v>4093</v>
      </c>
      <c r="H220" s="1">
        <v>42244</v>
      </c>
      <c r="I220">
        <v>1747886</v>
      </c>
      <c r="J220" t="s">
        <v>23</v>
      </c>
      <c r="K220">
        <v>846296315518703</v>
      </c>
      <c r="M220" t="s">
        <v>231</v>
      </c>
      <c r="N220">
        <v>72712</v>
      </c>
      <c r="O220">
        <v>3</v>
      </c>
      <c r="P220">
        <v>2250</v>
      </c>
      <c r="Q220">
        <v>7</v>
      </c>
      <c r="R220" s="2">
        <v>0</v>
      </c>
      <c r="S220" s="2">
        <v>23.06</v>
      </c>
      <c r="T220" s="2">
        <v>0</v>
      </c>
      <c r="U220" s="2">
        <v>23.06</v>
      </c>
      <c r="V220" t="s">
        <v>5213</v>
      </c>
    </row>
    <row r="221" spans="1:22" x14ac:dyDescent="0.2">
      <c r="A221" s="1">
        <v>42247</v>
      </c>
      <c r="B221" t="s">
        <v>21</v>
      </c>
      <c r="C221" s="1">
        <v>42244</v>
      </c>
      <c r="D221" s="1">
        <v>42247</v>
      </c>
      <c r="E221">
        <v>100028695</v>
      </c>
      <c r="F221" t="s">
        <v>4094</v>
      </c>
      <c r="H221" s="1">
        <v>42244</v>
      </c>
      <c r="I221">
        <v>1747987</v>
      </c>
      <c r="J221" t="s">
        <v>23</v>
      </c>
      <c r="K221">
        <v>846296315517782</v>
      </c>
      <c r="M221" t="s">
        <v>58</v>
      </c>
      <c r="N221">
        <v>48034</v>
      </c>
      <c r="O221">
        <v>6</v>
      </c>
      <c r="P221">
        <v>4500</v>
      </c>
      <c r="Q221">
        <v>8</v>
      </c>
      <c r="R221" s="2">
        <v>0</v>
      </c>
      <c r="S221" s="2">
        <v>36.04</v>
      </c>
      <c r="T221" s="2">
        <v>0</v>
      </c>
      <c r="U221" s="2">
        <v>36.04</v>
      </c>
      <c r="V221" t="s">
        <v>5213</v>
      </c>
    </row>
    <row r="222" spans="1:22" x14ac:dyDescent="0.2">
      <c r="A222" s="1">
        <v>42247</v>
      </c>
      <c r="B222" t="s">
        <v>21</v>
      </c>
      <c r="C222" s="1">
        <v>42244</v>
      </c>
      <c r="D222" s="1">
        <v>42247</v>
      </c>
      <c r="E222">
        <v>100028715</v>
      </c>
      <c r="F222" t="s">
        <v>4095</v>
      </c>
      <c r="H222" s="1">
        <v>42244</v>
      </c>
      <c r="I222">
        <v>1747920</v>
      </c>
      <c r="J222" t="s">
        <v>23</v>
      </c>
      <c r="K222">
        <v>846296315518796</v>
      </c>
      <c r="M222" t="s">
        <v>40</v>
      </c>
      <c r="N222">
        <v>92007</v>
      </c>
      <c r="O222">
        <v>3</v>
      </c>
      <c r="P222">
        <v>2250</v>
      </c>
      <c r="Q222">
        <v>4</v>
      </c>
      <c r="R222" s="2">
        <v>0</v>
      </c>
      <c r="S222" s="2">
        <v>20.81</v>
      </c>
      <c r="T222" s="2">
        <v>0</v>
      </c>
      <c r="U222" s="2">
        <v>20.81</v>
      </c>
      <c r="V222" t="s">
        <v>5213</v>
      </c>
    </row>
    <row r="223" spans="1:22" x14ac:dyDescent="0.2">
      <c r="A223" s="1">
        <v>42247</v>
      </c>
      <c r="B223" t="s">
        <v>21</v>
      </c>
      <c r="C223" s="1">
        <v>42244</v>
      </c>
      <c r="D223" s="1">
        <v>42247</v>
      </c>
      <c r="E223">
        <v>100028469</v>
      </c>
      <c r="F223" t="s">
        <v>4096</v>
      </c>
      <c r="H223" s="1">
        <v>42244</v>
      </c>
      <c r="I223">
        <v>1747883</v>
      </c>
      <c r="J223" t="s">
        <v>23</v>
      </c>
      <c r="K223">
        <v>846296315517171</v>
      </c>
      <c r="M223" t="s">
        <v>89</v>
      </c>
      <c r="N223">
        <v>35404</v>
      </c>
      <c r="O223">
        <v>3</v>
      </c>
      <c r="P223">
        <v>2250</v>
      </c>
      <c r="Q223">
        <v>8</v>
      </c>
      <c r="R223" s="2">
        <v>0</v>
      </c>
      <c r="S223" s="2">
        <v>24.56</v>
      </c>
      <c r="T223" s="2">
        <v>0</v>
      </c>
      <c r="U223" s="2">
        <v>24.56</v>
      </c>
      <c r="V223" t="s">
        <v>5213</v>
      </c>
    </row>
    <row r="224" spans="1:22" x14ac:dyDescent="0.2">
      <c r="A224" s="1">
        <v>42247</v>
      </c>
      <c r="B224" t="s">
        <v>21</v>
      </c>
      <c r="C224" s="1">
        <v>42244</v>
      </c>
      <c r="D224" s="1">
        <v>42247</v>
      </c>
      <c r="E224">
        <v>100028635</v>
      </c>
      <c r="F224" t="s">
        <v>4097</v>
      </c>
      <c r="H224" s="1">
        <v>42244</v>
      </c>
      <c r="I224">
        <v>1748105</v>
      </c>
      <c r="J224" t="s">
        <v>23</v>
      </c>
      <c r="K224">
        <v>846296315518284</v>
      </c>
      <c r="M224" t="s">
        <v>75</v>
      </c>
      <c r="N224">
        <v>23294</v>
      </c>
      <c r="O224">
        <v>3</v>
      </c>
      <c r="P224">
        <v>2250</v>
      </c>
      <c r="Q224">
        <v>8</v>
      </c>
      <c r="R224" s="2">
        <v>0</v>
      </c>
      <c r="S224" s="2">
        <v>24.56</v>
      </c>
      <c r="T224" s="2">
        <v>0</v>
      </c>
      <c r="U224" s="2">
        <v>24.56</v>
      </c>
      <c r="V224" t="s">
        <v>5213</v>
      </c>
    </row>
    <row r="225" spans="1:22" x14ac:dyDescent="0.2">
      <c r="A225" s="1">
        <v>42247</v>
      </c>
      <c r="B225" t="s">
        <v>21</v>
      </c>
      <c r="C225" s="1">
        <v>42244</v>
      </c>
      <c r="D225" s="1">
        <v>42247</v>
      </c>
      <c r="E225">
        <v>100028470</v>
      </c>
      <c r="F225" t="s">
        <v>4098</v>
      </c>
      <c r="H225" s="1">
        <v>42244</v>
      </c>
      <c r="I225">
        <v>1748022</v>
      </c>
      <c r="J225" t="s">
        <v>23</v>
      </c>
      <c r="K225">
        <v>846296315516723</v>
      </c>
      <c r="M225" t="s">
        <v>32</v>
      </c>
      <c r="N225">
        <v>10005</v>
      </c>
      <c r="O225">
        <v>3</v>
      </c>
      <c r="P225">
        <v>2250</v>
      </c>
      <c r="Q225">
        <v>8</v>
      </c>
      <c r="R225" s="2">
        <v>0</v>
      </c>
      <c r="S225" s="2">
        <v>24.56</v>
      </c>
      <c r="T225" s="2">
        <v>0</v>
      </c>
      <c r="U225" s="2">
        <v>24.56</v>
      </c>
      <c r="V225" t="s">
        <v>5213</v>
      </c>
    </row>
    <row r="226" spans="1:22" x14ac:dyDescent="0.2">
      <c r="A226" s="1">
        <v>42247</v>
      </c>
      <c r="B226" t="s">
        <v>21</v>
      </c>
      <c r="C226" s="1">
        <v>42244</v>
      </c>
      <c r="D226" s="1">
        <v>42247</v>
      </c>
      <c r="E226">
        <v>100028492</v>
      </c>
      <c r="F226" t="s">
        <v>4099</v>
      </c>
      <c r="H226" s="1">
        <v>42244</v>
      </c>
      <c r="I226">
        <v>1747940</v>
      </c>
      <c r="J226" t="s">
        <v>23</v>
      </c>
      <c r="K226">
        <v>846296315517737</v>
      </c>
      <c r="M226" t="s">
        <v>26</v>
      </c>
      <c r="N226">
        <v>32935</v>
      </c>
      <c r="O226">
        <v>3</v>
      </c>
      <c r="P226">
        <v>2250</v>
      </c>
      <c r="Q226">
        <v>8</v>
      </c>
      <c r="R226" s="2">
        <v>0</v>
      </c>
      <c r="S226" s="2">
        <v>24.56</v>
      </c>
      <c r="T226" s="2">
        <v>0</v>
      </c>
      <c r="U226" s="2">
        <v>24.56</v>
      </c>
      <c r="V226" t="s">
        <v>5213</v>
      </c>
    </row>
    <row r="227" spans="1:22" x14ac:dyDescent="0.2">
      <c r="A227" s="1">
        <v>42247</v>
      </c>
      <c r="B227" t="s">
        <v>21</v>
      </c>
      <c r="C227" s="1">
        <v>42244</v>
      </c>
      <c r="D227" s="1">
        <v>42247</v>
      </c>
      <c r="E227">
        <v>100028725</v>
      </c>
      <c r="F227" t="s">
        <v>4100</v>
      </c>
      <c r="H227" s="1">
        <v>42244</v>
      </c>
      <c r="I227">
        <v>1747991</v>
      </c>
      <c r="J227" t="s">
        <v>23</v>
      </c>
      <c r="K227">
        <v>846296315518581</v>
      </c>
      <c r="M227" t="s">
        <v>368</v>
      </c>
      <c r="N227">
        <v>59901</v>
      </c>
      <c r="O227">
        <v>3</v>
      </c>
      <c r="P227">
        <v>2250</v>
      </c>
      <c r="Q227">
        <v>5</v>
      </c>
      <c r="R227" s="2">
        <v>0</v>
      </c>
      <c r="S227" s="2">
        <v>21.31</v>
      </c>
      <c r="T227" s="2">
        <v>0</v>
      </c>
      <c r="U227" s="2">
        <v>21.31</v>
      </c>
      <c r="V227" t="s">
        <v>5213</v>
      </c>
    </row>
    <row r="228" spans="1:22" x14ac:dyDescent="0.2">
      <c r="A228" s="1">
        <v>42247</v>
      </c>
      <c r="B228" t="s">
        <v>21</v>
      </c>
      <c r="C228" s="1">
        <v>42244</v>
      </c>
      <c r="D228" s="1">
        <v>42247</v>
      </c>
      <c r="E228">
        <v>100028698</v>
      </c>
      <c r="F228" t="s">
        <v>4101</v>
      </c>
      <c r="H228" s="1">
        <v>42244</v>
      </c>
      <c r="I228">
        <v>1747891</v>
      </c>
      <c r="J228" t="s">
        <v>164</v>
      </c>
      <c r="K228">
        <v>1032002187586</v>
      </c>
      <c r="M228" t="s">
        <v>165</v>
      </c>
      <c r="N228">
        <v>85719</v>
      </c>
      <c r="O228">
        <v>3</v>
      </c>
      <c r="P228">
        <v>2250</v>
      </c>
      <c r="Q228">
        <v>5</v>
      </c>
      <c r="R228" s="2">
        <v>0</v>
      </c>
      <c r="S228" s="2">
        <v>21.31</v>
      </c>
      <c r="T228" s="2">
        <v>0</v>
      </c>
      <c r="U228" s="2">
        <v>21.31</v>
      </c>
      <c r="V228" t="s">
        <v>5213</v>
      </c>
    </row>
    <row r="229" spans="1:22" x14ac:dyDescent="0.2">
      <c r="A229" s="1">
        <v>42247</v>
      </c>
      <c r="B229" t="s">
        <v>21</v>
      </c>
      <c r="C229" s="1">
        <v>42244</v>
      </c>
      <c r="D229" s="1">
        <v>42247</v>
      </c>
      <c r="E229">
        <v>100028626</v>
      </c>
      <c r="F229" t="s">
        <v>4102</v>
      </c>
      <c r="H229" s="1">
        <v>42244</v>
      </c>
      <c r="I229">
        <v>1747910</v>
      </c>
      <c r="J229" t="s">
        <v>23</v>
      </c>
      <c r="K229">
        <v>846296315518840</v>
      </c>
      <c r="M229" t="s">
        <v>40</v>
      </c>
      <c r="N229">
        <v>94103</v>
      </c>
      <c r="O229">
        <v>3</v>
      </c>
      <c r="P229">
        <v>2250</v>
      </c>
      <c r="Q229">
        <v>2</v>
      </c>
      <c r="R229" s="2">
        <v>0</v>
      </c>
      <c r="S229" s="2">
        <v>12.81</v>
      </c>
      <c r="T229" s="2">
        <v>0</v>
      </c>
      <c r="U229" s="2">
        <v>12.81</v>
      </c>
      <c r="V229" t="s">
        <v>5213</v>
      </c>
    </row>
    <row r="230" spans="1:22" x14ac:dyDescent="0.2">
      <c r="A230" s="1">
        <v>42247</v>
      </c>
      <c r="B230" t="s">
        <v>21</v>
      </c>
      <c r="C230" s="1">
        <v>42244</v>
      </c>
      <c r="D230" s="1">
        <v>42247</v>
      </c>
      <c r="E230">
        <v>100028558</v>
      </c>
      <c r="F230" t="s">
        <v>4103</v>
      </c>
      <c r="H230" s="1">
        <v>42244</v>
      </c>
      <c r="I230">
        <v>1747949</v>
      </c>
      <c r="J230" t="s">
        <v>23</v>
      </c>
      <c r="K230">
        <v>846296315517508</v>
      </c>
      <c r="M230" t="s">
        <v>51</v>
      </c>
      <c r="N230">
        <v>30004</v>
      </c>
      <c r="O230">
        <v>3</v>
      </c>
      <c r="P230">
        <v>2250</v>
      </c>
      <c r="Q230">
        <v>8</v>
      </c>
      <c r="R230" s="2">
        <v>0</v>
      </c>
      <c r="S230" s="2">
        <v>24.56</v>
      </c>
      <c r="T230" s="2">
        <v>0</v>
      </c>
      <c r="U230" s="2">
        <v>24.56</v>
      </c>
      <c r="V230" t="s">
        <v>5213</v>
      </c>
    </row>
    <row r="231" spans="1:22" x14ac:dyDescent="0.2">
      <c r="A231" s="1">
        <v>42247</v>
      </c>
      <c r="B231" t="s">
        <v>21</v>
      </c>
      <c r="C231" s="1">
        <v>42244</v>
      </c>
      <c r="D231" s="1">
        <v>42247</v>
      </c>
      <c r="E231">
        <v>100028517</v>
      </c>
      <c r="F231" t="s">
        <v>4104</v>
      </c>
      <c r="H231" s="1">
        <v>42244</v>
      </c>
      <c r="I231">
        <v>1748113</v>
      </c>
      <c r="J231" t="s">
        <v>23</v>
      </c>
      <c r="K231">
        <v>846296315517959</v>
      </c>
      <c r="M231" t="s">
        <v>45</v>
      </c>
      <c r="N231">
        <v>98121</v>
      </c>
      <c r="O231">
        <v>6</v>
      </c>
      <c r="P231">
        <v>4500</v>
      </c>
      <c r="Q231">
        <v>5</v>
      </c>
      <c r="R231" s="2">
        <v>0</v>
      </c>
      <c r="S231" s="2">
        <v>26.54</v>
      </c>
      <c r="T231" s="2">
        <v>0</v>
      </c>
      <c r="U231" s="2">
        <v>26.54</v>
      </c>
      <c r="V231" t="s">
        <v>5213</v>
      </c>
    </row>
    <row r="232" spans="1:22" x14ac:dyDescent="0.2">
      <c r="A232" s="1">
        <v>42247</v>
      </c>
      <c r="B232" t="s">
        <v>21</v>
      </c>
      <c r="C232" s="1">
        <v>42244</v>
      </c>
      <c r="D232" s="1">
        <v>42247</v>
      </c>
      <c r="E232">
        <v>100028573</v>
      </c>
      <c r="F232" t="s">
        <v>4105</v>
      </c>
      <c r="H232" s="1">
        <v>42244</v>
      </c>
      <c r="I232">
        <v>1747907</v>
      </c>
      <c r="J232" t="s">
        <v>23</v>
      </c>
      <c r="K232">
        <v>846296315518109</v>
      </c>
      <c r="M232" t="s">
        <v>40</v>
      </c>
      <c r="N232">
        <v>94103</v>
      </c>
      <c r="O232">
        <v>3</v>
      </c>
      <c r="P232">
        <v>2250</v>
      </c>
      <c r="Q232">
        <v>2</v>
      </c>
      <c r="R232" s="2">
        <v>0</v>
      </c>
      <c r="S232" s="2">
        <v>12.81</v>
      </c>
      <c r="T232" s="2">
        <v>0</v>
      </c>
      <c r="U232" s="2">
        <v>12.81</v>
      </c>
      <c r="V232" t="s">
        <v>5213</v>
      </c>
    </row>
    <row r="233" spans="1:22" x14ac:dyDescent="0.2">
      <c r="A233" s="1">
        <v>42247</v>
      </c>
      <c r="B233" t="s">
        <v>21</v>
      </c>
      <c r="C233" t="s">
        <v>224</v>
      </c>
      <c r="D233" s="1">
        <v>42247</v>
      </c>
      <c r="E233" t="s">
        <v>4106</v>
      </c>
      <c r="F233" t="s">
        <v>4107</v>
      </c>
      <c r="G233" t="s">
        <v>4044</v>
      </c>
      <c r="H233" t="s">
        <v>224</v>
      </c>
      <c r="I233">
        <v>1756381</v>
      </c>
      <c r="J233" t="s">
        <v>515</v>
      </c>
      <c r="K233" t="s">
        <v>4108</v>
      </c>
      <c r="M233" t="s">
        <v>49</v>
      </c>
      <c r="N233">
        <v>2142</v>
      </c>
      <c r="O233">
        <v>3</v>
      </c>
      <c r="P233">
        <v>2250</v>
      </c>
      <c r="Q233">
        <v>8</v>
      </c>
      <c r="R233" s="2">
        <v>0</v>
      </c>
      <c r="S233" s="2">
        <v>24.56</v>
      </c>
      <c r="T233" s="2">
        <v>0</v>
      </c>
      <c r="U233" s="2">
        <v>24.56</v>
      </c>
      <c r="V233" t="s">
        <v>5213</v>
      </c>
    </row>
    <row r="234" spans="1:22" x14ac:dyDescent="0.2">
      <c r="A234" s="1">
        <v>42247</v>
      </c>
      <c r="B234" t="s">
        <v>21</v>
      </c>
      <c r="C234" s="1">
        <v>42244</v>
      </c>
      <c r="D234" s="1">
        <v>42247</v>
      </c>
      <c r="E234">
        <v>100028498</v>
      </c>
      <c r="F234" t="s">
        <v>4109</v>
      </c>
      <c r="H234" s="1">
        <v>42244</v>
      </c>
      <c r="I234">
        <v>1748027</v>
      </c>
      <c r="J234" t="s">
        <v>23</v>
      </c>
      <c r="K234">
        <v>846296315517041</v>
      </c>
      <c r="M234" t="s">
        <v>32</v>
      </c>
      <c r="N234">
        <v>11221</v>
      </c>
      <c r="O234">
        <v>3</v>
      </c>
      <c r="P234">
        <v>2250</v>
      </c>
      <c r="Q234">
        <v>8</v>
      </c>
      <c r="R234" s="2">
        <v>0</v>
      </c>
      <c r="S234" s="2">
        <v>24.56</v>
      </c>
      <c r="T234" s="2">
        <v>0</v>
      </c>
      <c r="U234" s="2">
        <v>24.56</v>
      </c>
      <c r="V234" t="s">
        <v>5213</v>
      </c>
    </row>
    <row r="235" spans="1:22" x14ac:dyDescent="0.2">
      <c r="A235" s="1">
        <v>42247</v>
      </c>
      <c r="B235" t="s">
        <v>21</v>
      </c>
      <c r="C235" s="1">
        <v>42244</v>
      </c>
      <c r="D235" s="1">
        <v>42247</v>
      </c>
      <c r="E235">
        <v>100028459</v>
      </c>
      <c r="F235" t="s">
        <v>4110</v>
      </c>
      <c r="H235" s="1">
        <v>42244</v>
      </c>
      <c r="I235">
        <v>1748078</v>
      </c>
      <c r="J235" t="s">
        <v>23</v>
      </c>
      <c r="K235">
        <v>846296315518505</v>
      </c>
      <c r="M235" t="s">
        <v>91</v>
      </c>
      <c r="N235">
        <v>29401</v>
      </c>
      <c r="O235">
        <v>3</v>
      </c>
      <c r="P235">
        <v>2250</v>
      </c>
      <c r="Q235">
        <v>8</v>
      </c>
      <c r="R235" s="2">
        <v>0</v>
      </c>
      <c r="S235" s="2">
        <v>24.56</v>
      </c>
      <c r="T235" s="2">
        <v>0</v>
      </c>
      <c r="U235" s="2">
        <v>24.56</v>
      </c>
      <c r="V235" t="s">
        <v>5213</v>
      </c>
    </row>
    <row r="236" spans="1:22" x14ac:dyDescent="0.2">
      <c r="A236" s="1">
        <v>42247</v>
      </c>
      <c r="B236" t="s">
        <v>21</v>
      </c>
      <c r="C236" s="1">
        <v>42243</v>
      </c>
      <c r="D236" s="1">
        <v>42247</v>
      </c>
      <c r="E236">
        <v>100028367</v>
      </c>
      <c r="F236" t="s">
        <v>4111</v>
      </c>
      <c r="G236" t="s">
        <v>3164</v>
      </c>
      <c r="H236" s="1">
        <v>42243</v>
      </c>
      <c r="I236">
        <v>1747368</v>
      </c>
      <c r="J236" t="s">
        <v>23</v>
      </c>
      <c r="K236">
        <v>846296315516341</v>
      </c>
      <c r="M236" t="s">
        <v>389</v>
      </c>
      <c r="N236">
        <v>67207</v>
      </c>
      <c r="O236">
        <v>3</v>
      </c>
      <c r="P236">
        <v>2250</v>
      </c>
      <c r="Q236">
        <v>6</v>
      </c>
      <c r="R236" s="2">
        <v>0</v>
      </c>
      <c r="S236" s="2">
        <v>21.81</v>
      </c>
      <c r="T236" s="2">
        <v>0</v>
      </c>
      <c r="U236" s="2">
        <v>21.81</v>
      </c>
      <c r="V236" t="s">
        <v>5213</v>
      </c>
    </row>
    <row r="237" spans="1:22" x14ac:dyDescent="0.2">
      <c r="A237" s="1">
        <v>42247</v>
      </c>
      <c r="B237" t="s">
        <v>21</v>
      </c>
      <c r="C237" s="1">
        <v>42243</v>
      </c>
      <c r="D237" s="1">
        <v>42247</v>
      </c>
      <c r="E237" t="s">
        <v>4112</v>
      </c>
      <c r="F237" t="s">
        <v>4113</v>
      </c>
      <c r="G237" t="s">
        <v>4044</v>
      </c>
      <c r="H237" s="1">
        <v>42243</v>
      </c>
      <c r="I237">
        <v>1747372</v>
      </c>
      <c r="J237" t="s">
        <v>23</v>
      </c>
      <c r="K237">
        <v>846296315516662</v>
      </c>
      <c r="M237" t="s">
        <v>49</v>
      </c>
      <c r="N237">
        <v>2467</v>
      </c>
      <c r="O237">
        <v>12</v>
      </c>
      <c r="P237">
        <v>9000</v>
      </c>
      <c r="Q237">
        <v>8</v>
      </c>
      <c r="R237" s="2">
        <v>0</v>
      </c>
      <c r="S237" s="2">
        <v>52.75</v>
      </c>
      <c r="T237" s="2">
        <v>0</v>
      </c>
      <c r="U237" s="2">
        <v>52.75</v>
      </c>
      <c r="V237" t="s">
        <v>5213</v>
      </c>
    </row>
    <row r="238" spans="1:22" x14ac:dyDescent="0.2">
      <c r="A238" s="1">
        <v>42247</v>
      </c>
      <c r="B238" t="s">
        <v>21</v>
      </c>
      <c r="C238" s="1">
        <v>42244</v>
      </c>
      <c r="D238" s="1">
        <v>42247</v>
      </c>
      <c r="E238">
        <v>100028674</v>
      </c>
      <c r="F238" t="s">
        <v>4114</v>
      </c>
      <c r="H238" s="1">
        <v>42244</v>
      </c>
      <c r="I238">
        <v>1747972</v>
      </c>
      <c r="J238" t="s">
        <v>23</v>
      </c>
      <c r="K238">
        <v>846296315517416</v>
      </c>
      <c r="M238" t="s">
        <v>49</v>
      </c>
      <c r="N238">
        <v>2554</v>
      </c>
      <c r="O238">
        <v>3</v>
      </c>
      <c r="P238">
        <v>2250</v>
      </c>
      <c r="Q238">
        <v>8</v>
      </c>
      <c r="R238" s="2">
        <v>0</v>
      </c>
      <c r="S238" s="2">
        <v>24.56</v>
      </c>
      <c r="T238" s="2">
        <v>0</v>
      </c>
      <c r="U238" s="2">
        <v>24.56</v>
      </c>
      <c r="V238" t="s">
        <v>5213</v>
      </c>
    </row>
    <row r="239" spans="1:22" x14ac:dyDescent="0.2">
      <c r="A239" s="1">
        <v>42247</v>
      </c>
      <c r="B239" t="s">
        <v>21</v>
      </c>
      <c r="C239" s="1">
        <v>42244</v>
      </c>
      <c r="D239" s="1">
        <v>42247</v>
      </c>
      <c r="E239">
        <v>100028538</v>
      </c>
      <c r="F239" t="s">
        <v>4115</v>
      </c>
      <c r="H239" s="1">
        <v>42244</v>
      </c>
      <c r="I239">
        <v>1747953</v>
      </c>
      <c r="J239" t="s">
        <v>23</v>
      </c>
      <c r="K239">
        <v>846296315517355</v>
      </c>
      <c r="M239" t="s">
        <v>201</v>
      </c>
      <c r="N239">
        <v>83703</v>
      </c>
      <c r="O239">
        <v>3</v>
      </c>
      <c r="P239">
        <v>2250</v>
      </c>
      <c r="Q239">
        <v>4</v>
      </c>
      <c r="R239" s="2">
        <v>0</v>
      </c>
      <c r="S239" s="2">
        <v>20.81</v>
      </c>
      <c r="T239" s="2">
        <v>0</v>
      </c>
      <c r="U239" s="2">
        <v>20.81</v>
      </c>
      <c r="V239" t="s">
        <v>5213</v>
      </c>
    </row>
    <row r="240" spans="1:22" x14ac:dyDescent="0.2">
      <c r="A240" s="1">
        <v>42247</v>
      </c>
      <c r="B240" t="s">
        <v>21</v>
      </c>
      <c r="C240" s="1">
        <v>42244</v>
      </c>
      <c r="D240" s="1">
        <v>42247</v>
      </c>
      <c r="E240">
        <v>100028596</v>
      </c>
      <c r="F240" t="s">
        <v>4116</v>
      </c>
      <c r="H240" s="1">
        <v>42244</v>
      </c>
      <c r="I240">
        <v>1747893</v>
      </c>
      <c r="J240" t="s">
        <v>23</v>
      </c>
      <c r="K240">
        <v>846296315517249</v>
      </c>
      <c r="M240" t="s">
        <v>40</v>
      </c>
      <c r="N240">
        <v>90510</v>
      </c>
      <c r="O240">
        <v>6</v>
      </c>
      <c r="P240">
        <v>4500</v>
      </c>
      <c r="Q240">
        <v>4</v>
      </c>
      <c r="R240" s="2">
        <v>0</v>
      </c>
      <c r="S240" s="2">
        <v>24.04</v>
      </c>
      <c r="T240" s="2">
        <v>0</v>
      </c>
      <c r="U240" s="2">
        <v>24.04</v>
      </c>
      <c r="V240" t="s">
        <v>5213</v>
      </c>
    </row>
    <row r="241" spans="1:22" x14ac:dyDescent="0.2">
      <c r="A241" s="1">
        <v>42247</v>
      </c>
      <c r="B241" t="s">
        <v>21</v>
      </c>
      <c r="C241" s="1">
        <v>42244</v>
      </c>
      <c r="D241" s="1">
        <v>42247</v>
      </c>
      <c r="E241">
        <v>100028493</v>
      </c>
      <c r="F241" t="s">
        <v>4117</v>
      </c>
      <c r="H241" s="1">
        <v>42244</v>
      </c>
      <c r="I241">
        <v>1748101</v>
      </c>
      <c r="J241" t="s">
        <v>23</v>
      </c>
      <c r="K241">
        <v>846296315518413</v>
      </c>
      <c r="M241" t="s">
        <v>75</v>
      </c>
      <c r="N241">
        <v>23226</v>
      </c>
      <c r="O241">
        <v>3</v>
      </c>
      <c r="P241">
        <v>2250</v>
      </c>
      <c r="Q241">
        <v>8</v>
      </c>
      <c r="R241" s="2">
        <v>0</v>
      </c>
      <c r="S241" s="2">
        <v>24.56</v>
      </c>
      <c r="T241" s="2">
        <v>0</v>
      </c>
      <c r="U241" s="2">
        <v>24.56</v>
      </c>
      <c r="V241" t="s">
        <v>5213</v>
      </c>
    </row>
    <row r="242" spans="1:22" x14ac:dyDescent="0.2">
      <c r="A242" s="1">
        <v>42247</v>
      </c>
      <c r="B242" t="s">
        <v>21</v>
      </c>
      <c r="C242" s="1">
        <v>42243</v>
      </c>
      <c r="D242" s="1">
        <v>42247</v>
      </c>
      <c r="E242">
        <v>100028402</v>
      </c>
      <c r="F242" t="s">
        <v>4118</v>
      </c>
      <c r="G242" t="s">
        <v>3164</v>
      </c>
      <c r="H242" s="1">
        <v>42243</v>
      </c>
      <c r="I242">
        <v>1747374</v>
      </c>
      <c r="J242" t="s">
        <v>23</v>
      </c>
      <c r="K242">
        <v>846296315516389</v>
      </c>
      <c r="M242" t="s">
        <v>24</v>
      </c>
      <c r="N242">
        <v>28403</v>
      </c>
      <c r="O242">
        <v>3</v>
      </c>
      <c r="P242">
        <v>2250</v>
      </c>
      <c r="Q242">
        <v>8</v>
      </c>
      <c r="R242" s="2">
        <v>0</v>
      </c>
      <c r="S242" s="2">
        <v>24.56</v>
      </c>
      <c r="T242" s="2">
        <v>0</v>
      </c>
      <c r="U242" s="2">
        <v>24.56</v>
      </c>
      <c r="V242" t="s">
        <v>5213</v>
      </c>
    </row>
    <row r="243" spans="1:22" x14ac:dyDescent="0.2">
      <c r="A243" s="1">
        <v>42247</v>
      </c>
      <c r="B243" t="s">
        <v>21</v>
      </c>
      <c r="C243" s="1">
        <v>42244</v>
      </c>
      <c r="D243" s="1">
        <v>42247</v>
      </c>
      <c r="E243">
        <v>100028696</v>
      </c>
      <c r="F243" t="s">
        <v>4119</v>
      </c>
      <c r="H243" s="1">
        <v>42244</v>
      </c>
      <c r="I243">
        <v>1748056</v>
      </c>
      <c r="J243" t="s">
        <v>23</v>
      </c>
      <c r="K243">
        <v>846296315516853</v>
      </c>
      <c r="M243" t="s">
        <v>32</v>
      </c>
      <c r="N243">
        <v>10528</v>
      </c>
      <c r="O243">
        <v>6</v>
      </c>
      <c r="P243">
        <v>4500</v>
      </c>
      <c r="Q243">
        <v>8</v>
      </c>
      <c r="R243" s="2">
        <v>0</v>
      </c>
      <c r="S243" s="2">
        <v>36.04</v>
      </c>
      <c r="T243" s="2">
        <v>0</v>
      </c>
      <c r="U243" s="2">
        <v>36.04</v>
      </c>
      <c r="V243" t="s">
        <v>5213</v>
      </c>
    </row>
    <row r="244" spans="1:22" x14ac:dyDescent="0.2">
      <c r="A244" s="1">
        <v>42247</v>
      </c>
      <c r="B244" t="s">
        <v>21</v>
      </c>
      <c r="C244" s="1">
        <v>42244</v>
      </c>
      <c r="D244" s="1">
        <v>42247</v>
      </c>
      <c r="E244">
        <v>100028648</v>
      </c>
      <c r="F244" t="s">
        <v>4120</v>
      </c>
      <c r="H244" s="1">
        <v>42244</v>
      </c>
      <c r="I244">
        <v>1748050</v>
      </c>
      <c r="J244" t="s">
        <v>23</v>
      </c>
      <c r="K244">
        <v>846296315517638</v>
      </c>
      <c r="M244" t="s">
        <v>32</v>
      </c>
      <c r="N244">
        <v>11751</v>
      </c>
      <c r="O244">
        <v>3</v>
      </c>
      <c r="P244">
        <v>2250</v>
      </c>
      <c r="Q244">
        <v>8</v>
      </c>
      <c r="R244" s="2">
        <v>0</v>
      </c>
      <c r="S244" s="2">
        <v>24.56</v>
      </c>
      <c r="T244" s="2">
        <v>0</v>
      </c>
      <c r="U244" s="2">
        <v>24.56</v>
      </c>
      <c r="V244" t="s">
        <v>5213</v>
      </c>
    </row>
    <row r="245" spans="1:22" x14ac:dyDescent="0.2">
      <c r="A245" s="1">
        <v>42247</v>
      </c>
      <c r="B245" t="s">
        <v>21</v>
      </c>
      <c r="C245" s="1">
        <v>42244</v>
      </c>
      <c r="D245" s="1">
        <v>42247</v>
      </c>
      <c r="E245">
        <v>100028531</v>
      </c>
      <c r="F245" t="s">
        <v>4121</v>
      </c>
      <c r="H245" s="1">
        <v>42244</v>
      </c>
      <c r="I245">
        <v>1747983</v>
      </c>
      <c r="J245" t="s">
        <v>23</v>
      </c>
      <c r="K245">
        <v>846296315518710</v>
      </c>
      <c r="M245" t="s">
        <v>58</v>
      </c>
      <c r="N245">
        <v>49048</v>
      </c>
      <c r="O245">
        <v>3</v>
      </c>
      <c r="P245">
        <v>2250</v>
      </c>
      <c r="Q245">
        <v>8</v>
      </c>
      <c r="R245" s="2">
        <v>0</v>
      </c>
      <c r="S245" s="2">
        <v>24.56</v>
      </c>
      <c r="T245" s="2">
        <v>0</v>
      </c>
      <c r="U245" s="2">
        <v>24.56</v>
      </c>
      <c r="V245" t="s">
        <v>5213</v>
      </c>
    </row>
    <row r="246" spans="1:22" x14ac:dyDescent="0.2">
      <c r="A246" s="1">
        <v>42247</v>
      </c>
      <c r="B246" t="s">
        <v>21</v>
      </c>
      <c r="C246" s="1">
        <v>42244</v>
      </c>
      <c r="D246" s="1">
        <v>42247</v>
      </c>
      <c r="E246">
        <v>100028473</v>
      </c>
      <c r="F246" t="s">
        <v>4122</v>
      </c>
      <c r="H246" s="1">
        <v>42244</v>
      </c>
      <c r="I246">
        <v>1747939</v>
      </c>
      <c r="J246" t="s">
        <v>23</v>
      </c>
      <c r="K246">
        <v>846296315518055</v>
      </c>
      <c r="M246" t="s">
        <v>26</v>
      </c>
      <c r="N246">
        <v>33016</v>
      </c>
      <c r="O246">
        <v>3</v>
      </c>
      <c r="P246">
        <v>2250</v>
      </c>
      <c r="Q246">
        <v>8</v>
      </c>
      <c r="R246" s="2">
        <v>0</v>
      </c>
      <c r="S246" s="2">
        <v>24.56</v>
      </c>
      <c r="T246" s="2">
        <v>0</v>
      </c>
      <c r="U246" s="2">
        <v>24.56</v>
      </c>
      <c r="V246" t="s">
        <v>5213</v>
      </c>
    </row>
    <row r="247" spans="1:22" x14ac:dyDescent="0.2">
      <c r="A247" s="1">
        <v>42247</v>
      </c>
      <c r="B247" t="s">
        <v>21</v>
      </c>
      <c r="C247" s="1">
        <v>42244</v>
      </c>
      <c r="D247" s="1">
        <v>42247</v>
      </c>
      <c r="E247">
        <v>100028445</v>
      </c>
      <c r="F247" t="s">
        <v>4123</v>
      </c>
      <c r="H247" s="1">
        <v>42244</v>
      </c>
      <c r="I247">
        <v>1748100</v>
      </c>
      <c r="J247" t="s">
        <v>23</v>
      </c>
      <c r="K247">
        <v>846296315518062</v>
      </c>
      <c r="M247" t="s">
        <v>75</v>
      </c>
      <c r="N247">
        <v>23221</v>
      </c>
      <c r="O247">
        <v>3</v>
      </c>
      <c r="P247">
        <v>2250</v>
      </c>
      <c r="Q247">
        <v>8</v>
      </c>
      <c r="R247" s="2">
        <v>0</v>
      </c>
      <c r="S247" s="2">
        <v>24.56</v>
      </c>
      <c r="T247" s="2">
        <v>0</v>
      </c>
      <c r="U247" s="2">
        <v>24.56</v>
      </c>
      <c r="V247" t="s">
        <v>5213</v>
      </c>
    </row>
    <row r="248" spans="1:22" x14ac:dyDescent="0.2">
      <c r="A248" s="1">
        <v>42247</v>
      </c>
      <c r="B248" t="s">
        <v>21</v>
      </c>
      <c r="C248" s="1">
        <v>42244</v>
      </c>
      <c r="D248" s="1">
        <v>42247</v>
      </c>
      <c r="E248">
        <v>100028644</v>
      </c>
      <c r="F248" t="s">
        <v>4124</v>
      </c>
      <c r="H248" s="1">
        <v>42244</v>
      </c>
      <c r="I248">
        <v>1747942</v>
      </c>
      <c r="J248" t="s">
        <v>23</v>
      </c>
      <c r="K248">
        <v>846296315517300</v>
      </c>
      <c r="M248" t="s">
        <v>26</v>
      </c>
      <c r="N248">
        <v>32008</v>
      </c>
      <c r="O248">
        <v>3</v>
      </c>
      <c r="P248">
        <v>2250</v>
      </c>
      <c r="Q248">
        <v>8</v>
      </c>
      <c r="R248" s="2">
        <v>0</v>
      </c>
      <c r="S248" s="2">
        <v>24.56</v>
      </c>
      <c r="T248" s="2">
        <v>0</v>
      </c>
      <c r="U248" s="2">
        <v>24.56</v>
      </c>
      <c r="V248" t="s">
        <v>5213</v>
      </c>
    </row>
    <row r="249" spans="1:22" x14ac:dyDescent="0.2">
      <c r="A249" s="1">
        <v>42247</v>
      </c>
      <c r="B249" t="s">
        <v>21</v>
      </c>
      <c r="C249" s="1">
        <v>42244</v>
      </c>
      <c r="D249" s="1">
        <v>42247</v>
      </c>
      <c r="E249">
        <v>100028484</v>
      </c>
      <c r="F249" t="s">
        <v>4125</v>
      </c>
      <c r="H249" s="1">
        <v>42244</v>
      </c>
      <c r="I249">
        <v>1747900</v>
      </c>
      <c r="J249" t="s">
        <v>23</v>
      </c>
      <c r="K249">
        <v>846296315517140</v>
      </c>
      <c r="M249" t="s">
        <v>40</v>
      </c>
      <c r="N249">
        <v>94596</v>
      </c>
      <c r="O249">
        <v>3</v>
      </c>
      <c r="P249">
        <v>2250</v>
      </c>
      <c r="Q249">
        <v>2</v>
      </c>
      <c r="R249" s="2">
        <v>0</v>
      </c>
      <c r="S249" s="2">
        <v>12.81</v>
      </c>
      <c r="T249" s="2">
        <v>0</v>
      </c>
      <c r="U249" s="2">
        <v>12.81</v>
      </c>
      <c r="V249" t="s">
        <v>5213</v>
      </c>
    </row>
    <row r="250" spans="1:22" x14ac:dyDescent="0.2">
      <c r="A250" s="1">
        <v>42247</v>
      </c>
      <c r="B250" t="s">
        <v>21</v>
      </c>
      <c r="C250" s="1">
        <v>42244</v>
      </c>
      <c r="D250" s="1">
        <v>42247</v>
      </c>
      <c r="E250">
        <v>100028664</v>
      </c>
      <c r="F250" t="s">
        <v>4126</v>
      </c>
      <c r="H250" s="1">
        <v>42244</v>
      </c>
      <c r="I250">
        <v>1748111</v>
      </c>
      <c r="J250" t="s">
        <v>23</v>
      </c>
      <c r="K250">
        <v>846296315518314</v>
      </c>
      <c r="M250" t="s">
        <v>953</v>
      </c>
      <c r="N250">
        <v>5001</v>
      </c>
      <c r="O250">
        <v>3</v>
      </c>
      <c r="P250">
        <v>2250</v>
      </c>
      <c r="Q250">
        <v>8</v>
      </c>
      <c r="R250" s="2">
        <v>0</v>
      </c>
      <c r="S250" s="2">
        <v>24.56</v>
      </c>
      <c r="T250" s="2">
        <v>0</v>
      </c>
      <c r="U250" s="2">
        <v>24.56</v>
      </c>
      <c r="V250" t="s">
        <v>5213</v>
      </c>
    </row>
    <row r="251" spans="1:22" x14ac:dyDescent="0.2">
      <c r="A251" s="1">
        <v>42247</v>
      </c>
      <c r="B251" t="s">
        <v>21</v>
      </c>
      <c r="C251" s="1">
        <v>42244</v>
      </c>
      <c r="D251" s="1">
        <v>42247</v>
      </c>
      <c r="E251">
        <v>100028622</v>
      </c>
      <c r="F251" t="s">
        <v>4127</v>
      </c>
      <c r="H251" s="1">
        <v>42244</v>
      </c>
      <c r="I251">
        <v>1748045</v>
      </c>
      <c r="J251" t="s">
        <v>23</v>
      </c>
      <c r="K251">
        <v>846296315516884</v>
      </c>
      <c r="M251" t="s">
        <v>32</v>
      </c>
      <c r="N251">
        <v>10128</v>
      </c>
      <c r="O251">
        <v>3</v>
      </c>
      <c r="P251">
        <v>2250</v>
      </c>
      <c r="Q251">
        <v>8</v>
      </c>
      <c r="R251" s="2">
        <v>0</v>
      </c>
      <c r="S251" s="2">
        <v>24.56</v>
      </c>
      <c r="T251" s="2">
        <v>0</v>
      </c>
      <c r="U251" s="2">
        <v>24.56</v>
      </c>
      <c r="V251" t="s">
        <v>5213</v>
      </c>
    </row>
    <row r="252" spans="1:22" x14ac:dyDescent="0.2">
      <c r="A252" s="1">
        <v>42247</v>
      </c>
      <c r="B252" t="s">
        <v>21</v>
      </c>
      <c r="C252" s="1">
        <v>42244</v>
      </c>
      <c r="D252" s="1">
        <v>42247</v>
      </c>
      <c r="E252">
        <v>100028569</v>
      </c>
      <c r="F252" t="s">
        <v>4128</v>
      </c>
      <c r="H252" s="1">
        <v>42244</v>
      </c>
      <c r="I252">
        <v>1748002</v>
      </c>
      <c r="J252" t="s">
        <v>23</v>
      </c>
      <c r="K252">
        <v>846296315517614</v>
      </c>
      <c r="M252" t="s">
        <v>83</v>
      </c>
      <c r="N252">
        <v>7876</v>
      </c>
      <c r="O252">
        <v>3</v>
      </c>
      <c r="P252">
        <v>2250</v>
      </c>
      <c r="Q252">
        <v>8</v>
      </c>
      <c r="R252" s="2">
        <v>0</v>
      </c>
      <c r="S252" s="2">
        <v>24.56</v>
      </c>
      <c r="T252" s="2">
        <v>0</v>
      </c>
      <c r="U252" s="2">
        <v>24.56</v>
      </c>
      <c r="V252" t="s">
        <v>5213</v>
      </c>
    </row>
    <row r="253" spans="1:22" x14ac:dyDescent="0.2">
      <c r="A253" s="1">
        <v>42247</v>
      </c>
      <c r="B253" t="s">
        <v>21</v>
      </c>
      <c r="C253" s="1">
        <v>42244</v>
      </c>
      <c r="D253" s="1">
        <v>42247</v>
      </c>
      <c r="E253">
        <v>100028602</v>
      </c>
      <c r="F253" t="s">
        <v>4129</v>
      </c>
      <c r="H253" s="1">
        <v>42244</v>
      </c>
      <c r="I253">
        <v>1748068</v>
      </c>
      <c r="J253" t="s">
        <v>23</v>
      </c>
      <c r="K253">
        <v>846296315518611</v>
      </c>
      <c r="M253" t="s">
        <v>116</v>
      </c>
      <c r="N253">
        <v>97216</v>
      </c>
      <c r="O253">
        <v>3</v>
      </c>
      <c r="P253">
        <v>2250</v>
      </c>
      <c r="Q253">
        <v>4</v>
      </c>
      <c r="R253" s="2">
        <v>0</v>
      </c>
      <c r="S253" s="2">
        <v>20.81</v>
      </c>
      <c r="T253" s="2">
        <v>0</v>
      </c>
      <c r="U253" s="2">
        <v>20.81</v>
      </c>
      <c r="V253" t="s">
        <v>5213</v>
      </c>
    </row>
    <row r="254" spans="1:22" x14ac:dyDescent="0.2">
      <c r="A254" s="1">
        <v>42247</v>
      </c>
      <c r="B254" t="s">
        <v>21</v>
      </c>
      <c r="C254" s="1">
        <v>42244</v>
      </c>
      <c r="D254" s="1">
        <v>42247</v>
      </c>
      <c r="E254">
        <v>100028580</v>
      </c>
      <c r="F254" t="s">
        <v>4130</v>
      </c>
      <c r="H254" s="1">
        <v>42244</v>
      </c>
      <c r="I254">
        <v>1748037</v>
      </c>
      <c r="J254" t="s">
        <v>23</v>
      </c>
      <c r="K254">
        <v>846296315517867</v>
      </c>
      <c r="M254" t="s">
        <v>32</v>
      </c>
      <c r="N254">
        <v>10013</v>
      </c>
      <c r="O254">
        <v>6</v>
      </c>
      <c r="P254">
        <v>4500</v>
      </c>
      <c r="Q254">
        <v>8</v>
      </c>
      <c r="R254" s="2">
        <v>0</v>
      </c>
      <c r="S254" s="2">
        <v>36.04</v>
      </c>
      <c r="T254" s="2">
        <v>0</v>
      </c>
      <c r="U254" s="2">
        <v>36.04</v>
      </c>
      <c r="V254" t="s">
        <v>5213</v>
      </c>
    </row>
    <row r="255" spans="1:22" x14ac:dyDescent="0.2">
      <c r="A255" s="1">
        <v>42247</v>
      </c>
      <c r="B255" t="s">
        <v>21</v>
      </c>
      <c r="C255" s="1">
        <v>42244</v>
      </c>
      <c r="D255" s="1">
        <v>42247</v>
      </c>
      <c r="E255">
        <v>100028656</v>
      </c>
      <c r="F255" t="s">
        <v>4131</v>
      </c>
      <c r="H255" s="1">
        <v>42244</v>
      </c>
      <c r="I255">
        <v>1748090</v>
      </c>
      <c r="J255" t="s">
        <v>23</v>
      </c>
      <c r="K255">
        <v>846296315518178</v>
      </c>
      <c r="M255" t="s">
        <v>315</v>
      </c>
      <c r="N255">
        <v>57783</v>
      </c>
      <c r="O255">
        <v>3</v>
      </c>
      <c r="P255">
        <v>2250</v>
      </c>
      <c r="Q255">
        <v>6</v>
      </c>
      <c r="R255" s="2">
        <v>0</v>
      </c>
      <c r="S255" s="2">
        <v>21.81</v>
      </c>
      <c r="T255" s="2">
        <v>0</v>
      </c>
      <c r="U255" s="2">
        <v>21.81</v>
      </c>
      <c r="V255" t="s">
        <v>5213</v>
      </c>
    </row>
    <row r="256" spans="1:22" x14ac:dyDescent="0.2">
      <c r="A256" s="1">
        <v>42247</v>
      </c>
      <c r="B256" t="s">
        <v>21</v>
      </c>
      <c r="C256" s="1">
        <v>42244</v>
      </c>
      <c r="D256" s="1">
        <v>42247</v>
      </c>
      <c r="E256">
        <v>100028659</v>
      </c>
      <c r="F256" t="s">
        <v>4132</v>
      </c>
      <c r="H256" s="1">
        <v>42244</v>
      </c>
      <c r="I256">
        <v>1747928</v>
      </c>
      <c r="J256" t="s">
        <v>23</v>
      </c>
      <c r="K256">
        <v>846296315517928</v>
      </c>
      <c r="M256" t="s">
        <v>43</v>
      </c>
      <c r="N256">
        <v>6897</v>
      </c>
      <c r="O256">
        <v>6</v>
      </c>
      <c r="P256">
        <v>4500</v>
      </c>
      <c r="Q256">
        <v>8</v>
      </c>
      <c r="R256" s="2">
        <v>0</v>
      </c>
      <c r="S256" s="2">
        <v>36.04</v>
      </c>
      <c r="T256" s="2">
        <v>0</v>
      </c>
      <c r="U256" s="2">
        <v>36.04</v>
      </c>
      <c r="V256" t="s">
        <v>5213</v>
      </c>
    </row>
    <row r="257" spans="1:22" x14ac:dyDescent="0.2">
      <c r="A257" s="1">
        <v>42247</v>
      </c>
      <c r="B257" t="s">
        <v>21</v>
      </c>
      <c r="C257" s="1">
        <v>42244</v>
      </c>
      <c r="D257" s="1">
        <v>42247</v>
      </c>
      <c r="E257">
        <v>100028612</v>
      </c>
      <c r="F257" t="s">
        <v>4133</v>
      </c>
      <c r="H257" s="1">
        <v>42244</v>
      </c>
      <c r="I257">
        <v>1748004</v>
      </c>
      <c r="J257" t="s">
        <v>23</v>
      </c>
      <c r="K257">
        <v>846296315518246</v>
      </c>
      <c r="M257" t="s">
        <v>83</v>
      </c>
      <c r="N257">
        <v>8540</v>
      </c>
      <c r="O257">
        <v>3</v>
      </c>
      <c r="P257">
        <v>2250</v>
      </c>
      <c r="Q257">
        <v>8</v>
      </c>
      <c r="R257" s="2">
        <v>0</v>
      </c>
      <c r="S257" s="2">
        <v>24.56</v>
      </c>
      <c r="T257" s="2">
        <v>0</v>
      </c>
      <c r="U257" s="2">
        <v>24.56</v>
      </c>
      <c r="V257" t="s">
        <v>5213</v>
      </c>
    </row>
    <row r="258" spans="1:22" x14ac:dyDescent="0.2">
      <c r="A258" s="1">
        <v>42247</v>
      </c>
      <c r="B258" t="s">
        <v>21</v>
      </c>
      <c r="C258" s="1">
        <v>42244</v>
      </c>
      <c r="D258" s="1">
        <v>42247</v>
      </c>
      <c r="E258">
        <v>100028409</v>
      </c>
      <c r="F258" t="s">
        <v>4134</v>
      </c>
      <c r="H258" s="1">
        <v>42243</v>
      </c>
      <c r="I258">
        <v>1747955</v>
      </c>
      <c r="J258" t="s">
        <v>23</v>
      </c>
      <c r="K258">
        <v>846296315516693</v>
      </c>
      <c r="M258" t="s">
        <v>66</v>
      </c>
      <c r="N258">
        <v>46940</v>
      </c>
      <c r="O258">
        <v>3</v>
      </c>
      <c r="P258">
        <v>2250</v>
      </c>
      <c r="Q258">
        <v>8</v>
      </c>
      <c r="R258" s="2">
        <v>0</v>
      </c>
      <c r="S258" s="2">
        <v>24.56</v>
      </c>
      <c r="T258" s="2">
        <v>0</v>
      </c>
      <c r="U258" s="2">
        <v>24.56</v>
      </c>
      <c r="V258" t="s">
        <v>5213</v>
      </c>
    </row>
    <row r="259" spans="1:22" x14ac:dyDescent="0.2">
      <c r="A259" s="1">
        <v>42247</v>
      </c>
      <c r="B259" t="s">
        <v>21</v>
      </c>
      <c r="C259" s="1">
        <v>42244</v>
      </c>
      <c r="D259" s="1">
        <v>42247</v>
      </c>
      <c r="E259">
        <v>100028721</v>
      </c>
      <c r="F259" t="s">
        <v>4135</v>
      </c>
      <c r="H259" s="1">
        <v>42244</v>
      </c>
      <c r="I259">
        <v>1748010</v>
      </c>
      <c r="J259" t="s">
        <v>23</v>
      </c>
      <c r="K259">
        <v>846296315516983</v>
      </c>
      <c r="M259" t="s">
        <v>477</v>
      </c>
      <c r="N259">
        <v>88101</v>
      </c>
      <c r="O259">
        <v>3</v>
      </c>
      <c r="P259">
        <v>2250</v>
      </c>
      <c r="Q259">
        <v>6</v>
      </c>
      <c r="R259" s="2">
        <v>0</v>
      </c>
      <c r="S259" s="2">
        <v>21.81</v>
      </c>
      <c r="T259" s="2">
        <v>0</v>
      </c>
      <c r="U259" s="2">
        <v>21.81</v>
      </c>
      <c r="V259" t="s">
        <v>5213</v>
      </c>
    </row>
    <row r="260" spans="1:22" x14ac:dyDescent="0.2">
      <c r="A260" s="1">
        <v>42247</v>
      </c>
      <c r="B260" t="s">
        <v>21</v>
      </c>
      <c r="C260" s="1">
        <v>42244</v>
      </c>
      <c r="D260" s="1">
        <v>42247</v>
      </c>
      <c r="E260">
        <v>100028506</v>
      </c>
      <c r="F260" t="s">
        <v>4136</v>
      </c>
      <c r="H260" s="1">
        <v>42244</v>
      </c>
      <c r="I260">
        <v>1747966</v>
      </c>
      <c r="J260" t="s">
        <v>23</v>
      </c>
      <c r="K260">
        <v>846296315518543</v>
      </c>
      <c r="M260" t="s">
        <v>49</v>
      </c>
      <c r="N260">
        <v>2184</v>
      </c>
      <c r="O260">
        <v>3</v>
      </c>
      <c r="P260">
        <v>2250</v>
      </c>
      <c r="Q260">
        <v>8</v>
      </c>
      <c r="R260" s="2">
        <v>0</v>
      </c>
      <c r="S260" s="2">
        <v>24.56</v>
      </c>
      <c r="T260" s="2">
        <v>0</v>
      </c>
      <c r="U260" s="2">
        <v>24.56</v>
      </c>
      <c r="V260" t="s">
        <v>5213</v>
      </c>
    </row>
    <row r="261" spans="1:22" x14ac:dyDescent="0.2">
      <c r="A261" s="1">
        <v>42247</v>
      </c>
      <c r="B261" t="s">
        <v>21</v>
      </c>
      <c r="C261" s="1">
        <v>42243</v>
      </c>
      <c r="D261" s="1">
        <v>42247</v>
      </c>
      <c r="E261">
        <v>100028300</v>
      </c>
      <c r="F261" t="s">
        <v>4137</v>
      </c>
      <c r="G261" t="s">
        <v>3164</v>
      </c>
      <c r="H261" s="1">
        <v>42243</v>
      </c>
      <c r="I261">
        <v>1747147</v>
      </c>
      <c r="J261" t="s">
        <v>23</v>
      </c>
      <c r="K261">
        <v>846296315516310</v>
      </c>
      <c r="M261" t="s">
        <v>24</v>
      </c>
      <c r="N261">
        <v>28120</v>
      </c>
      <c r="O261">
        <v>3</v>
      </c>
      <c r="P261">
        <v>2250</v>
      </c>
      <c r="Q261">
        <v>8</v>
      </c>
      <c r="R261" s="2">
        <v>0</v>
      </c>
      <c r="S261" s="2">
        <v>24.56</v>
      </c>
      <c r="T261" s="2">
        <v>0</v>
      </c>
      <c r="U261" s="2">
        <v>24.56</v>
      </c>
      <c r="V261" t="s">
        <v>5213</v>
      </c>
    </row>
    <row r="262" spans="1:22" x14ac:dyDescent="0.2">
      <c r="A262" s="1">
        <v>42247</v>
      </c>
      <c r="B262" t="s">
        <v>21</v>
      </c>
      <c r="C262" s="1">
        <v>42244</v>
      </c>
      <c r="D262" s="1">
        <v>42247</v>
      </c>
      <c r="E262">
        <v>100028672</v>
      </c>
      <c r="F262" t="s">
        <v>4138</v>
      </c>
      <c r="H262" s="1">
        <v>42244</v>
      </c>
      <c r="I262">
        <v>1747913</v>
      </c>
      <c r="J262" t="s">
        <v>23</v>
      </c>
      <c r="K262">
        <v>846296315518826</v>
      </c>
      <c r="M262" t="s">
        <v>40</v>
      </c>
      <c r="N262">
        <v>94404</v>
      </c>
      <c r="O262">
        <v>3</v>
      </c>
      <c r="P262">
        <v>2250</v>
      </c>
      <c r="Q262">
        <v>2</v>
      </c>
      <c r="R262" s="2">
        <v>0</v>
      </c>
      <c r="S262" s="2">
        <v>12.81</v>
      </c>
      <c r="T262" s="2">
        <v>0</v>
      </c>
      <c r="U262" s="2">
        <v>12.81</v>
      </c>
      <c r="V262" t="s">
        <v>5213</v>
      </c>
    </row>
    <row r="263" spans="1:22" x14ac:dyDescent="0.2">
      <c r="A263" s="1">
        <v>42247</v>
      </c>
      <c r="B263" t="s">
        <v>21</v>
      </c>
      <c r="C263" s="1">
        <v>42244</v>
      </c>
      <c r="D263" s="1">
        <v>42247</v>
      </c>
      <c r="E263">
        <v>100028520</v>
      </c>
      <c r="F263" t="s">
        <v>4139</v>
      </c>
      <c r="H263" s="1">
        <v>42244</v>
      </c>
      <c r="I263">
        <v>1747960</v>
      </c>
      <c r="J263" t="s">
        <v>23</v>
      </c>
      <c r="K263">
        <v>846296315517546</v>
      </c>
      <c r="M263" t="s">
        <v>182</v>
      </c>
      <c r="N263">
        <v>70806</v>
      </c>
      <c r="O263">
        <v>3</v>
      </c>
      <c r="P263">
        <v>2250</v>
      </c>
      <c r="Q263">
        <v>8</v>
      </c>
      <c r="R263" s="2">
        <v>0</v>
      </c>
      <c r="S263" s="2">
        <v>24.56</v>
      </c>
      <c r="T263" s="2">
        <v>0</v>
      </c>
      <c r="U263" s="2">
        <v>24.56</v>
      </c>
      <c r="V263" t="s">
        <v>5213</v>
      </c>
    </row>
    <row r="264" spans="1:22" x14ac:dyDescent="0.2">
      <c r="A264" s="1">
        <v>42247</v>
      </c>
      <c r="B264" t="s">
        <v>21</v>
      </c>
      <c r="C264" s="1">
        <v>42244</v>
      </c>
      <c r="D264" s="1">
        <v>42247</v>
      </c>
      <c r="E264">
        <v>100028666</v>
      </c>
      <c r="F264" t="s">
        <v>4140</v>
      </c>
      <c r="H264" s="1">
        <v>42244</v>
      </c>
      <c r="I264">
        <v>1747912</v>
      </c>
      <c r="J264" t="s">
        <v>23</v>
      </c>
      <c r="K264">
        <v>846296315517980</v>
      </c>
      <c r="M264" t="s">
        <v>40</v>
      </c>
      <c r="N264">
        <v>94115</v>
      </c>
      <c r="O264">
        <v>6</v>
      </c>
      <c r="P264">
        <v>4500</v>
      </c>
      <c r="Q264">
        <v>2</v>
      </c>
      <c r="R264" s="2">
        <v>0</v>
      </c>
      <c r="S264" s="2">
        <v>16.29</v>
      </c>
      <c r="T264" s="2">
        <v>0</v>
      </c>
      <c r="U264" s="2">
        <v>16.29</v>
      </c>
      <c r="V264" t="s">
        <v>5213</v>
      </c>
    </row>
    <row r="265" spans="1:22" x14ac:dyDescent="0.2">
      <c r="A265" s="1">
        <v>42247</v>
      </c>
      <c r="B265" t="s">
        <v>21</v>
      </c>
      <c r="C265" s="1">
        <v>42244</v>
      </c>
      <c r="D265" s="1">
        <v>42247</v>
      </c>
      <c r="E265">
        <v>100028565</v>
      </c>
      <c r="F265" t="s">
        <v>4141</v>
      </c>
      <c r="H265" s="1">
        <v>42244</v>
      </c>
      <c r="I265">
        <v>1747906</v>
      </c>
      <c r="J265" t="s">
        <v>23</v>
      </c>
      <c r="K265">
        <v>846296315518857</v>
      </c>
      <c r="M265" t="s">
        <v>40</v>
      </c>
      <c r="N265">
        <v>91602</v>
      </c>
      <c r="O265">
        <v>3</v>
      </c>
      <c r="P265">
        <v>2250</v>
      </c>
      <c r="Q265">
        <v>4</v>
      </c>
      <c r="R265" s="2">
        <v>0</v>
      </c>
      <c r="S265" s="2">
        <v>20.81</v>
      </c>
      <c r="T265" s="2">
        <v>0</v>
      </c>
      <c r="U265" s="2">
        <v>20.81</v>
      </c>
      <c r="V265" t="s">
        <v>5213</v>
      </c>
    </row>
    <row r="266" spans="1:22" x14ac:dyDescent="0.2">
      <c r="A266" s="1">
        <v>42247</v>
      </c>
      <c r="B266" t="s">
        <v>21</v>
      </c>
      <c r="C266" t="s">
        <v>224</v>
      </c>
      <c r="D266" s="1">
        <v>42247</v>
      </c>
      <c r="E266" t="s">
        <v>4142</v>
      </c>
      <c r="F266" t="s">
        <v>4143</v>
      </c>
      <c r="G266" t="s">
        <v>4044</v>
      </c>
      <c r="H266" t="s">
        <v>224</v>
      </c>
      <c r="I266">
        <v>1756379</v>
      </c>
      <c r="J266" t="s">
        <v>515</v>
      </c>
      <c r="K266" t="s">
        <v>4144</v>
      </c>
      <c r="M266" t="s">
        <v>30</v>
      </c>
      <c r="N266">
        <v>77030</v>
      </c>
      <c r="O266">
        <v>3</v>
      </c>
      <c r="P266">
        <v>2250</v>
      </c>
      <c r="Q266">
        <v>7</v>
      </c>
      <c r="R266" s="2">
        <v>0</v>
      </c>
      <c r="S266" s="2">
        <v>23.06</v>
      </c>
      <c r="T266" s="2">
        <v>0</v>
      </c>
      <c r="U266" s="2">
        <v>23.06</v>
      </c>
      <c r="V266" t="s">
        <v>5213</v>
      </c>
    </row>
    <row r="267" spans="1:22" x14ac:dyDescent="0.2">
      <c r="A267" s="1">
        <v>42247</v>
      </c>
      <c r="B267" t="s">
        <v>21</v>
      </c>
      <c r="C267" s="1">
        <v>42244</v>
      </c>
      <c r="D267" s="1">
        <v>42247</v>
      </c>
      <c r="E267">
        <v>100028446</v>
      </c>
      <c r="F267" t="s">
        <v>4145</v>
      </c>
      <c r="H267" s="1">
        <v>42244</v>
      </c>
      <c r="I267">
        <v>1748017</v>
      </c>
      <c r="J267" t="s">
        <v>23</v>
      </c>
      <c r="K267">
        <v>846296315517003</v>
      </c>
      <c r="M267" t="s">
        <v>32</v>
      </c>
      <c r="N267">
        <v>11201</v>
      </c>
      <c r="O267">
        <v>3</v>
      </c>
      <c r="P267">
        <v>2250</v>
      </c>
      <c r="Q267">
        <v>8</v>
      </c>
      <c r="R267" s="2">
        <v>0</v>
      </c>
      <c r="S267" s="2">
        <v>24.56</v>
      </c>
      <c r="T267" s="2">
        <v>0</v>
      </c>
      <c r="U267" s="2">
        <v>24.56</v>
      </c>
      <c r="V267" t="s">
        <v>5213</v>
      </c>
    </row>
    <row r="268" spans="1:22" x14ac:dyDescent="0.2">
      <c r="A268" s="1">
        <v>42247</v>
      </c>
      <c r="B268" t="s">
        <v>21</v>
      </c>
      <c r="C268" s="1">
        <v>42244</v>
      </c>
      <c r="D268" s="1">
        <v>42247</v>
      </c>
      <c r="E268">
        <v>100028485</v>
      </c>
      <c r="F268" t="s">
        <v>4146</v>
      </c>
      <c r="H268" s="1">
        <v>42244</v>
      </c>
      <c r="I268">
        <v>1748091</v>
      </c>
      <c r="J268" t="s">
        <v>23</v>
      </c>
      <c r="K268">
        <v>846296315518468</v>
      </c>
      <c r="M268" t="s">
        <v>38</v>
      </c>
      <c r="N268">
        <v>37206</v>
      </c>
      <c r="O268">
        <v>3</v>
      </c>
      <c r="P268">
        <v>2250</v>
      </c>
      <c r="Q268">
        <v>8</v>
      </c>
      <c r="R268" s="2">
        <v>0</v>
      </c>
      <c r="S268" s="2">
        <v>24.56</v>
      </c>
      <c r="T268" s="2">
        <v>0</v>
      </c>
      <c r="U268" s="2">
        <v>24.56</v>
      </c>
      <c r="V268" t="s">
        <v>5213</v>
      </c>
    </row>
    <row r="269" spans="1:22" x14ac:dyDescent="0.2">
      <c r="A269" s="1">
        <v>42247</v>
      </c>
      <c r="B269" t="s">
        <v>21</v>
      </c>
      <c r="C269" s="1">
        <v>42243</v>
      </c>
      <c r="D269" s="1">
        <v>42247</v>
      </c>
      <c r="E269">
        <v>100028309</v>
      </c>
      <c r="F269" t="s">
        <v>4147</v>
      </c>
      <c r="G269" t="s">
        <v>3164</v>
      </c>
      <c r="H269" s="1">
        <v>42243</v>
      </c>
      <c r="I269">
        <v>1747149</v>
      </c>
      <c r="J269" t="s">
        <v>23</v>
      </c>
      <c r="K269">
        <v>846296315516303</v>
      </c>
      <c r="M269" t="s">
        <v>32</v>
      </c>
      <c r="N269">
        <v>10005</v>
      </c>
      <c r="O269">
        <v>3</v>
      </c>
      <c r="P269">
        <v>2250</v>
      </c>
      <c r="Q269">
        <v>8</v>
      </c>
      <c r="R269" s="2">
        <v>0</v>
      </c>
      <c r="S269" s="2">
        <v>24.56</v>
      </c>
      <c r="T269" s="2">
        <v>0</v>
      </c>
      <c r="U269" s="2">
        <v>24.56</v>
      </c>
      <c r="V269" t="s">
        <v>5213</v>
      </c>
    </row>
    <row r="270" spans="1:22" x14ac:dyDescent="0.2">
      <c r="A270" s="1">
        <v>42247</v>
      </c>
      <c r="B270" t="s">
        <v>21</v>
      </c>
      <c r="C270" s="1">
        <v>42244</v>
      </c>
      <c r="D270" s="1">
        <v>42247</v>
      </c>
      <c r="E270">
        <v>100028482</v>
      </c>
      <c r="F270" t="s">
        <v>4148</v>
      </c>
      <c r="H270" s="1">
        <v>42244</v>
      </c>
      <c r="I270">
        <v>1748084</v>
      </c>
      <c r="J270" t="s">
        <v>23</v>
      </c>
      <c r="K270">
        <v>846296315516938</v>
      </c>
      <c r="M270" t="s">
        <v>91</v>
      </c>
      <c r="N270">
        <v>29302</v>
      </c>
      <c r="O270">
        <v>3</v>
      </c>
      <c r="P270">
        <v>2250</v>
      </c>
      <c r="Q270">
        <v>8</v>
      </c>
      <c r="R270" s="2">
        <v>0</v>
      </c>
      <c r="S270" s="2">
        <v>24.56</v>
      </c>
      <c r="T270" s="2">
        <v>0</v>
      </c>
      <c r="U270" s="2">
        <v>24.56</v>
      </c>
      <c r="V270" t="s">
        <v>5213</v>
      </c>
    </row>
    <row r="271" spans="1:22" x14ac:dyDescent="0.2">
      <c r="A271" s="1">
        <v>42247</v>
      </c>
      <c r="B271" t="s">
        <v>21</v>
      </c>
      <c r="C271" s="1">
        <v>42244</v>
      </c>
      <c r="D271" s="1">
        <v>42247</v>
      </c>
      <c r="E271">
        <v>100028582</v>
      </c>
      <c r="F271" t="s">
        <v>4149</v>
      </c>
      <c r="H271" s="1">
        <v>42244</v>
      </c>
      <c r="I271">
        <v>1748003</v>
      </c>
      <c r="J271" t="s">
        <v>23</v>
      </c>
      <c r="K271">
        <v>846296315517454</v>
      </c>
      <c r="M271" t="s">
        <v>83</v>
      </c>
      <c r="N271">
        <v>8558</v>
      </c>
      <c r="O271">
        <v>3</v>
      </c>
      <c r="P271">
        <v>2250</v>
      </c>
      <c r="Q271">
        <v>8</v>
      </c>
      <c r="R271" s="2">
        <v>0</v>
      </c>
      <c r="S271" s="2">
        <v>24.56</v>
      </c>
      <c r="T271" s="2">
        <v>0</v>
      </c>
      <c r="U271" s="2">
        <v>24.56</v>
      </c>
      <c r="V271" t="s">
        <v>5213</v>
      </c>
    </row>
    <row r="272" spans="1:22" x14ac:dyDescent="0.2">
      <c r="A272" s="1">
        <v>42247</v>
      </c>
      <c r="B272" t="s">
        <v>21</v>
      </c>
      <c r="C272" s="1">
        <v>42243</v>
      </c>
      <c r="D272" s="1">
        <v>42247</v>
      </c>
      <c r="E272">
        <v>100028393</v>
      </c>
      <c r="F272" t="s">
        <v>4150</v>
      </c>
      <c r="G272" t="s">
        <v>3164</v>
      </c>
      <c r="H272" s="1">
        <v>42243</v>
      </c>
      <c r="I272">
        <v>1756185</v>
      </c>
      <c r="J272" t="s">
        <v>515</v>
      </c>
      <c r="K272" t="s">
        <v>4151</v>
      </c>
      <c r="M272" t="s">
        <v>30</v>
      </c>
      <c r="N272">
        <v>78750</v>
      </c>
      <c r="O272">
        <v>3</v>
      </c>
      <c r="P272">
        <v>2250</v>
      </c>
      <c r="Q272">
        <v>7</v>
      </c>
      <c r="R272" s="2">
        <v>0</v>
      </c>
      <c r="S272" s="2">
        <v>23.06</v>
      </c>
      <c r="T272" s="2">
        <v>0</v>
      </c>
      <c r="U272" s="2">
        <v>23.06</v>
      </c>
      <c r="V272" t="s">
        <v>5213</v>
      </c>
    </row>
    <row r="273" spans="1:22" x14ac:dyDescent="0.2">
      <c r="A273" s="1">
        <v>42247</v>
      </c>
      <c r="B273" t="s">
        <v>21</v>
      </c>
      <c r="C273" s="1">
        <v>42244</v>
      </c>
      <c r="D273" s="1">
        <v>42247</v>
      </c>
      <c r="E273">
        <v>100028650</v>
      </c>
      <c r="F273" t="s">
        <v>4152</v>
      </c>
      <c r="H273" s="1">
        <v>42244</v>
      </c>
      <c r="I273">
        <v>1747971</v>
      </c>
      <c r="J273" t="s">
        <v>23</v>
      </c>
      <c r="K273">
        <v>846296315517393</v>
      </c>
      <c r="M273" t="s">
        <v>49</v>
      </c>
      <c r="N273">
        <v>2453</v>
      </c>
      <c r="O273">
        <v>3</v>
      </c>
      <c r="P273">
        <v>2250</v>
      </c>
      <c r="Q273">
        <v>8</v>
      </c>
      <c r="R273" s="2">
        <v>0</v>
      </c>
      <c r="S273" s="2">
        <v>24.56</v>
      </c>
      <c r="T273" s="2">
        <v>0</v>
      </c>
      <c r="U273" s="2">
        <v>24.56</v>
      </c>
      <c r="V273" t="s">
        <v>5213</v>
      </c>
    </row>
    <row r="274" spans="1:22" x14ac:dyDescent="0.2">
      <c r="A274" s="1">
        <v>42247</v>
      </c>
      <c r="B274" t="s">
        <v>21</v>
      </c>
      <c r="C274" s="1">
        <v>42244</v>
      </c>
      <c r="D274" s="1">
        <v>42247</v>
      </c>
      <c r="E274">
        <v>100028680</v>
      </c>
      <c r="F274" t="s">
        <v>4153</v>
      </c>
      <c r="H274" s="1">
        <v>42244</v>
      </c>
      <c r="I274">
        <v>1747914</v>
      </c>
      <c r="J274" t="s">
        <v>23</v>
      </c>
      <c r="K274">
        <v>846296315517256</v>
      </c>
      <c r="M274" t="s">
        <v>40</v>
      </c>
      <c r="N274">
        <v>95616</v>
      </c>
      <c r="O274">
        <v>3</v>
      </c>
      <c r="P274">
        <v>2250</v>
      </c>
      <c r="Q274">
        <v>2</v>
      </c>
      <c r="R274" s="2">
        <v>0</v>
      </c>
      <c r="S274" s="2">
        <v>12.81</v>
      </c>
      <c r="T274" s="2">
        <v>0</v>
      </c>
      <c r="U274" s="2">
        <v>12.81</v>
      </c>
      <c r="V274" t="s">
        <v>5213</v>
      </c>
    </row>
    <row r="275" spans="1:22" x14ac:dyDescent="0.2">
      <c r="A275" s="1">
        <v>42247</v>
      </c>
      <c r="B275" t="s">
        <v>21</v>
      </c>
      <c r="C275" s="1">
        <v>42244</v>
      </c>
      <c r="D275" s="1">
        <v>42247</v>
      </c>
      <c r="E275">
        <v>100028576</v>
      </c>
      <c r="F275" t="s">
        <v>4154</v>
      </c>
      <c r="H275" s="1">
        <v>42244</v>
      </c>
      <c r="I275">
        <v>1748120</v>
      </c>
      <c r="J275" t="s">
        <v>23</v>
      </c>
      <c r="K275">
        <v>846296315518376</v>
      </c>
      <c r="M275" t="s">
        <v>60</v>
      </c>
      <c r="N275">
        <v>54313</v>
      </c>
      <c r="O275">
        <v>3</v>
      </c>
      <c r="P275">
        <v>2250</v>
      </c>
      <c r="Q275">
        <v>8</v>
      </c>
      <c r="R275" s="2">
        <v>0</v>
      </c>
      <c r="S275" s="2">
        <v>24.56</v>
      </c>
      <c r="T275" s="2">
        <v>0</v>
      </c>
      <c r="U275" s="2">
        <v>24.56</v>
      </c>
      <c r="V275" t="s">
        <v>5213</v>
      </c>
    </row>
    <row r="276" spans="1:22" x14ac:dyDescent="0.2">
      <c r="A276" s="1">
        <v>42247</v>
      </c>
      <c r="B276" t="s">
        <v>21</v>
      </c>
      <c r="C276" s="1">
        <v>42244</v>
      </c>
      <c r="D276" s="1">
        <v>42247</v>
      </c>
      <c r="E276">
        <v>100028654</v>
      </c>
      <c r="F276" t="s">
        <v>4155</v>
      </c>
      <c r="H276" s="1">
        <v>42244</v>
      </c>
      <c r="I276">
        <v>1747884</v>
      </c>
      <c r="J276" t="s">
        <v>23</v>
      </c>
      <c r="K276">
        <v>846296315516839</v>
      </c>
      <c r="M276" t="s">
        <v>89</v>
      </c>
      <c r="N276">
        <v>35057</v>
      </c>
      <c r="O276">
        <v>3</v>
      </c>
      <c r="P276">
        <v>2250</v>
      </c>
      <c r="Q276">
        <v>8</v>
      </c>
      <c r="R276" s="2">
        <v>0</v>
      </c>
      <c r="S276" s="2">
        <v>24.56</v>
      </c>
      <c r="T276" s="2">
        <v>0</v>
      </c>
      <c r="U276" s="2">
        <v>24.56</v>
      </c>
      <c r="V276" t="s">
        <v>5213</v>
      </c>
    </row>
    <row r="277" spans="1:22" x14ac:dyDescent="0.2">
      <c r="A277" s="1">
        <v>42247</v>
      </c>
      <c r="B277" t="s">
        <v>21</v>
      </c>
      <c r="C277" s="1">
        <v>42244</v>
      </c>
      <c r="D277" s="1">
        <v>42247</v>
      </c>
      <c r="E277">
        <v>100028559</v>
      </c>
      <c r="F277" t="s">
        <v>4156</v>
      </c>
      <c r="H277" s="1">
        <v>42244</v>
      </c>
      <c r="I277">
        <v>1748067</v>
      </c>
      <c r="J277" t="s">
        <v>23</v>
      </c>
      <c r="K277">
        <v>846296315517676</v>
      </c>
      <c r="M277" t="s">
        <v>116</v>
      </c>
      <c r="N277">
        <v>97205</v>
      </c>
      <c r="O277">
        <v>3</v>
      </c>
      <c r="P277">
        <v>2250</v>
      </c>
      <c r="Q277">
        <v>4</v>
      </c>
      <c r="R277" s="2">
        <v>0</v>
      </c>
      <c r="S277" s="2">
        <v>20.81</v>
      </c>
      <c r="T277" s="2">
        <v>0</v>
      </c>
      <c r="U277" s="2">
        <v>20.81</v>
      </c>
      <c r="V277" t="s">
        <v>5213</v>
      </c>
    </row>
    <row r="278" spans="1:22" x14ac:dyDescent="0.2">
      <c r="A278" s="1">
        <v>42247</v>
      </c>
      <c r="B278" t="s">
        <v>21</v>
      </c>
      <c r="C278" s="1">
        <v>42244</v>
      </c>
      <c r="D278" s="1">
        <v>42247</v>
      </c>
      <c r="E278">
        <v>100028561</v>
      </c>
      <c r="F278" t="s">
        <v>4157</v>
      </c>
      <c r="H278" s="1">
        <v>42244</v>
      </c>
      <c r="I278">
        <v>1748034</v>
      </c>
      <c r="J278" t="s">
        <v>23</v>
      </c>
      <c r="K278">
        <v>846296315518680</v>
      </c>
      <c r="M278" t="s">
        <v>32</v>
      </c>
      <c r="N278">
        <v>10001</v>
      </c>
      <c r="O278">
        <v>3</v>
      </c>
      <c r="P278">
        <v>2250</v>
      </c>
      <c r="Q278">
        <v>8</v>
      </c>
      <c r="R278" s="2">
        <v>0</v>
      </c>
      <c r="S278" s="2">
        <v>24.56</v>
      </c>
      <c r="T278" s="2">
        <v>0</v>
      </c>
      <c r="U278" s="2">
        <v>24.56</v>
      </c>
      <c r="V278" t="s">
        <v>5213</v>
      </c>
    </row>
    <row r="279" spans="1:22" x14ac:dyDescent="0.2">
      <c r="A279" s="1">
        <v>42247</v>
      </c>
      <c r="B279" t="s">
        <v>21</v>
      </c>
      <c r="C279" s="1">
        <v>42244</v>
      </c>
      <c r="D279" s="1">
        <v>42247</v>
      </c>
      <c r="E279">
        <v>100028419</v>
      </c>
      <c r="F279" t="s">
        <v>4158</v>
      </c>
      <c r="H279" s="1">
        <v>42244</v>
      </c>
      <c r="I279">
        <v>1748013</v>
      </c>
      <c r="J279" t="s">
        <v>23</v>
      </c>
      <c r="K279">
        <v>846296315517805</v>
      </c>
      <c r="M279" t="s">
        <v>32</v>
      </c>
      <c r="N279">
        <v>11211</v>
      </c>
      <c r="O279">
        <v>6</v>
      </c>
      <c r="P279">
        <v>4500</v>
      </c>
      <c r="Q279">
        <v>8</v>
      </c>
      <c r="R279" s="2">
        <v>0</v>
      </c>
      <c r="S279" s="2">
        <v>36.04</v>
      </c>
      <c r="T279" s="2">
        <v>0</v>
      </c>
      <c r="U279" s="2">
        <v>36.04</v>
      </c>
      <c r="V279" t="s">
        <v>5213</v>
      </c>
    </row>
    <row r="280" spans="1:22" x14ac:dyDescent="0.2">
      <c r="A280" s="1">
        <v>42247</v>
      </c>
      <c r="B280" t="s">
        <v>21</v>
      </c>
      <c r="C280" s="1">
        <v>42244</v>
      </c>
      <c r="D280" s="1">
        <v>42247</v>
      </c>
      <c r="E280">
        <v>100028652</v>
      </c>
      <c r="F280" t="s">
        <v>4159</v>
      </c>
      <c r="H280" s="1">
        <v>42244</v>
      </c>
      <c r="I280">
        <v>1748070</v>
      </c>
      <c r="J280" t="s">
        <v>23</v>
      </c>
      <c r="K280">
        <v>846296315518185</v>
      </c>
      <c r="M280" t="s">
        <v>116</v>
      </c>
      <c r="N280">
        <v>97031</v>
      </c>
      <c r="O280">
        <v>3</v>
      </c>
      <c r="P280">
        <v>2250</v>
      </c>
      <c r="Q280">
        <v>4</v>
      </c>
      <c r="R280" s="2">
        <v>0</v>
      </c>
      <c r="S280" s="2">
        <v>20.81</v>
      </c>
      <c r="T280" s="2">
        <v>0</v>
      </c>
      <c r="U280" s="2">
        <v>20.81</v>
      </c>
      <c r="V280" t="s">
        <v>5213</v>
      </c>
    </row>
    <row r="281" spans="1:22" x14ac:dyDescent="0.2">
      <c r="A281" s="1">
        <v>42247</v>
      </c>
      <c r="B281" t="s">
        <v>21</v>
      </c>
      <c r="C281" s="1">
        <v>42244</v>
      </c>
      <c r="D281" s="1">
        <v>42247</v>
      </c>
      <c r="E281">
        <v>100028620</v>
      </c>
      <c r="F281" t="s">
        <v>4160</v>
      </c>
      <c r="H281" s="1">
        <v>42244</v>
      </c>
      <c r="I281">
        <v>1747909</v>
      </c>
      <c r="J281" t="s">
        <v>23</v>
      </c>
      <c r="K281">
        <v>846296315517102</v>
      </c>
      <c r="M281" t="s">
        <v>40</v>
      </c>
      <c r="N281">
        <v>90049</v>
      </c>
      <c r="O281">
        <v>3</v>
      </c>
      <c r="P281">
        <v>2250</v>
      </c>
      <c r="Q281">
        <v>4</v>
      </c>
      <c r="R281" s="2">
        <v>0</v>
      </c>
      <c r="S281" s="2">
        <v>20.81</v>
      </c>
      <c r="T281" s="2">
        <v>0</v>
      </c>
      <c r="U281" s="2">
        <v>20.81</v>
      </c>
      <c r="V281" t="s">
        <v>5213</v>
      </c>
    </row>
    <row r="282" spans="1:22" x14ac:dyDescent="0.2">
      <c r="A282" s="1">
        <v>42247</v>
      </c>
      <c r="B282" t="s">
        <v>21</v>
      </c>
      <c r="C282" s="1">
        <v>42244</v>
      </c>
      <c r="D282" s="1">
        <v>42247</v>
      </c>
      <c r="E282">
        <v>100028704</v>
      </c>
      <c r="F282" t="s">
        <v>4161</v>
      </c>
      <c r="H282" s="1">
        <v>42244</v>
      </c>
      <c r="I282">
        <v>1747943</v>
      </c>
      <c r="J282" t="s">
        <v>23</v>
      </c>
      <c r="K282">
        <v>846296315518277</v>
      </c>
      <c r="M282" t="s">
        <v>26</v>
      </c>
      <c r="N282">
        <v>32940</v>
      </c>
      <c r="O282">
        <v>3</v>
      </c>
      <c r="P282">
        <v>2250</v>
      </c>
      <c r="Q282">
        <v>8</v>
      </c>
      <c r="R282" s="2">
        <v>0</v>
      </c>
      <c r="S282" s="2">
        <v>24.56</v>
      </c>
      <c r="T282" s="2">
        <v>0</v>
      </c>
      <c r="U282" s="2">
        <v>24.56</v>
      </c>
      <c r="V282" t="s">
        <v>5213</v>
      </c>
    </row>
    <row r="283" spans="1:22" x14ac:dyDescent="0.2">
      <c r="A283" s="1">
        <v>42247</v>
      </c>
      <c r="B283" t="s">
        <v>21</v>
      </c>
      <c r="C283" s="1">
        <v>42244</v>
      </c>
      <c r="D283" s="1">
        <v>42247</v>
      </c>
      <c r="E283">
        <v>100028438</v>
      </c>
      <c r="F283" t="s">
        <v>4162</v>
      </c>
      <c r="H283" s="1">
        <v>42244</v>
      </c>
      <c r="I283">
        <v>1748076</v>
      </c>
      <c r="J283" t="s">
        <v>23</v>
      </c>
      <c r="K283">
        <v>846296315516730</v>
      </c>
      <c r="M283" t="s">
        <v>91</v>
      </c>
      <c r="N283">
        <v>29455</v>
      </c>
      <c r="O283">
        <v>3</v>
      </c>
      <c r="P283">
        <v>2250</v>
      </c>
      <c r="Q283">
        <v>8</v>
      </c>
      <c r="R283" s="2">
        <v>0</v>
      </c>
      <c r="S283" s="2">
        <v>24.56</v>
      </c>
      <c r="T283" s="2">
        <v>0</v>
      </c>
      <c r="U283" s="2">
        <v>24.56</v>
      </c>
      <c r="V283" t="s">
        <v>5213</v>
      </c>
    </row>
    <row r="284" spans="1:22" x14ac:dyDescent="0.2">
      <c r="A284" s="1">
        <v>42247</v>
      </c>
      <c r="B284" t="s">
        <v>21</v>
      </c>
      <c r="C284" s="1">
        <v>42244</v>
      </c>
      <c r="D284" s="1">
        <v>42247</v>
      </c>
      <c r="E284">
        <v>100028507</v>
      </c>
      <c r="F284" t="s">
        <v>4163</v>
      </c>
      <c r="H284" s="1">
        <v>42244</v>
      </c>
      <c r="I284">
        <v>1747902</v>
      </c>
      <c r="J284" t="s">
        <v>23</v>
      </c>
      <c r="K284">
        <v>846296315517744</v>
      </c>
      <c r="M284" t="s">
        <v>40</v>
      </c>
      <c r="N284">
        <v>90069</v>
      </c>
      <c r="O284">
        <v>3</v>
      </c>
      <c r="P284">
        <v>2250</v>
      </c>
      <c r="Q284">
        <v>4</v>
      </c>
      <c r="R284" s="2">
        <v>0</v>
      </c>
      <c r="S284" s="2">
        <v>20.81</v>
      </c>
      <c r="T284" s="2">
        <v>0</v>
      </c>
      <c r="U284" s="2">
        <v>20.81</v>
      </c>
      <c r="V284" t="s">
        <v>5213</v>
      </c>
    </row>
    <row r="285" spans="1:22" x14ac:dyDescent="0.2">
      <c r="A285" s="1">
        <v>42247</v>
      </c>
      <c r="B285" t="s">
        <v>21</v>
      </c>
      <c r="C285" s="1">
        <v>42244</v>
      </c>
      <c r="D285" s="1">
        <v>42247</v>
      </c>
      <c r="E285">
        <v>100028454</v>
      </c>
      <c r="F285" t="s">
        <v>4164</v>
      </c>
      <c r="H285" s="1">
        <v>42244</v>
      </c>
      <c r="I285">
        <v>1748000</v>
      </c>
      <c r="J285" t="s">
        <v>23</v>
      </c>
      <c r="K285">
        <v>846296315518574</v>
      </c>
      <c r="M285" t="s">
        <v>83</v>
      </c>
      <c r="N285">
        <v>8869</v>
      </c>
      <c r="O285">
        <v>3</v>
      </c>
      <c r="P285">
        <v>2250</v>
      </c>
      <c r="Q285">
        <v>8</v>
      </c>
      <c r="R285" s="2">
        <v>0</v>
      </c>
      <c r="S285" s="2">
        <v>24.56</v>
      </c>
      <c r="T285" s="2">
        <v>0</v>
      </c>
      <c r="U285" s="2">
        <v>24.56</v>
      </c>
      <c r="V285" t="s">
        <v>5213</v>
      </c>
    </row>
    <row r="286" spans="1:22" x14ac:dyDescent="0.2">
      <c r="A286" s="1">
        <v>42247</v>
      </c>
      <c r="B286" t="s">
        <v>21</v>
      </c>
      <c r="C286" s="1">
        <v>42244</v>
      </c>
      <c r="D286" s="1">
        <v>42247</v>
      </c>
      <c r="E286">
        <v>100028692</v>
      </c>
      <c r="F286" t="s">
        <v>4165</v>
      </c>
      <c r="H286" s="1">
        <v>42244</v>
      </c>
      <c r="I286">
        <v>1747890</v>
      </c>
      <c r="J286" t="s">
        <v>164</v>
      </c>
      <c r="K286">
        <v>1032002187585</v>
      </c>
      <c r="M286" t="s">
        <v>165</v>
      </c>
      <c r="N286">
        <v>85286</v>
      </c>
      <c r="O286">
        <v>3</v>
      </c>
      <c r="P286">
        <v>2250</v>
      </c>
      <c r="Q286">
        <v>5</v>
      </c>
      <c r="R286" s="2">
        <v>0</v>
      </c>
      <c r="S286" s="2">
        <v>21.31</v>
      </c>
      <c r="T286" s="2">
        <v>0</v>
      </c>
      <c r="U286" s="2">
        <v>21.31</v>
      </c>
      <c r="V286" t="s">
        <v>5213</v>
      </c>
    </row>
    <row r="287" spans="1:22" x14ac:dyDescent="0.2">
      <c r="A287" s="1">
        <v>42247</v>
      </c>
      <c r="B287" t="s">
        <v>21</v>
      </c>
      <c r="C287" s="1">
        <v>42244</v>
      </c>
      <c r="D287" s="1">
        <v>42247</v>
      </c>
      <c r="E287">
        <v>100028661</v>
      </c>
      <c r="F287" t="s">
        <v>4166</v>
      </c>
      <c r="H287" s="1">
        <v>42244</v>
      </c>
      <c r="I287">
        <v>1747929</v>
      </c>
      <c r="J287" t="s">
        <v>23</v>
      </c>
      <c r="K287">
        <v>846296315518154</v>
      </c>
      <c r="M287" t="s">
        <v>43</v>
      </c>
      <c r="N287">
        <v>6489</v>
      </c>
      <c r="O287">
        <v>3</v>
      </c>
      <c r="P287">
        <v>2250</v>
      </c>
      <c r="Q287">
        <v>8</v>
      </c>
      <c r="R287" s="2">
        <v>0</v>
      </c>
      <c r="S287" s="2">
        <v>24.56</v>
      </c>
      <c r="T287" s="2">
        <v>0</v>
      </c>
      <c r="U287" s="2">
        <v>24.56</v>
      </c>
      <c r="V287" t="s">
        <v>5213</v>
      </c>
    </row>
    <row r="288" spans="1:22" x14ac:dyDescent="0.2">
      <c r="A288" s="1">
        <v>42247</v>
      </c>
      <c r="B288" t="s">
        <v>21</v>
      </c>
      <c r="C288" s="1">
        <v>42244</v>
      </c>
      <c r="D288" s="1">
        <v>42247</v>
      </c>
      <c r="E288">
        <v>100028731</v>
      </c>
      <c r="F288" t="s">
        <v>4167</v>
      </c>
      <c r="H288" s="1">
        <v>42244</v>
      </c>
      <c r="I288">
        <v>1747954</v>
      </c>
      <c r="J288" t="s">
        <v>23</v>
      </c>
      <c r="K288">
        <v>846296315517348</v>
      </c>
      <c r="M288" t="s">
        <v>201</v>
      </c>
      <c r="N288">
        <v>83843</v>
      </c>
      <c r="O288">
        <v>3</v>
      </c>
      <c r="P288">
        <v>2250</v>
      </c>
      <c r="Q288">
        <v>5</v>
      </c>
      <c r="R288" s="2">
        <v>0</v>
      </c>
      <c r="S288" s="2">
        <v>21.31</v>
      </c>
      <c r="T288" s="2">
        <v>0</v>
      </c>
      <c r="U288" s="2">
        <v>21.31</v>
      </c>
      <c r="V288" t="s">
        <v>5213</v>
      </c>
    </row>
    <row r="289" spans="1:22" x14ac:dyDescent="0.2">
      <c r="A289" s="1">
        <v>42247</v>
      </c>
      <c r="B289" t="s">
        <v>21</v>
      </c>
      <c r="C289" s="1">
        <v>42244</v>
      </c>
      <c r="D289" s="1">
        <v>42247</v>
      </c>
      <c r="E289">
        <v>100028605</v>
      </c>
      <c r="F289" t="s">
        <v>4168</v>
      </c>
      <c r="H289" s="1">
        <v>42244</v>
      </c>
      <c r="I289">
        <v>1748115</v>
      </c>
      <c r="J289" t="s">
        <v>23</v>
      </c>
      <c r="K289">
        <v>846296315517966</v>
      </c>
      <c r="M289" t="s">
        <v>45</v>
      </c>
      <c r="N289">
        <v>98122</v>
      </c>
      <c r="O289">
        <v>6</v>
      </c>
      <c r="P289">
        <v>4500</v>
      </c>
      <c r="Q289">
        <v>5</v>
      </c>
      <c r="R289" s="2">
        <v>0</v>
      </c>
      <c r="S289" s="2">
        <v>26.54</v>
      </c>
      <c r="T289" s="2">
        <v>0</v>
      </c>
      <c r="U289" s="2">
        <v>26.54</v>
      </c>
      <c r="V289" t="s">
        <v>5213</v>
      </c>
    </row>
    <row r="290" spans="1:22" x14ac:dyDescent="0.2">
      <c r="A290" s="1">
        <v>42247</v>
      </c>
      <c r="B290" t="s">
        <v>21</v>
      </c>
      <c r="C290" s="1">
        <v>42244</v>
      </c>
      <c r="D290" s="1">
        <v>42247</v>
      </c>
      <c r="E290">
        <v>100028634</v>
      </c>
      <c r="F290" t="s">
        <v>4169</v>
      </c>
      <c r="H290" s="1">
        <v>42244</v>
      </c>
      <c r="I290">
        <v>1748047</v>
      </c>
      <c r="J290" t="s">
        <v>23</v>
      </c>
      <c r="K290">
        <v>846296315518208</v>
      </c>
      <c r="M290" t="s">
        <v>32</v>
      </c>
      <c r="N290">
        <v>10001</v>
      </c>
      <c r="O290">
        <v>3</v>
      </c>
      <c r="P290">
        <v>2250</v>
      </c>
      <c r="Q290">
        <v>8</v>
      </c>
      <c r="R290" s="2">
        <v>0</v>
      </c>
      <c r="S290" s="2">
        <v>24.56</v>
      </c>
      <c r="T290" s="2">
        <v>0</v>
      </c>
      <c r="U290" s="2">
        <v>24.56</v>
      </c>
      <c r="V290" t="s">
        <v>5213</v>
      </c>
    </row>
    <row r="291" spans="1:22" x14ac:dyDescent="0.2">
      <c r="A291" s="1">
        <v>42247</v>
      </c>
      <c r="B291" t="s">
        <v>21</v>
      </c>
      <c r="C291" t="s">
        <v>224</v>
      </c>
      <c r="D291" s="1">
        <v>42247</v>
      </c>
      <c r="E291" t="s">
        <v>4170</v>
      </c>
      <c r="F291" t="s">
        <v>4171</v>
      </c>
      <c r="G291" t="s">
        <v>4044</v>
      </c>
      <c r="H291" t="s">
        <v>224</v>
      </c>
      <c r="I291">
        <v>1756383</v>
      </c>
      <c r="J291" t="s">
        <v>515</v>
      </c>
      <c r="K291" t="s">
        <v>4172</v>
      </c>
      <c r="M291" t="s">
        <v>334</v>
      </c>
      <c r="N291">
        <v>38967</v>
      </c>
      <c r="O291">
        <v>3</v>
      </c>
      <c r="P291">
        <v>2250</v>
      </c>
      <c r="Q291">
        <v>8</v>
      </c>
      <c r="R291" s="2">
        <v>0</v>
      </c>
      <c r="S291" s="2">
        <v>24.56</v>
      </c>
      <c r="T291" s="2">
        <v>0</v>
      </c>
      <c r="U291" s="2">
        <v>24.56</v>
      </c>
      <c r="V291" t="s">
        <v>5213</v>
      </c>
    </row>
    <row r="292" spans="1:22" x14ac:dyDescent="0.2">
      <c r="A292" s="1">
        <v>42247</v>
      </c>
      <c r="B292" t="s">
        <v>21</v>
      </c>
      <c r="C292" s="1">
        <v>42244</v>
      </c>
      <c r="D292" s="1">
        <v>42247</v>
      </c>
      <c r="E292">
        <v>100028512</v>
      </c>
      <c r="F292" t="s">
        <v>4173</v>
      </c>
      <c r="H292" s="1">
        <v>42244</v>
      </c>
      <c r="I292">
        <v>1748030</v>
      </c>
      <c r="J292" t="s">
        <v>23</v>
      </c>
      <c r="K292">
        <v>846296315517072</v>
      </c>
      <c r="M292" t="s">
        <v>32</v>
      </c>
      <c r="N292">
        <v>10028</v>
      </c>
      <c r="O292">
        <v>3</v>
      </c>
      <c r="P292">
        <v>2250</v>
      </c>
      <c r="Q292">
        <v>8</v>
      </c>
      <c r="R292" s="2">
        <v>0</v>
      </c>
      <c r="S292" s="2">
        <v>24.56</v>
      </c>
      <c r="T292" s="2">
        <v>0</v>
      </c>
      <c r="U292" s="2">
        <v>24.56</v>
      </c>
      <c r="V292" t="s">
        <v>5213</v>
      </c>
    </row>
    <row r="293" spans="1:22" x14ac:dyDescent="0.2">
      <c r="A293" s="1">
        <v>42247</v>
      </c>
      <c r="B293" t="s">
        <v>21</v>
      </c>
      <c r="C293" s="1">
        <v>42244</v>
      </c>
      <c r="D293" s="1">
        <v>42247</v>
      </c>
      <c r="E293">
        <v>100028434</v>
      </c>
      <c r="F293" t="s">
        <v>4174</v>
      </c>
      <c r="H293" s="1">
        <v>42244</v>
      </c>
      <c r="I293">
        <v>1748075</v>
      </c>
      <c r="J293" t="s">
        <v>23</v>
      </c>
      <c r="K293">
        <v>846296315518529</v>
      </c>
      <c r="M293" t="s">
        <v>91</v>
      </c>
      <c r="N293">
        <v>29464</v>
      </c>
      <c r="O293">
        <v>3</v>
      </c>
      <c r="P293">
        <v>2250</v>
      </c>
      <c r="Q293">
        <v>8</v>
      </c>
      <c r="R293" s="2">
        <v>0</v>
      </c>
      <c r="S293" s="2">
        <v>24.56</v>
      </c>
      <c r="T293" s="2">
        <v>0</v>
      </c>
      <c r="U293" s="2">
        <v>24.56</v>
      </c>
      <c r="V293" t="s">
        <v>5213</v>
      </c>
    </row>
    <row r="294" spans="1:22" x14ac:dyDescent="0.2">
      <c r="A294" s="1">
        <v>42247</v>
      </c>
      <c r="B294" t="s">
        <v>21</v>
      </c>
      <c r="C294" s="1">
        <v>42243</v>
      </c>
      <c r="D294" s="1">
        <v>42247</v>
      </c>
      <c r="E294">
        <v>100028290</v>
      </c>
      <c r="F294" t="s">
        <v>4175</v>
      </c>
      <c r="G294" t="s">
        <v>3164</v>
      </c>
      <c r="H294" s="1">
        <v>42242</v>
      </c>
      <c r="I294">
        <v>1747144</v>
      </c>
      <c r="J294" t="s">
        <v>23</v>
      </c>
      <c r="K294">
        <v>846296315515863</v>
      </c>
      <c r="M294" t="s">
        <v>49</v>
      </c>
      <c r="N294">
        <v>2138</v>
      </c>
      <c r="O294">
        <v>3</v>
      </c>
      <c r="P294">
        <v>2250</v>
      </c>
      <c r="Q294">
        <v>8</v>
      </c>
      <c r="R294" s="2">
        <v>0</v>
      </c>
      <c r="S294" s="2">
        <v>24.56</v>
      </c>
      <c r="T294" s="2">
        <v>0</v>
      </c>
      <c r="U294" s="2">
        <v>24.56</v>
      </c>
      <c r="V294" t="s">
        <v>5213</v>
      </c>
    </row>
    <row r="295" spans="1:22" x14ac:dyDescent="0.2">
      <c r="A295" s="1">
        <v>42247</v>
      </c>
      <c r="B295" t="s">
        <v>21</v>
      </c>
      <c r="C295" s="1">
        <v>42244</v>
      </c>
      <c r="D295" s="1">
        <v>42247</v>
      </c>
      <c r="E295">
        <v>100028719</v>
      </c>
      <c r="F295" t="s">
        <v>4176</v>
      </c>
      <c r="H295" s="1">
        <v>42244</v>
      </c>
      <c r="I295">
        <v>1748057</v>
      </c>
      <c r="J295" t="s">
        <v>23</v>
      </c>
      <c r="K295">
        <v>846296315516976</v>
      </c>
      <c r="M295" t="s">
        <v>32</v>
      </c>
      <c r="N295">
        <v>11215</v>
      </c>
      <c r="O295">
        <v>3</v>
      </c>
      <c r="P295">
        <v>2250</v>
      </c>
      <c r="Q295">
        <v>8</v>
      </c>
      <c r="R295" s="2">
        <v>0</v>
      </c>
      <c r="S295" s="2">
        <v>24.56</v>
      </c>
      <c r="T295" s="2">
        <v>0</v>
      </c>
      <c r="U295" s="2">
        <v>24.56</v>
      </c>
      <c r="V295" t="s">
        <v>5213</v>
      </c>
    </row>
    <row r="296" spans="1:22" x14ac:dyDescent="0.2">
      <c r="A296" s="1">
        <v>42247</v>
      </c>
      <c r="B296" t="s">
        <v>21</v>
      </c>
      <c r="C296" s="1">
        <v>42244</v>
      </c>
      <c r="D296" s="1">
        <v>42247</v>
      </c>
      <c r="E296">
        <v>100028448</v>
      </c>
      <c r="F296" t="s">
        <v>4177</v>
      </c>
      <c r="H296" s="1">
        <v>42244</v>
      </c>
      <c r="I296">
        <v>1747976</v>
      </c>
      <c r="J296" t="s">
        <v>23</v>
      </c>
      <c r="K296">
        <v>846296315517423</v>
      </c>
      <c r="M296" t="s">
        <v>54</v>
      </c>
      <c r="N296">
        <v>20723</v>
      </c>
      <c r="O296">
        <v>3</v>
      </c>
      <c r="P296">
        <v>2250</v>
      </c>
      <c r="Q296">
        <v>8</v>
      </c>
      <c r="R296" s="2">
        <v>0</v>
      </c>
      <c r="S296" s="2">
        <v>24.56</v>
      </c>
      <c r="T296" s="2">
        <v>0</v>
      </c>
      <c r="U296" s="2">
        <v>24.56</v>
      </c>
      <c r="V296" t="s">
        <v>5213</v>
      </c>
    </row>
    <row r="297" spans="1:22" x14ac:dyDescent="0.2">
      <c r="A297" s="1">
        <v>42247</v>
      </c>
      <c r="B297" t="s">
        <v>21</v>
      </c>
      <c r="C297" s="1">
        <v>42244</v>
      </c>
      <c r="D297" s="1">
        <v>42247</v>
      </c>
      <c r="E297">
        <v>100028577</v>
      </c>
      <c r="F297" t="s">
        <v>4178</v>
      </c>
      <c r="H297" s="1">
        <v>42244</v>
      </c>
      <c r="I297">
        <v>1747889</v>
      </c>
      <c r="J297" t="s">
        <v>164</v>
      </c>
      <c r="K297">
        <v>1032002187584</v>
      </c>
      <c r="M297" t="s">
        <v>165</v>
      </c>
      <c r="N297">
        <v>85375</v>
      </c>
      <c r="O297">
        <v>3</v>
      </c>
      <c r="P297">
        <v>2250</v>
      </c>
      <c r="Q297">
        <v>5</v>
      </c>
      <c r="R297" s="2">
        <v>0</v>
      </c>
      <c r="S297" s="2">
        <v>21.31</v>
      </c>
      <c r="T297" s="2">
        <v>0</v>
      </c>
      <c r="U297" s="2">
        <v>21.31</v>
      </c>
      <c r="V297" t="s">
        <v>5213</v>
      </c>
    </row>
    <row r="298" spans="1:22" x14ac:dyDescent="0.2">
      <c r="A298" s="1">
        <v>42247</v>
      </c>
      <c r="B298" t="s">
        <v>21</v>
      </c>
      <c r="C298" s="1">
        <v>42244</v>
      </c>
      <c r="D298" s="1">
        <v>42247</v>
      </c>
      <c r="E298">
        <v>100028703</v>
      </c>
      <c r="F298" t="s">
        <v>4179</v>
      </c>
      <c r="H298" s="1">
        <v>42244</v>
      </c>
      <c r="I298">
        <v>1747918</v>
      </c>
      <c r="J298" t="s">
        <v>23</v>
      </c>
      <c r="K298">
        <v>846296315517232</v>
      </c>
      <c r="M298" t="s">
        <v>40</v>
      </c>
      <c r="N298">
        <v>94110</v>
      </c>
      <c r="O298">
        <v>6</v>
      </c>
      <c r="P298">
        <v>4500</v>
      </c>
      <c r="Q298">
        <v>2</v>
      </c>
      <c r="R298" s="2">
        <v>0</v>
      </c>
      <c r="S298" s="2">
        <v>16.29</v>
      </c>
      <c r="T298" s="2">
        <v>0</v>
      </c>
      <c r="U298" s="2">
        <v>16.29</v>
      </c>
      <c r="V298" t="s">
        <v>5213</v>
      </c>
    </row>
    <row r="299" spans="1:22" x14ac:dyDescent="0.2">
      <c r="A299" s="1">
        <v>42247</v>
      </c>
      <c r="B299" t="s">
        <v>21</v>
      </c>
      <c r="C299" s="1">
        <v>42244</v>
      </c>
      <c r="D299" s="1">
        <v>42247</v>
      </c>
      <c r="E299">
        <v>100028733</v>
      </c>
      <c r="F299" t="s">
        <v>4180</v>
      </c>
      <c r="H299" s="1">
        <v>42244</v>
      </c>
      <c r="I299">
        <v>1748098</v>
      </c>
      <c r="J299" t="s">
        <v>23</v>
      </c>
      <c r="K299">
        <v>846296315518420</v>
      </c>
      <c r="M299" t="s">
        <v>38</v>
      </c>
      <c r="N299">
        <v>37027</v>
      </c>
      <c r="O299">
        <v>3</v>
      </c>
      <c r="P299">
        <v>2250</v>
      </c>
      <c r="Q299">
        <v>8</v>
      </c>
      <c r="R299" s="2">
        <v>0</v>
      </c>
      <c r="S299" s="2">
        <v>24.56</v>
      </c>
      <c r="T299" s="2">
        <v>0</v>
      </c>
      <c r="U299" s="2">
        <v>24.56</v>
      </c>
      <c r="V299" t="s">
        <v>5213</v>
      </c>
    </row>
    <row r="300" spans="1:22" x14ac:dyDescent="0.2">
      <c r="A300" s="1">
        <v>42247</v>
      </c>
      <c r="B300" t="s">
        <v>21</v>
      </c>
      <c r="C300" s="1">
        <v>42243</v>
      </c>
      <c r="D300" s="1">
        <v>42247</v>
      </c>
      <c r="E300">
        <v>100028354</v>
      </c>
      <c r="F300" t="s">
        <v>4181</v>
      </c>
      <c r="G300" t="s">
        <v>3164</v>
      </c>
      <c r="H300" s="1">
        <v>42243</v>
      </c>
      <c r="I300">
        <v>1747370</v>
      </c>
      <c r="J300" t="s">
        <v>23</v>
      </c>
      <c r="K300">
        <v>846296315516419</v>
      </c>
      <c r="M300" t="s">
        <v>182</v>
      </c>
      <c r="N300">
        <v>70435</v>
      </c>
      <c r="O300">
        <v>3</v>
      </c>
      <c r="P300">
        <v>2250</v>
      </c>
      <c r="Q300">
        <v>8</v>
      </c>
      <c r="R300" s="2">
        <v>0</v>
      </c>
      <c r="S300" s="2">
        <v>24.56</v>
      </c>
      <c r="T300" s="2">
        <v>0</v>
      </c>
      <c r="U300" s="2">
        <v>24.56</v>
      </c>
      <c r="V300" t="s">
        <v>5213</v>
      </c>
    </row>
    <row r="301" spans="1:22" x14ac:dyDescent="0.2">
      <c r="A301" s="1">
        <v>42247</v>
      </c>
      <c r="B301" t="s">
        <v>21</v>
      </c>
      <c r="C301" s="1">
        <v>42244</v>
      </c>
      <c r="D301" s="1">
        <v>42247</v>
      </c>
      <c r="E301">
        <v>100028523</v>
      </c>
      <c r="F301" t="s">
        <v>4182</v>
      </c>
      <c r="H301" s="1">
        <v>42244</v>
      </c>
      <c r="I301">
        <v>1747979</v>
      </c>
      <c r="J301" t="s">
        <v>23</v>
      </c>
      <c r="K301">
        <v>846296315516754</v>
      </c>
      <c r="M301" t="s">
        <v>54</v>
      </c>
      <c r="N301">
        <v>20910</v>
      </c>
      <c r="O301">
        <v>3</v>
      </c>
      <c r="P301">
        <v>2250</v>
      </c>
      <c r="Q301">
        <v>8</v>
      </c>
      <c r="R301" s="2">
        <v>0</v>
      </c>
      <c r="S301" s="2">
        <v>24.56</v>
      </c>
      <c r="T301" s="2">
        <v>0</v>
      </c>
      <c r="U301" s="2">
        <v>24.56</v>
      </c>
      <c r="V301" t="s">
        <v>5213</v>
      </c>
    </row>
    <row r="302" spans="1:22" x14ac:dyDescent="0.2">
      <c r="A302" s="1">
        <v>42247</v>
      </c>
      <c r="B302" t="s">
        <v>21</v>
      </c>
      <c r="C302" s="1">
        <v>42244</v>
      </c>
      <c r="D302" s="1">
        <v>42247</v>
      </c>
      <c r="E302">
        <v>100028691</v>
      </c>
      <c r="F302" t="s">
        <v>4183</v>
      </c>
      <c r="H302" s="1">
        <v>42244</v>
      </c>
      <c r="I302">
        <v>1748055</v>
      </c>
      <c r="J302" t="s">
        <v>23</v>
      </c>
      <c r="K302">
        <v>846296315517669</v>
      </c>
      <c r="M302" t="s">
        <v>32</v>
      </c>
      <c r="N302">
        <v>11206</v>
      </c>
      <c r="O302">
        <v>3</v>
      </c>
      <c r="P302">
        <v>2250</v>
      </c>
      <c r="Q302">
        <v>8</v>
      </c>
      <c r="R302" s="2">
        <v>0</v>
      </c>
      <c r="S302" s="2">
        <v>24.56</v>
      </c>
      <c r="T302" s="2">
        <v>0</v>
      </c>
      <c r="U302" s="2">
        <v>24.56</v>
      </c>
      <c r="V302" t="s">
        <v>5213</v>
      </c>
    </row>
    <row r="303" spans="1:22" x14ac:dyDescent="0.2">
      <c r="A303" s="1">
        <v>42247</v>
      </c>
      <c r="B303" t="s">
        <v>21</v>
      </c>
      <c r="C303" s="1">
        <v>42244</v>
      </c>
      <c r="D303" s="1">
        <v>42247</v>
      </c>
      <c r="E303">
        <v>100028509</v>
      </c>
      <c r="F303" t="s">
        <v>4184</v>
      </c>
      <c r="H303" s="1">
        <v>42244</v>
      </c>
      <c r="I303">
        <v>1747978</v>
      </c>
      <c r="J303" t="s">
        <v>23</v>
      </c>
      <c r="K303">
        <v>846296315518727</v>
      </c>
      <c r="M303" t="s">
        <v>54</v>
      </c>
      <c r="N303">
        <v>20772</v>
      </c>
      <c r="O303">
        <v>3</v>
      </c>
      <c r="P303">
        <v>2250</v>
      </c>
      <c r="Q303">
        <v>8</v>
      </c>
      <c r="R303" s="2">
        <v>0</v>
      </c>
      <c r="S303" s="2">
        <v>24.56</v>
      </c>
      <c r="T303" s="2">
        <v>0</v>
      </c>
      <c r="U303" s="2">
        <v>24.56</v>
      </c>
      <c r="V303" t="s">
        <v>5213</v>
      </c>
    </row>
    <row r="304" spans="1:22" x14ac:dyDescent="0.2">
      <c r="A304" s="1">
        <v>42247</v>
      </c>
      <c r="B304" t="s">
        <v>21</v>
      </c>
      <c r="C304" s="1">
        <v>42244</v>
      </c>
      <c r="D304" s="1">
        <v>42247</v>
      </c>
      <c r="E304">
        <v>100028567</v>
      </c>
      <c r="F304" t="s">
        <v>4185</v>
      </c>
      <c r="H304" s="1">
        <v>42244</v>
      </c>
      <c r="I304">
        <v>1748035</v>
      </c>
      <c r="J304" t="s">
        <v>23</v>
      </c>
      <c r="K304">
        <v>846296315518048</v>
      </c>
      <c r="M304" t="s">
        <v>32</v>
      </c>
      <c r="N304">
        <v>10016</v>
      </c>
      <c r="O304">
        <v>3</v>
      </c>
      <c r="P304">
        <v>2250</v>
      </c>
      <c r="Q304">
        <v>8</v>
      </c>
      <c r="R304" s="2">
        <v>0</v>
      </c>
      <c r="S304" s="2">
        <v>24.56</v>
      </c>
      <c r="T304" s="2">
        <v>0</v>
      </c>
      <c r="U304" s="2">
        <v>24.56</v>
      </c>
      <c r="V304" t="s">
        <v>5213</v>
      </c>
    </row>
    <row r="305" spans="1:22" x14ac:dyDescent="0.2">
      <c r="A305" s="1">
        <v>42247</v>
      </c>
      <c r="B305" t="s">
        <v>21</v>
      </c>
      <c r="C305" s="1">
        <v>42244</v>
      </c>
      <c r="D305" s="1">
        <v>42247</v>
      </c>
      <c r="E305">
        <v>100028428</v>
      </c>
      <c r="F305" t="s">
        <v>4186</v>
      </c>
      <c r="H305" s="1">
        <v>42244</v>
      </c>
      <c r="I305">
        <v>1747896</v>
      </c>
      <c r="J305" t="s">
        <v>23</v>
      </c>
      <c r="K305">
        <v>846296315518086</v>
      </c>
      <c r="M305" t="s">
        <v>40</v>
      </c>
      <c r="N305">
        <v>94107</v>
      </c>
      <c r="O305">
        <v>3</v>
      </c>
      <c r="P305">
        <v>2250</v>
      </c>
      <c r="Q305">
        <v>2</v>
      </c>
      <c r="R305" s="2">
        <v>0</v>
      </c>
      <c r="S305" s="2">
        <v>12.81</v>
      </c>
      <c r="T305" s="2">
        <v>0</v>
      </c>
      <c r="U305" s="2">
        <v>12.81</v>
      </c>
      <c r="V305" t="s">
        <v>5213</v>
      </c>
    </row>
    <row r="306" spans="1:22" x14ac:dyDescent="0.2">
      <c r="A306" s="1">
        <v>42247</v>
      </c>
      <c r="B306" t="s">
        <v>21</v>
      </c>
      <c r="C306" s="1">
        <v>42244</v>
      </c>
      <c r="D306" s="1">
        <v>42247</v>
      </c>
      <c r="E306">
        <v>100028433</v>
      </c>
      <c r="F306" t="s">
        <v>4187</v>
      </c>
      <c r="H306" s="1">
        <v>42244</v>
      </c>
      <c r="I306">
        <v>1747931</v>
      </c>
      <c r="J306" t="s">
        <v>23</v>
      </c>
      <c r="K306">
        <v>846296315517294</v>
      </c>
      <c r="M306" t="s">
        <v>102</v>
      </c>
      <c r="N306">
        <v>20007</v>
      </c>
      <c r="O306">
        <v>3</v>
      </c>
      <c r="P306">
        <v>2250</v>
      </c>
      <c r="Q306">
        <v>8</v>
      </c>
      <c r="R306" s="2">
        <v>0</v>
      </c>
      <c r="S306" s="2">
        <v>24.56</v>
      </c>
      <c r="T306" s="2">
        <v>0</v>
      </c>
      <c r="U306" s="2">
        <v>24.56</v>
      </c>
      <c r="V306" t="s">
        <v>5213</v>
      </c>
    </row>
    <row r="307" spans="1:22" x14ac:dyDescent="0.2">
      <c r="A307" s="1">
        <v>42247</v>
      </c>
      <c r="B307" t="s">
        <v>21</v>
      </c>
      <c r="C307" s="1">
        <v>42244</v>
      </c>
      <c r="D307" s="1">
        <v>42247</v>
      </c>
      <c r="E307">
        <v>100028437</v>
      </c>
      <c r="F307" t="s">
        <v>4188</v>
      </c>
      <c r="H307" s="1">
        <v>42244</v>
      </c>
      <c r="I307">
        <v>1747897</v>
      </c>
      <c r="J307" t="s">
        <v>23</v>
      </c>
      <c r="K307">
        <v>846296315517157</v>
      </c>
      <c r="M307" t="s">
        <v>40</v>
      </c>
      <c r="N307">
        <v>92109</v>
      </c>
      <c r="O307">
        <v>3</v>
      </c>
      <c r="P307">
        <v>2250</v>
      </c>
      <c r="Q307">
        <v>4</v>
      </c>
      <c r="R307" s="2">
        <v>0</v>
      </c>
      <c r="S307" s="2">
        <v>20.81</v>
      </c>
      <c r="T307" s="2">
        <v>0</v>
      </c>
      <c r="U307" s="2">
        <v>20.81</v>
      </c>
      <c r="V307" t="s">
        <v>5213</v>
      </c>
    </row>
    <row r="308" spans="1:22" x14ac:dyDescent="0.2">
      <c r="A308" s="1">
        <v>42247</v>
      </c>
      <c r="B308" t="s">
        <v>21</v>
      </c>
      <c r="C308" s="1">
        <v>42244</v>
      </c>
      <c r="D308" s="1">
        <v>42247</v>
      </c>
      <c r="E308">
        <v>100028617</v>
      </c>
      <c r="F308" t="s">
        <v>4189</v>
      </c>
      <c r="H308" s="1">
        <v>42244</v>
      </c>
      <c r="I308">
        <v>1748116</v>
      </c>
      <c r="J308" t="s">
        <v>23</v>
      </c>
      <c r="K308">
        <v>846296315518345</v>
      </c>
      <c r="M308" t="s">
        <v>45</v>
      </c>
      <c r="N308">
        <v>98855</v>
      </c>
      <c r="O308">
        <v>3</v>
      </c>
      <c r="P308">
        <v>2250</v>
      </c>
      <c r="Q308">
        <v>5</v>
      </c>
      <c r="R308" s="2">
        <v>0</v>
      </c>
      <c r="S308" s="2">
        <v>21.31</v>
      </c>
      <c r="T308" s="2">
        <v>0</v>
      </c>
      <c r="U308" s="2">
        <v>21.31</v>
      </c>
      <c r="V308" t="s">
        <v>5213</v>
      </c>
    </row>
    <row r="309" spans="1:22" x14ac:dyDescent="0.2">
      <c r="A309" s="1">
        <v>42247</v>
      </c>
      <c r="B309" t="s">
        <v>21</v>
      </c>
      <c r="C309" s="1">
        <v>42244</v>
      </c>
      <c r="D309" s="1">
        <v>42247</v>
      </c>
      <c r="E309">
        <v>100028621</v>
      </c>
      <c r="F309" t="s">
        <v>4190</v>
      </c>
      <c r="H309" s="1">
        <v>42244</v>
      </c>
      <c r="I309">
        <v>1748044</v>
      </c>
      <c r="J309" t="s">
        <v>23</v>
      </c>
      <c r="K309">
        <v>846296315516891</v>
      </c>
      <c r="M309" t="s">
        <v>32</v>
      </c>
      <c r="N309">
        <v>11206</v>
      </c>
      <c r="O309">
        <v>3</v>
      </c>
      <c r="P309">
        <v>2250</v>
      </c>
      <c r="Q309">
        <v>8</v>
      </c>
      <c r="R309" s="2">
        <v>0</v>
      </c>
      <c r="S309" s="2">
        <v>24.56</v>
      </c>
      <c r="T309" s="2">
        <v>0</v>
      </c>
      <c r="U309" s="2">
        <v>24.56</v>
      </c>
      <c r="V309" t="s">
        <v>5213</v>
      </c>
    </row>
    <row r="310" spans="1:22" x14ac:dyDescent="0.2">
      <c r="A310" s="1">
        <v>42247</v>
      </c>
      <c r="B310" t="s">
        <v>21</v>
      </c>
      <c r="C310" s="1">
        <v>42244</v>
      </c>
      <c r="D310" s="1">
        <v>42247</v>
      </c>
      <c r="E310">
        <v>100028584</v>
      </c>
      <c r="F310" t="s">
        <v>4191</v>
      </c>
      <c r="H310" s="1">
        <v>42244</v>
      </c>
      <c r="I310">
        <v>1747995</v>
      </c>
      <c r="J310" t="s">
        <v>23</v>
      </c>
      <c r="K310">
        <v>846296315517584</v>
      </c>
      <c r="M310" t="s">
        <v>24</v>
      </c>
      <c r="N310">
        <v>28202</v>
      </c>
      <c r="O310">
        <v>3</v>
      </c>
      <c r="P310">
        <v>2250</v>
      </c>
      <c r="Q310">
        <v>8</v>
      </c>
      <c r="R310" s="2">
        <v>0</v>
      </c>
      <c r="S310" s="2">
        <v>24.56</v>
      </c>
      <c r="T310" s="2">
        <v>0</v>
      </c>
      <c r="U310" s="2">
        <v>24.56</v>
      </c>
      <c r="V310" t="s">
        <v>5213</v>
      </c>
    </row>
    <row r="311" spans="1:22" x14ac:dyDescent="0.2">
      <c r="A311" s="1">
        <v>42247</v>
      </c>
      <c r="B311" t="s">
        <v>21</v>
      </c>
      <c r="C311" s="1">
        <v>42244</v>
      </c>
      <c r="D311" s="1">
        <v>42247</v>
      </c>
      <c r="E311">
        <v>100028599</v>
      </c>
      <c r="F311" t="s">
        <v>4192</v>
      </c>
      <c r="H311" s="1">
        <v>42244</v>
      </c>
      <c r="I311">
        <v>1748041</v>
      </c>
      <c r="J311" t="s">
        <v>23</v>
      </c>
      <c r="K311">
        <v>846296315518666</v>
      </c>
      <c r="M311" t="s">
        <v>32</v>
      </c>
      <c r="N311">
        <v>10019</v>
      </c>
      <c r="O311">
        <v>3</v>
      </c>
      <c r="P311">
        <v>2250</v>
      </c>
      <c r="Q311">
        <v>8</v>
      </c>
      <c r="R311" s="2">
        <v>0</v>
      </c>
      <c r="S311" s="2">
        <v>24.56</v>
      </c>
      <c r="T311" s="2">
        <v>0</v>
      </c>
      <c r="U311" s="2">
        <v>24.56</v>
      </c>
      <c r="V311" t="s">
        <v>5213</v>
      </c>
    </row>
    <row r="312" spans="1:22" x14ac:dyDescent="0.2">
      <c r="A312" s="1">
        <v>42247</v>
      </c>
      <c r="B312" t="s">
        <v>21</v>
      </c>
      <c r="C312" s="1">
        <v>42244</v>
      </c>
      <c r="D312" s="1">
        <v>42247</v>
      </c>
      <c r="E312">
        <v>100028669</v>
      </c>
      <c r="F312" t="s">
        <v>4193</v>
      </c>
      <c r="H312" s="1">
        <v>42244</v>
      </c>
      <c r="I312">
        <v>1748053</v>
      </c>
      <c r="J312" t="s">
        <v>23</v>
      </c>
      <c r="K312">
        <v>846296315517874</v>
      </c>
      <c r="M312" t="s">
        <v>32</v>
      </c>
      <c r="N312">
        <v>11218</v>
      </c>
      <c r="O312">
        <v>6</v>
      </c>
      <c r="P312">
        <v>4500</v>
      </c>
      <c r="Q312">
        <v>8</v>
      </c>
      <c r="R312" s="2">
        <v>0</v>
      </c>
      <c r="S312" s="2">
        <v>36.04</v>
      </c>
      <c r="T312" s="2">
        <v>0</v>
      </c>
      <c r="U312" s="2">
        <v>36.04</v>
      </c>
      <c r="V312" t="s">
        <v>5213</v>
      </c>
    </row>
    <row r="313" spans="1:22" x14ac:dyDescent="0.2">
      <c r="A313" s="1">
        <v>42247</v>
      </c>
      <c r="B313" t="s">
        <v>21</v>
      </c>
      <c r="C313" s="1">
        <v>42244</v>
      </c>
      <c r="D313" s="1">
        <v>42247</v>
      </c>
      <c r="E313">
        <v>100028527</v>
      </c>
      <c r="F313" t="s">
        <v>4194</v>
      </c>
      <c r="H313" s="1">
        <v>42244</v>
      </c>
      <c r="I313">
        <v>1747934</v>
      </c>
      <c r="J313" t="s">
        <v>23</v>
      </c>
      <c r="K313">
        <v>846296315518772</v>
      </c>
      <c r="M313" t="s">
        <v>102</v>
      </c>
      <c r="N313">
        <v>20005</v>
      </c>
      <c r="O313">
        <v>3</v>
      </c>
      <c r="P313">
        <v>2250</v>
      </c>
      <c r="Q313">
        <v>8</v>
      </c>
      <c r="R313" s="2">
        <v>0</v>
      </c>
      <c r="S313" s="2">
        <v>24.56</v>
      </c>
      <c r="T313" s="2">
        <v>0</v>
      </c>
      <c r="U313" s="2">
        <v>24.56</v>
      </c>
      <c r="V313" t="s">
        <v>5213</v>
      </c>
    </row>
    <row r="314" spans="1:22" x14ac:dyDescent="0.2">
      <c r="A314" s="1">
        <v>42247</v>
      </c>
      <c r="B314" t="s">
        <v>21</v>
      </c>
      <c r="C314" s="1">
        <v>42244</v>
      </c>
      <c r="D314" s="1">
        <v>42247</v>
      </c>
      <c r="E314">
        <v>100028710</v>
      </c>
      <c r="F314" t="s">
        <v>4195</v>
      </c>
      <c r="H314" s="1">
        <v>42244</v>
      </c>
      <c r="I314">
        <v>1747988</v>
      </c>
      <c r="J314" t="s">
        <v>23</v>
      </c>
      <c r="K314">
        <v>846296315517898</v>
      </c>
      <c r="M314" t="s">
        <v>58</v>
      </c>
      <c r="N314">
        <v>48104</v>
      </c>
      <c r="O314">
        <v>6</v>
      </c>
      <c r="P314">
        <v>4500</v>
      </c>
      <c r="Q314">
        <v>8</v>
      </c>
      <c r="R314" s="2">
        <v>0</v>
      </c>
      <c r="S314" s="2">
        <v>36.04</v>
      </c>
      <c r="T314" s="2">
        <v>0</v>
      </c>
      <c r="U314" s="2">
        <v>36.04</v>
      </c>
      <c r="V314" t="s">
        <v>5213</v>
      </c>
    </row>
    <row r="315" spans="1:22" x14ac:dyDescent="0.2">
      <c r="A315" s="1">
        <v>42247</v>
      </c>
      <c r="B315" t="s">
        <v>21</v>
      </c>
      <c r="C315" s="1">
        <v>42244</v>
      </c>
      <c r="D315" s="1">
        <v>42247</v>
      </c>
      <c r="E315">
        <v>100028679</v>
      </c>
      <c r="F315" t="s">
        <v>4196</v>
      </c>
      <c r="H315" s="1">
        <v>42244</v>
      </c>
      <c r="I315">
        <v>1748006</v>
      </c>
      <c r="J315" t="s">
        <v>23</v>
      </c>
      <c r="K315">
        <v>846296315518239</v>
      </c>
      <c r="M315" t="s">
        <v>83</v>
      </c>
      <c r="N315">
        <v>8540</v>
      </c>
      <c r="O315">
        <v>3</v>
      </c>
      <c r="P315">
        <v>2250</v>
      </c>
      <c r="Q315">
        <v>8</v>
      </c>
      <c r="R315" s="2">
        <v>0</v>
      </c>
      <c r="S315" s="2">
        <v>24.56</v>
      </c>
      <c r="T315" s="2">
        <v>0</v>
      </c>
      <c r="U315" s="2">
        <v>24.56</v>
      </c>
      <c r="V315" t="s">
        <v>5213</v>
      </c>
    </row>
    <row r="316" spans="1:22" x14ac:dyDescent="0.2">
      <c r="A316" s="1">
        <v>42247</v>
      </c>
      <c r="B316" t="s">
        <v>21</v>
      </c>
      <c r="C316" s="1">
        <v>42243</v>
      </c>
      <c r="D316" s="1">
        <v>42247</v>
      </c>
      <c r="E316">
        <v>100028301</v>
      </c>
      <c r="F316" t="s">
        <v>4197</v>
      </c>
      <c r="G316" t="s">
        <v>3164</v>
      </c>
      <c r="H316" s="1">
        <v>42243</v>
      </c>
      <c r="I316">
        <v>1747152</v>
      </c>
      <c r="J316" t="s">
        <v>23</v>
      </c>
      <c r="K316">
        <v>846296315516679</v>
      </c>
      <c r="M316" t="s">
        <v>45</v>
      </c>
      <c r="N316">
        <v>98362</v>
      </c>
      <c r="O316">
        <v>3</v>
      </c>
      <c r="P316">
        <v>2250</v>
      </c>
      <c r="Q316">
        <v>5</v>
      </c>
      <c r="R316" s="2">
        <v>0</v>
      </c>
      <c r="S316" s="2">
        <v>21.31</v>
      </c>
      <c r="T316" s="2">
        <v>0</v>
      </c>
      <c r="U316" s="2">
        <v>21.31</v>
      </c>
      <c r="V316" t="s">
        <v>5213</v>
      </c>
    </row>
    <row r="317" spans="1:22" x14ac:dyDescent="0.2">
      <c r="A317" s="1">
        <v>42247</v>
      </c>
      <c r="B317" t="s">
        <v>21</v>
      </c>
      <c r="C317" s="1">
        <v>42244</v>
      </c>
      <c r="D317" s="1">
        <v>42247</v>
      </c>
      <c r="E317">
        <v>100028461</v>
      </c>
      <c r="F317" t="s">
        <v>4198</v>
      </c>
      <c r="H317" s="1">
        <v>42244</v>
      </c>
      <c r="I317">
        <v>1748079</v>
      </c>
      <c r="J317" t="s">
        <v>23</v>
      </c>
      <c r="K317">
        <v>846296315517713</v>
      </c>
      <c r="M317" t="s">
        <v>91</v>
      </c>
      <c r="N317">
        <v>29412</v>
      </c>
      <c r="O317">
        <v>3</v>
      </c>
      <c r="P317">
        <v>2250</v>
      </c>
      <c r="Q317">
        <v>8</v>
      </c>
      <c r="R317" s="2">
        <v>0</v>
      </c>
      <c r="S317" s="2">
        <v>24.56</v>
      </c>
      <c r="T317" s="2">
        <v>0</v>
      </c>
      <c r="U317" s="2">
        <v>24.56</v>
      </c>
      <c r="V317" t="s">
        <v>5213</v>
      </c>
    </row>
    <row r="318" spans="1:22" x14ac:dyDescent="0.2">
      <c r="A318" s="1">
        <v>42247</v>
      </c>
      <c r="B318" t="s">
        <v>21</v>
      </c>
      <c r="C318" s="1">
        <v>42244</v>
      </c>
      <c r="D318" s="1">
        <v>42247</v>
      </c>
      <c r="E318">
        <v>100028514</v>
      </c>
      <c r="F318" t="s">
        <v>4199</v>
      </c>
      <c r="H318" s="1">
        <v>42244</v>
      </c>
      <c r="I318">
        <v>1747967</v>
      </c>
      <c r="J318" t="s">
        <v>23</v>
      </c>
      <c r="K318">
        <v>846296315518536</v>
      </c>
      <c r="M318" t="s">
        <v>49</v>
      </c>
      <c r="N318">
        <v>2134</v>
      </c>
      <c r="O318">
        <v>3</v>
      </c>
      <c r="P318">
        <v>2250</v>
      </c>
      <c r="Q318">
        <v>8</v>
      </c>
      <c r="R318" s="2">
        <v>0</v>
      </c>
      <c r="S318" s="2">
        <v>24.56</v>
      </c>
      <c r="T318" s="2">
        <v>0</v>
      </c>
      <c r="U318" s="2">
        <v>24.56</v>
      </c>
      <c r="V318" t="s">
        <v>5213</v>
      </c>
    </row>
    <row r="319" spans="1:22" x14ac:dyDescent="0.2">
      <c r="A319" s="1">
        <v>42247</v>
      </c>
      <c r="B319" t="s">
        <v>21</v>
      </c>
      <c r="C319" s="1">
        <v>42243</v>
      </c>
      <c r="D319" s="1">
        <v>42247</v>
      </c>
      <c r="E319">
        <v>100028308</v>
      </c>
      <c r="F319" t="s">
        <v>4200</v>
      </c>
      <c r="G319" t="s">
        <v>3164</v>
      </c>
      <c r="H319" s="1">
        <v>42243</v>
      </c>
      <c r="I319">
        <v>1747139</v>
      </c>
      <c r="J319" t="s">
        <v>23</v>
      </c>
      <c r="K319">
        <v>846296315516327</v>
      </c>
      <c r="M319" t="s">
        <v>40</v>
      </c>
      <c r="N319">
        <v>94103</v>
      </c>
      <c r="O319">
        <v>3</v>
      </c>
      <c r="P319">
        <v>2250</v>
      </c>
      <c r="Q319">
        <v>2</v>
      </c>
      <c r="R319" s="2">
        <v>0</v>
      </c>
      <c r="S319" s="2">
        <v>12.81</v>
      </c>
      <c r="T319" s="2">
        <v>0</v>
      </c>
      <c r="U319" s="2">
        <v>12.81</v>
      </c>
      <c r="V319" t="s">
        <v>5213</v>
      </c>
    </row>
    <row r="320" spans="1:22" x14ac:dyDescent="0.2">
      <c r="A320" s="1">
        <v>42247</v>
      </c>
      <c r="B320" t="s">
        <v>21</v>
      </c>
      <c r="C320" s="1">
        <v>42244</v>
      </c>
      <c r="D320" s="1">
        <v>42247</v>
      </c>
      <c r="E320">
        <v>100028532</v>
      </c>
      <c r="F320" t="s">
        <v>4201</v>
      </c>
      <c r="H320" s="1">
        <v>42244</v>
      </c>
      <c r="I320">
        <v>1747926</v>
      </c>
      <c r="J320" t="s">
        <v>23</v>
      </c>
      <c r="K320">
        <v>846296315518130</v>
      </c>
      <c r="M320" t="s">
        <v>43</v>
      </c>
      <c r="N320">
        <v>6851</v>
      </c>
      <c r="O320">
        <v>3</v>
      </c>
      <c r="P320">
        <v>2250</v>
      </c>
      <c r="Q320">
        <v>8</v>
      </c>
      <c r="R320" s="2">
        <v>0</v>
      </c>
      <c r="S320" s="2">
        <v>24.56</v>
      </c>
      <c r="T320" s="2">
        <v>0</v>
      </c>
      <c r="U320" s="2">
        <v>24.56</v>
      </c>
      <c r="V320" t="s">
        <v>5213</v>
      </c>
    </row>
    <row r="321" spans="1:22" x14ac:dyDescent="0.2">
      <c r="A321" s="1">
        <v>42247</v>
      </c>
      <c r="B321" t="s">
        <v>21</v>
      </c>
      <c r="C321" s="1">
        <v>42244</v>
      </c>
      <c r="D321" s="1">
        <v>42247</v>
      </c>
      <c r="E321">
        <v>100028722</v>
      </c>
      <c r="F321" t="s">
        <v>4202</v>
      </c>
      <c r="H321" s="1">
        <v>42244</v>
      </c>
      <c r="I321">
        <v>1747952</v>
      </c>
      <c r="J321" t="s">
        <v>23</v>
      </c>
      <c r="K321">
        <v>846296315517515</v>
      </c>
      <c r="M321" t="s">
        <v>51</v>
      </c>
      <c r="N321">
        <v>30033</v>
      </c>
      <c r="O321">
        <v>3</v>
      </c>
      <c r="P321">
        <v>2250</v>
      </c>
      <c r="Q321">
        <v>8</v>
      </c>
      <c r="R321" s="2">
        <v>0</v>
      </c>
      <c r="S321" s="2">
        <v>24.56</v>
      </c>
      <c r="T321" s="2">
        <v>0</v>
      </c>
      <c r="U321" s="2">
        <v>24.56</v>
      </c>
      <c r="V321" t="s">
        <v>5213</v>
      </c>
    </row>
    <row r="322" spans="1:22" x14ac:dyDescent="0.2">
      <c r="A322" s="1">
        <v>42247</v>
      </c>
      <c r="B322" t="s">
        <v>21</v>
      </c>
      <c r="C322" s="1">
        <v>42244</v>
      </c>
      <c r="D322" s="1">
        <v>42247</v>
      </c>
      <c r="E322">
        <v>100028737</v>
      </c>
      <c r="F322" t="s">
        <v>4203</v>
      </c>
      <c r="H322" s="1">
        <v>42244</v>
      </c>
      <c r="I322">
        <v>1748110</v>
      </c>
      <c r="J322" t="s">
        <v>23</v>
      </c>
      <c r="K322">
        <v>846296315518000</v>
      </c>
      <c r="M322" t="s">
        <v>75</v>
      </c>
      <c r="N322">
        <v>23455</v>
      </c>
      <c r="O322">
        <v>3</v>
      </c>
      <c r="P322">
        <v>2250</v>
      </c>
      <c r="Q322">
        <v>8</v>
      </c>
      <c r="R322" s="2">
        <v>0</v>
      </c>
      <c r="S322" s="2">
        <v>24.56</v>
      </c>
      <c r="T322" s="2">
        <v>0</v>
      </c>
      <c r="U322" s="2">
        <v>24.56</v>
      </c>
      <c r="V322" t="s">
        <v>5213</v>
      </c>
    </row>
    <row r="323" spans="1:22" x14ac:dyDescent="0.2">
      <c r="A323" s="1">
        <v>42247</v>
      </c>
      <c r="B323" t="s">
        <v>21</v>
      </c>
      <c r="C323" s="1">
        <v>42244</v>
      </c>
      <c r="D323" s="1">
        <v>42247</v>
      </c>
      <c r="E323">
        <v>100028702</v>
      </c>
      <c r="F323" t="s">
        <v>4204</v>
      </c>
      <c r="H323" s="1">
        <v>42244</v>
      </c>
      <c r="I323">
        <v>1747956</v>
      </c>
      <c r="J323" t="s">
        <v>23</v>
      </c>
      <c r="K323">
        <v>846296315518888</v>
      </c>
      <c r="M323" t="s">
        <v>66</v>
      </c>
      <c r="N323">
        <v>46140</v>
      </c>
      <c r="O323">
        <v>3</v>
      </c>
      <c r="P323">
        <v>2250</v>
      </c>
      <c r="Q323">
        <v>8</v>
      </c>
      <c r="R323" s="2">
        <v>0</v>
      </c>
      <c r="S323" s="2">
        <v>24.56</v>
      </c>
      <c r="T323" s="2">
        <v>0</v>
      </c>
      <c r="U323" s="2">
        <v>24.56</v>
      </c>
      <c r="V323" t="s">
        <v>5213</v>
      </c>
    </row>
    <row r="324" spans="1:22" x14ac:dyDescent="0.2">
      <c r="A324" s="1">
        <v>42247</v>
      </c>
      <c r="B324" t="s">
        <v>21</v>
      </c>
      <c r="C324" t="s">
        <v>224</v>
      </c>
      <c r="D324" s="1">
        <v>42247</v>
      </c>
      <c r="E324" t="s">
        <v>4205</v>
      </c>
      <c r="F324" t="s">
        <v>4206</v>
      </c>
      <c r="G324" t="s">
        <v>4044</v>
      </c>
      <c r="H324" t="s">
        <v>224</v>
      </c>
      <c r="I324">
        <v>1756380</v>
      </c>
      <c r="J324" t="s">
        <v>515</v>
      </c>
      <c r="K324" t="s">
        <v>4207</v>
      </c>
      <c r="M324" t="s">
        <v>30</v>
      </c>
      <c r="N324">
        <v>77601</v>
      </c>
      <c r="O324">
        <v>6</v>
      </c>
      <c r="P324">
        <v>4500</v>
      </c>
      <c r="Q324">
        <v>7</v>
      </c>
      <c r="R324" s="2">
        <v>0</v>
      </c>
      <c r="S324" s="2">
        <v>33.29</v>
      </c>
      <c r="T324" s="2">
        <v>0</v>
      </c>
      <c r="U324" s="2">
        <v>33.29</v>
      </c>
      <c r="V324" t="s">
        <v>5213</v>
      </c>
    </row>
    <row r="325" spans="1:22" x14ac:dyDescent="0.2">
      <c r="A325" s="1">
        <v>42247</v>
      </c>
      <c r="B325" t="s">
        <v>21</v>
      </c>
      <c r="C325" s="1">
        <v>42244</v>
      </c>
      <c r="D325" s="1">
        <v>42247</v>
      </c>
      <c r="E325">
        <v>100028489</v>
      </c>
      <c r="F325" t="s">
        <v>4208</v>
      </c>
      <c r="H325" s="1">
        <v>42244</v>
      </c>
      <c r="I325">
        <v>1748025</v>
      </c>
      <c r="J325" t="s">
        <v>23</v>
      </c>
      <c r="K325">
        <v>846296315517034</v>
      </c>
      <c r="M325" t="s">
        <v>32</v>
      </c>
      <c r="N325">
        <v>10016</v>
      </c>
      <c r="O325">
        <v>3</v>
      </c>
      <c r="P325">
        <v>2250</v>
      </c>
      <c r="Q325">
        <v>8</v>
      </c>
      <c r="R325" s="2">
        <v>0</v>
      </c>
      <c r="S325" s="2">
        <v>24.56</v>
      </c>
      <c r="T325" s="2">
        <v>0</v>
      </c>
      <c r="U325" s="2">
        <v>24.56</v>
      </c>
      <c r="V325" t="s">
        <v>5213</v>
      </c>
    </row>
    <row r="326" spans="1:22" x14ac:dyDescent="0.2">
      <c r="A326" s="1">
        <v>42247</v>
      </c>
      <c r="B326" t="s">
        <v>21</v>
      </c>
      <c r="C326" s="1">
        <v>42244</v>
      </c>
      <c r="D326" s="1">
        <v>42247</v>
      </c>
      <c r="E326">
        <v>100028593</v>
      </c>
      <c r="F326" t="s">
        <v>4209</v>
      </c>
      <c r="H326" s="1">
        <v>42244</v>
      </c>
      <c r="I326">
        <v>1748089</v>
      </c>
      <c r="J326" t="s">
        <v>23</v>
      </c>
      <c r="K326">
        <v>846296315518475</v>
      </c>
      <c r="M326" t="s">
        <v>91</v>
      </c>
      <c r="N326">
        <v>29229</v>
      </c>
      <c r="O326">
        <v>3</v>
      </c>
      <c r="P326">
        <v>2250</v>
      </c>
      <c r="Q326">
        <v>8</v>
      </c>
      <c r="R326" s="2">
        <v>0</v>
      </c>
      <c r="S326" s="2">
        <v>24.56</v>
      </c>
      <c r="T326" s="2">
        <v>0</v>
      </c>
      <c r="U326" s="2">
        <v>24.56</v>
      </c>
      <c r="V326" t="s">
        <v>5213</v>
      </c>
    </row>
    <row r="327" spans="1:22" x14ac:dyDescent="0.2">
      <c r="A327" s="1">
        <v>42247</v>
      </c>
      <c r="B327" t="s">
        <v>21</v>
      </c>
      <c r="C327" s="1">
        <v>42243</v>
      </c>
      <c r="D327" s="1">
        <v>42247</v>
      </c>
      <c r="E327">
        <v>100028381</v>
      </c>
      <c r="F327" t="s">
        <v>4210</v>
      </c>
      <c r="G327" t="s">
        <v>3164</v>
      </c>
      <c r="H327" s="1">
        <v>42243</v>
      </c>
      <c r="I327">
        <v>1747371</v>
      </c>
      <c r="J327" t="s">
        <v>23</v>
      </c>
      <c r="K327">
        <v>846296315516365</v>
      </c>
      <c r="M327" t="s">
        <v>49</v>
      </c>
      <c r="N327">
        <v>1843</v>
      </c>
      <c r="O327">
        <v>3</v>
      </c>
      <c r="P327">
        <v>2250</v>
      </c>
      <c r="Q327">
        <v>8</v>
      </c>
      <c r="R327" s="2">
        <v>0</v>
      </c>
      <c r="S327" s="2">
        <v>24.56</v>
      </c>
      <c r="T327" s="2">
        <v>0</v>
      </c>
      <c r="U327" s="2">
        <v>24.56</v>
      </c>
      <c r="V327" t="s">
        <v>5213</v>
      </c>
    </row>
    <row r="328" spans="1:22" x14ac:dyDescent="0.2">
      <c r="A328" s="1">
        <v>42247</v>
      </c>
      <c r="B328" t="s">
        <v>21</v>
      </c>
      <c r="C328" s="1">
        <v>42244</v>
      </c>
      <c r="D328" s="1">
        <v>42247</v>
      </c>
      <c r="E328">
        <v>100028646</v>
      </c>
      <c r="F328" t="s">
        <v>4211</v>
      </c>
      <c r="H328" s="1">
        <v>42244</v>
      </c>
      <c r="I328">
        <v>1748064</v>
      </c>
      <c r="J328" t="s">
        <v>23</v>
      </c>
      <c r="K328">
        <v>846296315516921</v>
      </c>
      <c r="M328" t="s">
        <v>507</v>
      </c>
      <c r="N328">
        <v>44236</v>
      </c>
      <c r="O328">
        <v>3</v>
      </c>
      <c r="P328">
        <v>2250</v>
      </c>
      <c r="Q328">
        <v>8</v>
      </c>
      <c r="R328" s="2">
        <v>0</v>
      </c>
      <c r="S328" s="2">
        <v>24.56</v>
      </c>
      <c r="T328" s="2">
        <v>0</v>
      </c>
      <c r="U328" s="2">
        <v>24.56</v>
      </c>
      <c r="V328" t="s">
        <v>5213</v>
      </c>
    </row>
    <row r="329" spans="1:22" x14ac:dyDescent="0.2">
      <c r="A329" s="1">
        <v>42247</v>
      </c>
      <c r="B329" t="s">
        <v>21</v>
      </c>
      <c r="C329" s="1">
        <v>42244</v>
      </c>
      <c r="D329" s="1">
        <v>42247</v>
      </c>
      <c r="E329">
        <v>100028518</v>
      </c>
      <c r="F329" t="s">
        <v>4212</v>
      </c>
      <c r="H329" s="1">
        <v>42244</v>
      </c>
      <c r="I329">
        <v>1747994</v>
      </c>
      <c r="J329" t="s">
        <v>23</v>
      </c>
      <c r="K329">
        <v>846296315517461</v>
      </c>
      <c r="M329" t="s">
        <v>24</v>
      </c>
      <c r="N329">
        <v>27705</v>
      </c>
      <c r="O329">
        <v>3</v>
      </c>
      <c r="P329">
        <v>2250</v>
      </c>
      <c r="Q329">
        <v>8</v>
      </c>
      <c r="R329" s="2">
        <v>0</v>
      </c>
      <c r="S329" s="2">
        <v>24.56</v>
      </c>
      <c r="T329" s="2">
        <v>0</v>
      </c>
      <c r="U329" s="2">
        <v>24.56</v>
      </c>
      <c r="V329" t="s">
        <v>5213</v>
      </c>
    </row>
    <row r="330" spans="1:22" x14ac:dyDescent="0.2">
      <c r="A330" s="1">
        <v>42247</v>
      </c>
      <c r="B330" t="s">
        <v>21</v>
      </c>
      <c r="C330" s="1">
        <v>42243</v>
      </c>
      <c r="D330" s="1">
        <v>42247</v>
      </c>
      <c r="E330">
        <v>100028299</v>
      </c>
      <c r="F330" t="s">
        <v>4213</v>
      </c>
      <c r="G330" t="s">
        <v>3164</v>
      </c>
      <c r="H330" s="1">
        <v>42243</v>
      </c>
      <c r="I330">
        <v>1756184</v>
      </c>
      <c r="J330" t="s">
        <v>515</v>
      </c>
      <c r="K330" t="s">
        <v>4214</v>
      </c>
      <c r="M330" t="s">
        <v>30</v>
      </c>
      <c r="N330">
        <v>78701</v>
      </c>
      <c r="O330">
        <v>3</v>
      </c>
      <c r="P330">
        <v>2250</v>
      </c>
      <c r="Q330">
        <v>7</v>
      </c>
      <c r="R330" s="2">
        <v>0</v>
      </c>
      <c r="S330" s="2">
        <v>23.06</v>
      </c>
      <c r="T330" s="2">
        <v>0</v>
      </c>
      <c r="U330" s="2">
        <v>23.06</v>
      </c>
      <c r="V330" t="s">
        <v>5213</v>
      </c>
    </row>
    <row r="331" spans="1:22" x14ac:dyDescent="0.2">
      <c r="A331" s="1">
        <v>42247</v>
      </c>
      <c r="B331" t="s">
        <v>21</v>
      </c>
      <c r="C331" s="1">
        <v>42244</v>
      </c>
      <c r="D331" s="1">
        <v>42247</v>
      </c>
      <c r="E331">
        <v>100028624</v>
      </c>
      <c r="F331" t="s">
        <v>4215</v>
      </c>
      <c r="H331" s="1">
        <v>42244</v>
      </c>
      <c r="I331">
        <v>1747970</v>
      </c>
      <c r="J331" t="s">
        <v>23</v>
      </c>
      <c r="K331">
        <v>846296315517386</v>
      </c>
      <c r="M331" t="s">
        <v>49</v>
      </c>
      <c r="N331">
        <v>1746</v>
      </c>
      <c r="O331">
        <v>3</v>
      </c>
      <c r="P331">
        <v>2250</v>
      </c>
      <c r="Q331">
        <v>8</v>
      </c>
      <c r="R331" s="2">
        <v>0</v>
      </c>
      <c r="S331" s="2">
        <v>24.56</v>
      </c>
      <c r="T331" s="2">
        <v>0</v>
      </c>
      <c r="U331" s="2">
        <v>24.56</v>
      </c>
      <c r="V331" t="s">
        <v>5213</v>
      </c>
    </row>
    <row r="332" spans="1:22" x14ac:dyDescent="0.2">
      <c r="A332" s="1">
        <v>42247</v>
      </c>
      <c r="B332" t="s">
        <v>21</v>
      </c>
      <c r="C332" s="1">
        <v>42244</v>
      </c>
      <c r="D332" s="1">
        <v>42247</v>
      </c>
      <c r="E332">
        <v>100028643</v>
      </c>
      <c r="F332" t="s">
        <v>4216</v>
      </c>
      <c r="H332" s="1">
        <v>42244</v>
      </c>
      <c r="I332">
        <v>1748049</v>
      </c>
      <c r="J332" t="s">
        <v>23</v>
      </c>
      <c r="K332">
        <v>846296315517201</v>
      </c>
      <c r="M332" t="s">
        <v>32</v>
      </c>
      <c r="N332">
        <v>10118</v>
      </c>
      <c r="O332">
        <v>5</v>
      </c>
      <c r="P332">
        <v>3750</v>
      </c>
      <c r="Q332">
        <v>8</v>
      </c>
      <c r="R332" s="2">
        <v>0</v>
      </c>
      <c r="S332" s="2">
        <v>31.75</v>
      </c>
      <c r="T332" s="2">
        <v>0</v>
      </c>
      <c r="U332" s="2">
        <v>31.75</v>
      </c>
      <c r="V332" t="s">
        <v>5213</v>
      </c>
    </row>
    <row r="333" spans="1:22" x14ac:dyDescent="0.2">
      <c r="A333" s="1">
        <v>42247</v>
      </c>
      <c r="B333" t="s">
        <v>21</v>
      </c>
      <c r="C333" s="1">
        <v>42244</v>
      </c>
      <c r="D333" s="1">
        <v>42247</v>
      </c>
      <c r="E333">
        <v>100028595</v>
      </c>
      <c r="F333" t="s">
        <v>4217</v>
      </c>
      <c r="H333" s="1">
        <v>42244</v>
      </c>
      <c r="I333">
        <v>1748104</v>
      </c>
      <c r="J333" t="s">
        <v>23</v>
      </c>
      <c r="K333">
        <v>846296315518383</v>
      </c>
      <c r="M333" t="s">
        <v>75</v>
      </c>
      <c r="N333">
        <v>22015</v>
      </c>
      <c r="O333">
        <v>3</v>
      </c>
      <c r="P333">
        <v>2250</v>
      </c>
      <c r="Q333">
        <v>8</v>
      </c>
      <c r="R333" s="2">
        <v>0</v>
      </c>
      <c r="S333" s="2">
        <v>24.56</v>
      </c>
      <c r="T333" s="2">
        <v>0</v>
      </c>
      <c r="U333" s="2">
        <v>24.56</v>
      </c>
      <c r="V333" t="s">
        <v>5213</v>
      </c>
    </row>
    <row r="334" spans="1:22" x14ac:dyDescent="0.2">
      <c r="A334" s="1">
        <v>42247</v>
      </c>
      <c r="B334" t="s">
        <v>21</v>
      </c>
      <c r="C334" s="1">
        <v>42243</v>
      </c>
      <c r="D334" s="1">
        <v>42247</v>
      </c>
      <c r="E334">
        <v>100028396</v>
      </c>
      <c r="F334" t="s">
        <v>4218</v>
      </c>
      <c r="G334" t="s">
        <v>3164</v>
      </c>
      <c r="H334" s="1">
        <v>42243</v>
      </c>
      <c r="I334">
        <v>1747365</v>
      </c>
      <c r="J334" t="s">
        <v>23</v>
      </c>
      <c r="K334">
        <v>846296315516426</v>
      </c>
      <c r="M334" t="s">
        <v>26</v>
      </c>
      <c r="N334">
        <v>33629</v>
      </c>
      <c r="O334">
        <v>3</v>
      </c>
      <c r="P334">
        <v>2250</v>
      </c>
      <c r="Q334">
        <v>8</v>
      </c>
      <c r="R334" s="2">
        <v>0</v>
      </c>
      <c r="S334" s="2">
        <v>24.56</v>
      </c>
      <c r="T334" s="2">
        <v>0</v>
      </c>
      <c r="U334" s="2">
        <v>24.56</v>
      </c>
      <c r="V334" t="s">
        <v>5213</v>
      </c>
    </row>
    <row r="335" spans="1:22" x14ac:dyDescent="0.2">
      <c r="A335" s="1">
        <v>42247</v>
      </c>
      <c r="B335" t="s">
        <v>21</v>
      </c>
      <c r="C335" s="1">
        <v>42244</v>
      </c>
      <c r="D335" s="1">
        <v>42247</v>
      </c>
      <c r="E335">
        <v>100028513</v>
      </c>
      <c r="F335" t="s">
        <v>4219</v>
      </c>
      <c r="H335" s="1">
        <v>42244</v>
      </c>
      <c r="I335">
        <v>1747974</v>
      </c>
      <c r="J335" t="s">
        <v>23</v>
      </c>
      <c r="K335">
        <v>846296315516846</v>
      </c>
      <c r="M335" t="s">
        <v>54</v>
      </c>
      <c r="N335">
        <v>20715</v>
      </c>
      <c r="O335">
        <v>6</v>
      </c>
      <c r="P335">
        <v>4500</v>
      </c>
      <c r="Q335">
        <v>8</v>
      </c>
      <c r="R335" s="2">
        <v>0</v>
      </c>
      <c r="S335" s="2">
        <v>36.04</v>
      </c>
      <c r="T335" s="2">
        <v>0</v>
      </c>
      <c r="U335" s="2">
        <v>36.04</v>
      </c>
      <c r="V335" t="s">
        <v>5213</v>
      </c>
    </row>
    <row r="336" spans="1:22" x14ac:dyDescent="0.2">
      <c r="A336" s="1">
        <v>42247</v>
      </c>
      <c r="B336" t="s">
        <v>21</v>
      </c>
      <c r="C336" s="1">
        <v>42244</v>
      </c>
      <c r="D336" s="1">
        <v>42247</v>
      </c>
      <c r="E336">
        <v>100028467</v>
      </c>
      <c r="F336" t="s">
        <v>4220</v>
      </c>
      <c r="H336" s="1">
        <v>42244</v>
      </c>
      <c r="I336">
        <v>1748081</v>
      </c>
      <c r="J336" t="s">
        <v>23</v>
      </c>
      <c r="K336">
        <v>846296315517706</v>
      </c>
      <c r="M336" t="s">
        <v>91</v>
      </c>
      <c r="N336">
        <v>29412</v>
      </c>
      <c r="O336">
        <v>3</v>
      </c>
      <c r="P336">
        <v>2250</v>
      </c>
      <c r="Q336">
        <v>8</v>
      </c>
      <c r="R336" s="2">
        <v>0</v>
      </c>
      <c r="S336" s="2">
        <v>24.56</v>
      </c>
      <c r="T336" s="2">
        <v>0</v>
      </c>
      <c r="U336" s="2">
        <v>24.56</v>
      </c>
      <c r="V336" t="s">
        <v>5213</v>
      </c>
    </row>
    <row r="337" spans="1:22" x14ac:dyDescent="0.2">
      <c r="A337" s="1">
        <v>42247</v>
      </c>
      <c r="B337" t="s">
        <v>21</v>
      </c>
      <c r="C337" s="1">
        <v>42244</v>
      </c>
      <c r="D337" s="1">
        <v>42247</v>
      </c>
      <c r="E337">
        <v>100028422</v>
      </c>
      <c r="F337" t="s">
        <v>4221</v>
      </c>
      <c r="H337" s="1">
        <v>42244</v>
      </c>
      <c r="I337">
        <v>1748015</v>
      </c>
      <c r="J337" t="s">
        <v>23</v>
      </c>
      <c r="K337">
        <v>846296315518697</v>
      </c>
      <c r="M337" t="s">
        <v>32</v>
      </c>
      <c r="N337">
        <v>10018</v>
      </c>
      <c r="O337">
        <v>3</v>
      </c>
      <c r="P337">
        <v>2250</v>
      </c>
      <c r="Q337">
        <v>8</v>
      </c>
      <c r="R337" s="2">
        <v>0</v>
      </c>
      <c r="S337" s="2">
        <v>24.56</v>
      </c>
      <c r="T337" s="2">
        <v>0</v>
      </c>
      <c r="U337" s="2">
        <v>24.56</v>
      </c>
      <c r="V337" t="s">
        <v>5213</v>
      </c>
    </row>
    <row r="338" spans="1:22" x14ac:dyDescent="0.2">
      <c r="A338" s="1">
        <v>42247</v>
      </c>
      <c r="B338" t="s">
        <v>21</v>
      </c>
      <c r="C338" s="1">
        <v>42244</v>
      </c>
      <c r="D338" s="1">
        <v>42247</v>
      </c>
      <c r="E338">
        <v>100028462</v>
      </c>
      <c r="F338" t="s">
        <v>4222</v>
      </c>
      <c r="H338" s="1">
        <v>42244</v>
      </c>
      <c r="I338">
        <v>1748021</v>
      </c>
      <c r="J338" t="s">
        <v>23</v>
      </c>
      <c r="K338">
        <v>846296315517829</v>
      </c>
      <c r="M338" t="s">
        <v>32</v>
      </c>
      <c r="N338">
        <v>10025</v>
      </c>
      <c r="O338">
        <v>6</v>
      </c>
      <c r="P338">
        <v>4500</v>
      </c>
      <c r="Q338">
        <v>8</v>
      </c>
      <c r="R338" s="2">
        <v>0</v>
      </c>
      <c r="S338" s="2">
        <v>36.04</v>
      </c>
      <c r="T338" s="2">
        <v>0</v>
      </c>
      <c r="U338" s="2">
        <v>36.04</v>
      </c>
      <c r="V338" t="s">
        <v>5213</v>
      </c>
    </row>
    <row r="339" spans="1:22" x14ac:dyDescent="0.2">
      <c r="A339" s="1">
        <v>42247</v>
      </c>
      <c r="B339" t="s">
        <v>21</v>
      </c>
      <c r="C339" s="1">
        <v>42244</v>
      </c>
      <c r="D339" s="1">
        <v>42247</v>
      </c>
      <c r="E339">
        <v>100028619</v>
      </c>
      <c r="F339" t="s">
        <v>4223</v>
      </c>
      <c r="H339" s="1">
        <v>42244</v>
      </c>
      <c r="I339">
        <v>1747962</v>
      </c>
      <c r="J339" t="s">
        <v>23</v>
      </c>
      <c r="K339">
        <v>846296315518901</v>
      </c>
      <c r="M339" t="s">
        <v>182</v>
      </c>
      <c r="N339">
        <v>70130</v>
      </c>
      <c r="O339">
        <v>3</v>
      </c>
      <c r="P339">
        <v>2250</v>
      </c>
      <c r="Q339">
        <v>8</v>
      </c>
      <c r="R339" s="2">
        <v>0</v>
      </c>
      <c r="S339" s="2">
        <v>24.56</v>
      </c>
      <c r="T339" s="2">
        <v>0</v>
      </c>
      <c r="U339" s="2">
        <v>24.56</v>
      </c>
      <c r="V339" t="s">
        <v>5213</v>
      </c>
    </row>
    <row r="340" spans="1:22" x14ac:dyDescent="0.2">
      <c r="A340" s="1">
        <v>42247</v>
      </c>
      <c r="B340" t="s">
        <v>21</v>
      </c>
      <c r="C340" s="1">
        <v>42244</v>
      </c>
      <c r="D340" s="1">
        <v>42247</v>
      </c>
      <c r="E340">
        <v>100028723</v>
      </c>
      <c r="F340" t="s">
        <v>4224</v>
      </c>
      <c r="H340" s="1">
        <v>42244</v>
      </c>
      <c r="I340">
        <v>1747944</v>
      </c>
      <c r="J340" t="s">
        <v>23</v>
      </c>
      <c r="K340">
        <v>846296315517331</v>
      </c>
      <c r="M340" t="s">
        <v>26</v>
      </c>
      <c r="N340">
        <v>32714</v>
      </c>
      <c r="O340">
        <v>3</v>
      </c>
      <c r="P340">
        <v>2250</v>
      </c>
      <c r="Q340">
        <v>8</v>
      </c>
      <c r="R340" s="2">
        <v>0</v>
      </c>
      <c r="S340" s="2">
        <v>24.56</v>
      </c>
      <c r="T340" s="2">
        <v>0</v>
      </c>
      <c r="U340" s="2">
        <v>24.56</v>
      </c>
      <c r="V340" t="s">
        <v>5213</v>
      </c>
    </row>
    <row r="341" spans="1:22" x14ac:dyDescent="0.2">
      <c r="A341" s="1">
        <v>42247</v>
      </c>
      <c r="B341" t="s">
        <v>21</v>
      </c>
      <c r="C341" s="1">
        <v>42244</v>
      </c>
      <c r="D341" s="1">
        <v>42247</v>
      </c>
      <c r="E341">
        <v>100028615</v>
      </c>
      <c r="F341" t="s">
        <v>4225</v>
      </c>
      <c r="H341" s="1">
        <v>42244</v>
      </c>
      <c r="I341">
        <v>1747908</v>
      </c>
      <c r="J341" t="s">
        <v>23</v>
      </c>
      <c r="K341">
        <v>846296315517119</v>
      </c>
      <c r="M341" t="s">
        <v>40</v>
      </c>
      <c r="N341">
        <v>92130</v>
      </c>
      <c r="O341">
        <v>3</v>
      </c>
      <c r="P341">
        <v>2250</v>
      </c>
      <c r="Q341">
        <v>4</v>
      </c>
      <c r="R341" s="2">
        <v>0</v>
      </c>
      <c r="S341" s="2">
        <v>20.81</v>
      </c>
      <c r="T341" s="2">
        <v>0</v>
      </c>
      <c r="U341" s="2">
        <v>20.81</v>
      </c>
      <c r="V341" t="s">
        <v>5213</v>
      </c>
    </row>
    <row r="342" spans="1:22" x14ac:dyDescent="0.2">
      <c r="A342" s="1">
        <v>42247</v>
      </c>
      <c r="B342" t="s">
        <v>21</v>
      </c>
      <c r="C342" s="1">
        <v>42244</v>
      </c>
      <c r="D342" s="1">
        <v>42247</v>
      </c>
      <c r="E342">
        <v>100028693</v>
      </c>
      <c r="F342" t="s">
        <v>4226</v>
      </c>
      <c r="H342" s="1">
        <v>42244</v>
      </c>
      <c r="I342">
        <v>1748108</v>
      </c>
      <c r="J342" t="s">
        <v>23</v>
      </c>
      <c r="K342">
        <v>846296315518307</v>
      </c>
      <c r="M342" t="s">
        <v>75</v>
      </c>
      <c r="N342">
        <v>22201</v>
      </c>
      <c r="O342">
        <v>3</v>
      </c>
      <c r="P342">
        <v>2250</v>
      </c>
      <c r="Q342">
        <v>8</v>
      </c>
      <c r="R342" s="2">
        <v>0</v>
      </c>
      <c r="S342" s="2">
        <v>24.56</v>
      </c>
      <c r="T342" s="2">
        <v>0</v>
      </c>
      <c r="U342" s="2">
        <v>24.56</v>
      </c>
      <c r="V342" t="s">
        <v>5213</v>
      </c>
    </row>
    <row r="343" spans="1:22" x14ac:dyDescent="0.2">
      <c r="A343" s="1">
        <v>42247</v>
      </c>
      <c r="B343" t="s">
        <v>21</v>
      </c>
      <c r="C343" s="1">
        <v>42244</v>
      </c>
      <c r="D343" s="1">
        <v>42247</v>
      </c>
      <c r="E343">
        <v>100028629</v>
      </c>
      <c r="F343" t="s">
        <v>4227</v>
      </c>
      <c r="H343" s="1">
        <v>42244</v>
      </c>
      <c r="I343">
        <v>1748046</v>
      </c>
      <c r="J343" t="s">
        <v>23</v>
      </c>
      <c r="K343">
        <v>846296315516860</v>
      </c>
      <c r="M343" t="s">
        <v>32</v>
      </c>
      <c r="N343">
        <v>10010</v>
      </c>
      <c r="O343">
        <v>3</v>
      </c>
      <c r="P343">
        <v>2250</v>
      </c>
      <c r="Q343">
        <v>8</v>
      </c>
      <c r="R343" s="2">
        <v>0</v>
      </c>
      <c r="S343" s="2">
        <v>24.56</v>
      </c>
      <c r="T343" s="2">
        <v>0</v>
      </c>
      <c r="U343" s="2">
        <v>24.56</v>
      </c>
      <c r="V343" t="s">
        <v>5213</v>
      </c>
    </row>
    <row r="344" spans="1:22" x14ac:dyDescent="0.2">
      <c r="A344" s="1">
        <v>42247</v>
      </c>
      <c r="B344" t="s">
        <v>21</v>
      </c>
      <c r="C344" s="1">
        <v>42244</v>
      </c>
      <c r="D344" s="1">
        <v>42247</v>
      </c>
      <c r="E344">
        <v>100028487</v>
      </c>
      <c r="F344" t="s">
        <v>4228</v>
      </c>
      <c r="H344" s="1">
        <v>42244</v>
      </c>
      <c r="I344">
        <v>1747885</v>
      </c>
      <c r="J344" t="s">
        <v>23</v>
      </c>
      <c r="K344">
        <v>846296315517751</v>
      </c>
      <c r="M344" t="s">
        <v>231</v>
      </c>
      <c r="N344">
        <v>72764</v>
      </c>
      <c r="O344">
        <v>3</v>
      </c>
      <c r="P344">
        <v>2250</v>
      </c>
      <c r="Q344">
        <v>7</v>
      </c>
      <c r="R344" s="2">
        <v>0</v>
      </c>
      <c r="S344" s="2">
        <v>23.06</v>
      </c>
      <c r="T344" s="2">
        <v>0</v>
      </c>
      <c r="U344" s="2">
        <v>23.06</v>
      </c>
      <c r="V344" t="s">
        <v>5213</v>
      </c>
    </row>
    <row r="345" spans="1:22" x14ac:dyDescent="0.2">
      <c r="A345" s="1">
        <v>42247</v>
      </c>
      <c r="B345" t="s">
        <v>21</v>
      </c>
      <c r="C345" s="1">
        <v>42244</v>
      </c>
      <c r="D345" s="1">
        <v>42247</v>
      </c>
      <c r="E345">
        <v>100028611</v>
      </c>
      <c r="F345" t="s">
        <v>4229</v>
      </c>
      <c r="H345" s="1">
        <v>42244</v>
      </c>
      <c r="I345">
        <v>1748043</v>
      </c>
      <c r="J345" t="s">
        <v>23</v>
      </c>
      <c r="K345">
        <v>846296315518642</v>
      </c>
      <c r="M345" t="s">
        <v>32</v>
      </c>
      <c r="N345">
        <v>10055</v>
      </c>
      <c r="O345">
        <v>3</v>
      </c>
      <c r="P345">
        <v>2250</v>
      </c>
      <c r="Q345">
        <v>8</v>
      </c>
      <c r="R345" s="2">
        <v>0</v>
      </c>
      <c r="S345" s="2">
        <v>24.56</v>
      </c>
      <c r="T345" s="2">
        <v>0</v>
      </c>
      <c r="U345" s="2">
        <v>24.56</v>
      </c>
      <c r="V345" t="s">
        <v>5213</v>
      </c>
    </row>
    <row r="346" spans="1:22" x14ac:dyDescent="0.2">
      <c r="A346" s="1">
        <v>42247</v>
      </c>
      <c r="B346" t="s">
        <v>21</v>
      </c>
      <c r="C346" s="1">
        <v>42244</v>
      </c>
      <c r="D346" s="1">
        <v>42247</v>
      </c>
      <c r="E346">
        <v>100028511</v>
      </c>
      <c r="F346" t="s">
        <v>4230</v>
      </c>
      <c r="H346" s="1">
        <v>42244</v>
      </c>
      <c r="I346">
        <v>1747887</v>
      </c>
      <c r="J346" t="s">
        <v>164</v>
      </c>
      <c r="K346">
        <v>1032002187582</v>
      </c>
      <c r="M346" t="s">
        <v>165</v>
      </c>
      <c r="N346">
        <v>86442</v>
      </c>
      <c r="O346">
        <v>3</v>
      </c>
      <c r="P346">
        <v>2250</v>
      </c>
      <c r="Q346">
        <v>4</v>
      </c>
      <c r="R346" s="2">
        <v>0</v>
      </c>
      <c r="S346" s="2">
        <v>20.81</v>
      </c>
      <c r="T346" s="2">
        <v>0</v>
      </c>
      <c r="U346" s="2">
        <v>20.81</v>
      </c>
      <c r="V346" t="s">
        <v>5213</v>
      </c>
    </row>
    <row r="347" spans="1:22" x14ac:dyDescent="0.2">
      <c r="A347" s="1">
        <v>42247</v>
      </c>
      <c r="B347" t="s">
        <v>21</v>
      </c>
      <c r="C347" s="1">
        <v>42244</v>
      </c>
      <c r="D347" s="1">
        <v>42247</v>
      </c>
      <c r="E347">
        <v>100028662</v>
      </c>
      <c r="F347" t="s">
        <v>4231</v>
      </c>
      <c r="H347" s="1">
        <v>42244</v>
      </c>
      <c r="I347">
        <v>1747911</v>
      </c>
      <c r="J347" t="s">
        <v>23</v>
      </c>
      <c r="K347">
        <v>846296315518833</v>
      </c>
      <c r="M347" t="s">
        <v>40</v>
      </c>
      <c r="N347">
        <v>94710</v>
      </c>
      <c r="O347">
        <v>3</v>
      </c>
      <c r="P347">
        <v>2250</v>
      </c>
      <c r="Q347">
        <v>2</v>
      </c>
      <c r="R347" s="2">
        <v>0</v>
      </c>
      <c r="S347" s="2">
        <v>12.81</v>
      </c>
      <c r="T347" s="2">
        <v>0</v>
      </c>
      <c r="U347" s="2">
        <v>12.81</v>
      </c>
      <c r="V347" t="s">
        <v>5213</v>
      </c>
    </row>
    <row r="348" spans="1:22" x14ac:dyDescent="0.2">
      <c r="A348" s="1">
        <v>42247</v>
      </c>
      <c r="B348" t="s">
        <v>21</v>
      </c>
      <c r="C348" s="1">
        <v>42244</v>
      </c>
      <c r="D348" s="1">
        <v>42247</v>
      </c>
      <c r="E348">
        <v>100028628</v>
      </c>
      <c r="F348" t="s">
        <v>4232</v>
      </c>
      <c r="H348" s="1">
        <v>42244</v>
      </c>
      <c r="I348">
        <v>1747923</v>
      </c>
      <c r="J348" t="s">
        <v>23</v>
      </c>
      <c r="K348">
        <v>846296315517935</v>
      </c>
      <c r="M348" t="s">
        <v>73</v>
      </c>
      <c r="N348">
        <v>80128</v>
      </c>
      <c r="O348">
        <v>6</v>
      </c>
      <c r="P348">
        <v>4500</v>
      </c>
      <c r="Q348">
        <v>5</v>
      </c>
      <c r="R348" s="2">
        <v>0</v>
      </c>
      <c r="S348" s="2">
        <v>26.54</v>
      </c>
      <c r="T348" s="2">
        <v>0</v>
      </c>
      <c r="U348" s="2">
        <v>26.54</v>
      </c>
      <c r="V348" t="s">
        <v>5213</v>
      </c>
    </row>
    <row r="349" spans="1:22" x14ac:dyDescent="0.2">
      <c r="A349" s="1">
        <v>42247</v>
      </c>
      <c r="B349" t="s">
        <v>21</v>
      </c>
      <c r="C349" s="1">
        <v>42244</v>
      </c>
      <c r="D349" s="1">
        <v>42247</v>
      </c>
      <c r="E349">
        <v>100028464</v>
      </c>
      <c r="F349" t="s">
        <v>4233</v>
      </c>
      <c r="H349" s="1">
        <v>42244</v>
      </c>
      <c r="I349">
        <v>1748066</v>
      </c>
      <c r="J349" t="s">
        <v>23</v>
      </c>
      <c r="K349">
        <v>846296315518192</v>
      </c>
      <c r="M349" t="s">
        <v>116</v>
      </c>
      <c r="N349">
        <v>97005</v>
      </c>
      <c r="O349">
        <v>3</v>
      </c>
      <c r="P349">
        <v>2250</v>
      </c>
      <c r="Q349">
        <v>4</v>
      </c>
      <c r="R349" s="2">
        <v>0</v>
      </c>
      <c r="S349" s="2">
        <v>20.81</v>
      </c>
      <c r="T349" s="2">
        <v>0</v>
      </c>
      <c r="U349" s="2">
        <v>20.81</v>
      </c>
      <c r="V349" t="s">
        <v>5213</v>
      </c>
    </row>
    <row r="350" spans="1:22" x14ac:dyDescent="0.2">
      <c r="A350" s="1">
        <v>42247</v>
      </c>
      <c r="B350" t="s">
        <v>21</v>
      </c>
      <c r="C350" s="1">
        <v>42244</v>
      </c>
      <c r="D350" s="1">
        <v>42247</v>
      </c>
      <c r="E350">
        <v>100028555</v>
      </c>
      <c r="F350" t="s">
        <v>4234</v>
      </c>
      <c r="H350" s="1">
        <v>42244</v>
      </c>
      <c r="I350">
        <v>1747997</v>
      </c>
      <c r="J350" t="s">
        <v>515</v>
      </c>
      <c r="K350" t="s">
        <v>4235</v>
      </c>
      <c r="M350" t="s">
        <v>541</v>
      </c>
      <c r="N350">
        <v>3301</v>
      </c>
      <c r="O350">
        <v>6</v>
      </c>
      <c r="P350">
        <v>4500</v>
      </c>
      <c r="Q350">
        <v>8</v>
      </c>
      <c r="R350" s="2">
        <v>0</v>
      </c>
      <c r="S350" s="2">
        <v>36.04</v>
      </c>
      <c r="T350" s="2">
        <v>0</v>
      </c>
      <c r="U350" s="2">
        <v>36.04</v>
      </c>
      <c r="V350" t="s">
        <v>5213</v>
      </c>
    </row>
    <row r="351" spans="1:22" x14ac:dyDescent="0.2">
      <c r="A351" s="1">
        <v>42247</v>
      </c>
      <c r="B351" t="s">
        <v>21</v>
      </c>
      <c r="C351" s="1">
        <v>42244</v>
      </c>
      <c r="D351" s="1">
        <v>42247</v>
      </c>
      <c r="E351">
        <v>100028539</v>
      </c>
      <c r="F351" t="s">
        <v>4236</v>
      </c>
      <c r="H351" s="1">
        <v>42244</v>
      </c>
      <c r="I351">
        <v>1748032</v>
      </c>
      <c r="J351" t="s">
        <v>23</v>
      </c>
      <c r="K351">
        <v>846296315517065</v>
      </c>
      <c r="M351" t="s">
        <v>32</v>
      </c>
      <c r="N351">
        <v>13601</v>
      </c>
      <c r="O351">
        <v>3</v>
      </c>
      <c r="P351">
        <v>2250</v>
      </c>
      <c r="Q351">
        <v>8</v>
      </c>
      <c r="R351" s="2">
        <v>0</v>
      </c>
      <c r="S351" s="2">
        <v>24.56</v>
      </c>
      <c r="T351" s="2">
        <v>0</v>
      </c>
      <c r="U351" s="2">
        <v>24.56</v>
      </c>
      <c r="V351" t="s">
        <v>5213</v>
      </c>
    </row>
    <row r="352" spans="1:22" x14ac:dyDescent="0.2">
      <c r="A352" s="1">
        <v>42247</v>
      </c>
      <c r="B352" t="s">
        <v>21</v>
      </c>
      <c r="C352" s="1">
        <v>42244</v>
      </c>
      <c r="D352" s="1">
        <v>42247</v>
      </c>
      <c r="E352">
        <v>100028449</v>
      </c>
      <c r="F352" t="s">
        <v>4237</v>
      </c>
      <c r="H352" s="1">
        <v>42244</v>
      </c>
      <c r="I352">
        <v>1748077</v>
      </c>
      <c r="J352" t="s">
        <v>23</v>
      </c>
      <c r="K352">
        <v>846296315518512</v>
      </c>
      <c r="M352" t="s">
        <v>91</v>
      </c>
      <c r="N352">
        <v>29401</v>
      </c>
      <c r="O352">
        <v>3</v>
      </c>
      <c r="P352">
        <v>2250</v>
      </c>
      <c r="Q352">
        <v>8</v>
      </c>
      <c r="R352" s="2">
        <v>0</v>
      </c>
      <c r="S352" s="2">
        <v>24.56</v>
      </c>
      <c r="T352" s="2">
        <v>0</v>
      </c>
      <c r="U352" s="2">
        <v>24.56</v>
      </c>
      <c r="V352" t="s">
        <v>5213</v>
      </c>
    </row>
    <row r="353" spans="1:22" x14ac:dyDescent="0.2">
      <c r="A353" s="1">
        <v>42247</v>
      </c>
      <c r="B353" t="s">
        <v>21</v>
      </c>
      <c r="C353" s="1">
        <v>42243</v>
      </c>
      <c r="D353" s="1">
        <v>42247</v>
      </c>
      <c r="E353">
        <v>100028374</v>
      </c>
      <c r="F353" t="s">
        <v>4238</v>
      </c>
      <c r="G353" t="s">
        <v>3164</v>
      </c>
      <c r="H353" s="1">
        <v>42243</v>
      </c>
      <c r="I353">
        <v>1747375</v>
      </c>
      <c r="J353" t="s">
        <v>23</v>
      </c>
      <c r="K353">
        <v>846296315516358</v>
      </c>
      <c r="M353" t="s">
        <v>83</v>
      </c>
      <c r="N353">
        <v>8505</v>
      </c>
      <c r="O353">
        <v>3</v>
      </c>
      <c r="P353">
        <v>2250</v>
      </c>
      <c r="Q353">
        <v>8</v>
      </c>
      <c r="R353" s="2">
        <v>0</v>
      </c>
      <c r="S353" s="2">
        <v>24.56</v>
      </c>
      <c r="T353" s="2">
        <v>0</v>
      </c>
      <c r="U353" s="2">
        <v>24.56</v>
      </c>
      <c r="V353" t="s">
        <v>5213</v>
      </c>
    </row>
    <row r="354" spans="1:22" x14ac:dyDescent="0.2">
      <c r="A354" s="1">
        <v>42247</v>
      </c>
      <c r="B354" t="s">
        <v>21</v>
      </c>
      <c r="C354" s="1">
        <v>42243</v>
      </c>
      <c r="D354" s="1">
        <v>42247</v>
      </c>
      <c r="E354">
        <v>100028315</v>
      </c>
      <c r="F354" t="s">
        <v>4239</v>
      </c>
      <c r="G354" t="s">
        <v>4044</v>
      </c>
      <c r="H354" s="1">
        <v>42243</v>
      </c>
      <c r="I354">
        <v>1747364</v>
      </c>
      <c r="J354" t="s">
        <v>23</v>
      </c>
      <c r="K354">
        <v>846296315516655</v>
      </c>
      <c r="M354" t="s">
        <v>26</v>
      </c>
      <c r="N354">
        <v>33186</v>
      </c>
      <c r="O354">
        <v>3</v>
      </c>
      <c r="P354">
        <v>2250</v>
      </c>
      <c r="Q354">
        <v>8</v>
      </c>
      <c r="R354" s="2">
        <v>0</v>
      </c>
      <c r="S354" s="2">
        <v>24.56</v>
      </c>
      <c r="T354" s="2">
        <v>0</v>
      </c>
      <c r="U354" s="2">
        <v>24.56</v>
      </c>
      <c r="V354" t="s">
        <v>5213</v>
      </c>
    </row>
    <row r="355" spans="1:22" x14ac:dyDescent="0.2">
      <c r="A355" s="1">
        <v>42247</v>
      </c>
      <c r="B355" t="s">
        <v>21</v>
      </c>
      <c r="C355" s="1">
        <v>42244</v>
      </c>
      <c r="D355" s="1">
        <v>42247</v>
      </c>
      <c r="E355">
        <v>100028526</v>
      </c>
      <c r="F355" t="s">
        <v>4240</v>
      </c>
      <c r="H355" s="1">
        <v>42244</v>
      </c>
      <c r="I355">
        <v>1747980</v>
      </c>
      <c r="J355" t="s">
        <v>23</v>
      </c>
      <c r="K355">
        <v>846296315517553</v>
      </c>
      <c r="M355" t="s">
        <v>54</v>
      </c>
      <c r="N355">
        <v>20903</v>
      </c>
      <c r="O355">
        <v>3</v>
      </c>
      <c r="P355">
        <v>2250</v>
      </c>
      <c r="Q355">
        <v>8</v>
      </c>
      <c r="R355" s="2">
        <v>0</v>
      </c>
      <c r="S355" s="2">
        <v>24.56</v>
      </c>
      <c r="T355" s="2">
        <v>0</v>
      </c>
      <c r="U355" s="2">
        <v>24.56</v>
      </c>
      <c r="V355" t="s">
        <v>5213</v>
      </c>
    </row>
    <row r="356" spans="1:22" x14ac:dyDescent="0.2">
      <c r="A356" s="1">
        <v>42247</v>
      </c>
      <c r="B356" t="s">
        <v>21</v>
      </c>
      <c r="C356" s="1">
        <v>42244</v>
      </c>
      <c r="D356" s="1">
        <v>42247</v>
      </c>
      <c r="E356">
        <v>100028543</v>
      </c>
      <c r="F356" t="s">
        <v>4241</v>
      </c>
      <c r="H356" s="1">
        <v>42244</v>
      </c>
      <c r="I356">
        <v>1747888</v>
      </c>
      <c r="J356" t="s">
        <v>164</v>
      </c>
      <c r="K356">
        <v>1032002187583</v>
      </c>
      <c r="M356" t="s">
        <v>165</v>
      </c>
      <c r="N356">
        <v>85201</v>
      </c>
      <c r="O356">
        <v>3</v>
      </c>
      <c r="P356">
        <v>2250</v>
      </c>
      <c r="Q356">
        <v>5</v>
      </c>
      <c r="R356" s="2">
        <v>0</v>
      </c>
      <c r="S356" s="2">
        <v>21.31</v>
      </c>
      <c r="T356" s="2">
        <v>0</v>
      </c>
      <c r="U356" s="2">
        <v>21.31</v>
      </c>
      <c r="V356" t="s">
        <v>5213</v>
      </c>
    </row>
    <row r="357" spans="1:22" x14ac:dyDescent="0.2">
      <c r="A357" s="1">
        <v>42247</v>
      </c>
      <c r="B357" t="s">
        <v>21</v>
      </c>
      <c r="C357" s="1">
        <v>42244</v>
      </c>
      <c r="D357" s="1">
        <v>42247</v>
      </c>
      <c r="E357">
        <v>100028686</v>
      </c>
      <c r="F357" t="s">
        <v>4242</v>
      </c>
      <c r="H357" s="1">
        <v>42244</v>
      </c>
      <c r="I357">
        <v>1747917</v>
      </c>
      <c r="J357" t="s">
        <v>23</v>
      </c>
      <c r="K357">
        <v>846296315517225</v>
      </c>
      <c r="M357" t="s">
        <v>40</v>
      </c>
      <c r="N357">
        <v>90803</v>
      </c>
      <c r="O357">
        <v>6</v>
      </c>
      <c r="P357">
        <v>4500</v>
      </c>
      <c r="Q357">
        <v>4</v>
      </c>
      <c r="R357" s="2">
        <v>0</v>
      </c>
      <c r="S357" s="2">
        <v>24.04</v>
      </c>
      <c r="T357" s="2">
        <v>0</v>
      </c>
      <c r="U357" s="2">
        <v>24.04</v>
      </c>
      <c r="V357" t="s">
        <v>5213</v>
      </c>
    </row>
    <row r="358" spans="1:22" x14ac:dyDescent="0.2">
      <c r="A358" s="1">
        <v>42247</v>
      </c>
      <c r="B358" t="s">
        <v>21</v>
      </c>
      <c r="C358" s="1">
        <v>42244</v>
      </c>
      <c r="D358" s="1">
        <v>42247</v>
      </c>
      <c r="E358">
        <v>100028732</v>
      </c>
      <c r="F358" t="s">
        <v>4243</v>
      </c>
      <c r="H358" s="1">
        <v>42244</v>
      </c>
      <c r="I358">
        <v>1748097</v>
      </c>
      <c r="J358" t="s">
        <v>23</v>
      </c>
      <c r="K358">
        <v>846296315518437</v>
      </c>
      <c r="M358" t="s">
        <v>38</v>
      </c>
      <c r="N358">
        <v>37067</v>
      </c>
      <c r="O358">
        <v>3</v>
      </c>
      <c r="P358">
        <v>2250</v>
      </c>
      <c r="Q358">
        <v>8</v>
      </c>
      <c r="R358" s="2">
        <v>0</v>
      </c>
      <c r="S358" s="2">
        <v>24.56</v>
      </c>
      <c r="T358" s="2">
        <v>0</v>
      </c>
      <c r="U358" s="2">
        <v>24.56</v>
      </c>
      <c r="V358" t="s">
        <v>5213</v>
      </c>
    </row>
    <row r="359" spans="1:22" x14ac:dyDescent="0.2">
      <c r="A359" s="1">
        <v>42247</v>
      </c>
      <c r="B359" t="s">
        <v>21</v>
      </c>
      <c r="C359" s="1">
        <v>42243</v>
      </c>
      <c r="D359" s="1">
        <v>42247</v>
      </c>
      <c r="E359">
        <v>100028338</v>
      </c>
      <c r="F359" t="s">
        <v>4244</v>
      </c>
      <c r="G359" t="s">
        <v>3164</v>
      </c>
      <c r="H359" s="1">
        <v>42243</v>
      </c>
      <c r="I359">
        <v>1747379</v>
      </c>
      <c r="J359" t="s">
        <v>23</v>
      </c>
      <c r="K359">
        <v>846296315516396</v>
      </c>
      <c r="M359" t="s">
        <v>507</v>
      </c>
      <c r="N359">
        <v>43015</v>
      </c>
      <c r="O359">
        <v>3</v>
      </c>
      <c r="P359">
        <v>2250</v>
      </c>
      <c r="Q359">
        <v>8</v>
      </c>
      <c r="R359" s="2">
        <v>0</v>
      </c>
      <c r="S359" s="2">
        <v>24.56</v>
      </c>
      <c r="T359" s="2">
        <v>0</v>
      </c>
      <c r="U359" s="2">
        <v>24.56</v>
      </c>
      <c r="V359" t="s">
        <v>5213</v>
      </c>
    </row>
    <row r="360" spans="1:22" x14ac:dyDescent="0.2">
      <c r="A360" s="1">
        <v>42247</v>
      </c>
      <c r="B360" t="s">
        <v>21</v>
      </c>
      <c r="C360" s="1">
        <v>42244</v>
      </c>
      <c r="D360" s="1">
        <v>42247</v>
      </c>
      <c r="E360">
        <v>100028471</v>
      </c>
      <c r="F360" t="s">
        <v>4245</v>
      </c>
      <c r="H360" s="1">
        <v>42244</v>
      </c>
      <c r="I360">
        <v>1748082</v>
      </c>
      <c r="J360" t="s">
        <v>23</v>
      </c>
      <c r="K360">
        <v>846296315516761</v>
      </c>
      <c r="M360" t="s">
        <v>91</v>
      </c>
      <c r="N360">
        <v>29401</v>
      </c>
      <c r="O360">
        <v>3</v>
      </c>
      <c r="P360">
        <v>2250</v>
      </c>
      <c r="Q360">
        <v>8</v>
      </c>
      <c r="R360" s="2">
        <v>0</v>
      </c>
      <c r="S360" s="2">
        <v>24.56</v>
      </c>
      <c r="T360" s="2">
        <v>0</v>
      </c>
      <c r="U360" s="2">
        <v>24.56</v>
      </c>
      <c r="V360" t="s">
        <v>5213</v>
      </c>
    </row>
    <row r="361" spans="1:22" x14ac:dyDescent="0.2">
      <c r="A361" s="1">
        <v>42247</v>
      </c>
      <c r="B361" t="s">
        <v>21</v>
      </c>
      <c r="C361" s="1">
        <v>42244</v>
      </c>
      <c r="D361" s="1">
        <v>42247</v>
      </c>
      <c r="E361">
        <v>100028676</v>
      </c>
      <c r="F361" t="s">
        <v>4246</v>
      </c>
      <c r="H361" s="1">
        <v>42244</v>
      </c>
      <c r="I361">
        <v>1748054</v>
      </c>
      <c r="J361" t="s">
        <v>23</v>
      </c>
      <c r="K361">
        <v>846296315517652</v>
      </c>
      <c r="M361" t="s">
        <v>32</v>
      </c>
      <c r="N361">
        <v>11040</v>
      </c>
      <c r="O361">
        <v>3</v>
      </c>
      <c r="P361">
        <v>2250</v>
      </c>
      <c r="Q361">
        <v>8</v>
      </c>
      <c r="R361" s="2">
        <v>0</v>
      </c>
      <c r="S361" s="2">
        <v>24.56</v>
      </c>
      <c r="T361" s="2">
        <v>0</v>
      </c>
      <c r="U361" s="2">
        <v>24.56</v>
      </c>
      <c r="V361" t="s">
        <v>5213</v>
      </c>
    </row>
    <row r="362" spans="1:22" x14ac:dyDescent="0.2">
      <c r="A362" s="1">
        <v>42247</v>
      </c>
      <c r="B362" t="s">
        <v>21</v>
      </c>
      <c r="C362" s="1">
        <v>42244</v>
      </c>
      <c r="D362" s="1">
        <v>42247</v>
      </c>
      <c r="E362">
        <v>100028687</v>
      </c>
      <c r="F362" t="s">
        <v>4247</v>
      </c>
      <c r="H362" s="1">
        <v>42244</v>
      </c>
      <c r="I362">
        <v>1747935</v>
      </c>
      <c r="J362" t="s">
        <v>23</v>
      </c>
      <c r="K362">
        <v>846296315518758</v>
      </c>
      <c r="M362" t="s">
        <v>102</v>
      </c>
      <c r="N362">
        <v>20001</v>
      </c>
      <c r="O362">
        <v>3</v>
      </c>
      <c r="P362">
        <v>2250</v>
      </c>
      <c r="Q362">
        <v>8</v>
      </c>
      <c r="R362" s="2">
        <v>0</v>
      </c>
      <c r="S362" s="2">
        <v>24.56</v>
      </c>
      <c r="T362" s="2">
        <v>0</v>
      </c>
      <c r="U362" s="2">
        <v>24.56</v>
      </c>
      <c r="V362" t="s">
        <v>5213</v>
      </c>
    </row>
    <row r="363" spans="1:22" x14ac:dyDescent="0.2">
      <c r="A363" s="1">
        <v>42247</v>
      </c>
      <c r="B363" t="s">
        <v>21</v>
      </c>
      <c r="C363" s="1">
        <v>42244</v>
      </c>
      <c r="D363" s="1">
        <v>42247</v>
      </c>
      <c r="E363">
        <v>100028623</v>
      </c>
      <c r="F363" t="s">
        <v>4248</v>
      </c>
      <c r="H363" s="1">
        <v>42244</v>
      </c>
      <c r="I363">
        <v>1748095</v>
      </c>
      <c r="J363" t="s">
        <v>23</v>
      </c>
      <c r="K363">
        <v>846296315518031</v>
      </c>
      <c r="M363" t="s">
        <v>38</v>
      </c>
      <c r="N363">
        <v>37215</v>
      </c>
      <c r="O363">
        <v>3</v>
      </c>
      <c r="P363">
        <v>2250</v>
      </c>
      <c r="Q363">
        <v>8</v>
      </c>
      <c r="R363" s="2">
        <v>0</v>
      </c>
      <c r="S363" s="2">
        <v>24.56</v>
      </c>
      <c r="T363" s="2">
        <v>0</v>
      </c>
      <c r="U363" s="2">
        <v>24.56</v>
      </c>
      <c r="V363" t="s">
        <v>5213</v>
      </c>
    </row>
    <row r="364" spans="1:22" x14ac:dyDescent="0.2">
      <c r="A364" s="1">
        <v>42247</v>
      </c>
      <c r="B364" t="s">
        <v>21</v>
      </c>
      <c r="C364" s="1">
        <v>42244</v>
      </c>
      <c r="D364" s="1">
        <v>42247</v>
      </c>
      <c r="E364">
        <v>100028453</v>
      </c>
      <c r="F364" t="s">
        <v>4249</v>
      </c>
      <c r="H364" s="1">
        <v>42244</v>
      </c>
      <c r="I364">
        <v>1747965</v>
      </c>
      <c r="J364" t="s">
        <v>23</v>
      </c>
      <c r="K364">
        <v>846296315518918</v>
      </c>
      <c r="M364" t="s">
        <v>49</v>
      </c>
      <c r="N364">
        <v>2142</v>
      </c>
      <c r="O364">
        <v>3</v>
      </c>
      <c r="P364">
        <v>2250</v>
      </c>
      <c r="Q364">
        <v>8</v>
      </c>
      <c r="R364" s="2">
        <v>0</v>
      </c>
      <c r="S364" s="2">
        <v>24.56</v>
      </c>
      <c r="T364" s="2">
        <v>0</v>
      </c>
      <c r="U364" s="2">
        <v>24.56</v>
      </c>
      <c r="V364" t="s">
        <v>5213</v>
      </c>
    </row>
    <row r="365" spans="1:22" x14ac:dyDescent="0.2">
      <c r="A365" s="1">
        <v>42247</v>
      </c>
      <c r="B365" t="s">
        <v>21</v>
      </c>
      <c r="C365" s="1">
        <v>42244</v>
      </c>
      <c r="D365" s="1">
        <v>42247</v>
      </c>
      <c r="E365">
        <v>100028465</v>
      </c>
      <c r="F365" t="s">
        <v>4250</v>
      </c>
      <c r="H365" s="1">
        <v>42244</v>
      </c>
      <c r="I365">
        <v>1747932</v>
      </c>
      <c r="J365" t="s">
        <v>23</v>
      </c>
      <c r="K365">
        <v>846296315517287</v>
      </c>
      <c r="M365" t="s">
        <v>102</v>
      </c>
      <c r="N365">
        <v>20001</v>
      </c>
      <c r="O365">
        <v>3</v>
      </c>
      <c r="P365">
        <v>2250</v>
      </c>
      <c r="Q365">
        <v>8</v>
      </c>
      <c r="R365" s="2">
        <v>0</v>
      </c>
      <c r="S365" s="2">
        <v>24.56</v>
      </c>
      <c r="T365" s="2">
        <v>0</v>
      </c>
      <c r="U365" s="2">
        <v>24.56</v>
      </c>
      <c r="V365" t="s">
        <v>5213</v>
      </c>
    </row>
    <row r="366" spans="1:22" x14ac:dyDescent="0.2">
      <c r="A366" s="1">
        <v>42247</v>
      </c>
      <c r="B366" t="s">
        <v>21</v>
      </c>
      <c r="C366" s="1">
        <v>42244</v>
      </c>
      <c r="D366" s="1">
        <v>42247</v>
      </c>
      <c r="E366">
        <v>100028542</v>
      </c>
      <c r="F366" t="s">
        <v>4251</v>
      </c>
      <c r="H366" s="1">
        <v>42244</v>
      </c>
      <c r="I366">
        <v>1747904</v>
      </c>
      <c r="J366" t="s">
        <v>23</v>
      </c>
      <c r="K366">
        <v>846296315517126</v>
      </c>
      <c r="M366" t="s">
        <v>40</v>
      </c>
      <c r="N366">
        <v>90049</v>
      </c>
      <c r="O366">
        <v>3</v>
      </c>
      <c r="P366">
        <v>2250</v>
      </c>
      <c r="Q366">
        <v>4</v>
      </c>
      <c r="R366" s="2">
        <v>0</v>
      </c>
      <c r="S366" s="2">
        <v>20.81</v>
      </c>
      <c r="T366" s="2">
        <v>0</v>
      </c>
      <c r="U366" s="2">
        <v>20.81</v>
      </c>
      <c r="V366" t="s">
        <v>5213</v>
      </c>
    </row>
    <row r="367" spans="1:22" x14ac:dyDescent="0.2">
      <c r="A367" s="1">
        <v>42247</v>
      </c>
      <c r="B367" t="s">
        <v>21</v>
      </c>
      <c r="C367" s="1">
        <v>42244</v>
      </c>
      <c r="D367" s="1">
        <v>42247</v>
      </c>
      <c r="E367">
        <v>100028572</v>
      </c>
      <c r="F367" t="s">
        <v>4252</v>
      </c>
      <c r="H367" s="1">
        <v>42244</v>
      </c>
      <c r="I367">
        <v>1748114</v>
      </c>
      <c r="J367" t="s">
        <v>23</v>
      </c>
      <c r="K367">
        <v>846296315518338</v>
      </c>
      <c r="M367" t="s">
        <v>45</v>
      </c>
      <c r="N367">
        <v>98118</v>
      </c>
      <c r="O367">
        <v>3</v>
      </c>
      <c r="P367">
        <v>2250</v>
      </c>
      <c r="Q367">
        <v>5</v>
      </c>
      <c r="R367" s="2">
        <v>0</v>
      </c>
      <c r="S367" s="2">
        <v>21.31</v>
      </c>
      <c r="T367" s="2">
        <v>0</v>
      </c>
      <c r="U367" s="2">
        <v>21.31</v>
      </c>
      <c r="V367" t="s">
        <v>5213</v>
      </c>
    </row>
    <row r="368" spans="1:22" x14ac:dyDescent="0.2">
      <c r="A368" s="1">
        <v>42247</v>
      </c>
      <c r="B368" t="s">
        <v>21</v>
      </c>
      <c r="C368" s="1">
        <v>42244</v>
      </c>
      <c r="D368" s="1">
        <v>42247</v>
      </c>
      <c r="E368">
        <v>100028639</v>
      </c>
      <c r="F368" t="s">
        <v>4253</v>
      </c>
      <c r="H368" s="1">
        <v>42244</v>
      </c>
      <c r="I368">
        <v>1748063</v>
      </c>
      <c r="J368" t="s">
        <v>23</v>
      </c>
      <c r="K368">
        <v>846296315516822</v>
      </c>
      <c r="M368" t="s">
        <v>507</v>
      </c>
      <c r="N368">
        <v>44022</v>
      </c>
      <c r="O368">
        <v>6</v>
      </c>
      <c r="P368">
        <v>4500</v>
      </c>
      <c r="Q368">
        <v>8</v>
      </c>
      <c r="R368" s="2">
        <v>0</v>
      </c>
      <c r="S368" s="2">
        <v>36.04</v>
      </c>
      <c r="T368" s="2">
        <v>0</v>
      </c>
      <c r="U368" s="2">
        <v>36.04</v>
      </c>
      <c r="V368" t="s">
        <v>5213</v>
      </c>
    </row>
    <row r="369" spans="1:22" x14ac:dyDescent="0.2">
      <c r="A369" s="1">
        <v>42247</v>
      </c>
      <c r="B369" t="s">
        <v>21</v>
      </c>
      <c r="C369" s="1">
        <v>42244</v>
      </c>
      <c r="D369" s="1">
        <v>42247</v>
      </c>
      <c r="E369">
        <v>100028533</v>
      </c>
      <c r="F369" t="s">
        <v>4254</v>
      </c>
      <c r="H369" s="1">
        <v>42244</v>
      </c>
      <c r="I369">
        <v>1747990</v>
      </c>
      <c r="J369" t="s">
        <v>23</v>
      </c>
      <c r="K369">
        <v>846296315517577</v>
      </c>
      <c r="M369" t="s">
        <v>368</v>
      </c>
      <c r="N369">
        <v>59758</v>
      </c>
      <c r="O369">
        <v>3</v>
      </c>
      <c r="P369">
        <v>2250</v>
      </c>
      <c r="Q369">
        <v>5</v>
      </c>
      <c r="R369" s="2">
        <v>0</v>
      </c>
      <c r="S369" s="2">
        <v>21.31</v>
      </c>
      <c r="T369" s="2">
        <v>0</v>
      </c>
      <c r="U369" s="2">
        <v>21.31</v>
      </c>
      <c r="V369" t="s">
        <v>5213</v>
      </c>
    </row>
    <row r="370" spans="1:22" x14ac:dyDescent="0.2">
      <c r="A370" s="1">
        <v>42247</v>
      </c>
      <c r="B370" t="s">
        <v>21</v>
      </c>
      <c r="C370" s="1">
        <v>42244</v>
      </c>
      <c r="D370" s="1">
        <v>42247</v>
      </c>
      <c r="E370">
        <v>100028590</v>
      </c>
      <c r="F370" t="s">
        <v>4255</v>
      </c>
      <c r="H370" s="1">
        <v>42244</v>
      </c>
      <c r="I370">
        <v>1748038</v>
      </c>
      <c r="J370" t="s">
        <v>23</v>
      </c>
      <c r="K370">
        <v>846296315518673</v>
      </c>
      <c r="M370" t="s">
        <v>32</v>
      </c>
      <c r="N370">
        <v>10011</v>
      </c>
      <c r="O370">
        <v>3</v>
      </c>
      <c r="P370">
        <v>2250</v>
      </c>
      <c r="Q370">
        <v>8</v>
      </c>
      <c r="R370" s="2">
        <v>0</v>
      </c>
      <c r="S370" s="2">
        <v>24.56</v>
      </c>
      <c r="T370" s="2">
        <v>0</v>
      </c>
      <c r="U370" s="2">
        <v>24.56</v>
      </c>
      <c r="V370" t="s">
        <v>5213</v>
      </c>
    </row>
    <row r="371" spans="1:22" x14ac:dyDescent="0.2">
      <c r="A371" s="1">
        <v>42247</v>
      </c>
      <c r="B371" t="s">
        <v>21</v>
      </c>
      <c r="C371" s="1">
        <v>42244</v>
      </c>
      <c r="D371" s="1">
        <v>42247</v>
      </c>
      <c r="E371">
        <v>100028466</v>
      </c>
      <c r="F371" t="s">
        <v>4256</v>
      </c>
      <c r="H371" s="1">
        <v>42244</v>
      </c>
      <c r="I371">
        <v>1748080</v>
      </c>
      <c r="J371" t="s">
        <v>23</v>
      </c>
      <c r="K371">
        <v>846296315517881</v>
      </c>
      <c r="M371" t="s">
        <v>91</v>
      </c>
      <c r="N371">
        <v>29410</v>
      </c>
      <c r="O371">
        <v>6</v>
      </c>
      <c r="P371">
        <v>4500</v>
      </c>
      <c r="Q371">
        <v>8</v>
      </c>
      <c r="R371" s="2">
        <v>0</v>
      </c>
      <c r="S371" s="2">
        <v>36.04</v>
      </c>
      <c r="T371" s="2">
        <v>0</v>
      </c>
      <c r="U371" s="2">
        <v>36.04</v>
      </c>
      <c r="V371" t="s">
        <v>5213</v>
      </c>
    </row>
    <row r="372" spans="1:22" x14ac:dyDescent="0.2">
      <c r="A372" s="1">
        <v>42247</v>
      </c>
      <c r="B372" t="s">
        <v>21</v>
      </c>
      <c r="C372" s="1">
        <v>42244</v>
      </c>
      <c r="D372" s="1">
        <v>42247</v>
      </c>
      <c r="E372">
        <v>100028488</v>
      </c>
      <c r="F372" t="s">
        <v>4257</v>
      </c>
      <c r="H372" s="1">
        <v>42244</v>
      </c>
      <c r="I372">
        <v>1748092</v>
      </c>
      <c r="J372" t="s">
        <v>23</v>
      </c>
      <c r="K372">
        <v>846296315518161</v>
      </c>
      <c r="M372" t="s">
        <v>38</v>
      </c>
      <c r="N372">
        <v>37204</v>
      </c>
      <c r="O372">
        <v>3</v>
      </c>
      <c r="P372">
        <v>2250</v>
      </c>
      <c r="Q372">
        <v>8</v>
      </c>
      <c r="R372" s="2">
        <v>0</v>
      </c>
      <c r="S372" s="2">
        <v>24.56</v>
      </c>
      <c r="T372" s="2">
        <v>0</v>
      </c>
      <c r="U372" s="2">
        <v>24.56</v>
      </c>
      <c r="V372" t="s">
        <v>5213</v>
      </c>
    </row>
    <row r="373" spans="1:22" x14ac:dyDescent="0.2">
      <c r="A373" s="1">
        <v>42247</v>
      </c>
      <c r="B373" t="s">
        <v>21</v>
      </c>
      <c r="C373" s="1">
        <v>42244</v>
      </c>
      <c r="D373" s="1">
        <v>42247</v>
      </c>
      <c r="E373">
        <v>100028668</v>
      </c>
      <c r="F373" t="s">
        <v>4258</v>
      </c>
      <c r="H373" s="1">
        <v>42244</v>
      </c>
      <c r="I373">
        <v>1747963</v>
      </c>
      <c r="J373" t="s">
        <v>23</v>
      </c>
      <c r="K373">
        <v>846296315517904</v>
      </c>
      <c r="M373" t="s">
        <v>182</v>
      </c>
      <c r="N373">
        <v>70125</v>
      </c>
      <c r="O373">
        <v>6</v>
      </c>
      <c r="P373">
        <v>4500</v>
      </c>
      <c r="Q373">
        <v>8</v>
      </c>
      <c r="R373" s="2">
        <v>0</v>
      </c>
      <c r="S373" s="2">
        <v>36.04</v>
      </c>
      <c r="T373" s="2">
        <v>0</v>
      </c>
      <c r="U373" s="2">
        <v>36.04</v>
      </c>
      <c r="V373" t="s">
        <v>5213</v>
      </c>
    </row>
    <row r="374" spans="1:22" x14ac:dyDescent="0.2">
      <c r="A374" s="1">
        <v>42247</v>
      </c>
      <c r="B374" t="s">
        <v>21</v>
      </c>
      <c r="C374" s="1">
        <v>42244</v>
      </c>
      <c r="D374" s="1">
        <v>42247</v>
      </c>
      <c r="E374">
        <v>100028530</v>
      </c>
      <c r="F374" t="s">
        <v>4259</v>
      </c>
      <c r="H374" s="1">
        <v>42244</v>
      </c>
      <c r="I374">
        <v>1747968</v>
      </c>
      <c r="J374" t="s">
        <v>23</v>
      </c>
      <c r="K374">
        <v>846296315518260</v>
      </c>
      <c r="M374" t="s">
        <v>49</v>
      </c>
      <c r="N374">
        <v>2143</v>
      </c>
      <c r="O374">
        <v>3</v>
      </c>
      <c r="P374">
        <v>2250</v>
      </c>
      <c r="Q374">
        <v>8</v>
      </c>
      <c r="R374" s="2">
        <v>0</v>
      </c>
      <c r="S374" s="2">
        <v>24.56</v>
      </c>
      <c r="T374" s="2">
        <v>0</v>
      </c>
      <c r="U374" s="2">
        <v>24.56</v>
      </c>
      <c r="V374" t="s">
        <v>5213</v>
      </c>
    </row>
    <row r="375" spans="1:22" x14ac:dyDescent="0.2">
      <c r="A375" s="1">
        <v>42247</v>
      </c>
      <c r="B375" t="s">
        <v>21</v>
      </c>
      <c r="C375" s="1">
        <v>42244</v>
      </c>
      <c r="D375" s="1">
        <v>42247</v>
      </c>
      <c r="E375">
        <v>100028707</v>
      </c>
      <c r="F375" t="s">
        <v>4260</v>
      </c>
      <c r="H375" s="1">
        <v>42244</v>
      </c>
      <c r="I375">
        <v>1748065</v>
      </c>
      <c r="J375" t="s">
        <v>23</v>
      </c>
      <c r="K375">
        <v>846296315516716</v>
      </c>
      <c r="M375" t="s">
        <v>507</v>
      </c>
      <c r="N375">
        <v>43311</v>
      </c>
      <c r="O375">
        <v>3</v>
      </c>
      <c r="P375">
        <v>2250</v>
      </c>
      <c r="Q375">
        <v>8</v>
      </c>
      <c r="R375" s="2">
        <v>0</v>
      </c>
      <c r="S375" s="2">
        <v>24.56</v>
      </c>
      <c r="T375" s="2">
        <v>0</v>
      </c>
      <c r="U375" s="2">
        <v>24.56</v>
      </c>
      <c r="V375" t="s">
        <v>5213</v>
      </c>
    </row>
    <row r="376" spans="1:22" x14ac:dyDescent="0.2">
      <c r="A376" s="1">
        <v>42247</v>
      </c>
      <c r="B376" t="s">
        <v>21</v>
      </c>
      <c r="C376" s="1">
        <v>42244</v>
      </c>
      <c r="D376" s="1">
        <v>42247</v>
      </c>
      <c r="E376">
        <v>100028436</v>
      </c>
      <c r="F376" t="s">
        <v>4261</v>
      </c>
      <c r="H376" s="1">
        <v>42244</v>
      </c>
      <c r="I376">
        <v>1748072</v>
      </c>
      <c r="J376" t="s">
        <v>23</v>
      </c>
      <c r="K376">
        <v>846296315517720</v>
      </c>
      <c r="M376" t="s">
        <v>194</v>
      </c>
      <c r="N376">
        <v>2813</v>
      </c>
      <c r="O376">
        <v>3</v>
      </c>
      <c r="P376">
        <v>2250</v>
      </c>
      <c r="Q376">
        <v>8</v>
      </c>
      <c r="R376" s="2">
        <v>0</v>
      </c>
      <c r="S376" s="2">
        <v>24.56</v>
      </c>
      <c r="T376" s="2">
        <v>0</v>
      </c>
      <c r="U376" s="2">
        <v>24.56</v>
      </c>
      <c r="V376" t="s">
        <v>5213</v>
      </c>
    </row>
    <row r="377" spans="1:22" x14ac:dyDescent="0.2">
      <c r="A377" s="1">
        <v>42247</v>
      </c>
      <c r="B377" t="s">
        <v>21</v>
      </c>
      <c r="C377" s="1">
        <v>42244</v>
      </c>
      <c r="D377" s="1">
        <v>42247</v>
      </c>
      <c r="E377">
        <v>100028705</v>
      </c>
      <c r="F377" t="s">
        <v>4262</v>
      </c>
      <c r="H377" s="1">
        <v>42244</v>
      </c>
      <c r="I377">
        <v>1748071</v>
      </c>
      <c r="J377" t="s">
        <v>23</v>
      </c>
      <c r="K377">
        <v>846296315518604</v>
      </c>
      <c r="M377" t="s">
        <v>116</v>
      </c>
      <c r="N377">
        <v>97219</v>
      </c>
      <c r="O377">
        <v>3</v>
      </c>
      <c r="P377">
        <v>2250</v>
      </c>
      <c r="Q377">
        <v>4</v>
      </c>
      <c r="R377" s="2">
        <v>0</v>
      </c>
      <c r="S377" s="2">
        <v>20.81</v>
      </c>
      <c r="T377" s="2">
        <v>0</v>
      </c>
      <c r="U377" s="2">
        <v>20.81</v>
      </c>
      <c r="V377" t="s">
        <v>5213</v>
      </c>
    </row>
    <row r="378" spans="1:22" x14ac:dyDescent="0.2">
      <c r="A378" s="1">
        <v>42247</v>
      </c>
      <c r="B378" t="s">
        <v>21</v>
      </c>
      <c r="C378" s="1">
        <v>42243</v>
      </c>
      <c r="D378" s="1">
        <v>42247</v>
      </c>
      <c r="E378">
        <v>100028375</v>
      </c>
      <c r="F378" t="s">
        <v>4263</v>
      </c>
      <c r="G378" t="s">
        <v>3164</v>
      </c>
      <c r="H378" s="1">
        <v>42243</v>
      </c>
      <c r="I378">
        <v>1747362</v>
      </c>
      <c r="J378" t="s">
        <v>164</v>
      </c>
      <c r="K378">
        <v>1032002184515</v>
      </c>
      <c r="M378" t="s">
        <v>165</v>
      </c>
      <c r="N378">
        <v>85213</v>
      </c>
      <c r="O378">
        <v>3</v>
      </c>
      <c r="P378">
        <v>2250</v>
      </c>
      <c r="Q378">
        <v>5</v>
      </c>
      <c r="R378" s="2">
        <v>0</v>
      </c>
      <c r="S378" s="2">
        <v>21.31</v>
      </c>
      <c r="T378" s="2">
        <v>0</v>
      </c>
      <c r="U378" s="2">
        <v>21.31</v>
      </c>
      <c r="V378" t="s">
        <v>5213</v>
      </c>
    </row>
    <row r="379" spans="1:22" x14ac:dyDescent="0.2">
      <c r="A379" s="1">
        <v>42247</v>
      </c>
      <c r="B379" t="s">
        <v>21</v>
      </c>
      <c r="C379" s="1">
        <v>42244</v>
      </c>
      <c r="D379" s="1">
        <v>42247</v>
      </c>
      <c r="E379">
        <v>100028681</v>
      </c>
      <c r="F379" t="s">
        <v>4264</v>
      </c>
      <c r="H379" s="1">
        <v>42244</v>
      </c>
      <c r="I379">
        <v>1747915</v>
      </c>
      <c r="J379" t="s">
        <v>23</v>
      </c>
      <c r="K379">
        <v>846296315518819</v>
      </c>
      <c r="M379" t="s">
        <v>40</v>
      </c>
      <c r="N379">
        <v>90404</v>
      </c>
      <c r="O379">
        <v>3</v>
      </c>
      <c r="P379">
        <v>2250</v>
      </c>
      <c r="Q379">
        <v>4</v>
      </c>
      <c r="R379" s="2">
        <v>0</v>
      </c>
      <c r="S379" s="2">
        <v>20.81</v>
      </c>
      <c r="T379" s="2">
        <v>0</v>
      </c>
      <c r="U379" s="2">
        <v>20.81</v>
      </c>
      <c r="V379" t="s">
        <v>5213</v>
      </c>
    </row>
    <row r="380" spans="1:22" x14ac:dyDescent="0.2">
      <c r="A380" s="1">
        <v>42247</v>
      </c>
      <c r="B380" t="s">
        <v>21</v>
      </c>
      <c r="C380" s="1">
        <v>42244</v>
      </c>
      <c r="D380" s="1">
        <v>42247</v>
      </c>
      <c r="E380">
        <v>100028694</v>
      </c>
      <c r="F380" t="s">
        <v>4265</v>
      </c>
      <c r="H380" s="1">
        <v>42244</v>
      </c>
      <c r="I380">
        <v>1747957</v>
      </c>
      <c r="J380" t="s">
        <v>23</v>
      </c>
      <c r="K380">
        <v>846296315517522</v>
      </c>
      <c r="M380" t="s">
        <v>389</v>
      </c>
      <c r="N380">
        <v>66223</v>
      </c>
      <c r="O380">
        <v>3</v>
      </c>
      <c r="P380">
        <v>2250</v>
      </c>
      <c r="Q380">
        <v>7</v>
      </c>
      <c r="R380" s="2">
        <v>0</v>
      </c>
      <c r="S380" s="2">
        <v>23.06</v>
      </c>
      <c r="T380" s="2">
        <v>0</v>
      </c>
      <c r="U380" s="2">
        <v>23.06</v>
      </c>
      <c r="V380" t="s">
        <v>5213</v>
      </c>
    </row>
    <row r="381" spans="1:22" x14ac:dyDescent="0.2">
      <c r="A381" s="1">
        <v>42247</v>
      </c>
      <c r="B381" t="s">
        <v>21</v>
      </c>
      <c r="C381" s="1">
        <v>42244</v>
      </c>
      <c r="D381" s="1">
        <v>42247</v>
      </c>
      <c r="E381">
        <v>100028472</v>
      </c>
      <c r="F381" t="s">
        <v>4266</v>
      </c>
      <c r="H381" s="1">
        <v>42244</v>
      </c>
      <c r="I381">
        <v>1747899</v>
      </c>
      <c r="J381" t="s">
        <v>23</v>
      </c>
      <c r="K381">
        <v>846296315517973</v>
      </c>
      <c r="M381" t="s">
        <v>40</v>
      </c>
      <c r="N381">
        <v>94104</v>
      </c>
      <c r="O381">
        <v>6</v>
      </c>
      <c r="P381">
        <v>4500</v>
      </c>
      <c r="Q381">
        <v>2</v>
      </c>
      <c r="R381" s="2">
        <v>0</v>
      </c>
      <c r="S381" s="2">
        <v>16.29</v>
      </c>
      <c r="T381" s="2">
        <v>0</v>
      </c>
      <c r="U381" s="2">
        <v>16.29</v>
      </c>
      <c r="V381" t="s">
        <v>5213</v>
      </c>
    </row>
    <row r="382" spans="1:22" x14ac:dyDescent="0.2">
      <c r="A382" s="1">
        <v>42247</v>
      </c>
      <c r="B382" t="s">
        <v>21</v>
      </c>
      <c r="C382" s="1">
        <v>42244</v>
      </c>
      <c r="D382" s="1">
        <v>42247</v>
      </c>
      <c r="E382">
        <v>100028709</v>
      </c>
      <c r="F382" t="s">
        <v>4267</v>
      </c>
      <c r="H382" s="1">
        <v>42244</v>
      </c>
      <c r="I382">
        <v>1747919</v>
      </c>
      <c r="J382" t="s">
        <v>23</v>
      </c>
      <c r="K382">
        <v>846296315518116</v>
      </c>
      <c r="M382" t="s">
        <v>40</v>
      </c>
      <c r="N382">
        <v>95816</v>
      </c>
      <c r="O382">
        <v>3</v>
      </c>
      <c r="P382">
        <v>2250</v>
      </c>
      <c r="Q382">
        <v>2</v>
      </c>
      <c r="R382" s="2">
        <v>0</v>
      </c>
      <c r="S382" s="2">
        <v>12.81</v>
      </c>
      <c r="T382" s="2">
        <v>0</v>
      </c>
      <c r="U382" s="2">
        <v>12.81</v>
      </c>
      <c r="V382" t="s">
        <v>5213</v>
      </c>
    </row>
    <row r="383" spans="1:22" x14ac:dyDescent="0.2">
      <c r="A383" s="1">
        <v>42247</v>
      </c>
      <c r="B383" t="s">
        <v>21</v>
      </c>
      <c r="C383" t="s">
        <v>224</v>
      </c>
      <c r="D383" s="1">
        <v>42247</v>
      </c>
      <c r="E383" t="s">
        <v>4268</v>
      </c>
      <c r="F383" t="s">
        <v>4269</v>
      </c>
      <c r="G383" t="s">
        <v>4044</v>
      </c>
      <c r="H383" t="s">
        <v>224</v>
      </c>
      <c r="I383">
        <v>1756377</v>
      </c>
      <c r="J383" t="s">
        <v>515</v>
      </c>
      <c r="K383" t="s">
        <v>4270</v>
      </c>
      <c r="M383" t="s">
        <v>366</v>
      </c>
      <c r="N383">
        <v>73071</v>
      </c>
      <c r="O383">
        <v>3</v>
      </c>
      <c r="P383">
        <v>2250</v>
      </c>
      <c r="Q383">
        <v>6</v>
      </c>
      <c r="R383" s="2">
        <v>0</v>
      </c>
      <c r="S383" s="2">
        <v>21.81</v>
      </c>
      <c r="T383" s="2">
        <v>0</v>
      </c>
      <c r="U383" s="2">
        <v>21.81</v>
      </c>
      <c r="V383" t="s">
        <v>5213</v>
      </c>
    </row>
    <row r="384" spans="1:22" x14ac:dyDescent="0.2">
      <c r="A384" s="1">
        <v>42247</v>
      </c>
      <c r="B384" t="s">
        <v>21</v>
      </c>
      <c r="C384" s="1">
        <v>42244</v>
      </c>
      <c r="D384" s="1">
        <v>42247</v>
      </c>
      <c r="E384">
        <v>100028457</v>
      </c>
      <c r="F384" t="s">
        <v>4271</v>
      </c>
      <c r="H384" s="1">
        <v>42244</v>
      </c>
      <c r="I384">
        <v>1748020</v>
      </c>
      <c r="J384" t="s">
        <v>23</v>
      </c>
      <c r="K384">
        <v>846296315517027</v>
      </c>
      <c r="M384" t="s">
        <v>32</v>
      </c>
      <c r="N384">
        <v>10011</v>
      </c>
      <c r="O384">
        <v>3</v>
      </c>
      <c r="P384">
        <v>2250</v>
      </c>
      <c r="Q384">
        <v>8</v>
      </c>
      <c r="R384" s="2">
        <v>0</v>
      </c>
      <c r="S384" s="2">
        <v>24.56</v>
      </c>
      <c r="T384" s="2">
        <v>0</v>
      </c>
      <c r="U384" s="2">
        <v>24.56</v>
      </c>
      <c r="V384" t="s">
        <v>5213</v>
      </c>
    </row>
    <row r="385" spans="1:22" x14ac:dyDescent="0.2">
      <c r="A385" s="1">
        <v>42247</v>
      </c>
      <c r="B385" t="s">
        <v>21</v>
      </c>
      <c r="C385" s="1">
        <v>42244</v>
      </c>
      <c r="D385" s="1">
        <v>42247</v>
      </c>
      <c r="E385">
        <v>100028579</v>
      </c>
      <c r="F385" t="s">
        <v>4272</v>
      </c>
      <c r="H385" s="1">
        <v>42244</v>
      </c>
      <c r="I385">
        <v>1748087</v>
      </c>
      <c r="J385" t="s">
        <v>23</v>
      </c>
      <c r="K385">
        <v>846296315518482</v>
      </c>
      <c r="M385" t="s">
        <v>91</v>
      </c>
      <c r="N385">
        <v>29501</v>
      </c>
      <c r="O385">
        <v>3</v>
      </c>
      <c r="P385">
        <v>2250</v>
      </c>
      <c r="Q385">
        <v>8</v>
      </c>
      <c r="R385" s="2">
        <v>0</v>
      </c>
      <c r="S385" s="2">
        <v>24.56</v>
      </c>
      <c r="T385" s="2">
        <v>0</v>
      </c>
      <c r="U385" s="2">
        <v>24.56</v>
      </c>
      <c r="V385" t="s">
        <v>5213</v>
      </c>
    </row>
    <row r="386" spans="1:22" x14ac:dyDescent="0.2">
      <c r="A386" s="1">
        <v>42247</v>
      </c>
      <c r="B386" t="s">
        <v>21</v>
      </c>
      <c r="C386" s="1">
        <v>42243</v>
      </c>
      <c r="D386" s="1">
        <v>42247</v>
      </c>
      <c r="E386">
        <v>100028384</v>
      </c>
      <c r="F386" t="s">
        <v>4273</v>
      </c>
      <c r="G386" t="s">
        <v>3164</v>
      </c>
      <c r="H386" s="1">
        <v>42243</v>
      </c>
      <c r="I386">
        <v>1747373</v>
      </c>
      <c r="J386" t="s">
        <v>23</v>
      </c>
      <c r="K386">
        <v>846296315516372</v>
      </c>
      <c r="M386" t="s">
        <v>54</v>
      </c>
      <c r="N386">
        <v>20815</v>
      </c>
      <c r="O386">
        <v>3</v>
      </c>
      <c r="P386">
        <v>2250</v>
      </c>
      <c r="Q386">
        <v>8</v>
      </c>
      <c r="R386" s="2">
        <v>0</v>
      </c>
      <c r="S386" s="2">
        <v>24.56</v>
      </c>
      <c r="T386" s="2">
        <v>0</v>
      </c>
      <c r="U386" s="2">
        <v>24.56</v>
      </c>
      <c r="V386" t="s">
        <v>5213</v>
      </c>
    </row>
    <row r="387" spans="1:22" x14ac:dyDescent="0.2">
      <c r="A387" s="1">
        <v>42247</v>
      </c>
      <c r="B387" t="s">
        <v>21</v>
      </c>
      <c r="C387" s="1">
        <v>42244</v>
      </c>
      <c r="D387" s="1">
        <v>42247</v>
      </c>
      <c r="E387">
        <v>100028431</v>
      </c>
      <c r="F387" t="s">
        <v>4274</v>
      </c>
      <c r="H387" s="1">
        <v>42244</v>
      </c>
      <c r="I387">
        <v>1748062</v>
      </c>
      <c r="J387" t="s">
        <v>23</v>
      </c>
      <c r="K387">
        <v>846296315516952</v>
      </c>
      <c r="M387" t="s">
        <v>507</v>
      </c>
      <c r="N387">
        <v>45202</v>
      </c>
      <c r="O387">
        <v>3</v>
      </c>
      <c r="P387">
        <v>2250</v>
      </c>
      <c r="Q387">
        <v>8</v>
      </c>
      <c r="R387" s="2">
        <v>0</v>
      </c>
      <c r="S387" s="2">
        <v>24.56</v>
      </c>
      <c r="T387" s="2">
        <v>0</v>
      </c>
      <c r="U387" s="2">
        <v>24.56</v>
      </c>
      <c r="V387" t="s">
        <v>5213</v>
      </c>
    </row>
    <row r="388" spans="1:22" x14ac:dyDescent="0.2">
      <c r="A388" s="1">
        <v>42247</v>
      </c>
      <c r="B388" t="s">
        <v>21</v>
      </c>
      <c r="C388" s="1">
        <v>42244</v>
      </c>
      <c r="D388" s="1">
        <v>42247</v>
      </c>
      <c r="E388">
        <v>100028625</v>
      </c>
      <c r="F388" t="s">
        <v>4275</v>
      </c>
      <c r="H388" s="1">
        <v>42244</v>
      </c>
      <c r="I388">
        <v>1747981</v>
      </c>
      <c r="J388" t="s">
        <v>23</v>
      </c>
      <c r="K388">
        <v>846296315517430</v>
      </c>
      <c r="M388" t="s">
        <v>54</v>
      </c>
      <c r="N388">
        <v>20816</v>
      </c>
      <c r="O388">
        <v>3</v>
      </c>
      <c r="P388">
        <v>2250</v>
      </c>
      <c r="Q388">
        <v>8</v>
      </c>
      <c r="R388" s="2">
        <v>0</v>
      </c>
      <c r="S388" s="2">
        <v>24.56</v>
      </c>
      <c r="T388" s="2">
        <v>0</v>
      </c>
      <c r="U388" s="2">
        <v>24.56</v>
      </c>
      <c r="V388" t="s">
        <v>5213</v>
      </c>
    </row>
    <row r="389" spans="1:22" x14ac:dyDescent="0.2">
      <c r="A389" s="1">
        <v>42247</v>
      </c>
      <c r="B389" t="s">
        <v>21</v>
      </c>
      <c r="C389" s="1">
        <v>42244</v>
      </c>
      <c r="D389" s="1">
        <v>42247</v>
      </c>
      <c r="E389">
        <v>100028551</v>
      </c>
      <c r="F389" t="s">
        <v>4276</v>
      </c>
      <c r="H389" s="1">
        <v>42244</v>
      </c>
      <c r="I389">
        <v>1747969</v>
      </c>
      <c r="J389" t="s">
        <v>23</v>
      </c>
      <c r="K389">
        <v>846296315517379</v>
      </c>
      <c r="M389" t="s">
        <v>49</v>
      </c>
      <c r="N389">
        <v>1752</v>
      </c>
      <c r="O389">
        <v>3</v>
      </c>
      <c r="P389">
        <v>2250</v>
      </c>
      <c r="Q389">
        <v>8</v>
      </c>
      <c r="R389" s="2">
        <v>0</v>
      </c>
      <c r="S389" s="2">
        <v>24.56</v>
      </c>
      <c r="T389" s="2">
        <v>0</v>
      </c>
      <c r="U389" s="2">
        <v>24.56</v>
      </c>
      <c r="V389" t="s">
        <v>5213</v>
      </c>
    </row>
    <row r="390" spans="1:22" x14ac:dyDescent="0.2">
      <c r="A390" s="1">
        <v>42247</v>
      </c>
      <c r="B390" t="s">
        <v>21</v>
      </c>
      <c r="C390" s="1">
        <v>42244</v>
      </c>
      <c r="D390" s="1">
        <v>42247</v>
      </c>
      <c r="E390">
        <v>100028499</v>
      </c>
      <c r="F390" t="s">
        <v>4277</v>
      </c>
      <c r="H390" s="1">
        <v>42244</v>
      </c>
      <c r="I390">
        <v>1747924</v>
      </c>
      <c r="J390" t="s">
        <v>23</v>
      </c>
      <c r="K390">
        <v>846296315517195</v>
      </c>
      <c r="M390" t="s">
        <v>43</v>
      </c>
      <c r="N390">
        <v>6405</v>
      </c>
      <c r="O390">
        <v>6</v>
      </c>
      <c r="P390">
        <v>4500</v>
      </c>
      <c r="Q390">
        <v>8</v>
      </c>
      <c r="R390" s="2">
        <v>0</v>
      </c>
      <c r="S390" s="2">
        <v>36.04</v>
      </c>
      <c r="T390" s="2">
        <v>0</v>
      </c>
      <c r="U390" s="2">
        <v>36.04</v>
      </c>
      <c r="V390" t="s">
        <v>5213</v>
      </c>
    </row>
    <row r="391" spans="1:22" x14ac:dyDescent="0.2">
      <c r="A391" s="1">
        <v>42247</v>
      </c>
      <c r="B391" t="s">
        <v>21</v>
      </c>
      <c r="C391" s="1">
        <v>42244</v>
      </c>
      <c r="D391" s="1">
        <v>42247</v>
      </c>
      <c r="E391">
        <v>100028529</v>
      </c>
      <c r="F391" t="s">
        <v>4278</v>
      </c>
      <c r="H391" s="1">
        <v>42244</v>
      </c>
      <c r="I391">
        <v>1748103</v>
      </c>
      <c r="J391" t="s">
        <v>23</v>
      </c>
      <c r="K391">
        <v>846296315518390</v>
      </c>
      <c r="M391" t="s">
        <v>75</v>
      </c>
      <c r="N391">
        <v>20175</v>
      </c>
      <c r="O391">
        <v>3</v>
      </c>
      <c r="P391">
        <v>2250</v>
      </c>
      <c r="Q391">
        <v>8</v>
      </c>
      <c r="R391" s="2">
        <v>0</v>
      </c>
      <c r="S391" s="2">
        <v>24.56</v>
      </c>
      <c r="T391" s="2">
        <v>0</v>
      </c>
      <c r="U391" s="2">
        <v>24.56</v>
      </c>
      <c r="V391" t="s">
        <v>5213</v>
      </c>
    </row>
    <row r="392" spans="1:22" x14ac:dyDescent="0.2">
      <c r="A392" s="1">
        <v>42247</v>
      </c>
      <c r="B392" t="s">
        <v>21</v>
      </c>
      <c r="C392" s="1">
        <v>42243</v>
      </c>
      <c r="D392" s="1">
        <v>42247</v>
      </c>
      <c r="E392">
        <v>100028291</v>
      </c>
      <c r="F392" t="s">
        <v>4279</v>
      </c>
      <c r="G392" t="s">
        <v>3164</v>
      </c>
      <c r="H392" s="1">
        <v>42242</v>
      </c>
      <c r="I392">
        <v>1747143</v>
      </c>
      <c r="J392" t="s">
        <v>23</v>
      </c>
      <c r="K392">
        <v>846296315516433</v>
      </c>
      <c r="M392" t="s">
        <v>221</v>
      </c>
      <c r="N392">
        <v>41051</v>
      </c>
      <c r="O392">
        <v>6</v>
      </c>
      <c r="P392">
        <v>4500</v>
      </c>
      <c r="Q392">
        <v>8</v>
      </c>
      <c r="R392" s="2">
        <v>0</v>
      </c>
      <c r="S392" s="2">
        <v>36.04</v>
      </c>
      <c r="T392" s="2">
        <v>0</v>
      </c>
      <c r="U392" s="2">
        <v>36.04</v>
      </c>
      <c r="V392" t="s">
        <v>5213</v>
      </c>
    </row>
    <row r="393" spans="1:22" x14ac:dyDescent="0.2">
      <c r="A393" s="1">
        <v>42247</v>
      </c>
      <c r="B393" t="s">
        <v>21</v>
      </c>
      <c r="C393" s="1">
        <v>42244</v>
      </c>
      <c r="D393" s="1">
        <v>42247</v>
      </c>
      <c r="E393">
        <v>100028440</v>
      </c>
      <c r="F393" t="s">
        <v>4280</v>
      </c>
      <c r="H393" s="1">
        <v>42244</v>
      </c>
      <c r="I393">
        <v>1747938</v>
      </c>
      <c r="J393" t="s">
        <v>23</v>
      </c>
      <c r="K393">
        <v>846296315516792</v>
      </c>
      <c r="M393" t="s">
        <v>26</v>
      </c>
      <c r="N393">
        <v>32507</v>
      </c>
      <c r="O393">
        <v>3</v>
      </c>
      <c r="P393">
        <v>2250</v>
      </c>
      <c r="Q393">
        <v>8</v>
      </c>
      <c r="R393" s="2">
        <v>0</v>
      </c>
      <c r="S393" s="2">
        <v>24.56</v>
      </c>
      <c r="T393" s="2">
        <v>0</v>
      </c>
      <c r="U393" s="2">
        <v>24.56</v>
      </c>
      <c r="V393" t="s">
        <v>5213</v>
      </c>
    </row>
    <row r="394" spans="1:22" x14ac:dyDescent="0.2">
      <c r="A394" s="1">
        <v>42247</v>
      </c>
      <c r="B394" t="s">
        <v>21</v>
      </c>
      <c r="C394" s="1">
        <v>42244</v>
      </c>
      <c r="D394" s="1">
        <v>42247</v>
      </c>
      <c r="E394">
        <v>100028477</v>
      </c>
      <c r="F394" t="s">
        <v>4281</v>
      </c>
      <c r="H394" s="1">
        <v>42244</v>
      </c>
      <c r="I394">
        <v>1748083</v>
      </c>
      <c r="J394" t="s">
        <v>23</v>
      </c>
      <c r="K394">
        <v>846296315517690</v>
      </c>
      <c r="M394" t="s">
        <v>91</v>
      </c>
      <c r="N394">
        <v>29464</v>
      </c>
      <c r="O394">
        <v>3</v>
      </c>
      <c r="P394">
        <v>2250</v>
      </c>
      <c r="Q394">
        <v>8</v>
      </c>
      <c r="R394" s="2">
        <v>0</v>
      </c>
      <c r="S394" s="2">
        <v>24.56</v>
      </c>
      <c r="T394" s="2">
        <v>0</v>
      </c>
      <c r="U394" s="2">
        <v>24.56</v>
      </c>
      <c r="V394" t="s">
        <v>5213</v>
      </c>
    </row>
    <row r="395" spans="1:22" x14ac:dyDescent="0.2">
      <c r="A395" s="1">
        <v>42247</v>
      </c>
      <c r="B395" t="s">
        <v>21</v>
      </c>
      <c r="C395" s="1">
        <v>42244</v>
      </c>
      <c r="D395" s="1">
        <v>42247</v>
      </c>
      <c r="E395">
        <v>100028468</v>
      </c>
      <c r="F395" t="s">
        <v>4282</v>
      </c>
      <c r="H395" s="1">
        <v>42244</v>
      </c>
      <c r="I395">
        <v>1747977</v>
      </c>
      <c r="J395" t="s">
        <v>23</v>
      </c>
      <c r="K395">
        <v>846296315518734</v>
      </c>
      <c r="M395" t="s">
        <v>54</v>
      </c>
      <c r="N395">
        <v>21236</v>
      </c>
      <c r="O395">
        <v>3</v>
      </c>
      <c r="P395">
        <v>2250</v>
      </c>
      <c r="Q395">
        <v>8</v>
      </c>
      <c r="R395" s="2">
        <v>0</v>
      </c>
      <c r="S395" s="2">
        <v>24.56</v>
      </c>
      <c r="T395" s="2">
        <v>0</v>
      </c>
      <c r="U395" s="2">
        <v>24.56</v>
      </c>
      <c r="V395" t="s">
        <v>5213</v>
      </c>
    </row>
    <row r="396" spans="1:22" x14ac:dyDescent="0.2">
      <c r="A396" s="1">
        <v>42247</v>
      </c>
      <c r="B396" t="s">
        <v>21</v>
      </c>
      <c r="C396" s="1">
        <v>42244</v>
      </c>
      <c r="D396" s="1">
        <v>42247</v>
      </c>
      <c r="E396">
        <v>100028720</v>
      </c>
      <c r="F396" t="s">
        <v>4283</v>
      </c>
      <c r="H396" s="1">
        <v>42244</v>
      </c>
      <c r="I396">
        <v>1748009</v>
      </c>
      <c r="J396" t="s">
        <v>23</v>
      </c>
      <c r="K396">
        <v>846296315517812</v>
      </c>
      <c r="M396" t="s">
        <v>477</v>
      </c>
      <c r="N396">
        <v>87124</v>
      </c>
      <c r="O396">
        <v>6</v>
      </c>
      <c r="P396">
        <v>4500</v>
      </c>
      <c r="Q396">
        <v>5</v>
      </c>
      <c r="R396" s="2">
        <v>0</v>
      </c>
      <c r="S396" s="2">
        <v>26.54</v>
      </c>
      <c r="T396" s="2">
        <v>0</v>
      </c>
      <c r="U396" s="2">
        <v>26.54</v>
      </c>
      <c r="V396" t="s">
        <v>5213</v>
      </c>
    </row>
    <row r="397" spans="1:22" x14ac:dyDescent="0.2">
      <c r="A397" s="1">
        <v>42247</v>
      </c>
      <c r="B397" t="s">
        <v>21</v>
      </c>
      <c r="C397" s="1">
        <v>42244</v>
      </c>
      <c r="D397" s="1">
        <v>42247</v>
      </c>
      <c r="E397">
        <v>100028548</v>
      </c>
      <c r="F397" t="s">
        <v>4284</v>
      </c>
      <c r="H397" s="1">
        <v>42244</v>
      </c>
      <c r="I397">
        <v>1748093</v>
      </c>
      <c r="J397" t="s">
        <v>23</v>
      </c>
      <c r="K397">
        <v>846296315518079</v>
      </c>
      <c r="M397" t="s">
        <v>38</v>
      </c>
      <c r="N397">
        <v>37211</v>
      </c>
      <c r="O397">
        <v>3</v>
      </c>
      <c r="P397">
        <v>2250</v>
      </c>
      <c r="Q397">
        <v>8</v>
      </c>
      <c r="R397" s="2">
        <v>0</v>
      </c>
      <c r="S397" s="2">
        <v>24.56</v>
      </c>
      <c r="T397" s="2">
        <v>0</v>
      </c>
      <c r="U397" s="2">
        <v>24.56</v>
      </c>
      <c r="V397" t="s">
        <v>5213</v>
      </c>
    </row>
    <row r="398" spans="1:22" x14ac:dyDescent="0.2">
      <c r="A398" s="1">
        <v>42247</v>
      </c>
      <c r="B398" t="s">
        <v>21</v>
      </c>
      <c r="C398" s="1">
        <v>42244</v>
      </c>
      <c r="D398" s="1">
        <v>42247</v>
      </c>
      <c r="E398">
        <v>100028600</v>
      </c>
      <c r="F398" t="s">
        <v>4285</v>
      </c>
      <c r="H398" s="1">
        <v>42244</v>
      </c>
      <c r="I398">
        <v>1747951</v>
      </c>
      <c r="J398" t="s">
        <v>23</v>
      </c>
      <c r="K398">
        <v>846296315517324</v>
      </c>
      <c r="M398" t="s">
        <v>51</v>
      </c>
      <c r="N398">
        <v>30309</v>
      </c>
      <c r="O398">
        <v>3</v>
      </c>
      <c r="P398">
        <v>2250</v>
      </c>
      <c r="Q398">
        <v>8</v>
      </c>
      <c r="R398" s="2">
        <v>0</v>
      </c>
      <c r="S398" s="2">
        <v>24.56</v>
      </c>
      <c r="T398" s="2">
        <v>0</v>
      </c>
      <c r="U398" s="2">
        <v>24.56</v>
      </c>
      <c r="V398" t="s">
        <v>5213</v>
      </c>
    </row>
    <row r="399" spans="1:22" x14ac:dyDescent="0.2">
      <c r="A399" s="1">
        <v>42247</v>
      </c>
      <c r="B399" t="s">
        <v>21</v>
      </c>
      <c r="C399" s="1">
        <v>42244</v>
      </c>
      <c r="D399" s="1">
        <v>42247</v>
      </c>
      <c r="E399">
        <v>100028552</v>
      </c>
      <c r="F399" t="s">
        <v>4286</v>
      </c>
      <c r="H399" s="1">
        <v>42244</v>
      </c>
      <c r="I399">
        <v>1748033</v>
      </c>
      <c r="J399" t="s">
        <v>23</v>
      </c>
      <c r="K399">
        <v>846296315517089</v>
      </c>
      <c r="M399" t="s">
        <v>32</v>
      </c>
      <c r="N399">
        <v>10014</v>
      </c>
      <c r="O399">
        <v>3</v>
      </c>
      <c r="P399">
        <v>2250</v>
      </c>
      <c r="Q399">
        <v>8</v>
      </c>
      <c r="R399" s="2">
        <v>0</v>
      </c>
      <c r="S399" s="2">
        <v>24.56</v>
      </c>
      <c r="T399" s="2">
        <v>0</v>
      </c>
      <c r="U399" s="2">
        <v>24.56</v>
      </c>
      <c r="V399" t="s">
        <v>5213</v>
      </c>
    </row>
    <row r="400" spans="1:22" x14ac:dyDescent="0.2">
      <c r="A400" s="1">
        <v>42247</v>
      </c>
      <c r="B400" t="s">
        <v>21</v>
      </c>
      <c r="C400" s="1">
        <v>42244</v>
      </c>
      <c r="D400" s="1">
        <v>42247</v>
      </c>
      <c r="E400">
        <v>100028670</v>
      </c>
      <c r="F400" t="s">
        <v>4287</v>
      </c>
      <c r="H400" s="1">
        <v>42244</v>
      </c>
      <c r="I400">
        <v>1748107</v>
      </c>
      <c r="J400" t="s">
        <v>23</v>
      </c>
      <c r="K400">
        <v>846296315518291</v>
      </c>
      <c r="M400" t="s">
        <v>75</v>
      </c>
      <c r="N400">
        <v>23604</v>
      </c>
      <c r="O400">
        <v>3</v>
      </c>
      <c r="P400">
        <v>2250</v>
      </c>
      <c r="Q400">
        <v>8</v>
      </c>
      <c r="R400" s="2">
        <v>0</v>
      </c>
      <c r="S400" s="2">
        <v>24.56</v>
      </c>
      <c r="T400" s="2">
        <v>0</v>
      </c>
      <c r="U400" s="2">
        <v>24.56</v>
      </c>
      <c r="V400" t="s">
        <v>5213</v>
      </c>
    </row>
    <row r="401" spans="1:22" x14ac:dyDescent="0.2">
      <c r="A401" s="1">
        <v>42247</v>
      </c>
      <c r="B401" t="s">
        <v>21</v>
      </c>
      <c r="C401" s="1">
        <v>42244</v>
      </c>
      <c r="D401" s="1">
        <v>42247</v>
      </c>
      <c r="E401">
        <v>100028651</v>
      </c>
      <c r="F401" t="s">
        <v>4288</v>
      </c>
      <c r="H401" s="1">
        <v>42244</v>
      </c>
      <c r="I401">
        <v>1748051</v>
      </c>
      <c r="J401" t="s">
        <v>23</v>
      </c>
      <c r="K401">
        <v>846296315516877</v>
      </c>
      <c r="M401" t="s">
        <v>32</v>
      </c>
      <c r="N401">
        <v>10014</v>
      </c>
      <c r="O401">
        <v>3</v>
      </c>
      <c r="P401">
        <v>2250</v>
      </c>
      <c r="Q401">
        <v>8</v>
      </c>
      <c r="R401" s="2">
        <v>0</v>
      </c>
      <c r="S401" s="2">
        <v>24.56</v>
      </c>
      <c r="T401" s="2">
        <v>0</v>
      </c>
      <c r="U401" s="2">
        <v>24.56</v>
      </c>
      <c r="V401" t="s">
        <v>5213</v>
      </c>
    </row>
    <row r="402" spans="1:22" x14ac:dyDescent="0.2">
      <c r="A402" s="1">
        <v>42247</v>
      </c>
      <c r="B402" t="s">
        <v>21</v>
      </c>
      <c r="C402" s="1">
        <v>42244</v>
      </c>
      <c r="D402" s="1">
        <v>42247</v>
      </c>
      <c r="E402">
        <v>100028442</v>
      </c>
      <c r="F402" t="s">
        <v>4289</v>
      </c>
      <c r="H402" s="1">
        <v>42244</v>
      </c>
      <c r="I402">
        <v>1747999</v>
      </c>
      <c r="J402" t="s">
        <v>23</v>
      </c>
      <c r="K402">
        <v>846296315517607</v>
      </c>
      <c r="M402" t="s">
        <v>83</v>
      </c>
      <c r="N402">
        <v>7095</v>
      </c>
      <c r="O402">
        <v>3</v>
      </c>
      <c r="P402">
        <v>2250</v>
      </c>
      <c r="Q402">
        <v>8</v>
      </c>
      <c r="R402" s="2">
        <v>0</v>
      </c>
      <c r="S402" s="2">
        <v>24.56</v>
      </c>
      <c r="T402" s="2">
        <v>0</v>
      </c>
      <c r="U402" s="2">
        <v>24.56</v>
      </c>
      <c r="V402" t="s">
        <v>5213</v>
      </c>
    </row>
    <row r="403" spans="1:22" x14ac:dyDescent="0.2">
      <c r="A403" s="1">
        <v>42247</v>
      </c>
      <c r="B403" t="s">
        <v>21</v>
      </c>
      <c r="C403" s="1">
        <v>42244</v>
      </c>
      <c r="D403" s="1">
        <v>42247</v>
      </c>
      <c r="E403">
        <v>100028641</v>
      </c>
      <c r="F403" t="s">
        <v>4290</v>
      </c>
      <c r="H403" s="1">
        <v>42244</v>
      </c>
      <c r="I403">
        <v>1748048</v>
      </c>
      <c r="J403" t="s">
        <v>23</v>
      </c>
      <c r="K403">
        <v>846296315518635</v>
      </c>
      <c r="M403" t="s">
        <v>32</v>
      </c>
      <c r="N403">
        <v>10017</v>
      </c>
      <c r="O403">
        <v>3</v>
      </c>
      <c r="P403">
        <v>2250</v>
      </c>
      <c r="Q403">
        <v>8</v>
      </c>
      <c r="R403" s="2">
        <v>0</v>
      </c>
      <c r="S403" s="2">
        <v>24.56</v>
      </c>
      <c r="T403" s="2">
        <v>0</v>
      </c>
      <c r="U403" s="2">
        <v>24.56</v>
      </c>
      <c r="V403" t="s">
        <v>5213</v>
      </c>
    </row>
    <row r="404" spans="1:22" x14ac:dyDescent="0.2">
      <c r="A404" s="1">
        <v>42247</v>
      </c>
      <c r="B404" t="s">
        <v>21</v>
      </c>
      <c r="C404" s="1">
        <v>42244</v>
      </c>
      <c r="D404" s="1">
        <v>42247</v>
      </c>
      <c r="E404">
        <v>100028478</v>
      </c>
      <c r="F404" t="s">
        <v>4291</v>
      </c>
      <c r="H404" s="1">
        <v>42244</v>
      </c>
      <c r="I404">
        <v>1748023</v>
      </c>
      <c r="J404" t="s">
        <v>23</v>
      </c>
      <c r="K404">
        <v>846296315517843</v>
      </c>
      <c r="M404" t="s">
        <v>32</v>
      </c>
      <c r="N404">
        <v>11106</v>
      </c>
      <c r="O404">
        <v>6</v>
      </c>
      <c r="P404">
        <v>4500</v>
      </c>
      <c r="Q404">
        <v>8</v>
      </c>
      <c r="R404" s="2">
        <v>0</v>
      </c>
      <c r="S404" s="2">
        <v>36.04</v>
      </c>
      <c r="T404" s="2">
        <v>0</v>
      </c>
      <c r="U404" s="2">
        <v>36.04</v>
      </c>
      <c r="V404" t="s">
        <v>5213</v>
      </c>
    </row>
    <row r="405" spans="1:22" x14ac:dyDescent="0.2">
      <c r="A405" s="1">
        <v>42247</v>
      </c>
      <c r="B405" t="s">
        <v>21</v>
      </c>
      <c r="C405" s="1">
        <v>42244</v>
      </c>
      <c r="D405" s="1">
        <v>42247</v>
      </c>
      <c r="E405">
        <v>100028549</v>
      </c>
      <c r="F405" t="s">
        <v>4292</v>
      </c>
      <c r="H405" s="1">
        <v>42244</v>
      </c>
      <c r="I405">
        <v>1747927</v>
      </c>
      <c r="J405" t="s">
        <v>23</v>
      </c>
      <c r="K405">
        <v>846296315518147</v>
      </c>
      <c r="M405" t="s">
        <v>43</v>
      </c>
      <c r="N405">
        <v>6905</v>
      </c>
      <c r="O405">
        <v>3</v>
      </c>
      <c r="P405">
        <v>2250</v>
      </c>
      <c r="Q405">
        <v>8</v>
      </c>
      <c r="R405" s="2">
        <v>0</v>
      </c>
      <c r="S405" s="2">
        <v>24.56</v>
      </c>
      <c r="T405" s="2">
        <v>0</v>
      </c>
      <c r="U405" s="2">
        <v>24.56</v>
      </c>
      <c r="V405" t="s">
        <v>5213</v>
      </c>
    </row>
    <row r="406" spans="1:22" x14ac:dyDescent="0.2">
      <c r="A406" s="1">
        <v>42247</v>
      </c>
      <c r="B406" t="s">
        <v>21</v>
      </c>
      <c r="C406" s="1">
        <v>42244</v>
      </c>
      <c r="D406" s="1">
        <v>42247</v>
      </c>
      <c r="E406">
        <v>100028586</v>
      </c>
      <c r="F406" t="s">
        <v>4293</v>
      </c>
      <c r="H406" s="1">
        <v>42244</v>
      </c>
      <c r="I406">
        <v>1748088</v>
      </c>
      <c r="J406" t="s">
        <v>23</v>
      </c>
      <c r="K406">
        <v>846296315517942</v>
      </c>
      <c r="M406" t="s">
        <v>91</v>
      </c>
      <c r="N406">
        <v>29405</v>
      </c>
      <c r="O406">
        <v>6</v>
      </c>
      <c r="P406">
        <v>4500</v>
      </c>
      <c r="Q406">
        <v>8</v>
      </c>
      <c r="R406" s="2">
        <v>0</v>
      </c>
      <c r="S406" s="2">
        <v>36.04</v>
      </c>
      <c r="T406" s="2">
        <v>0</v>
      </c>
      <c r="U406" s="2">
        <v>36.04</v>
      </c>
      <c r="V406" t="s">
        <v>5213</v>
      </c>
    </row>
    <row r="407" spans="1:22" x14ac:dyDescent="0.2">
      <c r="A407" s="1">
        <v>42247</v>
      </c>
      <c r="B407" t="s">
        <v>21</v>
      </c>
      <c r="C407" s="1">
        <v>42244</v>
      </c>
      <c r="D407" s="1">
        <v>42247</v>
      </c>
      <c r="E407">
        <v>100028486</v>
      </c>
      <c r="F407" t="s">
        <v>4294</v>
      </c>
      <c r="H407" s="1">
        <v>42244</v>
      </c>
      <c r="I407">
        <v>1748024</v>
      </c>
      <c r="J407" t="s">
        <v>23</v>
      </c>
      <c r="K407">
        <v>846296315518222</v>
      </c>
      <c r="M407" t="s">
        <v>32</v>
      </c>
      <c r="N407">
        <v>11501</v>
      </c>
      <c r="O407">
        <v>3</v>
      </c>
      <c r="P407">
        <v>2250</v>
      </c>
      <c r="Q407">
        <v>8</v>
      </c>
      <c r="R407" s="2">
        <v>0</v>
      </c>
      <c r="S407" s="2">
        <v>24.56</v>
      </c>
      <c r="T407" s="2">
        <v>0</v>
      </c>
      <c r="U407" s="2">
        <v>24.56</v>
      </c>
      <c r="V407" t="s">
        <v>5213</v>
      </c>
    </row>
    <row r="408" spans="1:22" x14ac:dyDescent="0.2">
      <c r="A408" s="1">
        <v>42247</v>
      </c>
      <c r="B408" t="s">
        <v>21</v>
      </c>
      <c r="C408" t="s">
        <v>224</v>
      </c>
      <c r="D408" s="1">
        <v>42247</v>
      </c>
      <c r="E408" t="s">
        <v>4295</v>
      </c>
      <c r="F408" t="s">
        <v>4296</v>
      </c>
      <c r="G408" t="s">
        <v>4044</v>
      </c>
      <c r="H408" t="s">
        <v>224</v>
      </c>
      <c r="I408">
        <v>1756382</v>
      </c>
      <c r="J408" t="s">
        <v>515</v>
      </c>
      <c r="K408" t="s">
        <v>4297</v>
      </c>
      <c r="M408" t="s">
        <v>165</v>
      </c>
      <c r="N408">
        <v>85635</v>
      </c>
      <c r="O408">
        <v>3</v>
      </c>
      <c r="P408">
        <v>2250</v>
      </c>
      <c r="Q408">
        <v>5</v>
      </c>
      <c r="R408" s="2">
        <v>0</v>
      </c>
      <c r="S408" s="2">
        <v>21.31</v>
      </c>
      <c r="T408" s="2">
        <v>0</v>
      </c>
      <c r="U408" s="2">
        <v>21.31</v>
      </c>
      <c r="V408" t="s">
        <v>5213</v>
      </c>
    </row>
    <row r="409" spans="1:22" x14ac:dyDescent="0.2">
      <c r="A409" s="1">
        <v>42247</v>
      </c>
      <c r="B409" t="s">
        <v>21</v>
      </c>
      <c r="C409" s="1">
        <v>42244</v>
      </c>
      <c r="D409" s="1">
        <v>42247</v>
      </c>
      <c r="E409">
        <v>100028421</v>
      </c>
      <c r="F409" t="s">
        <v>4298</v>
      </c>
      <c r="H409" s="1">
        <v>42244</v>
      </c>
      <c r="I409">
        <v>1748014</v>
      </c>
      <c r="J409" t="s">
        <v>23</v>
      </c>
      <c r="K409">
        <v>846296315516990</v>
      </c>
      <c r="M409" t="s">
        <v>32</v>
      </c>
      <c r="N409">
        <v>10001</v>
      </c>
      <c r="O409">
        <v>3</v>
      </c>
      <c r="P409">
        <v>2250</v>
      </c>
      <c r="Q409">
        <v>8</v>
      </c>
      <c r="R409" s="2">
        <v>0</v>
      </c>
      <c r="S409" s="2">
        <v>24.56</v>
      </c>
      <c r="T409" s="2">
        <v>0</v>
      </c>
      <c r="U409" s="2">
        <v>24.56</v>
      </c>
      <c r="V409" t="s">
        <v>5213</v>
      </c>
    </row>
    <row r="410" spans="1:22" x14ac:dyDescent="0.2">
      <c r="A410" s="1">
        <v>42247</v>
      </c>
      <c r="B410" t="s">
        <v>21</v>
      </c>
      <c r="C410" s="1">
        <v>42244</v>
      </c>
      <c r="D410" s="1">
        <v>42247</v>
      </c>
      <c r="E410">
        <v>100028675</v>
      </c>
      <c r="F410" t="s">
        <v>4299</v>
      </c>
      <c r="H410" s="1">
        <v>42244</v>
      </c>
      <c r="I410">
        <v>1748005</v>
      </c>
      <c r="J410" t="s">
        <v>23</v>
      </c>
      <c r="K410">
        <v>846296315518567</v>
      </c>
      <c r="M410" t="s">
        <v>83</v>
      </c>
      <c r="N410">
        <v>7901</v>
      </c>
      <c r="O410">
        <v>3</v>
      </c>
      <c r="P410">
        <v>2250</v>
      </c>
      <c r="Q410">
        <v>8</v>
      </c>
      <c r="R410" s="2">
        <v>0</v>
      </c>
      <c r="S410" s="2">
        <v>24.56</v>
      </c>
      <c r="T410" s="2">
        <v>0</v>
      </c>
      <c r="U410" s="2">
        <v>24.56</v>
      </c>
      <c r="V410" t="s">
        <v>5213</v>
      </c>
    </row>
    <row r="411" spans="1:22" x14ac:dyDescent="0.2">
      <c r="A411" s="1">
        <v>42247</v>
      </c>
      <c r="B411" t="s">
        <v>21</v>
      </c>
      <c r="C411" s="1">
        <v>42243</v>
      </c>
      <c r="D411" s="1">
        <v>42247</v>
      </c>
      <c r="E411">
        <v>100028306</v>
      </c>
      <c r="F411" t="s">
        <v>4300</v>
      </c>
      <c r="G411" t="s">
        <v>3164</v>
      </c>
      <c r="H411" s="1">
        <v>42243</v>
      </c>
      <c r="I411">
        <v>1747138</v>
      </c>
      <c r="J411" t="s">
        <v>23</v>
      </c>
      <c r="K411">
        <v>846296315516334</v>
      </c>
      <c r="M411" t="s">
        <v>40</v>
      </c>
      <c r="N411">
        <v>92845</v>
      </c>
      <c r="O411">
        <v>3</v>
      </c>
      <c r="P411">
        <v>2250</v>
      </c>
      <c r="Q411">
        <v>4</v>
      </c>
      <c r="R411" s="2">
        <v>0</v>
      </c>
      <c r="S411" s="2">
        <v>20.81</v>
      </c>
      <c r="T411" s="2">
        <v>0</v>
      </c>
      <c r="U411" s="2">
        <v>20.81</v>
      </c>
      <c r="V411" t="s">
        <v>5213</v>
      </c>
    </row>
    <row r="412" spans="1:22" x14ac:dyDescent="0.2">
      <c r="A412" s="1">
        <v>42247</v>
      </c>
      <c r="B412" t="s">
        <v>21</v>
      </c>
      <c r="C412" s="1">
        <v>42244</v>
      </c>
      <c r="D412" s="1">
        <v>42247</v>
      </c>
      <c r="E412">
        <v>100028726</v>
      </c>
      <c r="F412" t="s">
        <v>4301</v>
      </c>
      <c r="H412" s="1">
        <v>42244</v>
      </c>
      <c r="I412">
        <v>1748058</v>
      </c>
      <c r="J412" t="s">
        <v>23</v>
      </c>
      <c r="K412">
        <v>846296315516969</v>
      </c>
      <c r="M412" t="s">
        <v>32</v>
      </c>
      <c r="N412">
        <v>11249</v>
      </c>
      <c r="O412">
        <v>3</v>
      </c>
      <c r="P412">
        <v>2250</v>
      </c>
      <c r="Q412">
        <v>8</v>
      </c>
      <c r="R412" s="2">
        <v>0</v>
      </c>
      <c r="S412" s="2">
        <v>24.56</v>
      </c>
      <c r="T412" s="2">
        <v>0</v>
      </c>
      <c r="U412" s="2">
        <v>24.56</v>
      </c>
      <c r="V412" t="s">
        <v>5213</v>
      </c>
    </row>
    <row r="413" spans="1:22" x14ac:dyDescent="0.2">
      <c r="A413" s="1">
        <v>42247</v>
      </c>
      <c r="B413" t="s">
        <v>21</v>
      </c>
      <c r="C413" s="1">
        <v>42244</v>
      </c>
      <c r="D413" s="1">
        <v>42247</v>
      </c>
      <c r="E413">
        <v>100028655</v>
      </c>
      <c r="F413" t="s">
        <v>4302</v>
      </c>
      <c r="H413" s="1">
        <v>42244</v>
      </c>
      <c r="I413">
        <v>1747984</v>
      </c>
      <c r="J413" t="s">
        <v>23</v>
      </c>
      <c r="K413">
        <v>846296315517560</v>
      </c>
      <c r="M413" t="s">
        <v>58</v>
      </c>
      <c r="N413">
        <v>48309</v>
      </c>
      <c r="O413">
        <v>3</v>
      </c>
      <c r="P413">
        <v>2250</v>
      </c>
      <c r="Q413">
        <v>8</v>
      </c>
      <c r="R413" s="2">
        <v>0</v>
      </c>
      <c r="S413" s="2">
        <v>24.56</v>
      </c>
      <c r="T413" s="2">
        <v>0</v>
      </c>
      <c r="U413" s="2">
        <v>24.56</v>
      </c>
      <c r="V413" t="s">
        <v>5213</v>
      </c>
    </row>
    <row r="414" spans="1:22" x14ac:dyDescent="0.2">
      <c r="A414" s="1">
        <v>42247</v>
      </c>
      <c r="B414" t="s">
        <v>21</v>
      </c>
      <c r="C414" s="1">
        <v>42244</v>
      </c>
      <c r="D414" s="1">
        <v>42247</v>
      </c>
      <c r="E414">
        <v>100028496</v>
      </c>
      <c r="F414" t="s">
        <v>4303</v>
      </c>
      <c r="H414" s="1">
        <v>42244</v>
      </c>
      <c r="I414">
        <v>1747901</v>
      </c>
      <c r="J414" t="s">
        <v>23</v>
      </c>
      <c r="K414">
        <v>846296315518864</v>
      </c>
      <c r="M414" t="s">
        <v>40</v>
      </c>
      <c r="N414">
        <v>93105</v>
      </c>
      <c r="O414">
        <v>3</v>
      </c>
      <c r="P414">
        <v>2250</v>
      </c>
      <c r="Q414">
        <v>3</v>
      </c>
      <c r="R414" s="2">
        <v>0</v>
      </c>
      <c r="S414" s="2">
        <v>13.06</v>
      </c>
      <c r="T414" s="2">
        <v>0</v>
      </c>
      <c r="U414" s="2">
        <v>13.06</v>
      </c>
      <c r="V414" t="s">
        <v>5213</v>
      </c>
    </row>
    <row r="415" spans="1:22" x14ac:dyDescent="0.2">
      <c r="A415" s="1">
        <v>42247</v>
      </c>
      <c r="B415" t="s">
        <v>21</v>
      </c>
      <c r="C415" t="s">
        <v>224</v>
      </c>
      <c r="D415" s="1">
        <v>42247</v>
      </c>
      <c r="E415" t="s">
        <v>4304</v>
      </c>
      <c r="F415" t="s">
        <v>4305</v>
      </c>
      <c r="G415" t="s">
        <v>4044</v>
      </c>
      <c r="H415" t="s">
        <v>224</v>
      </c>
      <c r="I415">
        <v>1756315</v>
      </c>
      <c r="J415" t="s">
        <v>515</v>
      </c>
      <c r="K415" t="s">
        <v>4306</v>
      </c>
      <c r="M415" t="s">
        <v>30</v>
      </c>
      <c r="N415">
        <v>77098</v>
      </c>
      <c r="O415">
        <v>3</v>
      </c>
      <c r="P415">
        <v>2250</v>
      </c>
      <c r="Q415">
        <v>7</v>
      </c>
      <c r="R415" s="2">
        <v>0</v>
      </c>
      <c r="S415" s="2">
        <v>23.06</v>
      </c>
      <c r="T415" s="2">
        <v>0</v>
      </c>
      <c r="U415" s="2">
        <v>23.06</v>
      </c>
      <c r="V415" t="s">
        <v>5213</v>
      </c>
    </row>
    <row r="416" spans="1:22" x14ac:dyDescent="0.2">
      <c r="A416" s="1">
        <v>42247</v>
      </c>
      <c r="B416" t="s">
        <v>21</v>
      </c>
      <c r="C416" s="1">
        <v>42244</v>
      </c>
      <c r="D416" s="1">
        <v>42247</v>
      </c>
      <c r="E416">
        <v>100028521</v>
      </c>
      <c r="F416" t="s">
        <v>4307</v>
      </c>
      <c r="H416" s="1">
        <v>42244</v>
      </c>
      <c r="I416">
        <v>1748011</v>
      </c>
      <c r="J416" t="s">
        <v>23</v>
      </c>
      <c r="K416">
        <v>846296315517218</v>
      </c>
      <c r="M416" t="s">
        <v>32</v>
      </c>
      <c r="N416">
        <v>11101</v>
      </c>
      <c r="O416">
        <v>6</v>
      </c>
      <c r="P416">
        <v>4500</v>
      </c>
      <c r="Q416">
        <v>8</v>
      </c>
      <c r="R416" s="2">
        <v>0</v>
      </c>
      <c r="S416" s="2">
        <v>36.04</v>
      </c>
      <c r="T416" s="2">
        <v>0</v>
      </c>
      <c r="U416" s="2">
        <v>36.04</v>
      </c>
      <c r="V416" t="s">
        <v>5213</v>
      </c>
    </row>
    <row r="417" spans="1:22" x14ac:dyDescent="0.2">
      <c r="A417" s="1">
        <v>42247</v>
      </c>
      <c r="B417" t="s">
        <v>21</v>
      </c>
      <c r="C417" s="1">
        <v>42244</v>
      </c>
      <c r="D417" s="1">
        <v>42247</v>
      </c>
      <c r="E417">
        <v>100028658</v>
      </c>
      <c r="F417" t="s">
        <v>4308</v>
      </c>
      <c r="H417" s="1">
        <v>42244</v>
      </c>
      <c r="I417">
        <v>1748096</v>
      </c>
      <c r="J417" t="s">
        <v>23</v>
      </c>
      <c r="K417">
        <v>846296315518444</v>
      </c>
      <c r="M417" t="s">
        <v>38</v>
      </c>
      <c r="N417">
        <v>37922</v>
      </c>
      <c r="O417">
        <v>3</v>
      </c>
      <c r="P417">
        <v>2250</v>
      </c>
      <c r="Q417">
        <v>8</v>
      </c>
      <c r="R417" s="2">
        <v>0</v>
      </c>
      <c r="S417" s="2">
        <v>24.56</v>
      </c>
      <c r="T417" s="2">
        <v>0</v>
      </c>
      <c r="U417" s="2">
        <v>24.56</v>
      </c>
      <c r="V417" t="s">
        <v>5213</v>
      </c>
    </row>
    <row r="418" spans="1:22" x14ac:dyDescent="0.2">
      <c r="A418" s="1">
        <v>42247</v>
      </c>
      <c r="B418" t="s">
        <v>21</v>
      </c>
      <c r="C418" s="1">
        <v>42243</v>
      </c>
      <c r="D418" s="1">
        <v>42247</v>
      </c>
      <c r="E418">
        <v>100028298</v>
      </c>
      <c r="F418" t="s">
        <v>4309</v>
      </c>
      <c r="G418" t="s">
        <v>3164</v>
      </c>
      <c r="H418" s="1">
        <v>42243</v>
      </c>
      <c r="I418">
        <v>1747145</v>
      </c>
      <c r="J418" t="s">
        <v>23</v>
      </c>
      <c r="K418">
        <v>846296315516457</v>
      </c>
      <c r="M418" t="s">
        <v>49</v>
      </c>
      <c r="N418">
        <v>1907</v>
      </c>
      <c r="O418">
        <v>6</v>
      </c>
      <c r="P418">
        <v>4500</v>
      </c>
      <c r="Q418">
        <v>8</v>
      </c>
      <c r="R418" s="2">
        <v>0</v>
      </c>
      <c r="S418" s="2">
        <v>36.04</v>
      </c>
      <c r="T418" s="2">
        <v>0</v>
      </c>
      <c r="U418" s="2">
        <v>36.04</v>
      </c>
      <c r="V418" t="s">
        <v>5213</v>
      </c>
    </row>
    <row r="419" spans="1:22" x14ac:dyDescent="0.2">
      <c r="A419" s="1">
        <v>42247</v>
      </c>
      <c r="B419" t="s">
        <v>21</v>
      </c>
      <c r="C419" s="1">
        <v>42244</v>
      </c>
      <c r="D419" s="1">
        <v>42247</v>
      </c>
      <c r="E419">
        <v>100028730</v>
      </c>
      <c r="F419" t="s">
        <v>4310</v>
      </c>
      <c r="H419" s="1">
        <v>42244</v>
      </c>
      <c r="I419">
        <v>1748060</v>
      </c>
      <c r="J419" t="s">
        <v>23</v>
      </c>
      <c r="K419">
        <v>846296315516778</v>
      </c>
      <c r="M419" t="s">
        <v>32</v>
      </c>
      <c r="N419">
        <v>10546</v>
      </c>
      <c r="O419">
        <v>3</v>
      </c>
      <c r="P419">
        <v>2250</v>
      </c>
      <c r="Q419">
        <v>8</v>
      </c>
      <c r="R419" s="2">
        <v>0</v>
      </c>
      <c r="S419" s="2">
        <v>24.56</v>
      </c>
      <c r="T419" s="2">
        <v>0</v>
      </c>
      <c r="U419" s="2">
        <v>24.56</v>
      </c>
      <c r="V419" t="s">
        <v>5213</v>
      </c>
    </row>
    <row r="420" spans="1:22" x14ac:dyDescent="0.2">
      <c r="A420" s="1">
        <v>42247</v>
      </c>
      <c r="B420" t="s">
        <v>21</v>
      </c>
      <c r="C420" s="1">
        <v>42244</v>
      </c>
      <c r="D420" s="1">
        <v>42247</v>
      </c>
      <c r="E420">
        <v>100028712</v>
      </c>
      <c r="F420" t="s">
        <v>4311</v>
      </c>
      <c r="H420" s="1">
        <v>42244</v>
      </c>
      <c r="I420">
        <v>1748007</v>
      </c>
      <c r="J420" t="s">
        <v>23</v>
      </c>
      <c r="K420">
        <v>846296315517478</v>
      </c>
      <c r="M420" t="s">
        <v>83</v>
      </c>
      <c r="N420">
        <v>8753</v>
      </c>
      <c r="O420">
        <v>3</v>
      </c>
      <c r="P420">
        <v>2250</v>
      </c>
      <c r="Q420">
        <v>8</v>
      </c>
      <c r="R420" s="2">
        <v>0</v>
      </c>
      <c r="S420" s="2">
        <v>24.56</v>
      </c>
      <c r="T420" s="2">
        <v>0</v>
      </c>
      <c r="U420" s="2">
        <v>24.56</v>
      </c>
      <c r="V420" t="s">
        <v>5213</v>
      </c>
    </row>
    <row r="421" spans="1:22" x14ac:dyDescent="0.2">
      <c r="A421" s="1">
        <v>42247</v>
      </c>
      <c r="B421" t="s">
        <v>21</v>
      </c>
      <c r="C421" s="1">
        <v>42244</v>
      </c>
      <c r="D421" s="1">
        <v>42247</v>
      </c>
      <c r="E421">
        <v>100028562</v>
      </c>
      <c r="F421" t="s">
        <v>4312</v>
      </c>
      <c r="H421" s="1">
        <v>42244</v>
      </c>
      <c r="I421">
        <v>1747941</v>
      </c>
      <c r="J421" t="s">
        <v>23</v>
      </c>
      <c r="K421">
        <v>846296315518765</v>
      </c>
      <c r="M421" t="s">
        <v>26</v>
      </c>
      <c r="N421">
        <v>33160</v>
      </c>
      <c r="O421">
        <v>3</v>
      </c>
      <c r="P421">
        <v>2250</v>
      </c>
      <c r="Q421">
        <v>8</v>
      </c>
      <c r="R421" s="2">
        <v>0</v>
      </c>
      <c r="S421" s="2">
        <v>24.56</v>
      </c>
      <c r="T421" s="2">
        <v>0</v>
      </c>
      <c r="U421" s="2">
        <v>24.56</v>
      </c>
      <c r="V421" t="s">
        <v>5213</v>
      </c>
    </row>
    <row r="422" spans="1:22" x14ac:dyDescent="0.2">
      <c r="A422" s="1">
        <v>42247</v>
      </c>
      <c r="B422" t="s">
        <v>21</v>
      </c>
      <c r="C422" s="1">
        <v>42244</v>
      </c>
      <c r="D422" s="1">
        <v>42247</v>
      </c>
      <c r="E422">
        <v>100028657</v>
      </c>
      <c r="F422" t="s">
        <v>4313</v>
      </c>
      <c r="H422" s="1">
        <v>42244</v>
      </c>
      <c r="I422">
        <v>1748106</v>
      </c>
      <c r="J422" t="s">
        <v>23</v>
      </c>
      <c r="K422">
        <v>846296315518024</v>
      </c>
      <c r="M422" t="s">
        <v>75</v>
      </c>
      <c r="N422">
        <v>22124</v>
      </c>
      <c r="O422">
        <v>3</v>
      </c>
      <c r="P422">
        <v>2250</v>
      </c>
      <c r="Q422">
        <v>8</v>
      </c>
      <c r="R422" s="2">
        <v>0</v>
      </c>
      <c r="S422" s="2">
        <v>24.56</v>
      </c>
      <c r="T422" s="2">
        <v>0</v>
      </c>
      <c r="U422" s="2">
        <v>24.56</v>
      </c>
      <c r="V422" t="s">
        <v>5213</v>
      </c>
    </row>
    <row r="423" spans="1:22" x14ac:dyDescent="0.2">
      <c r="A423" s="1">
        <v>42247</v>
      </c>
      <c r="B423" t="s">
        <v>21</v>
      </c>
      <c r="C423" s="1">
        <v>42244</v>
      </c>
      <c r="D423" s="1">
        <v>42247</v>
      </c>
      <c r="E423">
        <v>100028500</v>
      </c>
      <c r="F423" t="s">
        <v>4314</v>
      </c>
      <c r="H423" s="1">
        <v>42244</v>
      </c>
      <c r="I423">
        <v>1747922</v>
      </c>
      <c r="J423" t="s">
        <v>23</v>
      </c>
      <c r="K423">
        <v>846296315517270</v>
      </c>
      <c r="M423" t="s">
        <v>73</v>
      </c>
      <c r="N423">
        <v>80904</v>
      </c>
      <c r="O423">
        <v>3</v>
      </c>
      <c r="P423">
        <v>2250</v>
      </c>
      <c r="Q423">
        <v>5</v>
      </c>
      <c r="R423" s="2">
        <v>0</v>
      </c>
      <c r="S423" s="2">
        <v>21.31</v>
      </c>
      <c r="T423" s="2">
        <v>0</v>
      </c>
      <c r="U423" s="2">
        <v>21.31</v>
      </c>
      <c r="V423" t="s">
        <v>5213</v>
      </c>
    </row>
    <row r="424" spans="1:22" x14ac:dyDescent="0.2">
      <c r="A424" s="1">
        <v>42247</v>
      </c>
      <c r="B424" t="s">
        <v>21</v>
      </c>
      <c r="C424" s="1">
        <v>42244</v>
      </c>
      <c r="D424" s="1">
        <v>42247</v>
      </c>
      <c r="E424">
        <v>100028515</v>
      </c>
      <c r="F424" t="s">
        <v>4315</v>
      </c>
      <c r="H424" s="1">
        <v>42244</v>
      </c>
      <c r="I424">
        <v>1747903</v>
      </c>
      <c r="J424" t="s">
        <v>23</v>
      </c>
      <c r="K424">
        <v>846296315517133</v>
      </c>
      <c r="M424" t="s">
        <v>40</v>
      </c>
      <c r="N424">
        <v>90403</v>
      </c>
      <c r="O424">
        <v>3</v>
      </c>
      <c r="P424">
        <v>2250</v>
      </c>
      <c r="Q424">
        <v>4</v>
      </c>
      <c r="R424" s="2">
        <v>0</v>
      </c>
      <c r="S424" s="2">
        <v>20.81</v>
      </c>
      <c r="T424" s="2">
        <v>0</v>
      </c>
      <c r="U424" s="2">
        <v>20.81</v>
      </c>
      <c r="V424" t="s">
        <v>5213</v>
      </c>
    </row>
    <row r="425" spans="1:22" x14ac:dyDescent="0.2">
      <c r="A425" s="1">
        <v>42247</v>
      </c>
      <c r="B425" t="s">
        <v>21</v>
      </c>
      <c r="C425" s="1">
        <v>42244</v>
      </c>
      <c r="D425" s="1">
        <v>42247</v>
      </c>
      <c r="E425">
        <v>100028711</v>
      </c>
      <c r="F425" t="s">
        <v>4316</v>
      </c>
      <c r="H425" s="1">
        <v>42244</v>
      </c>
      <c r="I425">
        <v>1748117</v>
      </c>
      <c r="J425" t="s">
        <v>23</v>
      </c>
      <c r="K425">
        <v>846296315518352</v>
      </c>
      <c r="M425" t="s">
        <v>45</v>
      </c>
      <c r="N425">
        <v>98033</v>
      </c>
      <c r="O425">
        <v>3</v>
      </c>
      <c r="P425">
        <v>2250</v>
      </c>
      <c r="Q425">
        <v>5</v>
      </c>
      <c r="R425" s="2">
        <v>0</v>
      </c>
      <c r="S425" s="2">
        <v>21.31</v>
      </c>
      <c r="T425" s="2">
        <v>0</v>
      </c>
      <c r="U425" s="2">
        <v>21.31</v>
      </c>
      <c r="V425" t="s">
        <v>5213</v>
      </c>
    </row>
    <row r="426" spans="1:22" x14ac:dyDescent="0.2">
      <c r="A426" s="1">
        <v>42247</v>
      </c>
      <c r="B426" t="s">
        <v>21</v>
      </c>
      <c r="C426" s="1">
        <v>42244</v>
      </c>
      <c r="D426" s="1">
        <v>42247</v>
      </c>
      <c r="E426">
        <v>100028594</v>
      </c>
      <c r="F426" t="s">
        <v>4317</v>
      </c>
      <c r="H426" s="1">
        <v>42244</v>
      </c>
      <c r="I426">
        <v>1748040</v>
      </c>
      <c r="J426" t="s">
        <v>23</v>
      </c>
      <c r="K426">
        <v>846296315516907</v>
      </c>
      <c r="M426" t="s">
        <v>32</v>
      </c>
      <c r="N426">
        <v>11211</v>
      </c>
      <c r="O426">
        <v>3</v>
      </c>
      <c r="P426">
        <v>2250</v>
      </c>
      <c r="Q426">
        <v>8</v>
      </c>
      <c r="R426" s="2">
        <v>0</v>
      </c>
      <c r="S426" s="2">
        <v>24.56</v>
      </c>
      <c r="T426" s="2">
        <v>0</v>
      </c>
      <c r="U426" s="2">
        <v>24.56</v>
      </c>
      <c r="V426" t="s">
        <v>5213</v>
      </c>
    </row>
    <row r="427" spans="1:22" x14ac:dyDescent="0.2">
      <c r="A427" s="1">
        <v>42247</v>
      </c>
      <c r="B427" t="s">
        <v>21</v>
      </c>
      <c r="C427" s="1">
        <v>42244</v>
      </c>
      <c r="D427" s="1">
        <v>42247</v>
      </c>
      <c r="E427">
        <v>100028598</v>
      </c>
      <c r="F427" t="s">
        <v>4318</v>
      </c>
      <c r="H427" s="1">
        <v>42244</v>
      </c>
      <c r="I427">
        <v>1747996</v>
      </c>
      <c r="J427" t="s">
        <v>23</v>
      </c>
      <c r="K427">
        <v>846296315517591</v>
      </c>
      <c r="M427" t="s">
        <v>24</v>
      </c>
      <c r="N427">
        <v>28387</v>
      </c>
      <c r="O427">
        <v>3</v>
      </c>
      <c r="P427">
        <v>2250</v>
      </c>
      <c r="Q427">
        <v>8</v>
      </c>
      <c r="R427" s="2">
        <v>0</v>
      </c>
      <c r="S427" s="2">
        <v>24.56</v>
      </c>
      <c r="T427" s="2">
        <v>0</v>
      </c>
      <c r="U427" s="2">
        <v>24.56</v>
      </c>
      <c r="V427" t="s">
        <v>5213</v>
      </c>
    </row>
    <row r="428" spans="1:22" x14ac:dyDescent="0.2">
      <c r="A428" s="1">
        <v>42247</v>
      </c>
      <c r="B428" t="s">
        <v>21</v>
      </c>
      <c r="C428" s="1">
        <v>42244</v>
      </c>
      <c r="D428" s="1">
        <v>42247</v>
      </c>
      <c r="E428">
        <v>100028607</v>
      </c>
      <c r="F428" t="s">
        <v>4319</v>
      </c>
      <c r="H428" s="1">
        <v>42244</v>
      </c>
      <c r="I428">
        <v>1748042</v>
      </c>
      <c r="J428" t="s">
        <v>23</v>
      </c>
      <c r="K428">
        <v>846296315518659</v>
      </c>
      <c r="M428" t="s">
        <v>32</v>
      </c>
      <c r="N428">
        <v>10019</v>
      </c>
      <c r="O428">
        <v>3</v>
      </c>
      <c r="P428">
        <v>2250</v>
      </c>
      <c r="Q428">
        <v>8</v>
      </c>
      <c r="R428" s="2">
        <v>0</v>
      </c>
      <c r="S428" s="2">
        <v>24.56</v>
      </c>
      <c r="T428" s="2">
        <v>0</v>
      </c>
      <c r="U428" s="2">
        <v>24.56</v>
      </c>
      <c r="V428" t="s">
        <v>5213</v>
      </c>
    </row>
    <row r="429" spans="1:22" x14ac:dyDescent="0.2">
      <c r="A429" s="1">
        <v>42247</v>
      </c>
      <c r="B429" t="s">
        <v>21</v>
      </c>
      <c r="C429" s="1">
        <v>42244</v>
      </c>
      <c r="D429" s="1">
        <v>42247</v>
      </c>
      <c r="E429">
        <v>100028450</v>
      </c>
      <c r="F429" t="s">
        <v>4320</v>
      </c>
      <c r="H429" s="1">
        <v>42244</v>
      </c>
      <c r="I429">
        <v>1747993</v>
      </c>
      <c r="J429" t="s">
        <v>23</v>
      </c>
      <c r="K429">
        <v>846296315517799</v>
      </c>
      <c r="M429" t="s">
        <v>24</v>
      </c>
      <c r="N429">
        <v>27517</v>
      </c>
      <c r="O429">
        <v>6</v>
      </c>
      <c r="P429">
        <v>4500</v>
      </c>
      <c r="Q429">
        <v>8</v>
      </c>
      <c r="R429" s="2">
        <v>0</v>
      </c>
      <c r="S429" s="2">
        <v>36.04</v>
      </c>
      <c r="T429" s="2">
        <v>0</v>
      </c>
      <c r="U429" s="2">
        <v>36.04</v>
      </c>
      <c r="V429" t="s">
        <v>5213</v>
      </c>
    </row>
    <row r="430" spans="1:22" x14ac:dyDescent="0.2">
      <c r="A430" s="1">
        <v>42247</v>
      </c>
      <c r="B430" t="s">
        <v>21</v>
      </c>
      <c r="C430" s="1">
        <v>42244</v>
      </c>
      <c r="D430" s="1">
        <v>42247</v>
      </c>
      <c r="E430">
        <v>100028682</v>
      </c>
      <c r="F430" t="s">
        <v>4321</v>
      </c>
      <c r="H430" s="1">
        <v>42244</v>
      </c>
      <c r="I430">
        <v>1747916</v>
      </c>
      <c r="J430" t="s">
        <v>23</v>
      </c>
      <c r="K430">
        <v>846296315518802</v>
      </c>
      <c r="M430" t="s">
        <v>40</v>
      </c>
      <c r="N430">
        <v>94710</v>
      </c>
      <c r="O430">
        <v>3</v>
      </c>
      <c r="P430">
        <v>2250</v>
      </c>
      <c r="Q430">
        <v>2</v>
      </c>
      <c r="R430" s="2">
        <v>0</v>
      </c>
      <c r="S430" s="2">
        <v>12.81</v>
      </c>
      <c r="T430" s="2">
        <v>0</v>
      </c>
      <c r="U430" s="2">
        <v>12.81</v>
      </c>
      <c r="V430" t="s">
        <v>5213</v>
      </c>
    </row>
    <row r="431" spans="1:22" x14ac:dyDescent="0.2">
      <c r="A431" s="1">
        <v>42248</v>
      </c>
      <c r="B431" t="s">
        <v>21</v>
      </c>
      <c r="C431" s="1">
        <v>42247</v>
      </c>
      <c r="D431" s="1">
        <v>42248</v>
      </c>
      <c r="E431">
        <v>100028800</v>
      </c>
      <c r="F431" t="s">
        <v>4322</v>
      </c>
      <c r="H431" s="1">
        <v>42246</v>
      </c>
      <c r="I431">
        <v>1756085</v>
      </c>
      <c r="J431" t="s">
        <v>23</v>
      </c>
      <c r="K431">
        <v>846296315519724</v>
      </c>
      <c r="M431" t="s">
        <v>40</v>
      </c>
      <c r="N431">
        <v>94591</v>
      </c>
      <c r="O431">
        <v>3</v>
      </c>
      <c r="P431">
        <v>2250</v>
      </c>
      <c r="Q431">
        <v>2</v>
      </c>
      <c r="R431" s="2">
        <v>0</v>
      </c>
      <c r="S431" s="2">
        <v>12.81</v>
      </c>
      <c r="T431" s="2">
        <v>0</v>
      </c>
      <c r="U431" s="2">
        <v>12.81</v>
      </c>
      <c r="V431" t="s">
        <v>5213</v>
      </c>
    </row>
    <row r="432" spans="1:22" x14ac:dyDescent="0.2">
      <c r="A432" s="1">
        <v>42248</v>
      </c>
      <c r="B432" t="s">
        <v>21</v>
      </c>
      <c r="C432" s="1">
        <v>42247</v>
      </c>
      <c r="D432" s="1">
        <v>42248</v>
      </c>
      <c r="E432">
        <v>100026398</v>
      </c>
      <c r="F432" t="s">
        <v>4323</v>
      </c>
      <c r="H432" s="1">
        <v>42213</v>
      </c>
      <c r="I432">
        <v>1756104</v>
      </c>
      <c r="J432" t="s">
        <v>23</v>
      </c>
      <c r="K432">
        <v>846296315519335</v>
      </c>
      <c r="M432" t="s">
        <v>49</v>
      </c>
      <c r="N432">
        <v>2143</v>
      </c>
      <c r="O432">
        <v>3</v>
      </c>
      <c r="P432">
        <v>2250</v>
      </c>
      <c r="Q432">
        <v>8</v>
      </c>
      <c r="R432" s="2">
        <v>0</v>
      </c>
      <c r="S432" s="2">
        <v>24.56</v>
      </c>
      <c r="T432" s="2">
        <v>0</v>
      </c>
      <c r="U432" s="2">
        <v>24.56</v>
      </c>
      <c r="V432" t="s">
        <v>5213</v>
      </c>
    </row>
    <row r="433" spans="1:22" x14ac:dyDescent="0.2">
      <c r="A433" s="1">
        <v>42248</v>
      </c>
      <c r="B433" t="s">
        <v>21</v>
      </c>
      <c r="C433" s="1">
        <v>42242</v>
      </c>
      <c r="D433" s="1">
        <v>42248</v>
      </c>
      <c r="E433">
        <v>100028260</v>
      </c>
      <c r="F433" t="s">
        <v>4324</v>
      </c>
      <c r="G433" t="s">
        <v>3164</v>
      </c>
      <c r="H433" s="1">
        <v>42242</v>
      </c>
      <c r="I433">
        <v>1746583</v>
      </c>
      <c r="J433" t="s">
        <v>23</v>
      </c>
      <c r="K433">
        <v>846296315519311</v>
      </c>
      <c r="M433" t="s">
        <v>116</v>
      </c>
      <c r="N433">
        <v>97330</v>
      </c>
      <c r="O433">
        <v>3</v>
      </c>
      <c r="P433">
        <v>2250</v>
      </c>
      <c r="Q433">
        <v>4</v>
      </c>
      <c r="R433" s="2">
        <v>0</v>
      </c>
      <c r="S433" s="2">
        <v>20.81</v>
      </c>
      <c r="T433" s="2">
        <v>0</v>
      </c>
      <c r="U433" s="2">
        <v>20.81</v>
      </c>
      <c r="V433" t="s">
        <v>5213</v>
      </c>
    </row>
    <row r="434" spans="1:22" x14ac:dyDescent="0.2">
      <c r="A434" s="1">
        <v>42248</v>
      </c>
      <c r="B434" t="s">
        <v>21</v>
      </c>
      <c r="C434" s="1">
        <v>42247</v>
      </c>
      <c r="D434" s="1">
        <v>42248</v>
      </c>
      <c r="E434">
        <v>100028750</v>
      </c>
      <c r="F434" t="s">
        <v>4325</v>
      </c>
      <c r="H434" s="1">
        <v>42245</v>
      </c>
      <c r="I434">
        <v>1756101</v>
      </c>
      <c r="J434" t="s">
        <v>23</v>
      </c>
      <c r="K434">
        <v>846296315520003</v>
      </c>
      <c r="M434" t="s">
        <v>66</v>
      </c>
      <c r="N434">
        <v>46038</v>
      </c>
      <c r="O434">
        <v>3</v>
      </c>
      <c r="P434">
        <v>2250</v>
      </c>
      <c r="Q434">
        <v>8</v>
      </c>
      <c r="R434" s="2">
        <v>0</v>
      </c>
      <c r="S434" s="2">
        <v>24.56</v>
      </c>
      <c r="T434" s="2">
        <v>0</v>
      </c>
      <c r="U434" s="2">
        <v>24.56</v>
      </c>
      <c r="V434" t="s">
        <v>5213</v>
      </c>
    </row>
    <row r="435" spans="1:22" x14ac:dyDescent="0.2">
      <c r="A435" s="1">
        <v>42248</v>
      </c>
      <c r="B435" t="s">
        <v>21</v>
      </c>
      <c r="C435" s="1">
        <v>42247</v>
      </c>
      <c r="D435" s="1">
        <v>42248</v>
      </c>
      <c r="E435">
        <v>100028776</v>
      </c>
      <c r="F435" t="s">
        <v>4326</v>
      </c>
      <c r="H435" s="1">
        <v>42245</v>
      </c>
      <c r="I435">
        <v>1756146</v>
      </c>
      <c r="J435" t="s">
        <v>23</v>
      </c>
      <c r="K435">
        <v>846296315519915</v>
      </c>
      <c r="M435" t="s">
        <v>373</v>
      </c>
      <c r="N435">
        <v>25301</v>
      </c>
      <c r="O435">
        <v>3</v>
      </c>
      <c r="P435">
        <v>2250</v>
      </c>
      <c r="Q435">
        <v>8</v>
      </c>
      <c r="R435" s="2">
        <v>0</v>
      </c>
      <c r="S435" s="2">
        <v>24.56</v>
      </c>
      <c r="T435" s="2">
        <v>0</v>
      </c>
      <c r="U435" s="2">
        <v>24.56</v>
      </c>
      <c r="V435" t="s">
        <v>5213</v>
      </c>
    </row>
    <row r="436" spans="1:22" x14ac:dyDescent="0.2">
      <c r="A436" s="1">
        <v>42248</v>
      </c>
      <c r="B436" t="s">
        <v>21</v>
      </c>
      <c r="C436" s="1">
        <v>42247</v>
      </c>
      <c r="D436" s="1">
        <v>42248</v>
      </c>
      <c r="E436">
        <v>100028799</v>
      </c>
      <c r="F436" t="s">
        <v>4327</v>
      </c>
      <c r="H436" s="1">
        <v>42246</v>
      </c>
      <c r="I436">
        <v>1756126</v>
      </c>
      <c r="J436" t="s">
        <v>23</v>
      </c>
      <c r="K436">
        <v>846296315519212</v>
      </c>
      <c r="M436" t="s">
        <v>32</v>
      </c>
      <c r="N436">
        <v>10013</v>
      </c>
      <c r="O436">
        <v>3</v>
      </c>
      <c r="P436">
        <v>2250</v>
      </c>
      <c r="Q436">
        <v>8</v>
      </c>
      <c r="R436" s="2">
        <v>0</v>
      </c>
      <c r="S436" s="2">
        <v>24.56</v>
      </c>
      <c r="T436" s="2">
        <v>0</v>
      </c>
      <c r="U436" s="2">
        <v>24.56</v>
      </c>
      <c r="V436" t="s">
        <v>5213</v>
      </c>
    </row>
    <row r="437" spans="1:22" x14ac:dyDescent="0.2">
      <c r="A437" s="1">
        <v>42248</v>
      </c>
      <c r="B437" t="s">
        <v>21</v>
      </c>
      <c r="C437" s="1">
        <v>42234</v>
      </c>
      <c r="D437" s="1">
        <v>42248</v>
      </c>
      <c r="E437" t="s">
        <v>4328</v>
      </c>
      <c r="F437" t="s">
        <v>4329</v>
      </c>
      <c r="H437" s="1">
        <v>42233</v>
      </c>
      <c r="I437">
        <v>1757258</v>
      </c>
      <c r="J437" t="s">
        <v>23</v>
      </c>
      <c r="K437" t="s">
        <v>4330</v>
      </c>
      <c r="M437" t="s">
        <v>4331</v>
      </c>
      <c r="N437">
        <v>58801</v>
      </c>
      <c r="O437">
        <v>12</v>
      </c>
      <c r="P437">
        <v>9000</v>
      </c>
      <c r="Q437">
        <v>6</v>
      </c>
      <c r="R437" s="2">
        <v>0</v>
      </c>
      <c r="S437" s="2">
        <v>40.75</v>
      </c>
      <c r="T437" s="2">
        <v>0</v>
      </c>
      <c r="U437" s="2">
        <v>40.75</v>
      </c>
      <c r="V437" t="s">
        <v>5213</v>
      </c>
    </row>
    <row r="438" spans="1:22" x14ac:dyDescent="0.2">
      <c r="A438" s="1">
        <v>42248</v>
      </c>
      <c r="B438" t="s">
        <v>21</v>
      </c>
      <c r="C438" s="1">
        <v>42247</v>
      </c>
      <c r="D438" s="1">
        <v>42248</v>
      </c>
      <c r="E438">
        <v>100028765</v>
      </c>
      <c r="F438" t="s">
        <v>4332</v>
      </c>
      <c r="H438" s="1">
        <v>42245</v>
      </c>
      <c r="I438">
        <v>1756120</v>
      </c>
      <c r="J438" t="s">
        <v>23</v>
      </c>
      <c r="K438">
        <v>846296315519847</v>
      </c>
      <c r="M438" t="s">
        <v>32</v>
      </c>
      <c r="N438">
        <v>10011</v>
      </c>
      <c r="O438">
        <v>3</v>
      </c>
      <c r="P438">
        <v>2250</v>
      </c>
      <c r="Q438">
        <v>8</v>
      </c>
      <c r="R438" s="2">
        <v>0</v>
      </c>
      <c r="S438" s="2">
        <v>24.56</v>
      </c>
      <c r="T438" s="2">
        <v>0</v>
      </c>
      <c r="U438" s="2">
        <v>24.56</v>
      </c>
      <c r="V438" t="s">
        <v>5213</v>
      </c>
    </row>
    <row r="439" spans="1:22" x14ac:dyDescent="0.2">
      <c r="A439" s="1">
        <v>42248</v>
      </c>
      <c r="B439" t="s">
        <v>21</v>
      </c>
      <c r="C439" s="1">
        <v>42241</v>
      </c>
      <c r="D439" s="1">
        <v>42248</v>
      </c>
      <c r="E439">
        <v>100027904</v>
      </c>
      <c r="F439" t="s">
        <v>4333</v>
      </c>
      <c r="H439" s="1">
        <v>42241</v>
      </c>
      <c r="I439">
        <v>1745979</v>
      </c>
      <c r="J439" t="s">
        <v>23</v>
      </c>
      <c r="K439">
        <v>846296315519632</v>
      </c>
      <c r="M439" t="s">
        <v>43</v>
      </c>
      <c r="N439">
        <v>6811</v>
      </c>
      <c r="O439">
        <v>12</v>
      </c>
      <c r="P439">
        <v>9000</v>
      </c>
      <c r="Q439">
        <v>8</v>
      </c>
      <c r="R439" s="2">
        <v>0</v>
      </c>
      <c r="S439" s="2">
        <v>52.75</v>
      </c>
      <c r="T439" s="2">
        <v>0</v>
      </c>
      <c r="U439" s="2">
        <v>52.75</v>
      </c>
      <c r="V439" t="s">
        <v>5213</v>
      </c>
    </row>
    <row r="440" spans="1:22" x14ac:dyDescent="0.2">
      <c r="A440" s="1">
        <v>42248</v>
      </c>
      <c r="B440" t="s">
        <v>21</v>
      </c>
      <c r="C440" s="1">
        <v>42247</v>
      </c>
      <c r="D440" s="1">
        <v>42248</v>
      </c>
      <c r="E440">
        <v>100028789</v>
      </c>
      <c r="F440" t="s">
        <v>4334</v>
      </c>
      <c r="H440" s="1">
        <v>42246</v>
      </c>
      <c r="I440">
        <v>1756083</v>
      </c>
      <c r="J440" t="s">
        <v>23</v>
      </c>
      <c r="K440">
        <v>846296315520027</v>
      </c>
      <c r="M440" t="s">
        <v>40</v>
      </c>
      <c r="N440">
        <v>90266</v>
      </c>
      <c r="O440">
        <v>3</v>
      </c>
      <c r="P440">
        <v>2250</v>
      </c>
      <c r="Q440">
        <v>4</v>
      </c>
      <c r="R440" s="2">
        <v>0</v>
      </c>
      <c r="S440" s="2">
        <v>20.81</v>
      </c>
      <c r="T440" s="2">
        <v>0</v>
      </c>
      <c r="U440" s="2">
        <v>20.81</v>
      </c>
      <c r="V440" t="s">
        <v>5213</v>
      </c>
    </row>
    <row r="441" spans="1:22" x14ac:dyDescent="0.2">
      <c r="A441" s="1">
        <v>42248</v>
      </c>
      <c r="B441" t="s">
        <v>21</v>
      </c>
      <c r="C441" s="1">
        <v>42247</v>
      </c>
      <c r="D441" s="1">
        <v>42248</v>
      </c>
      <c r="E441">
        <v>100028742</v>
      </c>
      <c r="F441" t="s">
        <v>4335</v>
      </c>
      <c r="H441" s="1">
        <v>42244</v>
      </c>
      <c r="I441">
        <v>1756074</v>
      </c>
      <c r="J441" t="s">
        <v>23</v>
      </c>
      <c r="K441">
        <v>846296315519694</v>
      </c>
      <c r="M441" t="s">
        <v>40</v>
      </c>
      <c r="N441">
        <v>90278</v>
      </c>
      <c r="O441">
        <v>3</v>
      </c>
      <c r="P441">
        <v>2250</v>
      </c>
      <c r="Q441">
        <v>4</v>
      </c>
      <c r="R441" s="2">
        <v>0</v>
      </c>
      <c r="S441" s="2">
        <v>20.81</v>
      </c>
      <c r="T441" s="2">
        <v>0</v>
      </c>
      <c r="U441" s="2">
        <v>20.81</v>
      </c>
      <c r="V441" t="s">
        <v>5213</v>
      </c>
    </row>
    <row r="442" spans="1:22" x14ac:dyDescent="0.2">
      <c r="A442" s="1">
        <v>42248</v>
      </c>
      <c r="B442" t="s">
        <v>21</v>
      </c>
      <c r="C442" s="1">
        <v>42247</v>
      </c>
      <c r="D442" s="1">
        <v>42248</v>
      </c>
      <c r="E442">
        <v>100028755</v>
      </c>
      <c r="F442" t="s">
        <v>4336</v>
      </c>
      <c r="H442" s="1">
        <v>42245</v>
      </c>
      <c r="I442">
        <v>1756116</v>
      </c>
      <c r="J442" t="s">
        <v>23</v>
      </c>
      <c r="K442">
        <v>846296315519502</v>
      </c>
      <c r="M442" t="s">
        <v>32</v>
      </c>
      <c r="N442">
        <v>11106</v>
      </c>
      <c r="O442">
        <v>6</v>
      </c>
      <c r="P442">
        <v>4500</v>
      </c>
      <c r="Q442">
        <v>8</v>
      </c>
      <c r="R442" s="2">
        <v>0</v>
      </c>
      <c r="S442" s="2">
        <v>36.04</v>
      </c>
      <c r="T442" s="2">
        <v>0</v>
      </c>
      <c r="U442" s="2">
        <v>36.04</v>
      </c>
      <c r="V442" t="s">
        <v>5213</v>
      </c>
    </row>
    <row r="443" spans="1:22" x14ac:dyDescent="0.2">
      <c r="A443" s="1">
        <v>42248</v>
      </c>
      <c r="B443" t="s">
        <v>21</v>
      </c>
      <c r="C443" s="1">
        <v>42242</v>
      </c>
      <c r="D443" s="1">
        <v>42248</v>
      </c>
      <c r="E443">
        <v>100028239</v>
      </c>
      <c r="F443" t="s">
        <v>4337</v>
      </c>
      <c r="H443" s="1">
        <v>42241</v>
      </c>
      <c r="I443">
        <v>1746575</v>
      </c>
      <c r="J443" t="s">
        <v>23</v>
      </c>
      <c r="K443">
        <v>846296315519533</v>
      </c>
      <c r="M443" t="s">
        <v>32</v>
      </c>
      <c r="N443">
        <v>11211</v>
      </c>
      <c r="O443">
        <v>6</v>
      </c>
      <c r="P443">
        <v>4500</v>
      </c>
      <c r="Q443">
        <v>8</v>
      </c>
      <c r="R443" s="2">
        <v>0</v>
      </c>
      <c r="S443" s="2">
        <v>36.04</v>
      </c>
      <c r="T443" s="2">
        <v>0</v>
      </c>
      <c r="U443" s="2">
        <v>36.04</v>
      </c>
      <c r="V443" t="s">
        <v>5213</v>
      </c>
    </row>
    <row r="444" spans="1:22" x14ac:dyDescent="0.2">
      <c r="A444" s="1">
        <v>42248</v>
      </c>
      <c r="B444" t="s">
        <v>21</v>
      </c>
      <c r="C444" s="1">
        <v>42247</v>
      </c>
      <c r="D444" s="1">
        <v>42248</v>
      </c>
      <c r="E444">
        <v>100027527</v>
      </c>
      <c r="F444" t="s">
        <v>4338</v>
      </c>
      <c r="H444" s="1">
        <v>42223</v>
      </c>
      <c r="I444">
        <v>1756117</v>
      </c>
      <c r="J444" t="s">
        <v>23</v>
      </c>
      <c r="K444">
        <v>846296315519496</v>
      </c>
      <c r="M444" t="s">
        <v>32</v>
      </c>
      <c r="N444">
        <v>11714</v>
      </c>
      <c r="O444">
        <v>6</v>
      </c>
      <c r="P444">
        <v>4500</v>
      </c>
      <c r="Q444">
        <v>8</v>
      </c>
      <c r="R444" s="2">
        <v>0</v>
      </c>
      <c r="S444" s="2">
        <v>36.04</v>
      </c>
      <c r="T444" s="2">
        <v>0</v>
      </c>
      <c r="U444" s="2">
        <v>36.04</v>
      </c>
      <c r="V444" t="s">
        <v>5213</v>
      </c>
    </row>
    <row r="445" spans="1:22" x14ac:dyDescent="0.2">
      <c r="A445" s="1">
        <v>42248</v>
      </c>
      <c r="B445" t="s">
        <v>21</v>
      </c>
      <c r="C445" s="1">
        <v>42241</v>
      </c>
      <c r="D445" s="1">
        <v>42248</v>
      </c>
      <c r="E445">
        <v>100028232</v>
      </c>
      <c r="F445" t="s">
        <v>4339</v>
      </c>
      <c r="H445" s="1">
        <v>42241</v>
      </c>
      <c r="I445">
        <v>1745981</v>
      </c>
      <c r="J445" t="s">
        <v>23</v>
      </c>
      <c r="K445">
        <v>846296315519465</v>
      </c>
      <c r="M445" t="s">
        <v>40</v>
      </c>
      <c r="N445">
        <v>94549</v>
      </c>
      <c r="O445">
        <v>6</v>
      </c>
      <c r="P445">
        <v>4500</v>
      </c>
      <c r="Q445">
        <v>2</v>
      </c>
      <c r="R445" s="2">
        <v>0</v>
      </c>
      <c r="S445" s="2">
        <v>16.29</v>
      </c>
      <c r="T445" s="2">
        <v>0</v>
      </c>
      <c r="U445" s="2">
        <v>16.29</v>
      </c>
      <c r="V445" t="s">
        <v>5213</v>
      </c>
    </row>
    <row r="446" spans="1:22" x14ac:dyDescent="0.2">
      <c r="A446" s="1">
        <v>42248</v>
      </c>
      <c r="B446" t="s">
        <v>21</v>
      </c>
      <c r="C446" s="1">
        <v>42247</v>
      </c>
      <c r="D446" s="1">
        <v>42248</v>
      </c>
      <c r="E446">
        <v>100028785</v>
      </c>
      <c r="F446" t="s">
        <v>4340</v>
      </c>
      <c r="H446" s="1">
        <v>42246</v>
      </c>
      <c r="I446">
        <v>1756082</v>
      </c>
      <c r="J446" t="s">
        <v>23</v>
      </c>
      <c r="K446">
        <v>846296315519267</v>
      </c>
      <c r="M446" t="s">
        <v>40</v>
      </c>
      <c r="N446">
        <v>91202</v>
      </c>
      <c r="O446">
        <v>3</v>
      </c>
      <c r="P446">
        <v>2250</v>
      </c>
      <c r="Q446">
        <v>4</v>
      </c>
      <c r="R446" s="2">
        <v>0</v>
      </c>
      <c r="S446" s="2">
        <v>20.81</v>
      </c>
      <c r="T446" s="2">
        <v>0</v>
      </c>
      <c r="U446" s="2">
        <v>20.81</v>
      </c>
      <c r="V446" t="s">
        <v>5213</v>
      </c>
    </row>
    <row r="447" spans="1:22" x14ac:dyDescent="0.2">
      <c r="A447" s="1">
        <v>42248</v>
      </c>
      <c r="B447" t="s">
        <v>21</v>
      </c>
      <c r="C447" s="1">
        <v>42247</v>
      </c>
      <c r="D447" s="1">
        <v>42248</v>
      </c>
      <c r="E447">
        <v>100028773</v>
      </c>
      <c r="F447" t="s">
        <v>4341</v>
      </c>
      <c r="H447" s="1">
        <v>42245</v>
      </c>
      <c r="I447">
        <v>1756136</v>
      </c>
      <c r="J447" t="s">
        <v>23</v>
      </c>
      <c r="K447">
        <v>846296315519953</v>
      </c>
      <c r="M447" t="s">
        <v>38</v>
      </c>
      <c r="N447">
        <v>37219</v>
      </c>
      <c r="O447">
        <v>3</v>
      </c>
      <c r="P447">
        <v>2250</v>
      </c>
      <c r="Q447">
        <v>8</v>
      </c>
      <c r="R447" s="2">
        <v>0</v>
      </c>
      <c r="S447" s="2">
        <v>24.56</v>
      </c>
      <c r="T447" s="2">
        <v>0</v>
      </c>
      <c r="U447" s="2">
        <v>24.56</v>
      </c>
      <c r="V447" t="s">
        <v>5213</v>
      </c>
    </row>
    <row r="448" spans="1:22" x14ac:dyDescent="0.2">
      <c r="A448" s="1">
        <v>42248</v>
      </c>
      <c r="B448" t="s">
        <v>21</v>
      </c>
      <c r="C448" s="1">
        <v>42240</v>
      </c>
      <c r="D448" s="1">
        <v>42248</v>
      </c>
      <c r="E448">
        <v>100028136</v>
      </c>
      <c r="F448" t="s">
        <v>4342</v>
      </c>
      <c r="G448" t="s">
        <v>3164</v>
      </c>
      <c r="H448" s="1">
        <v>42239</v>
      </c>
      <c r="I448">
        <v>1740924</v>
      </c>
      <c r="J448" t="s">
        <v>23</v>
      </c>
      <c r="K448">
        <v>846296315519380</v>
      </c>
      <c r="M448" t="s">
        <v>32</v>
      </c>
      <c r="N448">
        <v>14903</v>
      </c>
      <c r="O448">
        <v>3</v>
      </c>
      <c r="P448">
        <v>2250</v>
      </c>
      <c r="Q448">
        <v>8</v>
      </c>
      <c r="R448" s="2">
        <v>0</v>
      </c>
      <c r="S448" s="2">
        <v>24.56</v>
      </c>
      <c r="T448" s="2">
        <v>0</v>
      </c>
      <c r="U448" s="2">
        <v>24.56</v>
      </c>
      <c r="V448" t="s">
        <v>5213</v>
      </c>
    </row>
    <row r="449" spans="1:22" x14ac:dyDescent="0.2">
      <c r="A449" s="1">
        <v>42248</v>
      </c>
      <c r="B449" t="s">
        <v>21</v>
      </c>
      <c r="C449" s="1">
        <v>42247</v>
      </c>
      <c r="D449" s="1">
        <v>42248</v>
      </c>
      <c r="E449">
        <v>100028758</v>
      </c>
      <c r="F449" t="s">
        <v>4343</v>
      </c>
      <c r="H449" s="1">
        <v>42245</v>
      </c>
      <c r="I449">
        <v>1756119</v>
      </c>
      <c r="J449" t="s">
        <v>23</v>
      </c>
      <c r="K449">
        <v>846296315519236</v>
      </c>
      <c r="M449" t="s">
        <v>32</v>
      </c>
      <c r="N449">
        <v>10001</v>
      </c>
      <c r="O449">
        <v>3</v>
      </c>
      <c r="P449">
        <v>2250</v>
      </c>
      <c r="Q449">
        <v>8</v>
      </c>
      <c r="R449" s="2">
        <v>0</v>
      </c>
      <c r="S449" s="2">
        <v>24.56</v>
      </c>
      <c r="T449" s="2">
        <v>0</v>
      </c>
      <c r="U449" s="2">
        <v>24.56</v>
      </c>
      <c r="V449" t="s">
        <v>5213</v>
      </c>
    </row>
    <row r="450" spans="1:22" x14ac:dyDescent="0.2">
      <c r="A450" s="1">
        <v>42248</v>
      </c>
      <c r="B450" t="s">
        <v>21</v>
      </c>
      <c r="C450" s="1">
        <v>42247</v>
      </c>
      <c r="D450" s="1">
        <v>42248</v>
      </c>
      <c r="E450">
        <v>100028788</v>
      </c>
      <c r="F450" t="s">
        <v>4344</v>
      </c>
      <c r="H450" s="1">
        <v>42246</v>
      </c>
      <c r="I450">
        <v>1756109</v>
      </c>
      <c r="J450" t="s">
        <v>23</v>
      </c>
      <c r="K450">
        <v>846296315519809</v>
      </c>
      <c r="M450" t="s">
        <v>58</v>
      </c>
      <c r="N450">
        <v>48208</v>
      </c>
      <c r="O450">
        <v>3</v>
      </c>
      <c r="P450">
        <v>2250</v>
      </c>
      <c r="Q450">
        <v>8</v>
      </c>
      <c r="R450" s="2">
        <v>0</v>
      </c>
      <c r="S450" s="2">
        <v>24.56</v>
      </c>
      <c r="T450" s="2">
        <v>0</v>
      </c>
      <c r="U450" s="2">
        <v>24.56</v>
      </c>
      <c r="V450" t="s">
        <v>5213</v>
      </c>
    </row>
    <row r="451" spans="1:22" x14ac:dyDescent="0.2">
      <c r="A451" s="1">
        <v>42248</v>
      </c>
      <c r="B451" t="s">
        <v>21</v>
      </c>
      <c r="C451" s="1">
        <v>42247</v>
      </c>
      <c r="D451" s="1">
        <v>42248</v>
      </c>
      <c r="E451">
        <v>100028747</v>
      </c>
      <c r="F451" t="s">
        <v>4345</v>
      </c>
      <c r="H451" s="1">
        <v>42245</v>
      </c>
      <c r="I451">
        <v>1756142</v>
      </c>
      <c r="J451" t="s">
        <v>23</v>
      </c>
      <c r="K451">
        <v>846296315519199</v>
      </c>
      <c r="M451" t="s">
        <v>45</v>
      </c>
      <c r="N451">
        <v>98106</v>
      </c>
      <c r="O451">
        <v>3</v>
      </c>
      <c r="P451">
        <v>2250</v>
      </c>
      <c r="Q451">
        <v>5</v>
      </c>
      <c r="R451" s="2">
        <v>0</v>
      </c>
      <c r="S451" s="2">
        <v>21.31</v>
      </c>
      <c r="T451" s="2">
        <v>0</v>
      </c>
      <c r="U451" s="2">
        <v>21.31</v>
      </c>
      <c r="V451" t="s">
        <v>5213</v>
      </c>
    </row>
    <row r="452" spans="1:22" x14ac:dyDescent="0.2">
      <c r="A452" s="1">
        <v>42248</v>
      </c>
      <c r="B452" t="s">
        <v>21</v>
      </c>
      <c r="C452" s="1">
        <v>42244</v>
      </c>
      <c r="D452" s="1">
        <v>42248</v>
      </c>
      <c r="E452">
        <v>100028587</v>
      </c>
      <c r="F452" t="s">
        <v>4346</v>
      </c>
      <c r="H452" s="1">
        <v>42244</v>
      </c>
      <c r="I452">
        <v>1747982</v>
      </c>
      <c r="J452" t="s">
        <v>23</v>
      </c>
      <c r="K452" t="s">
        <v>4347</v>
      </c>
      <c r="M452" t="s">
        <v>58</v>
      </c>
      <c r="N452">
        <v>49685</v>
      </c>
      <c r="O452">
        <v>1</v>
      </c>
      <c r="P452">
        <v>750</v>
      </c>
      <c r="Q452">
        <v>8</v>
      </c>
      <c r="R452" s="2">
        <v>0</v>
      </c>
      <c r="S452" s="2">
        <v>19.75</v>
      </c>
      <c r="T452" s="2">
        <v>0</v>
      </c>
      <c r="U452" s="2">
        <v>19.75</v>
      </c>
      <c r="V452" t="s">
        <v>5213</v>
      </c>
    </row>
    <row r="453" spans="1:22" x14ac:dyDescent="0.2">
      <c r="A453" s="1">
        <v>42248</v>
      </c>
      <c r="B453" t="s">
        <v>21</v>
      </c>
      <c r="C453" s="1">
        <v>42247</v>
      </c>
      <c r="D453" s="1">
        <v>42248</v>
      </c>
      <c r="E453">
        <v>100028803</v>
      </c>
      <c r="F453" t="s">
        <v>4348</v>
      </c>
      <c r="H453" s="1">
        <v>42246</v>
      </c>
      <c r="I453">
        <v>1756087</v>
      </c>
      <c r="J453" t="s">
        <v>23</v>
      </c>
      <c r="K453">
        <v>846296315519731</v>
      </c>
      <c r="M453" t="s">
        <v>40</v>
      </c>
      <c r="N453">
        <v>92107</v>
      </c>
      <c r="O453">
        <v>3</v>
      </c>
      <c r="P453">
        <v>2250</v>
      </c>
      <c r="Q453">
        <v>4</v>
      </c>
      <c r="R453" s="2">
        <v>0</v>
      </c>
      <c r="S453" s="2">
        <v>20.81</v>
      </c>
      <c r="T453" s="2">
        <v>0</v>
      </c>
      <c r="U453" s="2">
        <v>20.81</v>
      </c>
      <c r="V453" t="s">
        <v>5213</v>
      </c>
    </row>
    <row r="454" spans="1:22" x14ac:dyDescent="0.2">
      <c r="A454" s="1">
        <v>42248</v>
      </c>
      <c r="B454" t="s">
        <v>21</v>
      </c>
      <c r="C454" s="1">
        <v>42247</v>
      </c>
      <c r="D454" s="1">
        <v>42248</v>
      </c>
      <c r="E454">
        <v>100028760</v>
      </c>
      <c r="F454" t="s">
        <v>4349</v>
      </c>
      <c r="H454" s="1">
        <v>42245</v>
      </c>
      <c r="I454">
        <v>1756097</v>
      </c>
      <c r="J454" t="s">
        <v>23</v>
      </c>
      <c r="K454">
        <v>846296315519342</v>
      </c>
      <c r="M454" t="s">
        <v>51</v>
      </c>
      <c r="N454">
        <v>30004</v>
      </c>
      <c r="O454">
        <v>6</v>
      </c>
      <c r="P454">
        <v>4500</v>
      </c>
      <c r="Q454">
        <v>8</v>
      </c>
      <c r="R454" s="2">
        <v>0</v>
      </c>
      <c r="S454" s="2">
        <v>36.04</v>
      </c>
      <c r="T454" s="2">
        <v>0</v>
      </c>
      <c r="U454" s="2">
        <v>36.04</v>
      </c>
      <c r="V454" t="s">
        <v>5213</v>
      </c>
    </row>
    <row r="455" spans="1:22" x14ac:dyDescent="0.2">
      <c r="A455" s="1">
        <v>42248</v>
      </c>
      <c r="B455" t="s">
        <v>21</v>
      </c>
      <c r="C455" s="1">
        <v>42247</v>
      </c>
      <c r="D455" s="1">
        <v>42248</v>
      </c>
      <c r="E455">
        <v>100028743</v>
      </c>
      <c r="F455" t="s">
        <v>4350</v>
      </c>
      <c r="H455" s="1">
        <v>42244</v>
      </c>
      <c r="I455">
        <v>1756072</v>
      </c>
      <c r="J455" t="s">
        <v>23</v>
      </c>
      <c r="K455">
        <v>846296315519304</v>
      </c>
      <c r="M455" t="s">
        <v>231</v>
      </c>
      <c r="N455">
        <v>72701</v>
      </c>
      <c r="O455">
        <v>3</v>
      </c>
      <c r="P455">
        <v>2250</v>
      </c>
      <c r="Q455">
        <v>7</v>
      </c>
      <c r="R455" s="2">
        <v>0</v>
      </c>
      <c r="S455" s="2">
        <v>23.06</v>
      </c>
      <c r="T455" s="2">
        <v>0</v>
      </c>
      <c r="U455" s="2">
        <v>23.06</v>
      </c>
      <c r="V455" t="s">
        <v>5213</v>
      </c>
    </row>
    <row r="456" spans="1:22" x14ac:dyDescent="0.2">
      <c r="A456" s="1">
        <v>42248</v>
      </c>
      <c r="B456" t="s">
        <v>21</v>
      </c>
      <c r="C456" s="1">
        <v>42247</v>
      </c>
      <c r="D456" s="1">
        <v>42248</v>
      </c>
      <c r="E456">
        <v>100028790</v>
      </c>
      <c r="F456" t="s">
        <v>4351</v>
      </c>
      <c r="H456" s="1">
        <v>42246</v>
      </c>
      <c r="I456">
        <v>1756105</v>
      </c>
      <c r="J456" t="s">
        <v>23</v>
      </c>
      <c r="K456">
        <v>846296315519991</v>
      </c>
      <c r="M456" t="s">
        <v>49</v>
      </c>
      <c r="N456">
        <v>1803</v>
      </c>
      <c r="O456">
        <v>3</v>
      </c>
      <c r="P456">
        <v>2250</v>
      </c>
      <c r="Q456">
        <v>8</v>
      </c>
      <c r="R456" s="2">
        <v>0</v>
      </c>
      <c r="S456" s="2">
        <v>24.56</v>
      </c>
      <c r="T456" s="2">
        <v>0</v>
      </c>
      <c r="U456" s="2">
        <v>24.56</v>
      </c>
      <c r="V456" t="s">
        <v>5213</v>
      </c>
    </row>
    <row r="457" spans="1:22" x14ac:dyDescent="0.2">
      <c r="A457" s="1">
        <v>42248</v>
      </c>
      <c r="B457" t="s">
        <v>21</v>
      </c>
      <c r="C457" s="1">
        <v>42247</v>
      </c>
      <c r="D457" s="1">
        <v>42248</v>
      </c>
      <c r="E457">
        <v>100028787</v>
      </c>
      <c r="F457" t="s">
        <v>4352</v>
      </c>
      <c r="H457" s="1">
        <v>42246</v>
      </c>
      <c r="I457">
        <v>1756145</v>
      </c>
      <c r="J457" t="s">
        <v>23</v>
      </c>
      <c r="K457">
        <v>846296315519922</v>
      </c>
      <c r="M457" t="s">
        <v>60</v>
      </c>
      <c r="N457">
        <v>53703</v>
      </c>
      <c r="O457">
        <v>3</v>
      </c>
      <c r="P457">
        <v>2250</v>
      </c>
      <c r="Q457">
        <v>7</v>
      </c>
      <c r="R457" s="2">
        <v>0</v>
      </c>
      <c r="S457" s="2">
        <v>23.06</v>
      </c>
      <c r="T457" s="2">
        <v>0</v>
      </c>
      <c r="U457" s="2">
        <v>23.06</v>
      </c>
      <c r="V457" t="s">
        <v>5213</v>
      </c>
    </row>
    <row r="458" spans="1:22" x14ac:dyDescent="0.2">
      <c r="A458" s="1">
        <v>42248</v>
      </c>
      <c r="B458" t="s">
        <v>21</v>
      </c>
      <c r="C458" s="1">
        <v>42244</v>
      </c>
      <c r="D458" s="1">
        <v>42248</v>
      </c>
      <c r="E458">
        <v>100028740</v>
      </c>
      <c r="F458" t="s">
        <v>4353</v>
      </c>
      <c r="H458" s="1">
        <v>42244</v>
      </c>
      <c r="I458">
        <v>1756207</v>
      </c>
      <c r="J458" t="s">
        <v>23</v>
      </c>
      <c r="K458">
        <v>846296315519595</v>
      </c>
      <c r="M458" t="s">
        <v>32</v>
      </c>
      <c r="N458">
        <v>10011</v>
      </c>
      <c r="O458">
        <v>3</v>
      </c>
      <c r="P458">
        <v>2250</v>
      </c>
      <c r="Q458">
        <v>8</v>
      </c>
      <c r="R458" s="2">
        <v>0</v>
      </c>
      <c r="S458" s="2">
        <v>24.56</v>
      </c>
      <c r="T458" s="2">
        <v>0</v>
      </c>
      <c r="U458" s="2">
        <v>24.56</v>
      </c>
      <c r="V458" t="s">
        <v>5213</v>
      </c>
    </row>
    <row r="459" spans="1:22" x14ac:dyDescent="0.2">
      <c r="A459" s="1">
        <v>42248</v>
      </c>
      <c r="B459" t="s">
        <v>21</v>
      </c>
      <c r="C459" s="1">
        <v>42247</v>
      </c>
      <c r="D459" s="1">
        <v>42248</v>
      </c>
      <c r="E459">
        <v>100028797</v>
      </c>
      <c r="F459" t="s">
        <v>4354</v>
      </c>
      <c r="H459" s="1">
        <v>42246</v>
      </c>
      <c r="I459">
        <v>1756137</v>
      </c>
      <c r="J459" t="s">
        <v>23</v>
      </c>
      <c r="K459">
        <v>846296315519946</v>
      </c>
      <c r="M459" t="s">
        <v>38</v>
      </c>
      <c r="N459">
        <v>38238</v>
      </c>
      <c r="O459">
        <v>3</v>
      </c>
      <c r="P459">
        <v>2250</v>
      </c>
      <c r="Q459">
        <v>8</v>
      </c>
      <c r="R459" s="2">
        <v>0</v>
      </c>
      <c r="S459" s="2">
        <v>24.56</v>
      </c>
      <c r="T459" s="2">
        <v>0</v>
      </c>
      <c r="U459" s="2">
        <v>24.56</v>
      </c>
      <c r="V459" t="s">
        <v>5213</v>
      </c>
    </row>
    <row r="460" spans="1:22" x14ac:dyDescent="0.2">
      <c r="A460" s="1">
        <v>42248</v>
      </c>
      <c r="B460" t="s">
        <v>21</v>
      </c>
      <c r="C460" s="1">
        <v>42247</v>
      </c>
      <c r="D460" s="1">
        <v>42248</v>
      </c>
      <c r="E460">
        <v>100028768</v>
      </c>
      <c r="F460" t="s">
        <v>4355</v>
      </c>
      <c r="H460" s="1">
        <v>42245</v>
      </c>
      <c r="I460">
        <v>1756121</v>
      </c>
      <c r="J460" t="s">
        <v>23</v>
      </c>
      <c r="K460">
        <v>846296315519854</v>
      </c>
      <c r="M460" t="s">
        <v>32</v>
      </c>
      <c r="N460">
        <v>10036</v>
      </c>
      <c r="O460">
        <v>3</v>
      </c>
      <c r="P460">
        <v>2250</v>
      </c>
      <c r="Q460">
        <v>8</v>
      </c>
      <c r="R460" s="2">
        <v>0</v>
      </c>
      <c r="S460" s="2">
        <v>24.56</v>
      </c>
      <c r="T460" s="2">
        <v>0</v>
      </c>
      <c r="U460" s="2">
        <v>24.56</v>
      </c>
      <c r="V460" t="s">
        <v>5213</v>
      </c>
    </row>
    <row r="461" spans="1:22" x14ac:dyDescent="0.2">
      <c r="A461" s="1">
        <v>42248</v>
      </c>
      <c r="B461" t="s">
        <v>21</v>
      </c>
      <c r="C461" s="1">
        <v>42244</v>
      </c>
      <c r="D461" s="1">
        <v>42248</v>
      </c>
      <c r="E461">
        <v>100028516</v>
      </c>
      <c r="F461" t="s">
        <v>4356</v>
      </c>
      <c r="H461" s="1">
        <v>42244</v>
      </c>
      <c r="I461">
        <v>1747892</v>
      </c>
      <c r="J461" t="s">
        <v>23</v>
      </c>
      <c r="K461">
        <v>846296315519649</v>
      </c>
      <c r="M461" t="s">
        <v>40</v>
      </c>
      <c r="N461">
        <v>90265</v>
      </c>
      <c r="O461">
        <v>8</v>
      </c>
      <c r="P461">
        <v>6000</v>
      </c>
      <c r="Q461">
        <v>4</v>
      </c>
      <c r="R461" s="2">
        <v>0</v>
      </c>
      <c r="S461" s="2">
        <v>25.75</v>
      </c>
      <c r="T461" s="2">
        <v>0</v>
      </c>
      <c r="U461" s="2">
        <v>25.75</v>
      </c>
      <c r="V461" t="s">
        <v>5213</v>
      </c>
    </row>
    <row r="462" spans="1:22" x14ac:dyDescent="0.2">
      <c r="A462" s="1">
        <v>42248</v>
      </c>
      <c r="B462" t="s">
        <v>21</v>
      </c>
      <c r="C462" s="1">
        <v>42247</v>
      </c>
      <c r="D462" s="1">
        <v>42248</v>
      </c>
      <c r="E462">
        <v>100028766</v>
      </c>
      <c r="F462" t="s">
        <v>4357</v>
      </c>
      <c r="H462" s="1">
        <v>42245</v>
      </c>
      <c r="I462">
        <v>1756079</v>
      </c>
      <c r="J462" t="s">
        <v>23</v>
      </c>
      <c r="K462">
        <v>846296315520041</v>
      </c>
      <c r="M462" t="s">
        <v>40</v>
      </c>
      <c r="N462">
        <v>94129</v>
      </c>
      <c r="O462">
        <v>3</v>
      </c>
      <c r="P462">
        <v>2250</v>
      </c>
      <c r="Q462">
        <v>2</v>
      </c>
      <c r="R462" s="2">
        <v>0</v>
      </c>
      <c r="S462" s="2">
        <v>12.81</v>
      </c>
      <c r="T462" s="2">
        <v>0</v>
      </c>
      <c r="U462" s="2">
        <v>12.81</v>
      </c>
      <c r="V462" t="s">
        <v>5213</v>
      </c>
    </row>
    <row r="463" spans="1:22" x14ac:dyDescent="0.2">
      <c r="A463" s="1">
        <v>42248</v>
      </c>
      <c r="B463" t="s">
        <v>21</v>
      </c>
      <c r="C463" s="1">
        <v>42247</v>
      </c>
      <c r="D463" s="1">
        <v>42248</v>
      </c>
      <c r="E463">
        <v>100028297</v>
      </c>
      <c r="F463" t="s">
        <v>4358</v>
      </c>
      <c r="H463" s="1">
        <v>42243</v>
      </c>
      <c r="I463">
        <v>1756099</v>
      </c>
      <c r="J463" t="s">
        <v>23</v>
      </c>
      <c r="K463">
        <v>846296315519168</v>
      </c>
      <c r="M463" t="s">
        <v>201</v>
      </c>
      <c r="N463">
        <v>83858</v>
      </c>
      <c r="O463">
        <v>3</v>
      </c>
      <c r="P463">
        <v>2250</v>
      </c>
      <c r="Q463">
        <v>5</v>
      </c>
      <c r="R463" s="2">
        <v>0</v>
      </c>
      <c r="S463" s="2">
        <v>21.31</v>
      </c>
      <c r="T463" s="2">
        <v>0</v>
      </c>
      <c r="U463" s="2">
        <v>21.31</v>
      </c>
      <c r="V463" t="s">
        <v>5213</v>
      </c>
    </row>
    <row r="464" spans="1:22" x14ac:dyDescent="0.2">
      <c r="A464" s="1">
        <v>42248</v>
      </c>
      <c r="B464" t="s">
        <v>21</v>
      </c>
      <c r="C464" s="1">
        <v>42244</v>
      </c>
      <c r="D464" s="1">
        <v>42248</v>
      </c>
      <c r="E464">
        <v>100028588</v>
      </c>
      <c r="F464" t="s">
        <v>4359</v>
      </c>
      <c r="H464" s="1">
        <v>42244</v>
      </c>
      <c r="I464">
        <v>1748099</v>
      </c>
      <c r="J464" t="s">
        <v>23</v>
      </c>
      <c r="K464">
        <v>846296315519526</v>
      </c>
      <c r="M464" t="s">
        <v>75</v>
      </c>
      <c r="N464">
        <v>23486</v>
      </c>
      <c r="O464">
        <v>6</v>
      </c>
      <c r="P464">
        <v>4500</v>
      </c>
      <c r="Q464">
        <v>8</v>
      </c>
      <c r="R464" s="2">
        <v>0</v>
      </c>
      <c r="S464" s="2">
        <v>36.04</v>
      </c>
      <c r="T464" s="2">
        <v>0</v>
      </c>
      <c r="U464" s="2">
        <v>36.04</v>
      </c>
      <c r="V464" t="s">
        <v>5213</v>
      </c>
    </row>
    <row r="465" spans="1:22" x14ac:dyDescent="0.2">
      <c r="A465" s="1">
        <v>42248</v>
      </c>
      <c r="B465" t="s">
        <v>21</v>
      </c>
      <c r="C465" s="1">
        <v>42247</v>
      </c>
      <c r="D465" s="1">
        <v>42248</v>
      </c>
      <c r="E465">
        <v>100028756</v>
      </c>
      <c r="F465" t="s">
        <v>4360</v>
      </c>
      <c r="H465" s="1">
        <v>42245</v>
      </c>
      <c r="I465">
        <v>1756090</v>
      </c>
      <c r="J465" t="s">
        <v>23</v>
      </c>
      <c r="K465">
        <v>846296315519755</v>
      </c>
      <c r="M465" t="s">
        <v>73</v>
      </c>
      <c r="N465">
        <v>80525</v>
      </c>
      <c r="O465">
        <v>3</v>
      </c>
      <c r="P465">
        <v>2250</v>
      </c>
      <c r="Q465">
        <v>5</v>
      </c>
      <c r="R465" s="2">
        <v>0</v>
      </c>
      <c r="S465" s="2">
        <v>21.31</v>
      </c>
      <c r="T465" s="2">
        <v>0</v>
      </c>
      <c r="U465" s="2">
        <v>21.31</v>
      </c>
      <c r="V465" t="s">
        <v>5213</v>
      </c>
    </row>
    <row r="466" spans="1:22" x14ac:dyDescent="0.2">
      <c r="A466" s="1">
        <v>42248</v>
      </c>
      <c r="B466" t="s">
        <v>21</v>
      </c>
      <c r="C466" s="1">
        <v>42247</v>
      </c>
      <c r="D466" s="1">
        <v>42248</v>
      </c>
      <c r="E466">
        <v>100028761</v>
      </c>
      <c r="F466" t="s">
        <v>4361</v>
      </c>
      <c r="H466" s="1">
        <v>42245</v>
      </c>
      <c r="I466">
        <v>1756114</v>
      </c>
      <c r="J466" t="s">
        <v>23</v>
      </c>
      <c r="K466">
        <v>846296315519441</v>
      </c>
      <c r="M466" t="s">
        <v>32</v>
      </c>
      <c r="N466">
        <v>10065</v>
      </c>
      <c r="O466">
        <v>6</v>
      </c>
      <c r="P466">
        <v>4500</v>
      </c>
      <c r="Q466">
        <v>8</v>
      </c>
      <c r="R466" s="2">
        <v>0</v>
      </c>
      <c r="S466" s="2">
        <v>36.04</v>
      </c>
      <c r="T466" s="2">
        <v>0</v>
      </c>
      <c r="U466" s="2">
        <v>36.04</v>
      </c>
      <c r="V466" t="s">
        <v>5213</v>
      </c>
    </row>
    <row r="467" spans="1:22" x14ac:dyDescent="0.2">
      <c r="A467" s="1">
        <v>42248</v>
      </c>
      <c r="B467" t="s">
        <v>21</v>
      </c>
      <c r="C467" s="1">
        <v>42244</v>
      </c>
      <c r="D467" s="1">
        <v>42248</v>
      </c>
      <c r="E467">
        <v>100028475</v>
      </c>
      <c r="F467" t="s">
        <v>4362</v>
      </c>
      <c r="H467" s="1">
        <v>42244</v>
      </c>
      <c r="I467">
        <v>1747998</v>
      </c>
      <c r="J467" t="s">
        <v>23</v>
      </c>
      <c r="K467">
        <v>846296315519571</v>
      </c>
      <c r="M467" t="s">
        <v>83</v>
      </c>
      <c r="N467">
        <v>7304</v>
      </c>
      <c r="O467">
        <v>9</v>
      </c>
      <c r="P467">
        <v>6750</v>
      </c>
      <c r="Q467">
        <v>8</v>
      </c>
      <c r="R467" s="2">
        <v>0</v>
      </c>
      <c r="S467" s="2">
        <v>43.25</v>
      </c>
      <c r="T467" s="2">
        <v>0</v>
      </c>
      <c r="U467" s="2">
        <v>43.25</v>
      </c>
      <c r="V467" t="s">
        <v>5213</v>
      </c>
    </row>
    <row r="468" spans="1:22" x14ac:dyDescent="0.2">
      <c r="A468" s="1">
        <v>42248</v>
      </c>
      <c r="B468" t="s">
        <v>21</v>
      </c>
      <c r="C468" s="1">
        <v>42247</v>
      </c>
      <c r="D468" s="1">
        <v>42248</v>
      </c>
      <c r="E468">
        <v>100028746</v>
      </c>
      <c r="F468" t="s">
        <v>4363</v>
      </c>
      <c r="H468" s="1">
        <v>42245</v>
      </c>
      <c r="I468">
        <v>1756118</v>
      </c>
      <c r="J468" t="s">
        <v>23</v>
      </c>
      <c r="K468">
        <v>846296315519984</v>
      </c>
      <c r="M468" t="s">
        <v>32</v>
      </c>
      <c r="N468">
        <v>11554</v>
      </c>
      <c r="O468">
        <v>3</v>
      </c>
      <c r="P468">
        <v>2250</v>
      </c>
      <c r="Q468">
        <v>8</v>
      </c>
      <c r="R468" s="2">
        <v>0</v>
      </c>
      <c r="S468" s="2">
        <v>24.56</v>
      </c>
      <c r="T468" s="2">
        <v>0</v>
      </c>
      <c r="U468" s="2">
        <v>24.56</v>
      </c>
      <c r="V468" t="s">
        <v>5213</v>
      </c>
    </row>
    <row r="469" spans="1:22" x14ac:dyDescent="0.2">
      <c r="A469" s="1">
        <v>42248</v>
      </c>
      <c r="B469" t="s">
        <v>21</v>
      </c>
      <c r="C469" s="1">
        <v>42247</v>
      </c>
      <c r="D469" s="1">
        <v>42248</v>
      </c>
      <c r="E469">
        <v>100028791</v>
      </c>
      <c r="F469" t="s">
        <v>4364</v>
      </c>
      <c r="H469" s="1">
        <v>42246</v>
      </c>
      <c r="I469">
        <v>1756143</v>
      </c>
      <c r="J469" t="s">
        <v>23</v>
      </c>
      <c r="K469">
        <v>846296315519892</v>
      </c>
      <c r="M469" t="s">
        <v>45</v>
      </c>
      <c r="N469">
        <v>98370</v>
      </c>
      <c r="O469">
        <v>3</v>
      </c>
      <c r="P469">
        <v>2250</v>
      </c>
      <c r="Q469">
        <v>5</v>
      </c>
      <c r="R469" s="2">
        <v>0</v>
      </c>
      <c r="S469" s="2">
        <v>21.31</v>
      </c>
      <c r="T469" s="2">
        <v>0</v>
      </c>
      <c r="U469" s="2">
        <v>21.31</v>
      </c>
      <c r="V469" t="s">
        <v>5213</v>
      </c>
    </row>
    <row r="470" spans="1:22" x14ac:dyDescent="0.2">
      <c r="A470" s="1">
        <v>42248</v>
      </c>
      <c r="B470" t="s">
        <v>21</v>
      </c>
      <c r="C470" s="1">
        <v>42240</v>
      </c>
      <c r="D470" s="1">
        <v>42248</v>
      </c>
      <c r="E470">
        <v>100028140</v>
      </c>
      <c r="F470" t="s">
        <v>4365</v>
      </c>
      <c r="G470" t="s">
        <v>3164</v>
      </c>
      <c r="H470" s="1">
        <v>42239</v>
      </c>
      <c r="I470">
        <v>1740926</v>
      </c>
      <c r="J470" t="s">
        <v>23</v>
      </c>
      <c r="K470">
        <v>846296315519618</v>
      </c>
      <c r="M470" t="s">
        <v>32</v>
      </c>
      <c r="N470">
        <v>10001</v>
      </c>
      <c r="O470">
        <v>6</v>
      </c>
      <c r="P470">
        <v>4500</v>
      </c>
      <c r="Q470">
        <v>8</v>
      </c>
      <c r="R470" s="2">
        <v>0</v>
      </c>
      <c r="S470" s="2">
        <v>36.04</v>
      </c>
      <c r="T470" s="2">
        <v>0</v>
      </c>
      <c r="U470" s="2">
        <v>36.04</v>
      </c>
      <c r="V470" t="s">
        <v>5213</v>
      </c>
    </row>
    <row r="471" spans="1:22" x14ac:dyDescent="0.2">
      <c r="A471" s="1">
        <v>42248</v>
      </c>
      <c r="B471" t="s">
        <v>21</v>
      </c>
      <c r="C471" s="1">
        <v>42247</v>
      </c>
      <c r="D471" s="1">
        <v>42248</v>
      </c>
      <c r="E471">
        <v>100028764</v>
      </c>
      <c r="F471" t="s">
        <v>4366</v>
      </c>
      <c r="H471" s="1">
        <v>42245</v>
      </c>
      <c r="I471">
        <v>1756110</v>
      </c>
      <c r="J471" t="s">
        <v>23</v>
      </c>
      <c r="K471">
        <v>846296315519816</v>
      </c>
      <c r="M471" t="s">
        <v>288</v>
      </c>
      <c r="N471">
        <v>64157</v>
      </c>
      <c r="O471">
        <v>3</v>
      </c>
      <c r="P471">
        <v>2250</v>
      </c>
      <c r="Q471">
        <v>7</v>
      </c>
      <c r="R471" s="2">
        <v>0</v>
      </c>
      <c r="S471" s="2">
        <v>23.06</v>
      </c>
      <c r="T471" s="2">
        <v>0</v>
      </c>
      <c r="U471" s="2">
        <v>23.06</v>
      </c>
      <c r="V471" t="s">
        <v>5213</v>
      </c>
    </row>
    <row r="472" spans="1:22" x14ac:dyDescent="0.2">
      <c r="A472" s="1">
        <v>42248</v>
      </c>
      <c r="B472" t="s">
        <v>21</v>
      </c>
      <c r="C472" s="1">
        <v>42244</v>
      </c>
      <c r="D472" s="1">
        <v>42248</v>
      </c>
      <c r="E472">
        <v>100028455</v>
      </c>
      <c r="F472" t="s">
        <v>4367</v>
      </c>
      <c r="H472" s="1">
        <v>42244</v>
      </c>
      <c r="I472">
        <v>1756206</v>
      </c>
      <c r="J472" t="s">
        <v>23</v>
      </c>
      <c r="K472">
        <v>846296315519663</v>
      </c>
      <c r="M472" t="s">
        <v>83</v>
      </c>
      <c r="N472">
        <v>7302</v>
      </c>
      <c r="O472">
        <v>6</v>
      </c>
      <c r="P472">
        <v>4500</v>
      </c>
      <c r="Q472">
        <v>8</v>
      </c>
      <c r="R472" s="2">
        <v>0</v>
      </c>
      <c r="S472" s="2">
        <v>36.04</v>
      </c>
      <c r="T472" s="2">
        <v>0</v>
      </c>
      <c r="U472" s="2">
        <v>36.04</v>
      </c>
      <c r="V472" t="s">
        <v>5213</v>
      </c>
    </row>
    <row r="473" spans="1:22" x14ac:dyDescent="0.2">
      <c r="A473" s="1">
        <v>42248</v>
      </c>
      <c r="B473" t="s">
        <v>21</v>
      </c>
      <c r="C473" s="1">
        <v>42247</v>
      </c>
      <c r="D473" s="1">
        <v>42248</v>
      </c>
      <c r="E473">
        <v>100028749</v>
      </c>
      <c r="F473" t="s">
        <v>4368</v>
      </c>
      <c r="H473" s="1">
        <v>42245</v>
      </c>
      <c r="I473">
        <v>1756138</v>
      </c>
      <c r="J473" t="s">
        <v>23</v>
      </c>
      <c r="K473" t="s">
        <v>4369</v>
      </c>
      <c r="M473" t="s">
        <v>75</v>
      </c>
      <c r="N473">
        <v>22314</v>
      </c>
      <c r="O473">
        <v>3</v>
      </c>
      <c r="P473">
        <v>2250</v>
      </c>
      <c r="Q473">
        <v>8</v>
      </c>
      <c r="R473" s="2">
        <v>0</v>
      </c>
      <c r="S473" s="2">
        <v>24.56</v>
      </c>
      <c r="T473" s="2">
        <v>0</v>
      </c>
      <c r="U473" s="2">
        <v>24.56</v>
      </c>
      <c r="V473" t="s">
        <v>5213</v>
      </c>
    </row>
    <row r="474" spans="1:22" x14ac:dyDescent="0.2">
      <c r="A474" s="1">
        <v>42248</v>
      </c>
      <c r="B474" t="s">
        <v>21</v>
      </c>
      <c r="C474" s="1">
        <v>42247</v>
      </c>
      <c r="D474" s="1">
        <v>42248</v>
      </c>
      <c r="E474">
        <v>100028804</v>
      </c>
      <c r="F474" t="s">
        <v>4370</v>
      </c>
      <c r="H474" s="1">
        <v>42246</v>
      </c>
      <c r="I474">
        <v>1756098</v>
      </c>
      <c r="J474" t="s">
        <v>23</v>
      </c>
      <c r="K474">
        <v>846296315520010</v>
      </c>
      <c r="M474" t="s">
        <v>51</v>
      </c>
      <c r="N474">
        <v>30305</v>
      </c>
      <c r="O474">
        <v>3</v>
      </c>
      <c r="P474">
        <v>2250</v>
      </c>
      <c r="Q474">
        <v>8</v>
      </c>
      <c r="R474" s="2">
        <v>0</v>
      </c>
      <c r="S474" s="2">
        <v>24.56</v>
      </c>
      <c r="T474" s="2">
        <v>0</v>
      </c>
      <c r="U474" s="2">
        <v>24.56</v>
      </c>
      <c r="V474" t="s">
        <v>5213</v>
      </c>
    </row>
    <row r="475" spans="1:22" x14ac:dyDescent="0.2">
      <c r="A475" s="1">
        <v>42248</v>
      </c>
      <c r="B475" t="s">
        <v>21</v>
      </c>
      <c r="C475" s="1">
        <v>42247</v>
      </c>
      <c r="D475" s="1">
        <v>42248</v>
      </c>
      <c r="E475">
        <v>100028762</v>
      </c>
      <c r="F475" t="s">
        <v>4371</v>
      </c>
      <c r="H475" s="1">
        <v>42245</v>
      </c>
      <c r="I475">
        <v>1756078</v>
      </c>
      <c r="J475" t="s">
        <v>23</v>
      </c>
      <c r="K475">
        <v>846296315519700</v>
      </c>
      <c r="M475" t="s">
        <v>40</v>
      </c>
      <c r="N475">
        <v>90403</v>
      </c>
      <c r="O475">
        <v>3</v>
      </c>
      <c r="P475">
        <v>2250</v>
      </c>
      <c r="Q475">
        <v>4</v>
      </c>
      <c r="R475" s="2">
        <v>0</v>
      </c>
      <c r="S475" s="2">
        <v>20.81</v>
      </c>
      <c r="T475" s="2">
        <v>0</v>
      </c>
      <c r="U475" s="2">
        <v>20.81</v>
      </c>
      <c r="V475" t="s">
        <v>5213</v>
      </c>
    </row>
    <row r="476" spans="1:22" x14ac:dyDescent="0.2">
      <c r="A476" s="1">
        <v>42248</v>
      </c>
      <c r="B476" t="s">
        <v>21</v>
      </c>
      <c r="C476" s="1">
        <v>42247</v>
      </c>
      <c r="D476" s="1">
        <v>42248</v>
      </c>
      <c r="E476">
        <v>100024904</v>
      </c>
      <c r="F476" t="s">
        <v>4372</v>
      </c>
      <c r="H476" s="1">
        <v>42189</v>
      </c>
      <c r="I476">
        <v>1756135</v>
      </c>
      <c r="J476" t="s">
        <v>23</v>
      </c>
      <c r="K476">
        <v>846296315519359</v>
      </c>
      <c r="M476" t="s">
        <v>38</v>
      </c>
      <c r="N476">
        <v>38351</v>
      </c>
      <c r="O476">
        <v>3</v>
      </c>
      <c r="P476">
        <v>2250</v>
      </c>
      <c r="Q476">
        <v>8</v>
      </c>
      <c r="R476" s="2">
        <v>0</v>
      </c>
      <c r="S476" s="2">
        <v>24.56</v>
      </c>
      <c r="T476" s="2">
        <v>0</v>
      </c>
      <c r="U476" s="2">
        <v>24.56</v>
      </c>
      <c r="V476" t="s">
        <v>5213</v>
      </c>
    </row>
    <row r="477" spans="1:22" x14ac:dyDescent="0.2">
      <c r="A477" s="1">
        <v>42248</v>
      </c>
      <c r="B477" t="s">
        <v>21</v>
      </c>
      <c r="C477" s="1">
        <v>42241</v>
      </c>
      <c r="D477" s="1">
        <v>42248</v>
      </c>
      <c r="E477">
        <v>100028231</v>
      </c>
      <c r="F477" t="s">
        <v>4373</v>
      </c>
      <c r="H477" s="1">
        <v>42241</v>
      </c>
      <c r="I477">
        <v>1746013</v>
      </c>
      <c r="J477" t="s">
        <v>23</v>
      </c>
      <c r="K477">
        <v>846296315519557</v>
      </c>
      <c r="M477" t="s">
        <v>54</v>
      </c>
      <c r="N477">
        <v>21122</v>
      </c>
      <c r="O477">
        <v>6</v>
      </c>
      <c r="P477">
        <v>4500</v>
      </c>
      <c r="Q477">
        <v>8</v>
      </c>
      <c r="R477" s="2">
        <v>0</v>
      </c>
      <c r="S477" s="2">
        <v>36.04</v>
      </c>
      <c r="T477" s="2">
        <v>0</v>
      </c>
      <c r="U477" s="2">
        <v>36.04</v>
      </c>
      <c r="V477" t="s">
        <v>5213</v>
      </c>
    </row>
    <row r="478" spans="1:22" x14ac:dyDescent="0.2">
      <c r="A478" s="1">
        <v>42248</v>
      </c>
      <c r="B478" t="s">
        <v>21</v>
      </c>
      <c r="C478" s="1">
        <v>42241</v>
      </c>
      <c r="D478" s="1">
        <v>42248</v>
      </c>
      <c r="E478">
        <v>100028198</v>
      </c>
      <c r="F478" t="s">
        <v>4374</v>
      </c>
      <c r="H478" s="1">
        <v>42240</v>
      </c>
      <c r="I478">
        <v>1746007</v>
      </c>
      <c r="J478" t="s">
        <v>23</v>
      </c>
      <c r="K478">
        <v>846296315519489</v>
      </c>
      <c r="M478" t="s">
        <v>40</v>
      </c>
      <c r="N478">
        <v>91941</v>
      </c>
      <c r="O478">
        <v>6</v>
      </c>
      <c r="P478">
        <v>4500</v>
      </c>
      <c r="Q478">
        <v>4</v>
      </c>
      <c r="R478" s="2">
        <v>0</v>
      </c>
      <c r="S478" s="2">
        <v>24.04</v>
      </c>
      <c r="T478" s="2">
        <v>0</v>
      </c>
      <c r="U478" s="2">
        <v>24.04</v>
      </c>
      <c r="V478" t="s">
        <v>5213</v>
      </c>
    </row>
    <row r="479" spans="1:22" x14ac:dyDescent="0.2">
      <c r="A479" s="1">
        <v>42248</v>
      </c>
      <c r="B479" t="s">
        <v>21</v>
      </c>
      <c r="C479" s="1">
        <v>42247</v>
      </c>
      <c r="D479" s="1">
        <v>42248</v>
      </c>
      <c r="E479">
        <v>100028777</v>
      </c>
      <c r="F479" t="s">
        <v>4375</v>
      </c>
      <c r="H479" s="1">
        <v>42245</v>
      </c>
      <c r="I479">
        <v>1756122</v>
      </c>
      <c r="J479" t="s">
        <v>23</v>
      </c>
      <c r="K479">
        <v>846296315519281</v>
      </c>
      <c r="M479" t="s">
        <v>32</v>
      </c>
      <c r="N479">
        <v>11040</v>
      </c>
      <c r="O479">
        <v>3</v>
      </c>
      <c r="P479">
        <v>2250</v>
      </c>
      <c r="Q479">
        <v>8</v>
      </c>
      <c r="R479" s="2">
        <v>0</v>
      </c>
      <c r="S479" s="2">
        <v>24.56</v>
      </c>
      <c r="T479" s="2">
        <v>0</v>
      </c>
      <c r="U479" s="2">
        <v>24.56</v>
      </c>
      <c r="V479" t="s">
        <v>5213</v>
      </c>
    </row>
    <row r="480" spans="1:22" x14ac:dyDescent="0.2">
      <c r="A480" s="1">
        <v>42248</v>
      </c>
      <c r="B480" t="s">
        <v>21</v>
      </c>
      <c r="C480" s="1">
        <v>42247</v>
      </c>
      <c r="D480" s="1">
        <v>42248</v>
      </c>
      <c r="E480">
        <v>100028757</v>
      </c>
      <c r="F480" t="s">
        <v>4376</v>
      </c>
      <c r="H480" s="1">
        <v>42245</v>
      </c>
      <c r="I480">
        <v>1756076</v>
      </c>
      <c r="J480" t="s">
        <v>23</v>
      </c>
      <c r="K480">
        <v>846296315519410</v>
      </c>
      <c r="M480" t="s">
        <v>40</v>
      </c>
      <c r="N480">
        <v>95747</v>
      </c>
      <c r="O480">
        <v>3</v>
      </c>
      <c r="P480">
        <v>2250</v>
      </c>
      <c r="Q480">
        <v>2</v>
      </c>
      <c r="R480" s="2">
        <v>0</v>
      </c>
      <c r="S480" s="2">
        <v>12.81</v>
      </c>
      <c r="T480" s="2">
        <v>0</v>
      </c>
      <c r="U480" s="2">
        <v>12.81</v>
      </c>
      <c r="V480" t="s">
        <v>5213</v>
      </c>
    </row>
    <row r="481" spans="1:22" x14ac:dyDescent="0.2">
      <c r="A481" s="1">
        <v>42248</v>
      </c>
      <c r="B481" t="s">
        <v>21</v>
      </c>
      <c r="C481" s="1">
        <v>42247</v>
      </c>
      <c r="D481" s="1">
        <v>42248</v>
      </c>
      <c r="E481">
        <v>100028813</v>
      </c>
      <c r="F481" t="s">
        <v>4377</v>
      </c>
      <c r="H481" s="1">
        <v>42247</v>
      </c>
      <c r="I481">
        <v>1756127</v>
      </c>
      <c r="J481" t="s">
        <v>23</v>
      </c>
      <c r="K481">
        <v>846296315519861</v>
      </c>
      <c r="M481" t="s">
        <v>32</v>
      </c>
      <c r="N481">
        <v>11201</v>
      </c>
      <c r="O481">
        <v>3</v>
      </c>
      <c r="P481">
        <v>2250</v>
      </c>
      <c r="Q481">
        <v>8</v>
      </c>
      <c r="R481" s="2">
        <v>0</v>
      </c>
      <c r="S481" s="2">
        <v>24.56</v>
      </c>
      <c r="T481" s="2">
        <v>0</v>
      </c>
      <c r="U481" s="2">
        <v>24.56</v>
      </c>
      <c r="V481" t="s">
        <v>5213</v>
      </c>
    </row>
    <row r="482" spans="1:22" x14ac:dyDescent="0.2">
      <c r="A482" s="1">
        <v>42248</v>
      </c>
      <c r="B482" t="s">
        <v>21</v>
      </c>
      <c r="C482" s="1">
        <v>42247</v>
      </c>
      <c r="D482" s="1">
        <v>42248</v>
      </c>
      <c r="E482">
        <v>100028752</v>
      </c>
      <c r="F482" t="s">
        <v>4378</v>
      </c>
      <c r="H482" s="1">
        <v>42245</v>
      </c>
      <c r="I482">
        <v>1756129</v>
      </c>
      <c r="J482" t="s">
        <v>23</v>
      </c>
      <c r="K482">
        <v>846296315519182</v>
      </c>
      <c r="M482" t="s">
        <v>507</v>
      </c>
      <c r="N482">
        <v>45241</v>
      </c>
      <c r="O482">
        <v>3</v>
      </c>
      <c r="P482">
        <v>2250</v>
      </c>
      <c r="Q482">
        <v>8</v>
      </c>
      <c r="R482" s="2">
        <v>0</v>
      </c>
      <c r="S482" s="2">
        <v>24.56</v>
      </c>
      <c r="T482" s="2">
        <v>0</v>
      </c>
      <c r="U482" s="2">
        <v>24.56</v>
      </c>
      <c r="V482" t="s">
        <v>5213</v>
      </c>
    </row>
    <row r="483" spans="1:22" x14ac:dyDescent="0.2">
      <c r="A483" s="1">
        <v>42248</v>
      </c>
      <c r="B483" t="s">
        <v>21</v>
      </c>
      <c r="C483" s="1">
        <v>42247</v>
      </c>
      <c r="D483" s="1">
        <v>42248</v>
      </c>
      <c r="E483">
        <v>100028786</v>
      </c>
      <c r="F483" t="s">
        <v>4379</v>
      </c>
      <c r="H483" s="1">
        <v>42246</v>
      </c>
      <c r="I483">
        <v>1756092</v>
      </c>
      <c r="J483" t="s">
        <v>23</v>
      </c>
      <c r="K483">
        <v>846296315519779</v>
      </c>
      <c r="M483" t="s">
        <v>73</v>
      </c>
      <c r="N483">
        <v>80138</v>
      </c>
      <c r="O483">
        <v>3</v>
      </c>
      <c r="P483">
        <v>2250</v>
      </c>
      <c r="Q483">
        <v>5</v>
      </c>
      <c r="R483" s="2">
        <v>0</v>
      </c>
      <c r="S483" s="2">
        <v>21.31</v>
      </c>
      <c r="T483" s="2">
        <v>0</v>
      </c>
      <c r="U483" s="2">
        <v>21.31</v>
      </c>
      <c r="V483" t="s">
        <v>5213</v>
      </c>
    </row>
    <row r="484" spans="1:22" x14ac:dyDescent="0.2">
      <c r="A484" s="1">
        <v>42248</v>
      </c>
      <c r="B484" t="s">
        <v>21</v>
      </c>
      <c r="C484" s="1">
        <v>42247</v>
      </c>
      <c r="D484" s="1">
        <v>42248</v>
      </c>
      <c r="E484">
        <v>100028814</v>
      </c>
      <c r="F484" t="s">
        <v>4380</v>
      </c>
      <c r="H484" s="1">
        <v>42247</v>
      </c>
      <c r="I484">
        <v>1756103</v>
      </c>
      <c r="J484" t="s">
        <v>23</v>
      </c>
      <c r="K484">
        <v>846296315519670</v>
      </c>
      <c r="M484" t="s">
        <v>49</v>
      </c>
      <c r="N484">
        <v>2215</v>
      </c>
      <c r="O484">
        <v>6</v>
      </c>
      <c r="P484">
        <v>4500</v>
      </c>
      <c r="Q484">
        <v>8</v>
      </c>
      <c r="R484" s="2">
        <v>0</v>
      </c>
      <c r="S484" s="2">
        <v>36.04</v>
      </c>
      <c r="T484" s="2">
        <v>0</v>
      </c>
      <c r="U484" s="2">
        <v>36.04</v>
      </c>
      <c r="V484" t="s">
        <v>5213</v>
      </c>
    </row>
    <row r="485" spans="1:22" x14ac:dyDescent="0.2">
      <c r="A485" s="1">
        <v>42248</v>
      </c>
      <c r="B485" t="s">
        <v>21</v>
      </c>
      <c r="C485" s="1">
        <v>42244</v>
      </c>
      <c r="D485" s="1">
        <v>42248</v>
      </c>
      <c r="E485">
        <v>100028556</v>
      </c>
      <c r="F485" t="s">
        <v>4381</v>
      </c>
      <c r="H485" s="1">
        <v>42244</v>
      </c>
      <c r="I485">
        <v>1748012</v>
      </c>
      <c r="J485" t="s">
        <v>23</v>
      </c>
      <c r="K485">
        <v>846296315519519</v>
      </c>
      <c r="M485" t="s">
        <v>32</v>
      </c>
      <c r="N485">
        <v>10019</v>
      </c>
      <c r="O485">
        <v>6</v>
      </c>
      <c r="P485">
        <v>4500</v>
      </c>
      <c r="Q485">
        <v>8</v>
      </c>
      <c r="R485" s="2">
        <v>0</v>
      </c>
      <c r="S485" s="2">
        <v>36.04</v>
      </c>
      <c r="T485" s="2">
        <v>0</v>
      </c>
      <c r="U485" s="2">
        <v>36.04</v>
      </c>
      <c r="V485" t="s">
        <v>5213</v>
      </c>
    </row>
    <row r="486" spans="1:22" x14ac:dyDescent="0.2">
      <c r="A486" s="1">
        <v>42248</v>
      </c>
      <c r="B486" t="s">
        <v>21</v>
      </c>
      <c r="C486" s="1">
        <v>42247</v>
      </c>
      <c r="D486" s="1">
        <v>42248</v>
      </c>
      <c r="E486">
        <v>100028770</v>
      </c>
      <c r="F486" t="s">
        <v>4382</v>
      </c>
      <c r="H486" s="1">
        <v>42245</v>
      </c>
      <c r="I486">
        <v>1756091</v>
      </c>
      <c r="J486" t="s">
        <v>23</v>
      </c>
      <c r="K486">
        <v>846296315519762</v>
      </c>
      <c r="M486" t="s">
        <v>73</v>
      </c>
      <c r="N486">
        <v>80202</v>
      </c>
      <c r="O486">
        <v>3</v>
      </c>
      <c r="P486">
        <v>2250</v>
      </c>
      <c r="Q486">
        <v>5</v>
      </c>
      <c r="R486" s="2">
        <v>0</v>
      </c>
      <c r="S486" s="2">
        <v>21.31</v>
      </c>
      <c r="T486" s="2">
        <v>0</v>
      </c>
      <c r="U486" s="2">
        <v>21.31</v>
      </c>
      <c r="V486" t="s">
        <v>5213</v>
      </c>
    </row>
    <row r="487" spans="1:22" x14ac:dyDescent="0.2">
      <c r="A487" s="1">
        <v>42248</v>
      </c>
      <c r="B487" t="s">
        <v>21</v>
      </c>
      <c r="C487" s="1">
        <v>42247</v>
      </c>
      <c r="D487" s="1">
        <v>42248</v>
      </c>
      <c r="E487">
        <v>100028818</v>
      </c>
      <c r="F487" t="s">
        <v>4383</v>
      </c>
      <c r="H487" s="1">
        <v>42247</v>
      </c>
      <c r="I487">
        <v>1756108</v>
      </c>
      <c r="J487" t="s">
        <v>23</v>
      </c>
      <c r="K487">
        <v>846296315519434</v>
      </c>
      <c r="M487" t="s">
        <v>54</v>
      </c>
      <c r="N487">
        <v>20816</v>
      </c>
      <c r="O487">
        <v>3</v>
      </c>
      <c r="P487">
        <v>2250</v>
      </c>
      <c r="Q487">
        <v>8</v>
      </c>
      <c r="R487" s="2">
        <v>0</v>
      </c>
      <c r="S487" s="2">
        <v>24.56</v>
      </c>
      <c r="T487" s="2">
        <v>0</v>
      </c>
      <c r="U487" s="2">
        <v>24.56</v>
      </c>
      <c r="V487" t="s">
        <v>5213</v>
      </c>
    </row>
    <row r="488" spans="1:22" x14ac:dyDescent="0.2">
      <c r="A488" s="1">
        <v>42248</v>
      </c>
      <c r="B488" t="s">
        <v>21</v>
      </c>
      <c r="C488" s="1">
        <v>42247</v>
      </c>
      <c r="D488" s="1">
        <v>42248</v>
      </c>
      <c r="E488">
        <v>100028801</v>
      </c>
      <c r="F488" t="s">
        <v>4384</v>
      </c>
      <c r="H488" s="1">
        <v>42246</v>
      </c>
      <c r="I488">
        <v>1756086</v>
      </c>
      <c r="J488" t="s">
        <v>23</v>
      </c>
      <c r="K488">
        <v>846296315519250</v>
      </c>
      <c r="M488" t="s">
        <v>40</v>
      </c>
      <c r="N488">
        <v>92067</v>
      </c>
      <c r="O488">
        <v>3</v>
      </c>
      <c r="P488">
        <v>2250</v>
      </c>
      <c r="Q488">
        <v>4</v>
      </c>
      <c r="R488" s="2">
        <v>0</v>
      </c>
      <c r="S488" s="2">
        <v>20.81</v>
      </c>
      <c r="T488" s="2">
        <v>0</v>
      </c>
      <c r="U488" s="2">
        <v>20.81</v>
      </c>
      <c r="V488" t="s">
        <v>5213</v>
      </c>
    </row>
    <row r="489" spans="1:22" x14ac:dyDescent="0.2">
      <c r="A489" s="1">
        <v>42248</v>
      </c>
      <c r="B489" t="s">
        <v>21</v>
      </c>
      <c r="C489" s="1">
        <v>42247</v>
      </c>
      <c r="D489" s="1">
        <v>42248</v>
      </c>
      <c r="E489">
        <v>100028784</v>
      </c>
      <c r="F489" t="s">
        <v>4385</v>
      </c>
      <c r="H489" s="1">
        <v>42246</v>
      </c>
      <c r="I489">
        <v>1756124</v>
      </c>
      <c r="J489" t="s">
        <v>23</v>
      </c>
      <c r="K489">
        <v>846296315519977</v>
      </c>
      <c r="M489" t="s">
        <v>32</v>
      </c>
      <c r="N489">
        <v>10012</v>
      </c>
      <c r="O489">
        <v>3</v>
      </c>
      <c r="P489">
        <v>2250</v>
      </c>
      <c r="Q489">
        <v>8</v>
      </c>
      <c r="R489" s="2">
        <v>0</v>
      </c>
      <c r="S489" s="2">
        <v>24.56</v>
      </c>
      <c r="T489" s="2">
        <v>0</v>
      </c>
      <c r="U489" s="2">
        <v>24.56</v>
      </c>
      <c r="V489" t="s">
        <v>5213</v>
      </c>
    </row>
    <row r="490" spans="1:22" x14ac:dyDescent="0.2">
      <c r="A490" s="1">
        <v>42248</v>
      </c>
      <c r="B490" t="s">
        <v>21</v>
      </c>
      <c r="C490" s="1">
        <v>42247</v>
      </c>
      <c r="D490" s="1">
        <v>42248</v>
      </c>
      <c r="E490">
        <v>100028748</v>
      </c>
      <c r="F490" t="s">
        <v>4386</v>
      </c>
      <c r="H490" s="1">
        <v>42245</v>
      </c>
      <c r="I490">
        <v>1756107</v>
      </c>
      <c r="J490" t="s">
        <v>23</v>
      </c>
      <c r="K490">
        <v>846296315519397</v>
      </c>
      <c r="M490" t="s">
        <v>54</v>
      </c>
      <c r="N490">
        <v>20910</v>
      </c>
      <c r="O490">
        <v>3</v>
      </c>
      <c r="P490">
        <v>2250</v>
      </c>
      <c r="Q490">
        <v>8</v>
      </c>
      <c r="R490" s="2">
        <v>0</v>
      </c>
      <c r="S490" s="2">
        <v>24.56</v>
      </c>
      <c r="T490" s="2">
        <v>0</v>
      </c>
      <c r="U490" s="2">
        <v>24.56</v>
      </c>
      <c r="V490" t="s">
        <v>5213</v>
      </c>
    </row>
    <row r="491" spans="1:22" x14ac:dyDescent="0.2">
      <c r="A491" s="1">
        <v>42248</v>
      </c>
      <c r="B491" t="s">
        <v>21</v>
      </c>
      <c r="C491" s="1">
        <v>42247</v>
      </c>
      <c r="D491" s="1">
        <v>42248</v>
      </c>
      <c r="E491">
        <v>100028751</v>
      </c>
      <c r="F491" t="s">
        <v>4387</v>
      </c>
      <c r="H491" s="1">
        <v>42245</v>
      </c>
      <c r="I491">
        <v>1756133</v>
      </c>
      <c r="J491" t="s">
        <v>23</v>
      </c>
      <c r="K491">
        <v>846296315519229</v>
      </c>
      <c r="M491" t="s">
        <v>91</v>
      </c>
      <c r="N491">
        <v>29407</v>
      </c>
      <c r="O491">
        <v>3</v>
      </c>
      <c r="P491">
        <v>2250</v>
      </c>
      <c r="Q491">
        <v>8</v>
      </c>
      <c r="R491" s="2">
        <v>0</v>
      </c>
      <c r="S491" s="2">
        <v>24.56</v>
      </c>
      <c r="T491" s="2">
        <v>0</v>
      </c>
      <c r="U491" s="2">
        <v>24.56</v>
      </c>
      <c r="V491" t="s">
        <v>5213</v>
      </c>
    </row>
    <row r="492" spans="1:22" x14ac:dyDescent="0.2">
      <c r="A492" s="1">
        <v>42248</v>
      </c>
      <c r="B492" t="s">
        <v>21</v>
      </c>
      <c r="C492" s="1">
        <v>42247</v>
      </c>
      <c r="D492" s="1">
        <v>42248</v>
      </c>
      <c r="E492">
        <v>100028774</v>
      </c>
      <c r="F492" t="s">
        <v>4388</v>
      </c>
      <c r="H492" s="1">
        <v>42245</v>
      </c>
      <c r="I492">
        <v>1756112</v>
      </c>
      <c r="J492" t="s">
        <v>23</v>
      </c>
      <c r="K492">
        <v>846296315519823</v>
      </c>
      <c r="M492" t="s">
        <v>83</v>
      </c>
      <c r="N492">
        <v>8823</v>
      </c>
      <c r="O492">
        <v>3</v>
      </c>
      <c r="P492">
        <v>2250</v>
      </c>
      <c r="Q492">
        <v>8</v>
      </c>
      <c r="R492" s="2">
        <v>0</v>
      </c>
      <c r="S492" s="2">
        <v>24.56</v>
      </c>
      <c r="T492" s="2">
        <v>0</v>
      </c>
      <c r="U492" s="2">
        <v>24.56</v>
      </c>
      <c r="V492" t="s">
        <v>5213</v>
      </c>
    </row>
    <row r="493" spans="1:22" x14ac:dyDescent="0.2">
      <c r="A493" s="1">
        <v>42248</v>
      </c>
      <c r="B493" t="s">
        <v>21</v>
      </c>
      <c r="C493" s="1">
        <v>42247</v>
      </c>
      <c r="D493" s="1">
        <v>42248</v>
      </c>
      <c r="E493">
        <v>100028794</v>
      </c>
      <c r="F493" t="s">
        <v>4389</v>
      </c>
      <c r="H493" s="1">
        <v>42246</v>
      </c>
      <c r="I493">
        <v>1756125</v>
      </c>
      <c r="J493" t="s">
        <v>23</v>
      </c>
      <c r="K493">
        <v>846296315519205</v>
      </c>
      <c r="M493" t="s">
        <v>32</v>
      </c>
      <c r="N493">
        <v>13669</v>
      </c>
      <c r="O493">
        <v>3</v>
      </c>
      <c r="P493">
        <v>2250</v>
      </c>
      <c r="Q493">
        <v>8</v>
      </c>
      <c r="R493" s="2">
        <v>0</v>
      </c>
      <c r="S493" s="2">
        <v>24.56</v>
      </c>
      <c r="T493" s="2">
        <v>0</v>
      </c>
      <c r="U493" s="2">
        <v>24.56</v>
      </c>
      <c r="V493" t="s">
        <v>5213</v>
      </c>
    </row>
    <row r="494" spans="1:22" x14ac:dyDescent="0.2">
      <c r="A494" s="1">
        <v>42248</v>
      </c>
      <c r="B494" t="s">
        <v>21</v>
      </c>
      <c r="C494" s="1">
        <v>42247</v>
      </c>
      <c r="D494" s="1">
        <v>42248</v>
      </c>
      <c r="E494">
        <v>100028759</v>
      </c>
      <c r="F494" t="s">
        <v>4390</v>
      </c>
      <c r="H494" s="1">
        <v>42245</v>
      </c>
      <c r="I494">
        <v>1756077</v>
      </c>
      <c r="J494" t="s">
        <v>23</v>
      </c>
      <c r="K494">
        <v>846296315520034</v>
      </c>
      <c r="M494" t="s">
        <v>40</v>
      </c>
      <c r="N494">
        <v>94022</v>
      </c>
      <c r="O494">
        <v>3</v>
      </c>
      <c r="P494">
        <v>2250</v>
      </c>
      <c r="Q494">
        <v>2</v>
      </c>
      <c r="R494" s="2">
        <v>0</v>
      </c>
      <c r="S494" s="2">
        <v>12.81</v>
      </c>
      <c r="T494" s="2">
        <v>0</v>
      </c>
      <c r="U494" s="2">
        <v>12.81</v>
      </c>
      <c r="V494" t="s">
        <v>5213</v>
      </c>
    </row>
    <row r="495" spans="1:22" x14ac:dyDescent="0.2">
      <c r="A495" s="1">
        <v>42248</v>
      </c>
      <c r="B495" t="s">
        <v>21</v>
      </c>
      <c r="C495" s="1">
        <v>42247</v>
      </c>
      <c r="D495" s="1">
        <v>42248</v>
      </c>
      <c r="E495">
        <v>100028792</v>
      </c>
      <c r="F495" t="s">
        <v>4391</v>
      </c>
      <c r="H495" s="1">
        <v>42246</v>
      </c>
      <c r="I495">
        <v>1756084</v>
      </c>
      <c r="J495" t="s">
        <v>23</v>
      </c>
      <c r="K495">
        <v>846296315519717</v>
      </c>
      <c r="M495" t="s">
        <v>40</v>
      </c>
      <c r="N495">
        <v>91406</v>
      </c>
      <c r="O495">
        <v>3</v>
      </c>
      <c r="P495">
        <v>2250</v>
      </c>
      <c r="Q495">
        <v>4</v>
      </c>
      <c r="R495" s="2">
        <v>0</v>
      </c>
      <c r="S495" s="2">
        <v>20.81</v>
      </c>
      <c r="T495" s="2">
        <v>0</v>
      </c>
      <c r="U495" s="2">
        <v>20.81</v>
      </c>
      <c r="V495" t="s">
        <v>5213</v>
      </c>
    </row>
    <row r="496" spans="1:22" x14ac:dyDescent="0.2">
      <c r="A496" s="1">
        <v>42248</v>
      </c>
      <c r="B496" t="s">
        <v>21</v>
      </c>
      <c r="C496" s="1">
        <v>42247</v>
      </c>
      <c r="D496" s="1">
        <v>42248</v>
      </c>
      <c r="E496">
        <v>100028822</v>
      </c>
      <c r="F496" t="s">
        <v>4392</v>
      </c>
      <c r="H496" s="1">
        <v>42247</v>
      </c>
      <c r="I496">
        <v>1756102</v>
      </c>
      <c r="J496" t="s">
        <v>23</v>
      </c>
      <c r="K496">
        <v>846296315519373</v>
      </c>
      <c r="M496" t="s">
        <v>221</v>
      </c>
      <c r="N496">
        <v>42141</v>
      </c>
      <c r="O496">
        <v>3</v>
      </c>
      <c r="P496">
        <v>2250</v>
      </c>
      <c r="Q496">
        <v>8</v>
      </c>
      <c r="R496" s="2">
        <v>0</v>
      </c>
      <c r="S496" s="2">
        <v>24.56</v>
      </c>
      <c r="T496" s="2">
        <v>0</v>
      </c>
      <c r="U496" s="2">
        <v>24.56</v>
      </c>
      <c r="V496" t="s">
        <v>5213</v>
      </c>
    </row>
    <row r="497" spans="1:22" x14ac:dyDescent="0.2">
      <c r="A497" s="1">
        <v>42248</v>
      </c>
      <c r="B497" t="s">
        <v>21</v>
      </c>
      <c r="C497" s="1">
        <v>42247</v>
      </c>
      <c r="D497" s="1">
        <v>42248</v>
      </c>
      <c r="E497">
        <v>100028806</v>
      </c>
      <c r="F497" t="s">
        <v>4393</v>
      </c>
      <c r="H497" s="1">
        <v>42246</v>
      </c>
      <c r="I497">
        <v>1756111</v>
      </c>
      <c r="J497" t="s">
        <v>3466</v>
      </c>
      <c r="K497">
        <v>846296315519298</v>
      </c>
      <c r="M497" t="s">
        <v>541</v>
      </c>
      <c r="N497">
        <v>3842</v>
      </c>
      <c r="O497">
        <v>3</v>
      </c>
      <c r="P497">
        <v>2250</v>
      </c>
      <c r="Q497">
        <v>8</v>
      </c>
      <c r="R497" s="2">
        <v>0</v>
      </c>
      <c r="S497" s="2">
        <v>24.56</v>
      </c>
      <c r="T497" s="2">
        <v>0</v>
      </c>
      <c r="U497" s="2">
        <v>24.56</v>
      </c>
      <c r="V497" t="s">
        <v>5213</v>
      </c>
    </row>
    <row r="498" spans="1:22" x14ac:dyDescent="0.2">
      <c r="A498" s="1">
        <v>42248</v>
      </c>
      <c r="B498" t="s">
        <v>21</v>
      </c>
      <c r="C498" s="1">
        <v>42242</v>
      </c>
      <c r="D498" s="1">
        <v>42248</v>
      </c>
      <c r="E498">
        <v>100028270</v>
      </c>
      <c r="F498" t="s">
        <v>4394</v>
      </c>
      <c r="G498" t="s">
        <v>3164</v>
      </c>
      <c r="H498" s="1">
        <v>42242</v>
      </c>
      <c r="I498">
        <v>1746578</v>
      </c>
      <c r="J498" t="s">
        <v>23</v>
      </c>
      <c r="K498">
        <v>846296315519472</v>
      </c>
      <c r="M498" t="s">
        <v>32</v>
      </c>
      <c r="N498">
        <v>12572</v>
      </c>
      <c r="O498">
        <v>11</v>
      </c>
      <c r="P498">
        <v>8250</v>
      </c>
      <c r="Q498">
        <v>8</v>
      </c>
      <c r="R498" s="2">
        <v>0</v>
      </c>
      <c r="S498" s="2">
        <v>49.75</v>
      </c>
      <c r="T498" s="2">
        <v>0</v>
      </c>
      <c r="U498" s="2">
        <v>49.75</v>
      </c>
      <c r="V498" t="s">
        <v>5213</v>
      </c>
    </row>
    <row r="499" spans="1:22" x14ac:dyDescent="0.2">
      <c r="A499" s="1">
        <v>42248</v>
      </c>
      <c r="B499" t="s">
        <v>21</v>
      </c>
      <c r="C499" s="1">
        <v>42247</v>
      </c>
      <c r="D499" s="1">
        <v>42248</v>
      </c>
      <c r="E499">
        <v>100028778</v>
      </c>
      <c r="F499" t="s">
        <v>4395</v>
      </c>
      <c r="H499" s="1">
        <v>42245</v>
      </c>
      <c r="I499">
        <v>1756081</v>
      </c>
      <c r="J499" t="s">
        <v>23</v>
      </c>
      <c r="K499">
        <v>846296315519274</v>
      </c>
      <c r="M499" t="s">
        <v>40</v>
      </c>
      <c r="N499">
        <v>92503</v>
      </c>
      <c r="O499">
        <v>3</v>
      </c>
      <c r="P499">
        <v>2250</v>
      </c>
      <c r="Q499">
        <v>4</v>
      </c>
      <c r="R499" s="2">
        <v>0</v>
      </c>
      <c r="S499" s="2">
        <v>20.81</v>
      </c>
      <c r="T499" s="2">
        <v>0</v>
      </c>
      <c r="U499" s="2">
        <v>20.81</v>
      </c>
      <c r="V499" t="s">
        <v>5213</v>
      </c>
    </row>
    <row r="500" spans="1:22" x14ac:dyDescent="0.2">
      <c r="A500" s="1">
        <v>42248</v>
      </c>
      <c r="B500" t="s">
        <v>21</v>
      </c>
      <c r="C500" s="1">
        <v>42247</v>
      </c>
      <c r="D500" s="1">
        <v>42248</v>
      </c>
      <c r="E500">
        <v>100028802</v>
      </c>
      <c r="F500" t="s">
        <v>4396</v>
      </c>
      <c r="H500" s="1">
        <v>42246</v>
      </c>
      <c r="I500">
        <v>1756140</v>
      </c>
      <c r="J500" t="s">
        <v>23</v>
      </c>
      <c r="K500">
        <v>846296315519939</v>
      </c>
      <c r="M500" t="s">
        <v>75</v>
      </c>
      <c r="N500">
        <v>22314</v>
      </c>
      <c r="O500">
        <v>3</v>
      </c>
      <c r="P500">
        <v>2250</v>
      </c>
      <c r="Q500">
        <v>8</v>
      </c>
      <c r="R500" s="2">
        <v>0</v>
      </c>
      <c r="S500" s="2">
        <v>24.56</v>
      </c>
      <c r="T500" s="2">
        <v>0</v>
      </c>
      <c r="U500" s="2">
        <v>24.56</v>
      </c>
      <c r="V500" t="s">
        <v>5213</v>
      </c>
    </row>
    <row r="501" spans="1:22" x14ac:dyDescent="0.2">
      <c r="A501" s="1">
        <v>42248</v>
      </c>
      <c r="B501" t="s">
        <v>21</v>
      </c>
      <c r="C501" s="1">
        <v>42247</v>
      </c>
      <c r="D501" s="1">
        <v>42248</v>
      </c>
      <c r="E501">
        <v>100028763</v>
      </c>
      <c r="F501" t="s">
        <v>4397</v>
      </c>
      <c r="H501" s="1">
        <v>42245</v>
      </c>
      <c r="I501">
        <v>1756134</v>
      </c>
      <c r="J501" t="s">
        <v>23</v>
      </c>
      <c r="K501">
        <v>846296315519878</v>
      </c>
      <c r="M501" t="s">
        <v>91</v>
      </c>
      <c r="N501">
        <v>29492</v>
      </c>
      <c r="O501">
        <v>3</v>
      </c>
      <c r="P501">
        <v>2250</v>
      </c>
      <c r="Q501">
        <v>8</v>
      </c>
      <c r="R501" s="2">
        <v>0</v>
      </c>
      <c r="S501" s="2">
        <v>24.56</v>
      </c>
      <c r="T501" s="2">
        <v>0</v>
      </c>
      <c r="U501" s="2">
        <v>24.56</v>
      </c>
      <c r="V501" t="s">
        <v>5213</v>
      </c>
    </row>
    <row r="502" spans="1:22" x14ac:dyDescent="0.2">
      <c r="A502" s="1">
        <v>42248</v>
      </c>
      <c r="B502" t="s">
        <v>21</v>
      </c>
      <c r="C502" s="1">
        <v>42247</v>
      </c>
      <c r="D502" s="1">
        <v>42248</v>
      </c>
      <c r="E502">
        <v>100028815</v>
      </c>
      <c r="F502" t="s">
        <v>4398</v>
      </c>
      <c r="H502" s="1">
        <v>42247</v>
      </c>
      <c r="I502">
        <v>1756088</v>
      </c>
      <c r="J502" t="s">
        <v>23</v>
      </c>
      <c r="K502">
        <v>846296315519243</v>
      </c>
      <c r="M502" t="s">
        <v>40</v>
      </c>
      <c r="N502">
        <v>94403</v>
      </c>
      <c r="O502">
        <v>3</v>
      </c>
      <c r="P502">
        <v>2250</v>
      </c>
      <c r="Q502">
        <v>2</v>
      </c>
      <c r="R502" s="2">
        <v>0</v>
      </c>
      <c r="S502" s="2">
        <v>12.81</v>
      </c>
      <c r="T502" s="2">
        <v>0</v>
      </c>
      <c r="U502" s="2">
        <v>12.81</v>
      </c>
      <c r="V502" t="s">
        <v>5213</v>
      </c>
    </row>
    <row r="503" spans="1:22" x14ac:dyDescent="0.2">
      <c r="A503" s="1">
        <v>42248</v>
      </c>
      <c r="B503" t="s">
        <v>21</v>
      </c>
      <c r="C503" s="1">
        <v>42247</v>
      </c>
      <c r="D503" s="1">
        <v>42248</v>
      </c>
      <c r="E503">
        <v>100028775</v>
      </c>
      <c r="F503" t="s">
        <v>4399</v>
      </c>
      <c r="H503" s="1">
        <v>42245</v>
      </c>
      <c r="I503">
        <v>1756095</v>
      </c>
      <c r="J503" t="s">
        <v>23</v>
      </c>
      <c r="K503">
        <v>846296315519786</v>
      </c>
      <c r="M503" t="s">
        <v>102</v>
      </c>
      <c r="N503">
        <v>20009</v>
      </c>
      <c r="O503">
        <v>3</v>
      </c>
      <c r="P503">
        <v>2250</v>
      </c>
      <c r="Q503">
        <v>8</v>
      </c>
      <c r="R503" s="2">
        <v>0</v>
      </c>
      <c r="S503" s="2">
        <v>24.56</v>
      </c>
      <c r="T503" s="2">
        <v>0</v>
      </c>
      <c r="U503" s="2">
        <v>24.56</v>
      </c>
      <c r="V503" t="s">
        <v>5213</v>
      </c>
    </row>
    <row r="504" spans="1:22" x14ac:dyDescent="0.2">
      <c r="A504" s="1">
        <v>42248</v>
      </c>
      <c r="B504" t="s">
        <v>21</v>
      </c>
      <c r="C504" s="1">
        <v>42247</v>
      </c>
      <c r="D504" s="1">
        <v>42248</v>
      </c>
      <c r="E504">
        <v>100028829</v>
      </c>
      <c r="F504" t="s">
        <v>4400</v>
      </c>
      <c r="H504" s="1">
        <v>42247</v>
      </c>
      <c r="I504">
        <v>1756115</v>
      </c>
      <c r="J504" t="s">
        <v>23</v>
      </c>
      <c r="K504">
        <v>846296315519687</v>
      </c>
      <c r="M504" t="s">
        <v>32</v>
      </c>
      <c r="N504">
        <v>11237</v>
      </c>
      <c r="O504">
        <v>6</v>
      </c>
      <c r="P504">
        <v>4500</v>
      </c>
      <c r="Q504">
        <v>8</v>
      </c>
      <c r="R504" s="2">
        <v>0</v>
      </c>
      <c r="S504" s="2">
        <v>36.04</v>
      </c>
      <c r="T504" s="2">
        <v>0</v>
      </c>
      <c r="U504" s="2">
        <v>36.04</v>
      </c>
      <c r="V504" t="s">
        <v>5213</v>
      </c>
    </row>
    <row r="505" spans="1:22" x14ac:dyDescent="0.2">
      <c r="A505" s="1">
        <v>42248</v>
      </c>
      <c r="B505" t="s">
        <v>21</v>
      </c>
      <c r="C505" s="1">
        <v>42247</v>
      </c>
      <c r="D505" s="1">
        <v>42248</v>
      </c>
      <c r="E505">
        <v>100028745</v>
      </c>
      <c r="F505" t="s">
        <v>4401</v>
      </c>
      <c r="H505" s="1">
        <v>42245</v>
      </c>
      <c r="I505">
        <v>1756073</v>
      </c>
      <c r="J505" t="s">
        <v>164</v>
      </c>
      <c r="K505">
        <v>1032002189192</v>
      </c>
      <c r="M505" t="s">
        <v>165</v>
      </c>
      <c r="N505">
        <v>85255</v>
      </c>
      <c r="O505">
        <v>3</v>
      </c>
      <c r="P505">
        <v>2250</v>
      </c>
      <c r="Q505">
        <v>5</v>
      </c>
      <c r="R505" s="2">
        <v>0</v>
      </c>
      <c r="S505" s="2">
        <v>21.31</v>
      </c>
      <c r="T505" s="2">
        <v>0</v>
      </c>
      <c r="U505" s="2">
        <v>21.31</v>
      </c>
      <c r="V505" t="s">
        <v>5213</v>
      </c>
    </row>
    <row r="506" spans="1:22" x14ac:dyDescent="0.2">
      <c r="A506" s="1">
        <v>42248</v>
      </c>
      <c r="B506" t="s">
        <v>21</v>
      </c>
      <c r="C506" s="1">
        <v>42247</v>
      </c>
      <c r="D506" s="1">
        <v>42248</v>
      </c>
      <c r="E506">
        <v>100028819</v>
      </c>
      <c r="F506" t="s">
        <v>4402</v>
      </c>
      <c r="H506" s="1">
        <v>42247</v>
      </c>
      <c r="I506">
        <v>1756089</v>
      </c>
      <c r="J506" t="s">
        <v>23</v>
      </c>
      <c r="K506">
        <v>846296315519748</v>
      </c>
      <c r="M506" t="s">
        <v>40</v>
      </c>
      <c r="N506">
        <v>94403</v>
      </c>
      <c r="O506">
        <v>3</v>
      </c>
      <c r="P506">
        <v>2250</v>
      </c>
      <c r="Q506">
        <v>2</v>
      </c>
      <c r="R506" s="2">
        <v>0</v>
      </c>
      <c r="S506" s="2">
        <v>12.81</v>
      </c>
      <c r="T506" s="2">
        <v>0</v>
      </c>
      <c r="U506" s="2">
        <v>12.81</v>
      </c>
      <c r="V506" t="s">
        <v>5213</v>
      </c>
    </row>
    <row r="507" spans="1:22" x14ac:dyDescent="0.2">
      <c r="A507" s="1">
        <v>42248</v>
      </c>
      <c r="B507" t="s">
        <v>21</v>
      </c>
      <c r="C507" s="1">
        <v>42247</v>
      </c>
      <c r="D507" s="1">
        <v>42248</v>
      </c>
      <c r="E507">
        <v>100028811</v>
      </c>
      <c r="F507" t="s">
        <v>4403</v>
      </c>
      <c r="H507" s="1">
        <v>42247</v>
      </c>
      <c r="I507">
        <v>1756132</v>
      </c>
      <c r="J507" t="s">
        <v>23</v>
      </c>
      <c r="K507">
        <v>846296315519328</v>
      </c>
      <c r="M507" t="s">
        <v>116</v>
      </c>
      <c r="N507">
        <v>97062</v>
      </c>
      <c r="O507">
        <v>3</v>
      </c>
      <c r="P507">
        <v>2250</v>
      </c>
      <c r="Q507">
        <v>4</v>
      </c>
      <c r="R507" s="2">
        <v>0</v>
      </c>
      <c r="S507" s="2">
        <v>20.81</v>
      </c>
      <c r="T507" s="2">
        <v>0</v>
      </c>
      <c r="U507" s="2">
        <v>20.81</v>
      </c>
      <c r="V507" t="s">
        <v>5213</v>
      </c>
    </row>
    <row r="508" spans="1:22" x14ac:dyDescent="0.2">
      <c r="A508" s="1">
        <v>42248</v>
      </c>
      <c r="B508" t="s">
        <v>21</v>
      </c>
      <c r="C508" s="1">
        <v>42244</v>
      </c>
      <c r="D508" s="1">
        <v>42248</v>
      </c>
      <c r="E508">
        <v>100028613</v>
      </c>
      <c r="F508" t="s">
        <v>4404</v>
      </c>
      <c r="H508" s="1">
        <v>42244</v>
      </c>
      <c r="I508">
        <v>1748119</v>
      </c>
      <c r="J508" t="s">
        <v>23</v>
      </c>
      <c r="K508">
        <v>846296315519564</v>
      </c>
      <c r="M508" t="s">
        <v>60</v>
      </c>
      <c r="N508">
        <v>54667</v>
      </c>
      <c r="O508">
        <v>7</v>
      </c>
      <c r="P508">
        <v>5250</v>
      </c>
      <c r="Q508">
        <v>7</v>
      </c>
      <c r="R508" s="2">
        <v>0</v>
      </c>
      <c r="S508" s="2">
        <v>34.5</v>
      </c>
      <c r="T508" s="2">
        <v>0</v>
      </c>
      <c r="U508" s="2">
        <v>34.5</v>
      </c>
      <c r="V508" t="s">
        <v>5213</v>
      </c>
    </row>
    <row r="509" spans="1:22" x14ac:dyDescent="0.2">
      <c r="A509" s="1">
        <v>42248</v>
      </c>
      <c r="B509" t="s">
        <v>21</v>
      </c>
      <c r="C509" s="1">
        <v>42247</v>
      </c>
      <c r="D509" s="1">
        <v>42248</v>
      </c>
      <c r="E509">
        <v>100028795</v>
      </c>
      <c r="F509" t="s">
        <v>4405</v>
      </c>
      <c r="H509" s="1">
        <v>42246</v>
      </c>
      <c r="I509">
        <v>1756093</v>
      </c>
      <c r="J509" t="s">
        <v>23</v>
      </c>
      <c r="K509">
        <v>846296315519427</v>
      </c>
      <c r="M509" t="s">
        <v>73</v>
      </c>
      <c r="N509">
        <v>80003</v>
      </c>
      <c r="O509">
        <v>3</v>
      </c>
      <c r="P509">
        <v>2250</v>
      </c>
      <c r="Q509">
        <v>5</v>
      </c>
      <c r="R509" s="2">
        <v>0</v>
      </c>
      <c r="S509" s="2">
        <v>21.31</v>
      </c>
      <c r="T509" s="2">
        <v>0</v>
      </c>
      <c r="U509" s="2">
        <v>21.31</v>
      </c>
      <c r="V509" t="s">
        <v>5213</v>
      </c>
    </row>
    <row r="510" spans="1:22" x14ac:dyDescent="0.2">
      <c r="A510" s="1">
        <v>42248</v>
      </c>
      <c r="B510" t="s">
        <v>21</v>
      </c>
      <c r="C510" s="1">
        <v>42247</v>
      </c>
      <c r="D510" s="1">
        <v>42248</v>
      </c>
      <c r="E510">
        <v>100028793</v>
      </c>
      <c r="F510" t="s">
        <v>4406</v>
      </c>
      <c r="H510" s="1">
        <v>42246</v>
      </c>
      <c r="I510">
        <v>1756144</v>
      </c>
      <c r="J510" t="s">
        <v>23</v>
      </c>
      <c r="K510">
        <v>846296315519908</v>
      </c>
      <c r="M510" t="s">
        <v>45</v>
      </c>
      <c r="N510">
        <v>98290</v>
      </c>
      <c r="O510">
        <v>3</v>
      </c>
      <c r="P510">
        <v>2250</v>
      </c>
      <c r="Q510">
        <v>5</v>
      </c>
      <c r="R510" s="2">
        <v>0</v>
      </c>
      <c r="S510" s="2">
        <v>21.31</v>
      </c>
      <c r="T510" s="2">
        <v>0</v>
      </c>
      <c r="U510" s="2">
        <v>21.31</v>
      </c>
      <c r="V510" t="s">
        <v>5213</v>
      </c>
    </row>
    <row r="511" spans="1:22" x14ac:dyDescent="0.2">
      <c r="A511" s="1">
        <v>42248</v>
      </c>
      <c r="B511" t="s">
        <v>21</v>
      </c>
      <c r="C511" s="1">
        <v>42247</v>
      </c>
      <c r="D511" s="1">
        <v>42248</v>
      </c>
      <c r="E511">
        <v>100028741</v>
      </c>
      <c r="F511" t="s">
        <v>4407</v>
      </c>
      <c r="H511" s="1">
        <v>42244</v>
      </c>
      <c r="I511">
        <v>1756094</v>
      </c>
      <c r="J511" t="s">
        <v>23</v>
      </c>
      <c r="K511">
        <v>846296315519601</v>
      </c>
      <c r="M511" t="s">
        <v>102</v>
      </c>
      <c r="N511">
        <v>20005</v>
      </c>
      <c r="O511">
        <v>3</v>
      </c>
      <c r="P511">
        <v>2250</v>
      </c>
      <c r="Q511">
        <v>8</v>
      </c>
      <c r="R511" s="2">
        <v>0</v>
      </c>
      <c r="S511" s="2">
        <v>24.56</v>
      </c>
      <c r="T511" s="2">
        <v>0</v>
      </c>
      <c r="U511" s="2">
        <v>24.56</v>
      </c>
      <c r="V511" t="s">
        <v>5213</v>
      </c>
    </row>
    <row r="512" spans="1:22" x14ac:dyDescent="0.2">
      <c r="A512" s="1">
        <v>42248</v>
      </c>
      <c r="B512" t="s">
        <v>21</v>
      </c>
      <c r="C512" s="1">
        <v>42247</v>
      </c>
      <c r="D512" s="1">
        <v>42248</v>
      </c>
      <c r="E512">
        <v>100028771</v>
      </c>
      <c r="F512" t="s">
        <v>4408</v>
      </c>
      <c r="H512" s="1">
        <v>42245</v>
      </c>
      <c r="I512">
        <v>1756080</v>
      </c>
      <c r="J512" t="s">
        <v>23</v>
      </c>
      <c r="K512">
        <v>846296315518987</v>
      </c>
      <c r="M512" t="s">
        <v>40</v>
      </c>
      <c r="N512">
        <v>95614</v>
      </c>
      <c r="O512">
        <v>3</v>
      </c>
      <c r="P512">
        <v>2250</v>
      </c>
      <c r="Q512">
        <v>2</v>
      </c>
      <c r="R512" s="2">
        <v>0</v>
      </c>
      <c r="S512" s="2">
        <v>12.81</v>
      </c>
      <c r="T512" s="2">
        <v>0</v>
      </c>
      <c r="U512" s="2">
        <v>12.81</v>
      </c>
      <c r="V512" t="s">
        <v>5213</v>
      </c>
    </row>
    <row r="513" spans="1:22" x14ac:dyDescent="0.2">
      <c r="A513" s="1">
        <v>42248</v>
      </c>
      <c r="B513" t="s">
        <v>21</v>
      </c>
      <c r="C513" s="1">
        <v>42247</v>
      </c>
      <c r="D513" s="1">
        <v>42248</v>
      </c>
      <c r="E513">
        <v>100028754</v>
      </c>
      <c r="F513" t="s">
        <v>4409</v>
      </c>
      <c r="H513" s="1">
        <v>42245</v>
      </c>
      <c r="I513">
        <v>1756113</v>
      </c>
      <c r="J513" t="s">
        <v>23</v>
      </c>
      <c r="K513">
        <v>846296315519830</v>
      </c>
      <c r="M513" t="s">
        <v>477</v>
      </c>
      <c r="N513">
        <v>87122</v>
      </c>
      <c r="O513">
        <v>3</v>
      </c>
      <c r="P513">
        <v>2250</v>
      </c>
      <c r="Q513">
        <v>5</v>
      </c>
      <c r="R513" s="2">
        <v>0</v>
      </c>
      <c r="S513" s="2">
        <v>21.31</v>
      </c>
      <c r="T513" s="2">
        <v>0</v>
      </c>
      <c r="U513" s="2">
        <v>21.31</v>
      </c>
      <c r="V513" t="s">
        <v>5213</v>
      </c>
    </row>
    <row r="514" spans="1:22" x14ac:dyDescent="0.2">
      <c r="A514" s="1">
        <v>42248</v>
      </c>
      <c r="B514" t="s">
        <v>21</v>
      </c>
      <c r="C514" s="1">
        <v>42247</v>
      </c>
      <c r="D514" s="1">
        <v>42248</v>
      </c>
      <c r="E514">
        <v>100028781</v>
      </c>
      <c r="F514" t="s">
        <v>4410</v>
      </c>
      <c r="H514" s="1">
        <v>42245</v>
      </c>
      <c r="I514">
        <v>1756131</v>
      </c>
      <c r="J514" t="s">
        <v>23</v>
      </c>
      <c r="K514">
        <v>846296315519175</v>
      </c>
      <c r="M514" t="s">
        <v>116</v>
      </c>
      <c r="N514">
        <v>97202</v>
      </c>
      <c r="O514">
        <v>3</v>
      </c>
      <c r="P514">
        <v>2250</v>
      </c>
      <c r="Q514">
        <v>4</v>
      </c>
      <c r="R514" s="2">
        <v>0</v>
      </c>
      <c r="S514" s="2">
        <v>20.81</v>
      </c>
      <c r="T514" s="2">
        <v>0</v>
      </c>
      <c r="U514" s="2">
        <v>20.81</v>
      </c>
      <c r="V514" t="s">
        <v>5213</v>
      </c>
    </row>
    <row r="515" spans="1:22" x14ac:dyDescent="0.2">
      <c r="A515" s="1">
        <v>42248</v>
      </c>
      <c r="B515" t="s">
        <v>21</v>
      </c>
      <c r="C515" s="1">
        <v>42247</v>
      </c>
      <c r="D515" s="1">
        <v>42248</v>
      </c>
      <c r="E515">
        <v>100028753</v>
      </c>
      <c r="F515" t="s">
        <v>4411</v>
      </c>
      <c r="H515" s="1">
        <v>42245</v>
      </c>
      <c r="I515">
        <v>1756075</v>
      </c>
      <c r="J515" t="s">
        <v>23</v>
      </c>
      <c r="K515">
        <v>846296315519403</v>
      </c>
      <c r="M515" t="s">
        <v>40</v>
      </c>
      <c r="N515">
        <v>94103</v>
      </c>
      <c r="O515">
        <v>3</v>
      </c>
      <c r="P515">
        <v>2250</v>
      </c>
      <c r="Q515">
        <v>2</v>
      </c>
      <c r="R515" s="2">
        <v>0</v>
      </c>
      <c r="S515" s="2">
        <v>12.81</v>
      </c>
      <c r="T515" s="2">
        <v>0</v>
      </c>
      <c r="U515" s="2">
        <v>12.81</v>
      </c>
      <c r="V515" t="s">
        <v>5213</v>
      </c>
    </row>
    <row r="516" spans="1:22" x14ac:dyDescent="0.2">
      <c r="A516" s="1">
        <v>42248</v>
      </c>
      <c r="B516" t="s">
        <v>21</v>
      </c>
      <c r="C516" s="1">
        <v>42247</v>
      </c>
      <c r="D516" s="1">
        <v>42248</v>
      </c>
      <c r="E516">
        <v>100028821</v>
      </c>
      <c r="F516" t="s">
        <v>4412</v>
      </c>
      <c r="H516" s="1">
        <v>42247</v>
      </c>
      <c r="I516">
        <v>1756106</v>
      </c>
      <c r="J516" t="s">
        <v>23</v>
      </c>
      <c r="K516">
        <v>846296315519106</v>
      </c>
      <c r="M516" t="s">
        <v>49</v>
      </c>
      <c r="N516">
        <v>1749</v>
      </c>
      <c r="O516">
        <v>3</v>
      </c>
      <c r="P516">
        <v>2250</v>
      </c>
      <c r="Q516">
        <v>8</v>
      </c>
      <c r="R516" s="2">
        <v>0</v>
      </c>
      <c r="S516" s="2">
        <v>24.56</v>
      </c>
      <c r="T516" s="2">
        <v>0</v>
      </c>
      <c r="U516" s="2">
        <v>24.56</v>
      </c>
      <c r="V516" t="s">
        <v>5213</v>
      </c>
    </row>
    <row r="517" spans="1:22" x14ac:dyDescent="0.2">
      <c r="A517" s="1">
        <v>42248</v>
      </c>
      <c r="B517" t="s">
        <v>21</v>
      </c>
      <c r="C517" s="1">
        <v>42247</v>
      </c>
      <c r="D517" s="1">
        <v>42248</v>
      </c>
      <c r="E517">
        <v>100028817</v>
      </c>
      <c r="F517" t="s">
        <v>4413</v>
      </c>
      <c r="H517" s="1">
        <v>42247</v>
      </c>
      <c r="I517">
        <v>1756141</v>
      </c>
      <c r="J517" t="s">
        <v>23</v>
      </c>
      <c r="K517">
        <v>846296315519366</v>
      </c>
      <c r="M517" t="s">
        <v>45</v>
      </c>
      <c r="N517">
        <v>98087</v>
      </c>
      <c r="O517">
        <v>6</v>
      </c>
      <c r="P517">
        <v>4500</v>
      </c>
      <c r="Q517">
        <v>5</v>
      </c>
      <c r="R517" s="2">
        <v>0</v>
      </c>
      <c r="S517" s="2">
        <v>26.54</v>
      </c>
      <c r="T517" s="2">
        <v>0</v>
      </c>
      <c r="U517" s="2">
        <v>26.54</v>
      </c>
      <c r="V517" t="s">
        <v>5213</v>
      </c>
    </row>
    <row r="518" spans="1:22" x14ac:dyDescent="0.2">
      <c r="A518" s="1">
        <v>42248</v>
      </c>
      <c r="B518" t="s">
        <v>21</v>
      </c>
      <c r="C518" s="1">
        <v>42243</v>
      </c>
      <c r="D518" s="1">
        <v>42248</v>
      </c>
      <c r="E518" t="s">
        <v>4112</v>
      </c>
      <c r="F518" t="s">
        <v>4414</v>
      </c>
      <c r="G518" t="s">
        <v>4044</v>
      </c>
      <c r="H518" s="1">
        <v>42243</v>
      </c>
      <c r="I518">
        <v>1747372</v>
      </c>
      <c r="J518" t="s">
        <v>23</v>
      </c>
      <c r="K518">
        <v>846296315519540</v>
      </c>
      <c r="M518" t="s">
        <v>49</v>
      </c>
      <c r="N518">
        <v>2467</v>
      </c>
      <c r="O518">
        <v>12</v>
      </c>
      <c r="P518">
        <v>9000</v>
      </c>
      <c r="Q518">
        <v>8</v>
      </c>
      <c r="R518" s="2">
        <v>0</v>
      </c>
      <c r="S518" s="2">
        <v>52.75</v>
      </c>
      <c r="T518" s="2">
        <v>0</v>
      </c>
      <c r="U518" s="2">
        <v>52.75</v>
      </c>
      <c r="V518" t="s">
        <v>5213</v>
      </c>
    </row>
    <row r="519" spans="1:22" x14ac:dyDescent="0.2">
      <c r="A519" s="1">
        <v>42248</v>
      </c>
      <c r="B519" t="s">
        <v>21</v>
      </c>
      <c r="C519" s="1">
        <v>42247</v>
      </c>
      <c r="D519" s="1">
        <v>42248</v>
      </c>
      <c r="E519">
        <v>100028782</v>
      </c>
      <c r="F519" t="s">
        <v>4415</v>
      </c>
      <c r="H519" s="1">
        <v>42245</v>
      </c>
      <c r="I519">
        <v>1756123</v>
      </c>
      <c r="J519" t="s">
        <v>23</v>
      </c>
      <c r="K519">
        <v>846296315519458</v>
      </c>
      <c r="M519" t="s">
        <v>32</v>
      </c>
      <c r="N519">
        <v>11222</v>
      </c>
      <c r="O519">
        <v>3</v>
      </c>
      <c r="P519">
        <v>2250</v>
      </c>
      <c r="Q519">
        <v>8</v>
      </c>
      <c r="R519" s="2">
        <v>0</v>
      </c>
      <c r="S519" s="2">
        <v>24.56</v>
      </c>
      <c r="T519" s="2">
        <v>0</v>
      </c>
      <c r="U519" s="2">
        <v>24.56</v>
      </c>
      <c r="V519" t="s">
        <v>5213</v>
      </c>
    </row>
    <row r="520" spans="1:22" x14ac:dyDescent="0.2">
      <c r="A520" s="1">
        <v>42248</v>
      </c>
      <c r="B520" t="s">
        <v>21</v>
      </c>
      <c r="C520" s="1">
        <v>42244</v>
      </c>
      <c r="D520" s="1">
        <v>42248</v>
      </c>
      <c r="E520">
        <v>100028441</v>
      </c>
      <c r="F520" t="s">
        <v>4416</v>
      </c>
      <c r="H520" s="1">
        <v>42244</v>
      </c>
      <c r="I520">
        <v>1748016</v>
      </c>
      <c r="J520" t="s">
        <v>23</v>
      </c>
      <c r="K520">
        <v>846296315519588</v>
      </c>
      <c r="M520" t="s">
        <v>32</v>
      </c>
      <c r="N520">
        <v>11201</v>
      </c>
      <c r="O520">
        <v>12</v>
      </c>
      <c r="P520">
        <v>9000</v>
      </c>
      <c r="Q520">
        <v>8</v>
      </c>
      <c r="R520" s="2">
        <v>0</v>
      </c>
      <c r="S520" s="2">
        <v>52.75</v>
      </c>
      <c r="T520" s="2">
        <v>0</v>
      </c>
      <c r="U520" s="2">
        <v>52.75</v>
      </c>
      <c r="V520" t="s">
        <v>5213</v>
      </c>
    </row>
    <row r="521" spans="1:22" x14ac:dyDescent="0.2">
      <c r="A521" s="1">
        <v>42248</v>
      </c>
      <c r="B521" t="s">
        <v>21</v>
      </c>
      <c r="C521" s="1">
        <v>42247</v>
      </c>
      <c r="D521" s="1">
        <v>42248</v>
      </c>
      <c r="E521">
        <v>100028820</v>
      </c>
      <c r="F521" t="s">
        <v>4417</v>
      </c>
      <c r="H521" s="1">
        <v>42247</v>
      </c>
      <c r="I521">
        <v>1756128</v>
      </c>
      <c r="J521" t="s">
        <v>23</v>
      </c>
      <c r="K521">
        <v>846296315519960</v>
      </c>
      <c r="M521" t="s">
        <v>32</v>
      </c>
      <c r="N521">
        <v>10007</v>
      </c>
      <c r="O521">
        <v>3</v>
      </c>
      <c r="P521">
        <v>2250</v>
      </c>
      <c r="Q521">
        <v>8</v>
      </c>
      <c r="R521" s="2">
        <v>0</v>
      </c>
      <c r="S521" s="2">
        <v>24.56</v>
      </c>
      <c r="T521" s="2">
        <v>0</v>
      </c>
      <c r="U521" s="2">
        <v>24.56</v>
      </c>
      <c r="V521" t="s">
        <v>5213</v>
      </c>
    </row>
    <row r="522" spans="1:22" x14ac:dyDescent="0.2">
      <c r="A522" s="1">
        <v>42248</v>
      </c>
      <c r="B522" t="s">
        <v>21</v>
      </c>
      <c r="C522" s="1">
        <v>42247</v>
      </c>
      <c r="D522" s="1">
        <v>42248</v>
      </c>
      <c r="E522">
        <v>100028798</v>
      </c>
      <c r="F522" t="s">
        <v>4418</v>
      </c>
      <c r="H522" s="1">
        <v>42246</v>
      </c>
      <c r="I522">
        <v>1756139</v>
      </c>
      <c r="J522" t="s">
        <v>23</v>
      </c>
      <c r="K522">
        <v>846296315519885</v>
      </c>
      <c r="M522" t="s">
        <v>75</v>
      </c>
      <c r="N522">
        <v>23507</v>
      </c>
      <c r="O522">
        <v>3</v>
      </c>
      <c r="P522">
        <v>2250</v>
      </c>
      <c r="Q522">
        <v>8</v>
      </c>
      <c r="R522" s="2">
        <v>0</v>
      </c>
      <c r="S522" s="2">
        <v>24.56</v>
      </c>
      <c r="T522" s="2">
        <v>0</v>
      </c>
      <c r="U522" s="2">
        <v>24.56</v>
      </c>
      <c r="V522" t="s">
        <v>5213</v>
      </c>
    </row>
    <row r="523" spans="1:22" x14ac:dyDescent="0.2">
      <c r="A523" s="1">
        <v>42248</v>
      </c>
      <c r="B523" t="s">
        <v>21</v>
      </c>
      <c r="C523" s="1">
        <v>42244</v>
      </c>
      <c r="D523" s="1">
        <v>42248</v>
      </c>
      <c r="E523">
        <v>100028476</v>
      </c>
      <c r="F523" t="s">
        <v>4419</v>
      </c>
      <c r="H523" s="1">
        <v>42244</v>
      </c>
      <c r="I523">
        <v>1748073</v>
      </c>
      <c r="J523" t="s">
        <v>23</v>
      </c>
      <c r="K523">
        <v>846296315519625</v>
      </c>
      <c r="M523" t="s">
        <v>91</v>
      </c>
      <c r="N523">
        <v>29405</v>
      </c>
      <c r="O523">
        <v>9</v>
      </c>
      <c r="P523">
        <v>6750</v>
      </c>
      <c r="Q523">
        <v>8</v>
      </c>
      <c r="R523" s="2">
        <v>0</v>
      </c>
      <c r="S523" s="2">
        <v>43.25</v>
      </c>
      <c r="T523" s="2">
        <v>0</v>
      </c>
      <c r="U523" s="2">
        <v>43.25</v>
      </c>
      <c r="V523" t="s">
        <v>5213</v>
      </c>
    </row>
    <row r="524" spans="1:22" x14ac:dyDescent="0.2">
      <c r="A524" s="1">
        <v>42248</v>
      </c>
      <c r="B524" t="s">
        <v>21</v>
      </c>
      <c r="C524" s="1">
        <v>42247</v>
      </c>
      <c r="D524" s="1">
        <v>42248</v>
      </c>
      <c r="E524">
        <v>100028796</v>
      </c>
      <c r="F524" t="s">
        <v>4420</v>
      </c>
      <c r="H524" s="1">
        <v>42246</v>
      </c>
      <c r="I524">
        <v>1756096</v>
      </c>
      <c r="J524" t="s">
        <v>23</v>
      </c>
      <c r="K524">
        <v>846296315519793</v>
      </c>
      <c r="M524" t="s">
        <v>26</v>
      </c>
      <c r="N524">
        <v>33032</v>
      </c>
      <c r="O524">
        <v>3</v>
      </c>
      <c r="P524">
        <v>2250</v>
      </c>
      <c r="Q524">
        <v>8</v>
      </c>
      <c r="R524" s="2">
        <v>0</v>
      </c>
      <c r="S524" s="2">
        <v>24.56</v>
      </c>
      <c r="T524" s="2">
        <v>0</v>
      </c>
      <c r="U524" s="2">
        <v>24.56</v>
      </c>
      <c r="V524" t="s">
        <v>5213</v>
      </c>
    </row>
    <row r="525" spans="1:22" x14ac:dyDescent="0.2">
      <c r="A525" s="1">
        <v>42248</v>
      </c>
      <c r="B525" t="s">
        <v>21</v>
      </c>
      <c r="C525" s="1">
        <v>42241</v>
      </c>
      <c r="D525" s="1">
        <v>42248</v>
      </c>
      <c r="E525">
        <v>100028202</v>
      </c>
      <c r="F525" t="s">
        <v>4421</v>
      </c>
      <c r="G525" t="s">
        <v>3164</v>
      </c>
      <c r="H525" s="1">
        <v>42241</v>
      </c>
      <c r="I525">
        <v>1745983</v>
      </c>
      <c r="J525" t="s">
        <v>23</v>
      </c>
      <c r="K525">
        <v>846296315519656</v>
      </c>
      <c r="M525" t="s">
        <v>40</v>
      </c>
      <c r="N525">
        <v>94559</v>
      </c>
      <c r="O525">
        <v>6</v>
      </c>
      <c r="P525">
        <v>4500</v>
      </c>
      <c r="Q525">
        <v>2</v>
      </c>
      <c r="R525" s="2">
        <v>0</v>
      </c>
      <c r="S525" s="2">
        <v>16.29</v>
      </c>
      <c r="T525" s="2">
        <v>0</v>
      </c>
      <c r="U525" s="2">
        <v>16.29</v>
      </c>
      <c r="V525" t="s">
        <v>5213</v>
      </c>
    </row>
    <row r="526" spans="1:22" x14ac:dyDescent="0.2">
      <c r="A526" s="1">
        <v>42248</v>
      </c>
      <c r="B526" t="s">
        <v>21</v>
      </c>
      <c r="C526" s="1">
        <v>42244</v>
      </c>
      <c r="D526" s="1">
        <v>42248</v>
      </c>
      <c r="E526">
        <v>100028587</v>
      </c>
      <c r="F526" t="s">
        <v>4422</v>
      </c>
      <c r="H526" s="1">
        <v>42244</v>
      </c>
      <c r="I526">
        <v>1747982</v>
      </c>
      <c r="J526" t="s">
        <v>23</v>
      </c>
      <c r="K526" t="s">
        <v>4423</v>
      </c>
      <c r="M526" t="s">
        <v>58</v>
      </c>
      <c r="N526">
        <v>49685</v>
      </c>
      <c r="O526">
        <v>12</v>
      </c>
      <c r="P526">
        <v>9000</v>
      </c>
      <c r="Q526">
        <v>8</v>
      </c>
      <c r="R526" s="2">
        <v>0</v>
      </c>
      <c r="S526" s="2">
        <v>52.75</v>
      </c>
      <c r="T526" s="2">
        <v>0</v>
      </c>
      <c r="U526" s="2">
        <v>52.75</v>
      </c>
      <c r="V526" t="s">
        <v>5213</v>
      </c>
    </row>
    <row r="527" spans="1:22" x14ac:dyDescent="0.2">
      <c r="A527" s="1">
        <v>42249</v>
      </c>
      <c r="B527" t="s">
        <v>21</v>
      </c>
      <c r="C527" s="1">
        <v>42249</v>
      </c>
      <c r="D527" s="1">
        <v>42249</v>
      </c>
      <c r="E527">
        <v>100028869</v>
      </c>
      <c r="F527" t="s">
        <v>4424</v>
      </c>
      <c r="H527" s="1">
        <v>42248</v>
      </c>
      <c r="I527">
        <v>1757908</v>
      </c>
      <c r="J527" t="s">
        <v>23</v>
      </c>
      <c r="K527">
        <v>846296315520249</v>
      </c>
      <c r="M527" t="s">
        <v>40</v>
      </c>
      <c r="N527">
        <v>94115</v>
      </c>
      <c r="O527">
        <v>3</v>
      </c>
      <c r="P527">
        <v>2250</v>
      </c>
      <c r="Q527">
        <v>2</v>
      </c>
      <c r="R527" s="2">
        <v>0</v>
      </c>
      <c r="S527" s="2">
        <v>12.81</v>
      </c>
      <c r="T527" s="2">
        <v>0</v>
      </c>
      <c r="U527" s="2">
        <v>12.81</v>
      </c>
      <c r="V527" t="s">
        <v>5213</v>
      </c>
    </row>
    <row r="528" spans="1:22" x14ac:dyDescent="0.2">
      <c r="A528" s="1">
        <v>42249</v>
      </c>
      <c r="B528" t="s">
        <v>21</v>
      </c>
      <c r="C528" s="1">
        <v>42249</v>
      </c>
      <c r="D528" s="1">
        <v>42249</v>
      </c>
      <c r="E528">
        <v>100028983</v>
      </c>
      <c r="F528" t="s">
        <v>4425</v>
      </c>
      <c r="H528" s="1">
        <v>42249</v>
      </c>
      <c r="I528">
        <v>1757971</v>
      </c>
      <c r="J528" t="s">
        <v>515</v>
      </c>
      <c r="K528" t="s">
        <v>4426</v>
      </c>
      <c r="M528" t="s">
        <v>541</v>
      </c>
      <c r="N528">
        <v>3077</v>
      </c>
      <c r="O528">
        <v>3</v>
      </c>
      <c r="P528">
        <v>2250</v>
      </c>
      <c r="Q528">
        <v>8</v>
      </c>
      <c r="R528" s="2">
        <v>0</v>
      </c>
      <c r="S528" s="2">
        <v>24.56</v>
      </c>
      <c r="T528" s="2">
        <v>0</v>
      </c>
      <c r="U528" s="2">
        <v>24.56</v>
      </c>
      <c r="V528" t="s">
        <v>5213</v>
      </c>
    </row>
    <row r="529" spans="1:22" x14ac:dyDescent="0.2">
      <c r="A529" s="1">
        <v>42249</v>
      </c>
      <c r="B529" t="s">
        <v>21</v>
      </c>
      <c r="C529" s="1">
        <v>42249</v>
      </c>
      <c r="D529" s="1">
        <v>42249</v>
      </c>
      <c r="E529" t="s">
        <v>4427</v>
      </c>
      <c r="F529" t="s">
        <v>4428</v>
      </c>
      <c r="H529" s="1">
        <v>42222</v>
      </c>
      <c r="I529">
        <v>1758306</v>
      </c>
      <c r="J529" t="s">
        <v>23</v>
      </c>
      <c r="K529">
        <v>846296315520799</v>
      </c>
      <c r="M529" t="s">
        <v>32</v>
      </c>
      <c r="N529">
        <v>10001</v>
      </c>
      <c r="O529">
        <v>3</v>
      </c>
      <c r="P529">
        <v>2250</v>
      </c>
      <c r="Q529">
        <v>8</v>
      </c>
      <c r="R529" s="2">
        <v>0</v>
      </c>
      <c r="S529" s="2">
        <v>24.56</v>
      </c>
      <c r="T529" s="2">
        <v>0</v>
      </c>
      <c r="U529" s="2">
        <v>24.56</v>
      </c>
      <c r="V529" t="s">
        <v>5213</v>
      </c>
    </row>
    <row r="530" spans="1:22" x14ac:dyDescent="0.2">
      <c r="A530" s="1">
        <v>42249</v>
      </c>
      <c r="B530" t="s">
        <v>21</v>
      </c>
      <c r="C530" s="1">
        <v>42249</v>
      </c>
      <c r="D530" s="1">
        <v>42249</v>
      </c>
      <c r="E530">
        <v>100028875</v>
      </c>
      <c r="F530" t="s">
        <v>4429</v>
      </c>
      <c r="H530" s="1">
        <v>42248</v>
      </c>
      <c r="I530">
        <v>1757910</v>
      </c>
      <c r="J530" t="s">
        <v>23</v>
      </c>
      <c r="K530">
        <v>846296315520676</v>
      </c>
      <c r="M530" t="s">
        <v>40</v>
      </c>
      <c r="N530">
        <v>95123</v>
      </c>
      <c r="O530">
        <v>3</v>
      </c>
      <c r="P530">
        <v>2250</v>
      </c>
      <c r="Q530">
        <v>2</v>
      </c>
      <c r="R530" s="2">
        <v>0</v>
      </c>
      <c r="S530" s="2">
        <v>12.81</v>
      </c>
      <c r="T530" s="2">
        <v>0</v>
      </c>
      <c r="U530" s="2">
        <v>12.81</v>
      </c>
      <c r="V530" t="s">
        <v>5213</v>
      </c>
    </row>
    <row r="531" spans="1:22" x14ac:dyDescent="0.2">
      <c r="A531" s="1">
        <v>42249</v>
      </c>
      <c r="B531" t="s">
        <v>21</v>
      </c>
      <c r="C531" s="1">
        <v>42249</v>
      </c>
      <c r="D531" s="1">
        <v>42249</v>
      </c>
      <c r="E531">
        <v>100028884</v>
      </c>
      <c r="F531" t="s">
        <v>4430</v>
      </c>
      <c r="H531" s="1">
        <v>42248</v>
      </c>
      <c r="I531">
        <v>1757968</v>
      </c>
      <c r="J531" t="s">
        <v>23</v>
      </c>
      <c r="K531">
        <v>846296315520386</v>
      </c>
      <c r="M531" t="s">
        <v>24</v>
      </c>
      <c r="N531">
        <v>27514</v>
      </c>
      <c r="O531">
        <v>3</v>
      </c>
      <c r="P531">
        <v>2250</v>
      </c>
      <c r="Q531">
        <v>8</v>
      </c>
      <c r="R531" s="2">
        <v>0</v>
      </c>
      <c r="S531" s="2">
        <v>24.56</v>
      </c>
      <c r="T531" s="2">
        <v>0</v>
      </c>
      <c r="U531" s="2">
        <v>24.56</v>
      </c>
      <c r="V531" t="s">
        <v>5213</v>
      </c>
    </row>
    <row r="532" spans="1:22" x14ac:dyDescent="0.2">
      <c r="A532" s="1">
        <v>42249</v>
      </c>
      <c r="B532" t="s">
        <v>21</v>
      </c>
      <c r="C532" s="1">
        <v>42249</v>
      </c>
      <c r="D532" s="1">
        <v>42249</v>
      </c>
      <c r="E532">
        <v>100028985</v>
      </c>
      <c r="F532" t="s">
        <v>4431</v>
      </c>
      <c r="H532" s="1">
        <v>42249</v>
      </c>
      <c r="I532">
        <v>1757940</v>
      </c>
      <c r="J532" t="s">
        <v>23</v>
      </c>
      <c r="K532">
        <v>846296315521055</v>
      </c>
      <c r="M532" t="s">
        <v>201</v>
      </c>
      <c r="N532">
        <v>83333</v>
      </c>
      <c r="O532">
        <v>3</v>
      </c>
      <c r="P532">
        <v>2250</v>
      </c>
      <c r="Q532">
        <v>4</v>
      </c>
      <c r="R532" s="2">
        <v>0</v>
      </c>
      <c r="S532" s="2">
        <v>20.81</v>
      </c>
      <c r="T532" s="2">
        <v>0</v>
      </c>
      <c r="U532" s="2">
        <v>20.81</v>
      </c>
      <c r="V532" t="s">
        <v>5213</v>
      </c>
    </row>
    <row r="533" spans="1:22" x14ac:dyDescent="0.2">
      <c r="A533" s="1">
        <v>42249</v>
      </c>
      <c r="B533" t="s">
        <v>21</v>
      </c>
      <c r="C533" s="1">
        <v>42249</v>
      </c>
      <c r="D533" s="1">
        <v>42249</v>
      </c>
      <c r="E533">
        <v>100028975</v>
      </c>
      <c r="F533" t="s">
        <v>4432</v>
      </c>
      <c r="H533" s="1">
        <v>42249</v>
      </c>
      <c r="I533">
        <v>1757913</v>
      </c>
      <c r="J533" t="s">
        <v>23</v>
      </c>
      <c r="K533">
        <v>846296315520768</v>
      </c>
      <c r="M533" t="s">
        <v>40</v>
      </c>
      <c r="N533">
        <v>90049</v>
      </c>
      <c r="O533">
        <v>3</v>
      </c>
      <c r="P533">
        <v>2250</v>
      </c>
      <c r="Q533">
        <v>4</v>
      </c>
      <c r="R533" s="2">
        <v>0</v>
      </c>
      <c r="S533" s="2">
        <v>20.81</v>
      </c>
      <c r="T533" s="2">
        <v>0</v>
      </c>
      <c r="U533" s="2">
        <v>20.81</v>
      </c>
      <c r="V533" t="s">
        <v>5213</v>
      </c>
    </row>
    <row r="534" spans="1:22" x14ac:dyDescent="0.2">
      <c r="A534" s="1">
        <v>42249</v>
      </c>
      <c r="B534" t="s">
        <v>21</v>
      </c>
      <c r="C534" s="1">
        <v>42249</v>
      </c>
      <c r="D534" s="1">
        <v>42249</v>
      </c>
      <c r="E534">
        <v>100028855</v>
      </c>
      <c r="F534" t="s">
        <v>4433</v>
      </c>
      <c r="H534" s="1">
        <v>42248</v>
      </c>
      <c r="I534">
        <v>1757905</v>
      </c>
      <c r="J534" t="s">
        <v>23</v>
      </c>
      <c r="K534">
        <v>846296315520621</v>
      </c>
      <c r="M534" t="s">
        <v>40</v>
      </c>
      <c r="N534">
        <v>94609</v>
      </c>
      <c r="O534">
        <v>3</v>
      </c>
      <c r="P534">
        <v>2250</v>
      </c>
      <c r="Q534">
        <v>2</v>
      </c>
      <c r="R534" s="2">
        <v>0</v>
      </c>
      <c r="S534" s="2">
        <v>12.81</v>
      </c>
      <c r="T534" s="2">
        <v>0</v>
      </c>
      <c r="U534" s="2">
        <v>12.81</v>
      </c>
      <c r="V534" t="s">
        <v>5213</v>
      </c>
    </row>
    <row r="535" spans="1:22" x14ac:dyDescent="0.2">
      <c r="A535" s="1">
        <v>42249</v>
      </c>
      <c r="B535" t="s">
        <v>21</v>
      </c>
      <c r="C535" s="1">
        <v>42249</v>
      </c>
      <c r="D535" s="1">
        <v>42249</v>
      </c>
      <c r="E535">
        <v>100028843</v>
      </c>
      <c r="F535" t="s">
        <v>4434</v>
      </c>
      <c r="H535" s="1">
        <v>42248</v>
      </c>
      <c r="I535">
        <v>1758010</v>
      </c>
      <c r="J535" t="s">
        <v>23</v>
      </c>
      <c r="K535">
        <v>846296315520997</v>
      </c>
      <c r="M535" t="s">
        <v>91</v>
      </c>
      <c r="N535">
        <v>29451</v>
      </c>
      <c r="O535">
        <v>3</v>
      </c>
      <c r="P535">
        <v>2250</v>
      </c>
      <c r="Q535">
        <v>8</v>
      </c>
      <c r="R535" s="2">
        <v>0</v>
      </c>
      <c r="S535" s="2">
        <v>24.56</v>
      </c>
      <c r="T535" s="2">
        <v>0</v>
      </c>
      <c r="U535" s="2">
        <v>24.56</v>
      </c>
      <c r="V535" t="s">
        <v>5213</v>
      </c>
    </row>
    <row r="536" spans="1:22" x14ac:dyDescent="0.2">
      <c r="A536" s="1">
        <v>42249</v>
      </c>
      <c r="B536" t="s">
        <v>21</v>
      </c>
      <c r="C536" s="1">
        <v>42249</v>
      </c>
      <c r="D536" s="1">
        <v>42249</v>
      </c>
      <c r="E536">
        <v>100028934</v>
      </c>
      <c r="F536" t="s">
        <v>4435</v>
      </c>
      <c r="H536" s="1">
        <v>42248</v>
      </c>
      <c r="I536">
        <v>1758016</v>
      </c>
      <c r="J536" t="s">
        <v>23</v>
      </c>
      <c r="K536">
        <v>846296315520140</v>
      </c>
      <c r="M536" t="s">
        <v>38</v>
      </c>
      <c r="N536">
        <v>38401</v>
      </c>
      <c r="O536">
        <v>3</v>
      </c>
      <c r="P536">
        <v>2250</v>
      </c>
      <c r="Q536">
        <v>8</v>
      </c>
      <c r="R536" s="2">
        <v>0</v>
      </c>
      <c r="S536" s="2">
        <v>24.56</v>
      </c>
      <c r="T536" s="2">
        <v>0</v>
      </c>
      <c r="U536" s="2">
        <v>24.56</v>
      </c>
      <c r="V536" t="s">
        <v>5213</v>
      </c>
    </row>
    <row r="537" spans="1:22" x14ac:dyDescent="0.2">
      <c r="A537" s="1">
        <v>42249</v>
      </c>
      <c r="B537" t="s">
        <v>21</v>
      </c>
      <c r="C537" s="1">
        <v>42241</v>
      </c>
      <c r="D537" s="1">
        <v>42249</v>
      </c>
      <c r="E537">
        <v>100028233</v>
      </c>
      <c r="F537" t="s">
        <v>4436</v>
      </c>
      <c r="G537" t="s">
        <v>3164</v>
      </c>
      <c r="H537" s="1">
        <v>42241</v>
      </c>
      <c r="I537">
        <v>1746009</v>
      </c>
      <c r="J537" t="s">
        <v>23</v>
      </c>
      <c r="K537">
        <v>846296315519076</v>
      </c>
      <c r="M537" t="s">
        <v>32</v>
      </c>
      <c r="N537">
        <v>10023</v>
      </c>
      <c r="O537">
        <v>3</v>
      </c>
      <c r="P537">
        <v>2250</v>
      </c>
      <c r="Q537">
        <v>8</v>
      </c>
      <c r="R537" s="2">
        <v>0</v>
      </c>
      <c r="S537" s="2">
        <v>24.56</v>
      </c>
      <c r="T537" s="2">
        <v>0</v>
      </c>
      <c r="U537" s="2">
        <v>24.56</v>
      </c>
      <c r="V537" t="s">
        <v>5213</v>
      </c>
    </row>
    <row r="538" spans="1:22" x14ac:dyDescent="0.2">
      <c r="A538" s="1">
        <v>42249</v>
      </c>
      <c r="B538" t="s">
        <v>21</v>
      </c>
      <c r="C538" s="1">
        <v>42249</v>
      </c>
      <c r="D538" s="1">
        <v>42249</v>
      </c>
      <c r="E538">
        <v>100028845</v>
      </c>
      <c r="F538" t="s">
        <v>4437</v>
      </c>
      <c r="H538" s="1">
        <v>42248</v>
      </c>
      <c r="I538">
        <v>1757981</v>
      </c>
      <c r="J538" t="s">
        <v>23</v>
      </c>
      <c r="K538">
        <v>846296315520546</v>
      </c>
      <c r="M538" t="s">
        <v>32</v>
      </c>
      <c r="N538">
        <v>10580</v>
      </c>
      <c r="O538">
        <v>3</v>
      </c>
      <c r="P538">
        <v>2250</v>
      </c>
      <c r="Q538">
        <v>8</v>
      </c>
      <c r="R538" s="2">
        <v>0</v>
      </c>
      <c r="S538" s="2">
        <v>24.56</v>
      </c>
      <c r="T538" s="2">
        <v>0</v>
      </c>
      <c r="U538" s="2">
        <v>24.56</v>
      </c>
      <c r="V538" t="s">
        <v>5213</v>
      </c>
    </row>
    <row r="539" spans="1:22" x14ac:dyDescent="0.2">
      <c r="A539" s="1">
        <v>42249</v>
      </c>
      <c r="B539" t="s">
        <v>21</v>
      </c>
      <c r="C539" s="1">
        <v>42249</v>
      </c>
      <c r="D539" s="1">
        <v>42249</v>
      </c>
      <c r="E539">
        <v>100028891</v>
      </c>
      <c r="F539" t="s">
        <v>4438</v>
      </c>
      <c r="H539" s="1">
        <v>42248</v>
      </c>
      <c r="I539">
        <v>1757984</v>
      </c>
      <c r="J539" t="s">
        <v>23</v>
      </c>
      <c r="K539">
        <v>846296315520409</v>
      </c>
      <c r="M539" t="s">
        <v>32</v>
      </c>
      <c r="N539">
        <v>10018</v>
      </c>
      <c r="O539">
        <v>3</v>
      </c>
      <c r="P539">
        <v>2250</v>
      </c>
      <c r="Q539">
        <v>8</v>
      </c>
      <c r="R539" s="2">
        <v>0</v>
      </c>
      <c r="S539" s="2">
        <v>24.56</v>
      </c>
      <c r="T539" s="2">
        <v>0</v>
      </c>
      <c r="U539" s="2">
        <v>24.56</v>
      </c>
      <c r="V539" t="s">
        <v>5213</v>
      </c>
    </row>
    <row r="540" spans="1:22" x14ac:dyDescent="0.2">
      <c r="A540" s="1">
        <v>42249</v>
      </c>
      <c r="B540" t="s">
        <v>21</v>
      </c>
      <c r="C540" s="1">
        <v>42249</v>
      </c>
      <c r="D540" s="1">
        <v>42249</v>
      </c>
      <c r="E540">
        <v>100028888</v>
      </c>
      <c r="F540" t="s">
        <v>4439</v>
      </c>
      <c r="H540" s="1">
        <v>42248</v>
      </c>
      <c r="I540">
        <v>1757938</v>
      </c>
      <c r="J540" t="s">
        <v>23</v>
      </c>
      <c r="K540">
        <v>846296315520164</v>
      </c>
      <c r="M540" t="s">
        <v>582</v>
      </c>
      <c r="N540">
        <v>50313</v>
      </c>
      <c r="O540">
        <v>3</v>
      </c>
      <c r="P540">
        <v>2250</v>
      </c>
      <c r="Q540">
        <v>7</v>
      </c>
      <c r="R540" s="2">
        <v>0</v>
      </c>
      <c r="S540" s="2">
        <v>23.06</v>
      </c>
      <c r="T540" s="2">
        <v>0</v>
      </c>
      <c r="U540" s="2">
        <v>23.06</v>
      </c>
      <c r="V540" t="s">
        <v>5213</v>
      </c>
    </row>
    <row r="541" spans="1:22" x14ac:dyDescent="0.2">
      <c r="A541" s="1">
        <v>42249</v>
      </c>
      <c r="B541" t="s">
        <v>21</v>
      </c>
      <c r="C541" s="1">
        <v>42240</v>
      </c>
      <c r="D541" s="1">
        <v>42249</v>
      </c>
      <c r="E541">
        <v>100028184</v>
      </c>
      <c r="F541" t="s">
        <v>4440</v>
      </c>
      <c r="G541" t="s">
        <v>3164</v>
      </c>
      <c r="H541" s="1">
        <v>42240</v>
      </c>
      <c r="I541">
        <v>1740937</v>
      </c>
      <c r="J541" t="s">
        <v>23</v>
      </c>
      <c r="K541">
        <v>846296315519014</v>
      </c>
      <c r="M541" t="s">
        <v>40</v>
      </c>
      <c r="N541">
        <v>94403</v>
      </c>
      <c r="O541">
        <v>6</v>
      </c>
      <c r="P541">
        <v>4500</v>
      </c>
      <c r="Q541">
        <v>2</v>
      </c>
      <c r="R541" s="2">
        <v>0</v>
      </c>
      <c r="S541" s="2">
        <v>16.29</v>
      </c>
      <c r="T541" s="2">
        <v>0</v>
      </c>
      <c r="U541" s="2">
        <v>16.29</v>
      </c>
      <c r="V541" t="s">
        <v>5213</v>
      </c>
    </row>
    <row r="542" spans="1:22" x14ac:dyDescent="0.2">
      <c r="A542" s="1">
        <v>42249</v>
      </c>
      <c r="B542" t="s">
        <v>21</v>
      </c>
      <c r="C542" s="1">
        <v>42249</v>
      </c>
      <c r="D542" s="1">
        <v>42249</v>
      </c>
      <c r="E542">
        <v>100028920</v>
      </c>
      <c r="F542" t="s">
        <v>4441</v>
      </c>
      <c r="H542" s="1">
        <v>42248</v>
      </c>
      <c r="I542">
        <v>1757897</v>
      </c>
      <c r="J542" t="s">
        <v>23</v>
      </c>
      <c r="K542">
        <v>846296315520911</v>
      </c>
      <c r="M542" t="s">
        <v>89</v>
      </c>
      <c r="N542">
        <v>36853</v>
      </c>
      <c r="O542">
        <v>3</v>
      </c>
      <c r="P542">
        <v>2250</v>
      </c>
      <c r="Q542">
        <v>8</v>
      </c>
      <c r="R542" s="2">
        <v>0</v>
      </c>
      <c r="S542" s="2">
        <v>24.56</v>
      </c>
      <c r="T542" s="2">
        <v>0</v>
      </c>
      <c r="U542" s="2">
        <v>24.56</v>
      </c>
      <c r="V542" t="s">
        <v>5213</v>
      </c>
    </row>
    <row r="543" spans="1:22" x14ac:dyDescent="0.2">
      <c r="A543" s="1">
        <v>42249</v>
      </c>
      <c r="B543" t="s">
        <v>21</v>
      </c>
      <c r="C543" s="1">
        <v>42249</v>
      </c>
      <c r="D543" s="1">
        <v>42249</v>
      </c>
      <c r="E543">
        <v>100028973</v>
      </c>
      <c r="F543" t="s">
        <v>4442</v>
      </c>
      <c r="H543" s="1">
        <v>42249</v>
      </c>
      <c r="I543">
        <v>1758027</v>
      </c>
      <c r="J543" t="s">
        <v>23</v>
      </c>
      <c r="K543">
        <v>846296315520645</v>
      </c>
      <c r="M543" t="s">
        <v>75</v>
      </c>
      <c r="N543">
        <v>22314</v>
      </c>
      <c r="O543">
        <v>3</v>
      </c>
      <c r="P543">
        <v>2250</v>
      </c>
      <c r="Q543">
        <v>8</v>
      </c>
      <c r="R543" s="2">
        <v>0</v>
      </c>
      <c r="S543" s="2">
        <v>24.56</v>
      </c>
      <c r="T543" s="2">
        <v>0</v>
      </c>
      <c r="U543" s="2">
        <v>24.56</v>
      </c>
      <c r="V543" t="s">
        <v>5213</v>
      </c>
    </row>
    <row r="544" spans="1:22" x14ac:dyDescent="0.2">
      <c r="A544" s="1">
        <v>42249</v>
      </c>
      <c r="B544" t="s">
        <v>21</v>
      </c>
      <c r="C544" s="1">
        <v>42249</v>
      </c>
      <c r="D544" s="1">
        <v>42249</v>
      </c>
      <c r="E544">
        <v>100028874</v>
      </c>
      <c r="F544" t="s">
        <v>4443</v>
      </c>
      <c r="H544" s="1">
        <v>42248</v>
      </c>
      <c r="I544">
        <v>1757936</v>
      </c>
      <c r="J544" t="s">
        <v>23</v>
      </c>
      <c r="K544">
        <v>846296315520300</v>
      </c>
      <c r="M544" t="s">
        <v>51</v>
      </c>
      <c r="N544">
        <v>30324</v>
      </c>
      <c r="O544">
        <v>3</v>
      </c>
      <c r="P544">
        <v>2250</v>
      </c>
      <c r="Q544">
        <v>8</v>
      </c>
      <c r="R544" s="2">
        <v>0</v>
      </c>
      <c r="S544" s="2">
        <v>24.56</v>
      </c>
      <c r="T544" s="2">
        <v>0</v>
      </c>
      <c r="U544" s="2">
        <v>24.56</v>
      </c>
      <c r="V544" t="s">
        <v>5213</v>
      </c>
    </row>
    <row r="545" spans="1:22" x14ac:dyDescent="0.2">
      <c r="A545" s="1">
        <v>42249</v>
      </c>
      <c r="B545" t="s">
        <v>21</v>
      </c>
      <c r="C545" s="1">
        <v>42249</v>
      </c>
      <c r="D545" s="1">
        <v>42249</v>
      </c>
      <c r="E545">
        <v>100028944</v>
      </c>
      <c r="F545" t="s">
        <v>4444</v>
      </c>
      <c r="H545" s="1">
        <v>42248</v>
      </c>
      <c r="I545">
        <v>1757926</v>
      </c>
      <c r="J545" t="s">
        <v>23</v>
      </c>
      <c r="K545">
        <v>846296315521116</v>
      </c>
      <c r="M545" t="s">
        <v>26</v>
      </c>
      <c r="N545">
        <v>33140</v>
      </c>
      <c r="O545">
        <v>6</v>
      </c>
      <c r="P545">
        <v>4500</v>
      </c>
      <c r="Q545">
        <v>8</v>
      </c>
      <c r="R545" s="2">
        <v>0</v>
      </c>
      <c r="S545" s="2">
        <v>36.04</v>
      </c>
      <c r="T545" s="2">
        <v>0</v>
      </c>
      <c r="U545" s="2">
        <v>36.04</v>
      </c>
      <c r="V545" t="s">
        <v>5213</v>
      </c>
    </row>
    <row r="546" spans="1:22" x14ac:dyDescent="0.2">
      <c r="A546" s="1">
        <v>42249</v>
      </c>
      <c r="B546" t="s">
        <v>21</v>
      </c>
      <c r="C546" s="1">
        <v>42249</v>
      </c>
      <c r="D546" s="1">
        <v>42249</v>
      </c>
      <c r="E546">
        <v>100028866</v>
      </c>
      <c r="F546" t="s">
        <v>4445</v>
      </c>
      <c r="H546" s="1">
        <v>42248</v>
      </c>
      <c r="I546">
        <v>1757907</v>
      </c>
      <c r="J546" t="s">
        <v>23</v>
      </c>
      <c r="K546">
        <v>846296315520836</v>
      </c>
      <c r="M546" t="s">
        <v>40</v>
      </c>
      <c r="N546">
        <v>94103</v>
      </c>
      <c r="O546">
        <v>3</v>
      </c>
      <c r="P546">
        <v>2250</v>
      </c>
      <c r="Q546">
        <v>2</v>
      </c>
      <c r="R546" s="2">
        <v>0</v>
      </c>
      <c r="S546" s="2">
        <v>12.81</v>
      </c>
      <c r="T546" s="2">
        <v>0</v>
      </c>
      <c r="U546" s="2">
        <v>12.81</v>
      </c>
      <c r="V546" t="s">
        <v>5213</v>
      </c>
    </row>
    <row r="547" spans="1:22" x14ac:dyDescent="0.2">
      <c r="A547" s="1">
        <v>42249</v>
      </c>
      <c r="B547" t="s">
        <v>21</v>
      </c>
      <c r="C547" s="1">
        <v>42249</v>
      </c>
      <c r="D547" s="1">
        <v>42249</v>
      </c>
      <c r="E547">
        <v>100028913</v>
      </c>
      <c r="F547" t="s">
        <v>4446</v>
      </c>
      <c r="H547" s="1">
        <v>42248</v>
      </c>
      <c r="I547">
        <v>1757957</v>
      </c>
      <c r="J547" t="s">
        <v>23</v>
      </c>
      <c r="K547">
        <v>846296315520553</v>
      </c>
      <c r="M547" t="s">
        <v>54</v>
      </c>
      <c r="N547">
        <v>20744</v>
      </c>
      <c r="O547">
        <v>3</v>
      </c>
      <c r="P547">
        <v>2250</v>
      </c>
      <c r="Q547">
        <v>8</v>
      </c>
      <c r="R547" s="2">
        <v>0</v>
      </c>
      <c r="S547" s="2">
        <v>24.56</v>
      </c>
      <c r="T547" s="2">
        <v>0</v>
      </c>
      <c r="U547" s="2">
        <v>24.56</v>
      </c>
      <c r="V547" t="s">
        <v>5213</v>
      </c>
    </row>
    <row r="548" spans="1:22" x14ac:dyDescent="0.2">
      <c r="A548" s="1">
        <v>42249</v>
      </c>
      <c r="B548" t="s">
        <v>21</v>
      </c>
      <c r="C548" s="1">
        <v>42249</v>
      </c>
      <c r="D548" s="1">
        <v>42249</v>
      </c>
      <c r="E548">
        <v>100028890</v>
      </c>
      <c r="F548" t="s">
        <v>4447</v>
      </c>
      <c r="H548" s="1">
        <v>42248</v>
      </c>
      <c r="I548">
        <v>1757998</v>
      </c>
      <c r="J548" t="s">
        <v>23</v>
      </c>
      <c r="K548">
        <v>846296315521017</v>
      </c>
      <c r="M548" t="s">
        <v>116</v>
      </c>
      <c r="N548">
        <v>97201</v>
      </c>
      <c r="O548">
        <v>3</v>
      </c>
      <c r="P548">
        <v>2250</v>
      </c>
      <c r="Q548">
        <v>4</v>
      </c>
      <c r="R548" s="2">
        <v>0</v>
      </c>
      <c r="S548" s="2">
        <v>20.81</v>
      </c>
      <c r="T548" s="2">
        <v>0</v>
      </c>
      <c r="U548" s="2">
        <v>20.81</v>
      </c>
      <c r="V548" t="s">
        <v>5213</v>
      </c>
    </row>
    <row r="549" spans="1:22" x14ac:dyDescent="0.2">
      <c r="A549" s="1">
        <v>42249</v>
      </c>
      <c r="B549" t="s">
        <v>21</v>
      </c>
      <c r="C549" s="1">
        <v>42249</v>
      </c>
      <c r="D549" s="1">
        <v>42249</v>
      </c>
      <c r="E549">
        <v>100028851</v>
      </c>
      <c r="F549" t="s">
        <v>4448</v>
      </c>
      <c r="H549" s="1">
        <v>42248</v>
      </c>
      <c r="I549">
        <v>1757972</v>
      </c>
      <c r="J549" t="s">
        <v>23</v>
      </c>
      <c r="K549">
        <v>846296315520072</v>
      </c>
      <c r="M549" t="s">
        <v>83</v>
      </c>
      <c r="N549">
        <v>7661</v>
      </c>
      <c r="O549">
        <v>6</v>
      </c>
      <c r="P549">
        <v>4500</v>
      </c>
      <c r="Q549">
        <v>8</v>
      </c>
      <c r="R549" s="2">
        <v>0</v>
      </c>
      <c r="S549" s="2">
        <v>36.04</v>
      </c>
      <c r="T549" s="2">
        <v>0</v>
      </c>
      <c r="U549" s="2">
        <v>36.04</v>
      </c>
      <c r="V549" t="s">
        <v>5213</v>
      </c>
    </row>
    <row r="550" spans="1:22" x14ac:dyDescent="0.2">
      <c r="A550" s="1">
        <v>42249</v>
      </c>
      <c r="B550" t="s">
        <v>21</v>
      </c>
      <c r="C550" s="1">
        <v>42249</v>
      </c>
      <c r="D550" s="1">
        <v>42249</v>
      </c>
      <c r="E550">
        <v>100028945</v>
      </c>
      <c r="F550" t="s">
        <v>4449</v>
      </c>
      <c r="H550" s="1">
        <v>42249</v>
      </c>
      <c r="I550">
        <v>1757927</v>
      </c>
      <c r="J550" t="s">
        <v>23</v>
      </c>
      <c r="K550">
        <v>846296315520492</v>
      </c>
      <c r="M550" t="s">
        <v>26</v>
      </c>
      <c r="N550">
        <v>33129</v>
      </c>
      <c r="O550">
        <v>12</v>
      </c>
      <c r="P550">
        <v>9000</v>
      </c>
      <c r="Q550">
        <v>8</v>
      </c>
      <c r="R550" s="2">
        <v>0</v>
      </c>
      <c r="S550" s="2">
        <v>52.75</v>
      </c>
      <c r="T550" s="2">
        <v>0</v>
      </c>
      <c r="U550" s="2">
        <v>52.75</v>
      </c>
      <c r="V550" t="s">
        <v>5213</v>
      </c>
    </row>
    <row r="551" spans="1:22" x14ac:dyDescent="0.2">
      <c r="A551" s="1">
        <v>42249</v>
      </c>
      <c r="B551" t="s">
        <v>21</v>
      </c>
      <c r="C551" s="1">
        <v>42249</v>
      </c>
      <c r="D551" s="1">
        <v>42249</v>
      </c>
      <c r="E551">
        <v>100028958</v>
      </c>
      <c r="F551" t="s">
        <v>4450</v>
      </c>
      <c r="H551" s="1">
        <v>42249</v>
      </c>
      <c r="I551">
        <v>1757911</v>
      </c>
      <c r="J551" t="s">
        <v>23</v>
      </c>
      <c r="K551">
        <v>846296315520348</v>
      </c>
      <c r="M551" t="s">
        <v>40</v>
      </c>
      <c r="N551">
        <v>95123</v>
      </c>
      <c r="O551">
        <v>3</v>
      </c>
      <c r="P551">
        <v>2250</v>
      </c>
      <c r="Q551">
        <v>2</v>
      </c>
      <c r="R551" s="2">
        <v>0</v>
      </c>
      <c r="S551" s="2">
        <v>12.81</v>
      </c>
      <c r="T551" s="2">
        <v>0</v>
      </c>
      <c r="U551" s="2">
        <v>12.81</v>
      </c>
      <c r="V551" t="s">
        <v>5213</v>
      </c>
    </row>
    <row r="552" spans="1:22" x14ac:dyDescent="0.2">
      <c r="A552" s="1">
        <v>42249</v>
      </c>
      <c r="B552" t="s">
        <v>21</v>
      </c>
      <c r="C552" s="1">
        <v>42249</v>
      </c>
      <c r="D552" s="1">
        <v>42249</v>
      </c>
      <c r="E552" t="s">
        <v>4451</v>
      </c>
      <c r="F552" t="s">
        <v>4452</v>
      </c>
      <c r="H552" s="1">
        <v>42229</v>
      </c>
      <c r="I552">
        <v>1758308</v>
      </c>
      <c r="J552" t="s">
        <v>23</v>
      </c>
      <c r="K552">
        <v>846296315521109</v>
      </c>
      <c r="M552" t="s">
        <v>79</v>
      </c>
      <c r="N552">
        <v>60451</v>
      </c>
      <c r="O552">
        <v>1</v>
      </c>
      <c r="P552">
        <v>750</v>
      </c>
      <c r="Q552">
        <v>8</v>
      </c>
      <c r="R552" s="2">
        <v>0</v>
      </c>
      <c r="S552" s="2">
        <v>19.75</v>
      </c>
      <c r="T552" s="2">
        <v>0</v>
      </c>
      <c r="U552" s="2">
        <v>19.75</v>
      </c>
      <c r="V552" t="s">
        <v>5213</v>
      </c>
    </row>
    <row r="553" spans="1:22" x14ac:dyDescent="0.2">
      <c r="A553" s="1">
        <v>42249</v>
      </c>
      <c r="B553" t="s">
        <v>21</v>
      </c>
      <c r="C553" s="1">
        <v>42249</v>
      </c>
      <c r="D553" s="1">
        <v>42249</v>
      </c>
      <c r="E553">
        <v>100028841</v>
      </c>
      <c r="F553" t="s">
        <v>4453</v>
      </c>
      <c r="H553" s="1">
        <v>42248</v>
      </c>
      <c r="I553">
        <v>1758009</v>
      </c>
      <c r="J553" t="s">
        <v>23</v>
      </c>
      <c r="K553">
        <v>846296315520102</v>
      </c>
      <c r="M553" t="s">
        <v>91</v>
      </c>
      <c r="N553">
        <v>29407</v>
      </c>
      <c r="O553">
        <v>6</v>
      </c>
      <c r="P553">
        <v>4500</v>
      </c>
      <c r="Q553">
        <v>8</v>
      </c>
      <c r="R553" s="2">
        <v>0</v>
      </c>
      <c r="S553" s="2">
        <v>36.04</v>
      </c>
      <c r="T553" s="2">
        <v>0</v>
      </c>
      <c r="U553" s="2">
        <v>36.04</v>
      </c>
      <c r="V553" t="s">
        <v>5213</v>
      </c>
    </row>
    <row r="554" spans="1:22" x14ac:dyDescent="0.2">
      <c r="A554" s="1">
        <v>42249</v>
      </c>
      <c r="B554" t="s">
        <v>21</v>
      </c>
      <c r="C554" s="1">
        <v>42240</v>
      </c>
      <c r="D554" s="1">
        <v>42249</v>
      </c>
      <c r="E554">
        <v>100028187</v>
      </c>
      <c r="F554" t="s">
        <v>4454</v>
      </c>
      <c r="G554" t="s">
        <v>3164</v>
      </c>
      <c r="H554" s="1">
        <v>42240</v>
      </c>
      <c r="I554">
        <v>1740938</v>
      </c>
      <c r="J554" t="s">
        <v>23</v>
      </c>
      <c r="K554">
        <v>846296315519090</v>
      </c>
      <c r="M554" t="s">
        <v>38</v>
      </c>
      <c r="N554">
        <v>37027</v>
      </c>
      <c r="O554">
        <v>6</v>
      </c>
      <c r="P554">
        <v>4500</v>
      </c>
      <c r="Q554">
        <v>8</v>
      </c>
      <c r="R554" s="2">
        <v>0</v>
      </c>
      <c r="S554" s="2">
        <v>36.04</v>
      </c>
      <c r="T554" s="2">
        <v>0</v>
      </c>
      <c r="U554" s="2">
        <v>36.04</v>
      </c>
      <c r="V554" t="s">
        <v>5213</v>
      </c>
    </row>
    <row r="555" spans="1:22" x14ac:dyDescent="0.2">
      <c r="A555" s="1">
        <v>42249</v>
      </c>
      <c r="B555" t="s">
        <v>21</v>
      </c>
      <c r="C555" s="1">
        <v>42249</v>
      </c>
      <c r="D555" s="1">
        <v>42249</v>
      </c>
      <c r="E555">
        <v>100028981</v>
      </c>
      <c r="F555" t="s">
        <v>4455</v>
      </c>
      <c r="H555" s="1">
        <v>42249</v>
      </c>
      <c r="I555">
        <v>1758028</v>
      </c>
      <c r="J555" t="s">
        <v>23</v>
      </c>
      <c r="K555">
        <v>846296315520898</v>
      </c>
      <c r="M555" t="s">
        <v>953</v>
      </c>
      <c r="N555">
        <v>5450</v>
      </c>
      <c r="O555">
        <v>3</v>
      </c>
      <c r="P555">
        <v>2250</v>
      </c>
      <c r="Q555">
        <v>8</v>
      </c>
      <c r="R555" s="2">
        <v>0</v>
      </c>
      <c r="S555" s="2">
        <v>24.56</v>
      </c>
      <c r="T555" s="2">
        <v>0</v>
      </c>
      <c r="U555" s="2">
        <v>24.56</v>
      </c>
      <c r="V555" t="s">
        <v>5213</v>
      </c>
    </row>
    <row r="556" spans="1:22" x14ac:dyDescent="0.2">
      <c r="A556" s="1">
        <v>42249</v>
      </c>
      <c r="B556" t="s">
        <v>21</v>
      </c>
      <c r="C556" s="1">
        <v>42249</v>
      </c>
      <c r="D556" s="1">
        <v>42249</v>
      </c>
      <c r="E556">
        <v>100028984</v>
      </c>
      <c r="F556" t="s">
        <v>4456</v>
      </c>
      <c r="H556" s="1">
        <v>42249</v>
      </c>
      <c r="I556">
        <v>1758000</v>
      </c>
      <c r="J556" t="s">
        <v>23</v>
      </c>
      <c r="K556">
        <v>846296315520218</v>
      </c>
      <c r="M556" t="s">
        <v>116</v>
      </c>
      <c r="N556">
        <v>97140</v>
      </c>
      <c r="O556">
        <v>3</v>
      </c>
      <c r="P556">
        <v>2250</v>
      </c>
      <c r="Q556">
        <v>4</v>
      </c>
      <c r="R556" s="2">
        <v>0</v>
      </c>
      <c r="S556" s="2">
        <v>20.81</v>
      </c>
      <c r="T556" s="2">
        <v>0</v>
      </c>
      <c r="U556" s="2">
        <v>20.81</v>
      </c>
      <c r="V556" t="s">
        <v>5213</v>
      </c>
    </row>
    <row r="557" spans="1:22" x14ac:dyDescent="0.2">
      <c r="A557" s="1">
        <v>42249</v>
      </c>
      <c r="B557" t="s">
        <v>21</v>
      </c>
      <c r="C557" s="1">
        <v>42249</v>
      </c>
      <c r="D557" s="1">
        <v>42249</v>
      </c>
      <c r="E557">
        <v>100028922</v>
      </c>
      <c r="F557" t="s">
        <v>4457</v>
      </c>
      <c r="H557" s="1">
        <v>42248</v>
      </c>
      <c r="I557">
        <v>1757935</v>
      </c>
      <c r="J557" t="s">
        <v>23</v>
      </c>
      <c r="K557">
        <v>846296315521154</v>
      </c>
      <c r="M557" t="s">
        <v>51</v>
      </c>
      <c r="N557">
        <v>30189</v>
      </c>
      <c r="O557">
        <v>3</v>
      </c>
      <c r="P557">
        <v>2250</v>
      </c>
      <c r="Q557">
        <v>8</v>
      </c>
      <c r="R557" s="2">
        <v>0</v>
      </c>
      <c r="S557" s="2">
        <v>24.56</v>
      </c>
      <c r="T557" s="2">
        <v>0</v>
      </c>
      <c r="U557" s="2">
        <v>24.56</v>
      </c>
      <c r="V557" t="s">
        <v>5213</v>
      </c>
    </row>
    <row r="558" spans="1:22" x14ac:dyDescent="0.2">
      <c r="A558" s="1">
        <v>42249</v>
      </c>
      <c r="B558" t="s">
        <v>21</v>
      </c>
      <c r="C558" s="1">
        <v>42249</v>
      </c>
      <c r="D558" s="1">
        <v>42249</v>
      </c>
      <c r="E558">
        <v>100028846</v>
      </c>
      <c r="F558" t="s">
        <v>4458</v>
      </c>
      <c r="H558" s="1">
        <v>42248</v>
      </c>
      <c r="I558">
        <v>1757904</v>
      </c>
      <c r="J558" t="s">
        <v>23</v>
      </c>
      <c r="K558">
        <v>846296315520782</v>
      </c>
      <c r="M558" t="s">
        <v>40</v>
      </c>
      <c r="N558">
        <v>92663</v>
      </c>
      <c r="O558">
        <v>3</v>
      </c>
      <c r="P558">
        <v>2250</v>
      </c>
      <c r="Q558">
        <v>4</v>
      </c>
      <c r="R558" s="2">
        <v>0</v>
      </c>
      <c r="S558" s="2">
        <v>20.81</v>
      </c>
      <c r="T558" s="2">
        <v>0</v>
      </c>
      <c r="U558" s="2">
        <v>20.81</v>
      </c>
      <c r="V558" t="s">
        <v>5213</v>
      </c>
    </row>
    <row r="559" spans="1:22" x14ac:dyDescent="0.2">
      <c r="A559" s="1">
        <v>42249</v>
      </c>
      <c r="B559" t="s">
        <v>21</v>
      </c>
      <c r="C559" s="1">
        <v>42249</v>
      </c>
      <c r="D559" s="1">
        <v>42249</v>
      </c>
      <c r="E559">
        <v>100029000</v>
      </c>
      <c r="F559" t="s">
        <v>4459</v>
      </c>
      <c r="H559" s="1">
        <v>42249</v>
      </c>
      <c r="I559">
        <v>1757991</v>
      </c>
      <c r="J559" t="s">
        <v>23</v>
      </c>
      <c r="K559">
        <v>846296315520683</v>
      </c>
      <c r="M559" t="s">
        <v>507</v>
      </c>
      <c r="N559">
        <v>45249</v>
      </c>
      <c r="O559">
        <v>3</v>
      </c>
      <c r="P559">
        <v>2250</v>
      </c>
      <c r="Q559">
        <v>8</v>
      </c>
      <c r="R559" s="2">
        <v>0</v>
      </c>
      <c r="S559" s="2">
        <v>24.56</v>
      </c>
      <c r="T559" s="2">
        <v>0</v>
      </c>
      <c r="U559" s="2">
        <v>24.56</v>
      </c>
      <c r="V559" t="s">
        <v>5213</v>
      </c>
    </row>
    <row r="560" spans="1:22" x14ac:dyDescent="0.2">
      <c r="A560" s="1">
        <v>42249</v>
      </c>
      <c r="B560" t="s">
        <v>21</v>
      </c>
      <c r="C560" s="1">
        <v>42249</v>
      </c>
      <c r="D560" s="1">
        <v>42249</v>
      </c>
      <c r="E560">
        <v>100028886</v>
      </c>
      <c r="F560" t="s">
        <v>4460</v>
      </c>
      <c r="H560" s="1">
        <v>42248</v>
      </c>
      <c r="I560">
        <v>1757969</v>
      </c>
      <c r="J560" t="s">
        <v>23</v>
      </c>
      <c r="K560">
        <v>846296315520379</v>
      </c>
      <c r="M560" t="s">
        <v>24</v>
      </c>
      <c r="N560">
        <v>28205</v>
      </c>
      <c r="O560">
        <v>3</v>
      </c>
      <c r="P560">
        <v>2250</v>
      </c>
      <c r="Q560">
        <v>8</v>
      </c>
      <c r="R560" s="2">
        <v>0</v>
      </c>
      <c r="S560" s="2">
        <v>24.56</v>
      </c>
      <c r="T560" s="2">
        <v>0</v>
      </c>
      <c r="U560" s="2">
        <v>24.56</v>
      </c>
      <c r="V560" t="s">
        <v>5213</v>
      </c>
    </row>
    <row r="561" spans="1:22" x14ac:dyDescent="0.2">
      <c r="A561" s="1">
        <v>42249</v>
      </c>
      <c r="B561" t="s">
        <v>21</v>
      </c>
      <c r="C561" s="1">
        <v>42249</v>
      </c>
      <c r="D561" s="1">
        <v>42249</v>
      </c>
      <c r="E561">
        <v>100028870</v>
      </c>
      <c r="F561" t="s">
        <v>4461</v>
      </c>
      <c r="H561" s="1">
        <v>42248</v>
      </c>
      <c r="I561">
        <v>1757909</v>
      </c>
      <c r="J561" t="s">
        <v>23</v>
      </c>
      <c r="K561">
        <v>846296315521048</v>
      </c>
      <c r="M561" t="s">
        <v>40</v>
      </c>
      <c r="N561">
        <v>94105</v>
      </c>
      <c r="O561">
        <v>3</v>
      </c>
      <c r="P561">
        <v>2250</v>
      </c>
      <c r="Q561">
        <v>2</v>
      </c>
      <c r="R561" s="2">
        <v>0</v>
      </c>
      <c r="S561" s="2">
        <v>12.81</v>
      </c>
      <c r="T561" s="2">
        <v>0</v>
      </c>
      <c r="U561" s="2">
        <v>12.81</v>
      </c>
      <c r="V561" t="s">
        <v>5213</v>
      </c>
    </row>
    <row r="562" spans="1:22" x14ac:dyDescent="0.2">
      <c r="A562" s="1">
        <v>42249</v>
      </c>
      <c r="B562" t="s">
        <v>21</v>
      </c>
      <c r="C562" s="1">
        <v>42249</v>
      </c>
      <c r="D562" s="1">
        <v>42249</v>
      </c>
      <c r="E562">
        <v>100028941</v>
      </c>
      <c r="F562" t="s">
        <v>4462</v>
      </c>
      <c r="H562" s="1">
        <v>42248</v>
      </c>
      <c r="I562">
        <v>1757934</v>
      </c>
      <c r="J562" t="s">
        <v>23</v>
      </c>
      <c r="K562">
        <v>846296315520720</v>
      </c>
      <c r="M562" t="s">
        <v>51</v>
      </c>
      <c r="N562">
        <v>30345</v>
      </c>
      <c r="O562">
        <v>3</v>
      </c>
      <c r="P562">
        <v>2250</v>
      </c>
      <c r="Q562">
        <v>8</v>
      </c>
      <c r="R562" s="2">
        <v>0</v>
      </c>
      <c r="S562" s="2">
        <v>24.56</v>
      </c>
      <c r="T562" s="2">
        <v>0</v>
      </c>
      <c r="U562" s="2">
        <v>24.56</v>
      </c>
      <c r="V562" t="s">
        <v>5213</v>
      </c>
    </row>
    <row r="563" spans="1:22" x14ac:dyDescent="0.2">
      <c r="A563" s="1">
        <v>42249</v>
      </c>
      <c r="B563" t="s">
        <v>21</v>
      </c>
      <c r="C563" s="1">
        <v>42249</v>
      </c>
      <c r="D563" s="1">
        <v>42249</v>
      </c>
      <c r="E563">
        <v>100028852</v>
      </c>
      <c r="F563" t="s">
        <v>4463</v>
      </c>
      <c r="H563" s="1">
        <v>42248</v>
      </c>
      <c r="I563">
        <v>1757959</v>
      </c>
      <c r="J563" t="s">
        <v>23</v>
      </c>
      <c r="K563">
        <v>846296315520591</v>
      </c>
      <c r="M563" t="s">
        <v>54</v>
      </c>
      <c r="N563">
        <v>21801</v>
      </c>
      <c r="O563">
        <v>3</v>
      </c>
      <c r="P563">
        <v>2250</v>
      </c>
      <c r="Q563">
        <v>8</v>
      </c>
      <c r="R563" s="2">
        <v>0</v>
      </c>
      <c r="S563" s="2">
        <v>24.56</v>
      </c>
      <c r="T563" s="2">
        <v>0</v>
      </c>
      <c r="U563" s="2">
        <v>24.56</v>
      </c>
      <c r="V563" t="s">
        <v>5213</v>
      </c>
    </row>
    <row r="564" spans="1:22" x14ac:dyDescent="0.2">
      <c r="A564" s="1">
        <v>42249</v>
      </c>
      <c r="B564" t="s">
        <v>21</v>
      </c>
      <c r="C564" s="1">
        <v>42249</v>
      </c>
      <c r="D564" s="1">
        <v>42249</v>
      </c>
      <c r="E564">
        <v>100028967</v>
      </c>
      <c r="F564" t="s">
        <v>4464</v>
      </c>
      <c r="H564" s="1">
        <v>42249</v>
      </c>
      <c r="I564">
        <v>1757933</v>
      </c>
      <c r="J564" t="s">
        <v>23</v>
      </c>
      <c r="K564">
        <v>846296315520959</v>
      </c>
      <c r="M564" t="s">
        <v>26</v>
      </c>
      <c r="N564">
        <v>34102</v>
      </c>
      <c r="O564">
        <v>3</v>
      </c>
      <c r="P564">
        <v>2250</v>
      </c>
      <c r="Q564">
        <v>8</v>
      </c>
      <c r="R564" s="2">
        <v>0</v>
      </c>
      <c r="S564" s="2">
        <v>24.56</v>
      </c>
      <c r="T564" s="2">
        <v>0</v>
      </c>
      <c r="U564" s="2">
        <v>24.56</v>
      </c>
      <c r="V564" t="s">
        <v>5213</v>
      </c>
    </row>
    <row r="565" spans="1:22" x14ac:dyDescent="0.2">
      <c r="A565" s="1">
        <v>42249</v>
      </c>
      <c r="B565" t="s">
        <v>21</v>
      </c>
      <c r="C565" s="1">
        <v>42249</v>
      </c>
      <c r="D565" s="1">
        <v>42249</v>
      </c>
      <c r="E565">
        <v>100028950</v>
      </c>
      <c r="F565" t="s">
        <v>4465</v>
      </c>
      <c r="H565" s="1">
        <v>42249</v>
      </c>
      <c r="I565">
        <v>1757986</v>
      </c>
      <c r="J565" t="s">
        <v>23</v>
      </c>
      <c r="K565">
        <v>846296315520133</v>
      </c>
      <c r="M565" t="s">
        <v>32</v>
      </c>
      <c r="N565">
        <v>10022</v>
      </c>
      <c r="O565">
        <v>6</v>
      </c>
      <c r="P565">
        <v>4500</v>
      </c>
      <c r="Q565">
        <v>8</v>
      </c>
      <c r="R565" s="2">
        <v>0</v>
      </c>
      <c r="S565" s="2">
        <v>36.04</v>
      </c>
      <c r="T565" s="2">
        <v>0</v>
      </c>
      <c r="U565" s="2">
        <v>36.04</v>
      </c>
      <c r="V565" t="s">
        <v>5213</v>
      </c>
    </row>
    <row r="566" spans="1:22" x14ac:dyDescent="0.2">
      <c r="A566" s="1">
        <v>42249</v>
      </c>
      <c r="B566" t="s">
        <v>21</v>
      </c>
      <c r="C566" s="1">
        <v>42249</v>
      </c>
      <c r="D566" s="1">
        <v>42249</v>
      </c>
      <c r="E566">
        <v>100028977</v>
      </c>
      <c r="F566" t="s">
        <v>4466</v>
      </c>
      <c r="H566" s="1">
        <v>42249</v>
      </c>
      <c r="I566">
        <v>1757993</v>
      </c>
      <c r="J566" t="s">
        <v>23</v>
      </c>
      <c r="K566">
        <v>846296315520539</v>
      </c>
      <c r="M566" t="s">
        <v>507</v>
      </c>
      <c r="N566">
        <v>44646</v>
      </c>
      <c r="O566">
        <v>3</v>
      </c>
      <c r="P566">
        <v>2250</v>
      </c>
      <c r="Q566">
        <v>8</v>
      </c>
      <c r="R566" s="2">
        <v>0</v>
      </c>
      <c r="S566" s="2">
        <v>24.56</v>
      </c>
      <c r="T566" s="2">
        <v>0</v>
      </c>
      <c r="U566" s="2">
        <v>24.56</v>
      </c>
      <c r="V566" t="s">
        <v>5213</v>
      </c>
    </row>
    <row r="567" spans="1:22" x14ac:dyDescent="0.2">
      <c r="A567" s="1">
        <v>42249</v>
      </c>
      <c r="B567" t="s">
        <v>21</v>
      </c>
      <c r="C567" s="1">
        <v>42249</v>
      </c>
      <c r="D567" s="1">
        <v>42249</v>
      </c>
      <c r="E567">
        <v>100028948</v>
      </c>
      <c r="F567" t="s">
        <v>4467</v>
      </c>
      <c r="H567" s="1">
        <v>42249</v>
      </c>
      <c r="I567">
        <v>1757921</v>
      </c>
      <c r="J567" t="s">
        <v>23</v>
      </c>
      <c r="K567">
        <v>846296315520393</v>
      </c>
      <c r="M567" t="s">
        <v>43</v>
      </c>
      <c r="N567">
        <v>6511</v>
      </c>
      <c r="O567">
        <v>6</v>
      </c>
      <c r="P567">
        <v>4500</v>
      </c>
      <c r="Q567">
        <v>8</v>
      </c>
      <c r="R567" s="2">
        <v>0</v>
      </c>
      <c r="S567" s="2">
        <v>36.04</v>
      </c>
      <c r="T567" s="2">
        <v>0</v>
      </c>
      <c r="U567" s="2">
        <v>36.04</v>
      </c>
      <c r="V567" t="s">
        <v>5213</v>
      </c>
    </row>
    <row r="568" spans="1:22" x14ac:dyDescent="0.2">
      <c r="A568" s="1">
        <v>42249</v>
      </c>
      <c r="B568" t="s">
        <v>21</v>
      </c>
      <c r="C568" s="1">
        <v>42249</v>
      </c>
      <c r="D568" s="1">
        <v>42249</v>
      </c>
      <c r="E568" t="s">
        <v>4468</v>
      </c>
      <c r="F568" t="s">
        <v>4469</v>
      </c>
      <c r="H568" s="1">
        <v>42243</v>
      </c>
      <c r="I568">
        <v>1758362</v>
      </c>
      <c r="J568" t="s">
        <v>4470</v>
      </c>
      <c r="K568" t="s">
        <v>4471</v>
      </c>
      <c r="M568" t="s">
        <v>541</v>
      </c>
      <c r="N568">
        <v>3894</v>
      </c>
      <c r="O568">
        <v>12</v>
      </c>
      <c r="P568">
        <v>9000</v>
      </c>
      <c r="Q568">
        <v>8</v>
      </c>
      <c r="R568" s="2">
        <v>0</v>
      </c>
      <c r="S568" s="2">
        <v>0</v>
      </c>
      <c r="T568" s="2">
        <v>0</v>
      </c>
      <c r="U568" s="2">
        <v>0</v>
      </c>
      <c r="V568" t="s">
        <v>5213</v>
      </c>
    </row>
    <row r="569" spans="1:22" x14ac:dyDescent="0.2">
      <c r="A569" s="1">
        <v>42249</v>
      </c>
      <c r="B569" t="s">
        <v>21</v>
      </c>
      <c r="C569" s="1">
        <v>42249</v>
      </c>
      <c r="D569" s="1">
        <v>42249</v>
      </c>
      <c r="E569">
        <v>100028929</v>
      </c>
      <c r="F569" t="s">
        <v>4472</v>
      </c>
      <c r="H569" s="1">
        <v>42248</v>
      </c>
      <c r="I569">
        <v>1757953</v>
      </c>
      <c r="J569" t="s">
        <v>23</v>
      </c>
      <c r="K569">
        <v>846296315520188</v>
      </c>
      <c r="M569" t="s">
        <v>221</v>
      </c>
      <c r="N569">
        <v>40965</v>
      </c>
      <c r="O569">
        <v>3</v>
      </c>
      <c r="P569">
        <v>2250</v>
      </c>
      <c r="Q569">
        <v>8</v>
      </c>
      <c r="R569" s="2">
        <v>0</v>
      </c>
      <c r="S569" s="2">
        <v>24.56</v>
      </c>
      <c r="T569" s="2">
        <v>0</v>
      </c>
      <c r="U569" s="2">
        <v>24.56</v>
      </c>
      <c r="V569" t="s">
        <v>5213</v>
      </c>
    </row>
    <row r="570" spans="1:22" x14ac:dyDescent="0.2">
      <c r="A570" s="1">
        <v>42249</v>
      </c>
      <c r="B570" t="s">
        <v>21</v>
      </c>
      <c r="C570" s="1">
        <v>42240</v>
      </c>
      <c r="D570" s="1">
        <v>42249</v>
      </c>
      <c r="E570">
        <v>100028179</v>
      </c>
      <c r="F570" t="s">
        <v>4473</v>
      </c>
      <c r="G570" t="s">
        <v>3164</v>
      </c>
      <c r="H570" s="1">
        <v>42240</v>
      </c>
      <c r="I570">
        <v>1740934</v>
      </c>
      <c r="J570" t="s">
        <v>23</v>
      </c>
      <c r="K570">
        <v>846296315519021</v>
      </c>
      <c r="M570" t="s">
        <v>40</v>
      </c>
      <c r="N570">
        <v>91505</v>
      </c>
      <c r="O570">
        <v>6</v>
      </c>
      <c r="P570">
        <v>4500</v>
      </c>
      <c r="Q570">
        <v>4</v>
      </c>
      <c r="R570" s="2">
        <v>0</v>
      </c>
      <c r="S570" s="2">
        <v>24.04</v>
      </c>
      <c r="T570" s="2">
        <v>0</v>
      </c>
      <c r="U570" s="2">
        <v>24.04</v>
      </c>
      <c r="V570" t="s">
        <v>5213</v>
      </c>
    </row>
    <row r="571" spans="1:22" x14ac:dyDescent="0.2">
      <c r="A571" s="1">
        <v>42249</v>
      </c>
      <c r="B571" t="s">
        <v>21</v>
      </c>
      <c r="C571" s="1">
        <v>42249</v>
      </c>
      <c r="D571" s="1">
        <v>42249</v>
      </c>
      <c r="E571">
        <v>100028842</v>
      </c>
      <c r="F571" t="s">
        <v>4474</v>
      </c>
      <c r="H571" s="1">
        <v>42248</v>
      </c>
      <c r="I571">
        <v>1757992</v>
      </c>
      <c r="J571" t="s">
        <v>23</v>
      </c>
      <c r="K571">
        <v>846296315520928</v>
      </c>
      <c r="M571" t="s">
        <v>507</v>
      </c>
      <c r="N571">
        <v>44113</v>
      </c>
      <c r="O571">
        <v>6</v>
      </c>
      <c r="P571">
        <v>4500</v>
      </c>
      <c r="Q571">
        <v>8</v>
      </c>
      <c r="R571" s="2">
        <v>0</v>
      </c>
      <c r="S571" s="2">
        <v>36.04</v>
      </c>
      <c r="T571" s="2">
        <v>0</v>
      </c>
      <c r="U571" s="2">
        <v>36.04</v>
      </c>
      <c r="V571" t="s">
        <v>5213</v>
      </c>
    </row>
    <row r="572" spans="1:22" x14ac:dyDescent="0.2">
      <c r="A572" s="1">
        <v>42249</v>
      </c>
      <c r="B572" t="s">
        <v>21</v>
      </c>
      <c r="C572" s="1">
        <v>42249</v>
      </c>
      <c r="D572" s="1">
        <v>42249</v>
      </c>
      <c r="E572">
        <v>100028805</v>
      </c>
      <c r="F572" t="s">
        <v>4475</v>
      </c>
      <c r="H572" s="1">
        <v>42246</v>
      </c>
      <c r="I572">
        <v>1758292</v>
      </c>
      <c r="J572" t="s">
        <v>23</v>
      </c>
      <c r="K572">
        <v>846296315520270</v>
      </c>
      <c r="M572" t="s">
        <v>73</v>
      </c>
      <c r="N572">
        <v>80210</v>
      </c>
      <c r="O572">
        <v>5</v>
      </c>
      <c r="P572">
        <v>3750</v>
      </c>
      <c r="Q572">
        <v>5</v>
      </c>
      <c r="R572" s="2">
        <v>0</v>
      </c>
      <c r="S572" s="2">
        <v>23.75</v>
      </c>
      <c r="T572" s="2">
        <v>0</v>
      </c>
      <c r="U572" s="2">
        <v>23.75</v>
      </c>
      <c r="V572" t="s">
        <v>5213</v>
      </c>
    </row>
    <row r="573" spans="1:22" x14ac:dyDescent="0.2">
      <c r="A573" s="1">
        <v>42249</v>
      </c>
      <c r="B573" t="s">
        <v>21</v>
      </c>
      <c r="C573" s="1">
        <v>42249</v>
      </c>
      <c r="D573" s="1">
        <v>42249</v>
      </c>
      <c r="E573">
        <v>100028930</v>
      </c>
      <c r="F573" t="s">
        <v>4476</v>
      </c>
      <c r="H573" s="1">
        <v>42248</v>
      </c>
      <c r="I573">
        <v>1757962</v>
      </c>
      <c r="J573" t="s">
        <v>23</v>
      </c>
      <c r="K573">
        <v>846296315521130</v>
      </c>
      <c r="M573" t="s">
        <v>58</v>
      </c>
      <c r="N573">
        <v>48906</v>
      </c>
      <c r="O573">
        <v>3</v>
      </c>
      <c r="P573">
        <v>2250</v>
      </c>
      <c r="Q573">
        <v>8</v>
      </c>
      <c r="R573" s="2">
        <v>0</v>
      </c>
      <c r="S573" s="2">
        <v>24.56</v>
      </c>
      <c r="T573" s="2">
        <v>0</v>
      </c>
      <c r="U573" s="2">
        <v>24.56</v>
      </c>
      <c r="V573" t="s">
        <v>5213</v>
      </c>
    </row>
    <row r="574" spans="1:22" x14ac:dyDescent="0.2">
      <c r="A574" s="1">
        <v>42249</v>
      </c>
      <c r="B574" t="s">
        <v>21</v>
      </c>
      <c r="C574" s="1">
        <v>42249</v>
      </c>
      <c r="D574" s="1">
        <v>42249</v>
      </c>
      <c r="E574">
        <v>100028835</v>
      </c>
      <c r="F574" t="s">
        <v>4477</v>
      </c>
      <c r="H574" s="1">
        <v>42247</v>
      </c>
      <c r="I574">
        <v>1757902</v>
      </c>
      <c r="J574" t="s">
        <v>23</v>
      </c>
      <c r="K574">
        <v>846296315520829</v>
      </c>
      <c r="M574" t="s">
        <v>40</v>
      </c>
      <c r="N574">
        <v>91007</v>
      </c>
      <c r="O574">
        <v>3</v>
      </c>
      <c r="P574">
        <v>2250</v>
      </c>
      <c r="Q574">
        <v>4</v>
      </c>
      <c r="R574" s="2">
        <v>0</v>
      </c>
      <c r="S574" s="2">
        <v>20.81</v>
      </c>
      <c r="T574" s="2">
        <v>0</v>
      </c>
      <c r="U574" s="2">
        <v>20.81</v>
      </c>
      <c r="V574" t="s">
        <v>5213</v>
      </c>
    </row>
    <row r="575" spans="1:22" x14ac:dyDescent="0.2">
      <c r="A575" s="1">
        <v>42249</v>
      </c>
      <c r="B575" t="s">
        <v>21</v>
      </c>
      <c r="C575" s="1">
        <v>42249</v>
      </c>
      <c r="D575" s="1">
        <v>42249</v>
      </c>
      <c r="E575">
        <v>100028844</v>
      </c>
      <c r="F575" t="s">
        <v>4478</v>
      </c>
      <c r="H575" s="1">
        <v>42248</v>
      </c>
      <c r="I575">
        <v>1757980</v>
      </c>
      <c r="J575" t="s">
        <v>23</v>
      </c>
      <c r="K575">
        <v>846296315520560</v>
      </c>
      <c r="M575" t="s">
        <v>32</v>
      </c>
      <c r="N575">
        <v>10573</v>
      </c>
      <c r="O575">
        <v>3</v>
      </c>
      <c r="P575">
        <v>2250</v>
      </c>
      <c r="Q575">
        <v>8</v>
      </c>
      <c r="R575" s="2">
        <v>0</v>
      </c>
      <c r="S575" s="2">
        <v>24.56</v>
      </c>
      <c r="T575" s="2">
        <v>0</v>
      </c>
      <c r="U575" s="2">
        <v>24.56</v>
      </c>
      <c r="V575" t="s">
        <v>5213</v>
      </c>
    </row>
    <row r="576" spans="1:22" x14ac:dyDescent="0.2">
      <c r="A576" s="1">
        <v>42249</v>
      </c>
      <c r="B576" t="s">
        <v>21</v>
      </c>
      <c r="C576" s="1">
        <v>42249</v>
      </c>
      <c r="D576" s="1">
        <v>42249</v>
      </c>
      <c r="E576">
        <v>100028882</v>
      </c>
      <c r="F576" t="s">
        <v>4479</v>
      </c>
      <c r="H576" s="1">
        <v>42248</v>
      </c>
      <c r="I576">
        <v>1757983</v>
      </c>
      <c r="J576" t="s">
        <v>23</v>
      </c>
      <c r="K576">
        <v>846296315521000</v>
      </c>
      <c r="M576" t="s">
        <v>32</v>
      </c>
      <c r="N576">
        <v>10001</v>
      </c>
      <c r="O576">
        <v>3</v>
      </c>
      <c r="P576">
        <v>2250</v>
      </c>
      <c r="Q576">
        <v>8</v>
      </c>
      <c r="R576" s="2">
        <v>0</v>
      </c>
      <c r="S576" s="2">
        <v>24.56</v>
      </c>
      <c r="T576" s="2">
        <v>0</v>
      </c>
      <c r="U576" s="2">
        <v>24.56</v>
      </c>
      <c r="V576" t="s">
        <v>5213</v>
      </c>
    </row>
    <row r="577" spans="1:22" x14ac:dyDescent="0.2">
      <c r="A577" s="1">
        <v>42249</v>
      </c>
      <c r="B577" t="s">
        <v>21</v>
      </c>
      <c r="C577" s="1">
        <v>42249</v>
      </c>
      <c r="D577" s="1">
        <v>42249</v>
      </c>
      <c r="E577">
        <v>100028856</v>
      </c>
      <c r="F577" t="s">
        <v>4480</v>
      </c>
      <c r="H577" s="1">
        <v>42248</v>
      </c>
      <c r="I577">
        <v>1757922</v>
      </c>
      <c r="J577" t="s">
        <v>23</v>
      </c>
      <c r="K577">
        <v>846296315520089</v>
      </c>
      <c r="M577" t="s">
        <v>43</v>
      </c>
      <c r="N577">
        <v>6280</v>
      </c>
      <c r="O577">
        <v>6</v>
      </c>
      <c r="P577">
        <v>4500</v>
      </c>
      <c r="Q577">
        <v>8</v>
      </c>
      <c r="R577" s="2">
        <v>0</v>
      </c>
      <c r="S577" s="2">
        <v>36.04</v>
      </c>
      <c r="T577" s="2">
        <v>0</v>
      </c>
      <c r="U577" s="2">
        <v>36.04</v>
      </c>
      <c r="V577" t="s">
        <v>5213</v>
      </c>
    </row>
    <row r="578" spans="1:22" x14ac:dyDescent="0.2">
      <c r="A578" s="1">
        <v>42249</v>
      </c>
      <c r="B578" t="s">
        <v>21</v>
      </c>
      <c r="C578" s="1">
        <v>42249</v>
      </c>
      <c r="D578" s="1">
        <v>42249</v>
      </c>
      <c r="E578">
        <v>100028945</v>
      </c>
      <c r="F578" t="s">
        <v>4481</v>
      </c>
      <c r="H578" s="1">
        <v>42249</v>
      </c>
      <c r="I578">
        <v>1757927</v>
      </c>
      <c r="J578" t="s">
        <v>23</v>
      </c>
      <c r="K578">
        <v>846296315520485</v>
      </c>
      <c r="M578" t="s">
        <v>26</v>
      </c>
      <c r="N578">
        <v>33129</v>
      </c>
      <c r="O578">
        <v>12</v>
      </c>
      <c r="P578">
        <v>9000</v>
      </c>
      <c r="Q578">
        <v>8</v>
      </c>
      <c r="R578" s="2">
        <v>0</v>
      </c>
      <c r="S578" s="2">
        <v>52.75</v>
      </c>
      <c r="T578" s="2">
        <v>0</v>
      </c>
      <c r="U578" s="2">
        <v>52.75</v>
      </c>
      <c r="V578" t="s">
        <v>5213</v>
      </c>
    </row>
    <row r="579" spans="1:22" x14ac:dyDescent="0.2">
      <c r="A579" s="1">
        <v>42249</v>
      </c>
      <c r="B579" t="s">
        <v>21</v>
      </c>
      <c r="C579" s="1">
        <v>42249</v>
      </c>
      <c r="D579" s="1">
        <v>42249</v>
      </c>
      <c r="E579">
        <v>100028837</v>
      </c>
      <c r="F579" t="s">
        <v>4482</v>
      </c>
      <c r="H579" s="1">
        <v>42247</v>
      </c>
      <c r="I579">
        <v>1757964</v>
      </c>
      <c r="J579" t="s">
        <v>23</v>
      </c>
      <c r="K579">
        <v>846296315520331</v>
      </c>
      <c r="M579" t="s">
        <v>288</v>
      </c>
      <c r="N579">
        <v>64114</v>
      </c>
      <c r="O579">
        <v>3</v>
      </c>
      <c r="P579">
        <v>2250</v>
      </c>
      <c r="Q579">
        <v>7</v>
      </c>
      <c r="R579" s="2">
        <v>0</v>
      </c>
      <c r="S579" s="2">
        <v>23.06</v>
      </c>
      <c r="T579" s="2">
        <v>0</v>
      </c>
      <c r="U579" s="2">
        <v>23.06</v>
      </c>
      <c r="V579" t="s">
        <v>5213</v>
      </c>
    </row>
    <row r="580" spans="1:22" x14ac:dyDescent="0.2">
      <c r="A580" s="1">
        <v>42249</v>
      </c>
      <c r="B580" t="s">
        <v>21</v>
      </c>
      <c r="C580" s="1">
        <v>42249</v>
      </c>
      <c r="D580" s="1">
        <v>42249</v>
      </c>
      <c r="E580">
        <v>100028943</v>
      </c>
      <c r="F580" t="s">
        <v>4483</v>
      </c>
      <c r="H580" s="1">
        <v>42248</v>
      </c>
      <c r="I580">
        <v>1757895</v>
      </c>
      <c r="J580" t="s">
        <v>23</v>
      </c>
      <c r="K580">
        <v>846296315521376</v>
      </c>
      <c r="M580" t="s">
        <v>89</v>
      </c>
      <c r="N580">
        <v>35124</v>
      </c>
      <c r="O580">
        <v>12</v>
      </c>
      <c r="P580">
        <v>9000</v>
      </c>
      <c r="Q580">
        <v>8</v>
      </c>
      <c r="R580" s="2">
        <v>0</v>
      </c>
      <c r="S580" s="2">
        <v>52.75</v>
      </c>
      <c r="T580" s="2">
        <v>0</v>
      </c>
      <c r="U580" s="2">
        <v>52.75</v>
      </c>
      <c r="V580" t="s">
        <v>5213</v>
      </c>
    </row>
    <row r="581" spans="1:22" x14ac:dyDescent="0.2">
      <c r="A581" s="1">
        <v>42249</v>
      </c>
      <c r="B581" t="s">
        <v>21</v>
      </c>
      <c r="C581" s="1">
        <v>42249</v>
      </c>
      <c r="D581" s="1">
        <v>42249</v>
      </c>
      <c r="E581">
        <v>100028986</v>
      </c>
      <c r="F581" t="s">
        <v>4484</v>
      </c>
      <c r="H581" s="1">
        <v>42249</v>
      </c>
      <c r="I581">
        <v>1758006</v>
      </c>
      <c r="J581" t="s">
        <v>23</v>
      </c>
      <c r="K581">
        <v>846296315520096</v>
      </c>
      <c r="M581" t="s">
        <v>194</v>
      </c>
      <c r="N581">
        <v>2865</v>
      </c>
      <c r="O581">
        <v>6</v>
      </c>
      <c r="P581">
        <v>4500</v>
      </c>
      <c r="Q581">
        <v>8</v>
      </c>
      <c r="R581" s="2">
        <v>0</v>
      </c>
      <c r="S581" s="2">
        <v>36.04</v>
      </c>
      <c r="T581" s="2">
        <v>0</v>
      </c>
      <c r="U581" s="2">
        <v>36.04</v>
      </c>
      <c r="V581" t="s">
        <v>5213</v>
      </c>
    </row>
    <row r="582" spans="1:22" x14ac:dyDescent="0.2">
      <c r="A582" s="1">
        <v>42249</v>
      </c>
      <c r="B582" t="s">
        <v>21</v>
      </c>
      <c r="C582" s="1">
        <v>42240</v>
      </c>
      <c r="D582" s="1">
        <v>42249</v>
      </c>
      <c r="E582">
        <v>100028183</v>
      </c>
      <c r="F582" t="s">
        <v>4485</v>
      </c>
      <c r="G582" t="s">
        <v>3164</v>
      </c>
      <c r="H582" s="1">
        <v>42240</v>
      </c>
      <c r="I582">
        <v>1740936</v>
      </c>
      <c r="J582" t="s">
        <v>23</v>
      </c>
      <c r="K582">
        <v>846296315519052</v>
      </c>
      <c r="M582" t="s">
        <v>89</v>
      </c>
      <c r="N582">
        <v>36104</v>
      </c>
      <c r="O582">
        <v>6</v>
      </c>
      <c r="P582">
        <v>4500</v>
      </c>
      <c r="Q582">
        <v>8</v>
      </c>
      <c r="R582" s="2">
        <v>0</v>
      </c>
      <c r="S582" s="2">
        <v>36.04</v>
      </c>
      <c r="T582" s="2">
        <v>0</v>
      </c>
      <c r="U582" s="2">
        <v>36.04</v>
      </c>
      <c r="V582" t="s">
        <v>5213</v>
      </c>
    </row>
    <row r="583" spans="1:22" x14ac:dyDescent="0.2">
      <c r="A583" s="1">
        <v>42249</v>
      </c>
      <c r="B583" t="s">
        <v>21</v>
      </c>
      <c r="C583" s="1">
        <v>42249</v>
      </c>
      <c r="D583" s="1">
        <v>42249</v>
      </c>
      <c r="E583">
        <v>100028908</v>
      </c>
      <c r="F583" t="s">
        <v>4486</v>
      </c>
      <c r="H583" s="1">
        <v>42248</v>
      </c>
      <c r="I583">
        <v>1757977</v>
      </c>
      <c r="J583" t="s">
        <v>23</v>
      </c>
      <c r="K583">
        <v>846296315520935</v>
      </c>
      <c r="M583" t="s">
        <v>32</v>
      </c>
      <c r="N583">
        <v>10459</v>
      </c>
      <c r="O583">
        <v>3</v>
      </c>
      <c r="P583">
        <v>2250</v>
      </c>
      <c r="Q583">
        <v>8</v>
      </c>
      <c r="R583" s="2">
        <v>0</v>
      </c>
      <c r="S583" s="2">
        <v>24.56</v>
      </c>
      <c r="T583" s="2">
        <v>0</v>
      </c>
      <c r="U583" s="2">
        <v>24.56</v>
      </c>
      <c r="V583" t="s">
        <v>5213</v>
      </c>
    </row>
    <row r="584" spans="1:22" x14ac:dyDescent="0.2">
      <c r="A584" s="1">
        <v>42249</v>
      </c>
      <c r="B584" t="s">
        <v>21</v>
      </c>
      <c r="C584" s="1">
        <v>42249</v>
      </c>
      <c r="D584" s="1">
        <v>42249</v>
      </c>
      <c r="E584">
        <v>100028864</v>
      </c>
      <c r="F584" t="s">
        <v>4487</v>
      </c>
      <c r="H584" s="1">
        <v>42248</v>
      </c>
      <c r="I584">
        <v>1757973</v>
      </c>
      <c r="J584" t="s">
        <v>23</v>
      </c>
      <c r="K584">
        <v>846296315520225</v>
      </c>
      <c r="M584" t="s">
        <v>83</v>
      </c>
      <c r="N584">
        <v>7853</v>
      </c>
      <c r="O584">
        <v>3</v>
      </c>
      <c r="P584">
        <v>2250</v>
      </c>
      <c r="Q584">
        <v>8</v>
      </c>
      <c r="R584" s="2">
        <v>0</v>
      </c>
      <c r="S584" s="2">
        <v>24.56</v>
      </c>
      <c r="T584" s="2">
        <v>0</v>
      </c>
      <c r="U584" s="2">
        <v>24.56</v>
      </c>
      <c r="V584" t="s">
        <v>5213</v>
      </c>
    </row>
    <row r="585" spans="1:22" x14ac:dyDescent="0.2">
      <c r="A585" s="1">
        <v>42249</v>
      </c>
      <c r="B585" t="s">
        <v>21</v>
      </c>
      <c r="C585" s="1">
        <v>42249</v>
      </c>
      <c r="D585" s="1">
        <v>42249</v>
      </c>
      <c r="E585">
        <v>100028996</v>
      </c>
      <c r="F585" t="s">
        <v>4488</v>
      </c>
      <c r="H585" s="1">
        <v>42249</v>
      </c>
      <c r="I585">
        <v>1757899</v>
      </c>
      <c r="J585" t="s">
        <v>164</v>
      </c>
      <c r="K585">
        <v>1032002190445</v>
      </c>
      <c r="M585" t="s">
        <v>165</v>
      </c>
      <c r="N585">
        <v>85375</v>
      </c>
      <c r="O585">
        <v>3</v>
      </c>
      <c r="P585">
        <v>2250</v>
      </c>
      <c r="Q585">
        <v>5</v>
      </c>
      <c r="R585" s="2">
        <v>0</v>
      </c>
      <c r="S585" s="2">
        <v>21.31</v>
      </c>
      <c r="T585" s="2">
        <v>0</v>
      </c>
      <c r="U585" s="2">
        <v>21.31</v>
      </c>
      <c r="V585" t="s">
        <v>5213</v>
      </c>
    </row>
    <row r="586" spans="1:22" x14ac:dyDescent="0.2">
      <c r="A586" s="1">
        <v>42249</v>
      </c>
      <c r="B586" t="s">
        <v>21</v>
      </c>
      <c r="C586" s="1">
        <v>42249</v>
      </c>
      <c r="D586" s="1">
        <v>42249</v>
      </c>
      <c r="E586">
        <v>100028902</v>
      </c>
      <c r="F586" t="s">
        <v>4489</v>
      </c>
      <c r="H586" s="1">
        <v>42248</v>
      </c>
      <c r="I586">
        <v>1757925</v>
      </c>
      <c r="J586" t="s">
        <v>23</v>
      </c>
      <c r="K586">
        <v>846296315520812</v>
      </c>
      <c r="M586" t="s">
        <v>197</v>
      </c>
      <c r="N586">
        <v>19801</v>
      </c>
      <c r="O586">
        <v>3</v>
      </c>
      <c r="P586">
        <v>2250</v>
      </c>
      <c r="Q586">
        <v>8</v>
      </c>
      <c r="R586" s="2">
        <v>0</v>
      </c>
      <c r="S586" s="2">
        <v>24.56</v>
      </c>
      <c r="T586" s="2">
        <v>0</v>
      </c>
      <c r="U586" s="2">
        <v>24.56</v>
      </c>
      <c r="V586" t="s">
        <v>5213</v>
      </c>
    </row>
    <row r="587" spans="1:22" x14ac:dyDescent="0.2">
      <c r="A587" s="1">
        <v>42249</v>
      </c>
      <c r="B587" t="s">
        <v>21</v>
      </c>
      <c r="C587" s="1">
        <v>42249</v>
      </c>
      <c r="D587" s="1">
        <v>42249</v>
      </c>
      <c r="E587">
        <v>100028868</v>
      </c>
      <c r="F587" t="s">
        <v>4490</v>
      </c>
      <c r="H587" s="1">
        <v>42248</v>
      </c>
      <c r="I587">
        <v>1758015</v>
      </c>
      <c r="J587" t="s">
        <v>23</v>
      </c>
      <c r="K587">
        <v>846296315520652</v>
      </c>
      <c r="M587" t="s">
        <v>38</v>
      </c>
      <c r="N587">
        <v>37208</v>
      </c>
      <c r="O587">
        <v>3</v>
      </c>
      <c r="P587">
        <v>2250</v>
      </c>
      <c r="Q587">
        <v>8</v>
      </c>
      <c r="R587" s="2">
        <v>0</v>
      </c>
      <c r="S587" s="2">
        <v>24.56</v>
      </c>
      <c r="T587" s="2">
        <v>0</v>
      </c>
      <c r="U587" s="2">
        <v>24.56</v>
      </c>
      <c r="V587" t="s">
        <v>5213</v>
      </c>
    </row>
    <row r="588" spans="1:22" x14ac:dyDescent="0.2">
      <c r="A588" s="1">
        <v>42249</v>
      </c>
      <c r="B588" t="s">
        <v>21</v>
      </c>
      <c r="C588" s="1">
        <v>42249</v>
      </c>
      <c r="D588" s="1">
        <v>42249</v>
      </c>
      <c r="E588">
        <v>100028972</v>
      </c>
      <c r="F588" t="s">
        <v>4491</v>
      </c>
      <c r="H588" s="1">
        <v>42249</v>
      </c>
      <c r="I588">
        <v>1757912</v>
      </c>
      <c r="J588" t="s">
        <v>23</v>
      </c>
      <c r="K588">
        <v>846296315520362</v>
      </c>
      <c r="M588" t="s">
        <v>40</v>
      </c>
      <c r="N588">
        <v>90254</v>
      </c>
      <c r="O588">
        <v>3</v>
      </c>
      <c r="P588">
        <v>2250</v>
      </c>
      <c r="Q588">
        <v>4</v>
      </c>
      <c r="R588" s="2">
        <v>0</v>
      </c>
      <c r="S588" s="2">
        <v>20.81</v>
      </c>
      <c r="T588" s="2">
        <v>0</v>
      </c>
      <c r="U588" s="2">
        <v>20.81</v>
      </c>
      <c r="V588" t="s">
        <v>5213</v>
      </c>
    </row>
    <row r="589" spans="1:22" x14ac:dyDescent="0.2">
      <c r="A589" s="1">
        <v>42249</v>
      </c>
      <c r="B589" t="s">
        <v>21</v>
      </c>
      <c r="C589" s="1">
        <v>42249</v>
      </c>
      <c r="D589" s="1">
        <v>42249</v>
      </c>
      <c r="E589">
        <v>100028839</v>
      </c>
      <c r="F589" t="s">
        <v>4492</v>
      </c>
      <c r="H589" s="1">
        <v>42248</v>
      </c>
      <c r="I589">
        <v>1757954</v>
      </c>
      <c r="J589" t="s">
        <v>23</v>
      </c>
      <c r="K589">
        <v>846296315521093</v>
      </c>
      <c r="M589" t="s">
        <v>49</v>
      </c>
      <c r="N589">
        <v>2125</v>
      </c>
      <c r="O589">
        <v>6</v>
      </c>
      <c r="P589">
        <v>4500</v>
      </c>
      <c r="Q589">
        <v>8</v>
      </c>
      <c r="R589" s="2">
        <v>0</v>
      </c>
      <c r="S589" s="2">
        <v>36.04</v>
      </c>
      <c r="T589" s="2">
        <v>0</v>
      </c>
      <c r="U589" s="2">
        <v>36.04</v>
      </c>
      <c r="V589" t="s">
        <v>5213</v>
      </c>
    </row>
    <row r="590" spans="1:22" x14ac:dyDescent="0.2">
      <c r="A590" s="1">
        <v>42249</v>
      </c>
      <c r="B590" t="s">
        <v>21</v>
      </c>
      <c r="C590" s="1">
        <v>42249</v>
      </c>
      <c r="D590" s="1">
        <v>42249</v>
      </c>
      <c r="E590">
        <v>100028927</v>
      </c>
      <c r="F590" t="s">
        <v>4493</v>
      </c>
      <c r="H590" s="1">
        <v>42248</v>
      </c>
      <c r="I590">
        <v>1757931</v>
      </c>
      <c r="J590" t="s">
        <v>23</v>
      </c>
      <c r="K590">
        <v>846296315520713</v>
      </c>
      <c r="M590" t="s">
        <v>26</v>
      </c>
      <c r="N590">
        <v>33129</v>
      </c>
      <c r="O590">
        <v>3</v>
      </c>
      <c r="P590">
        <v>2250</v>
      </c>
      <c r="Q590">
        <v>8</v>
      </c>
      <c r="R590" s="2">
        <v>0</v>
      </c>
      <c r="S590" s="2">
        <v>24.56</v>
      </c>
      <c r="T590" s="2">
        <v>0</v>
      </c>
      <c r="U590" s="2">
        <v>24.56</v>
      </c>
      <c r="V590" t="s">
        <v>5213</v>
      </c>
    </row>
    <row r="591" spans="1:22" x14ac:dyDescent="0.2">
      <c r="A591" s="1">
        <v>42249</v>
      </c>
      <c r="B591" t="s">
        <v>21</v>
      </c>
      <c r="C591" s="1">
        <v>42249</v>
      </c>
      <c r="D591" s="1">
        <v>42249</v>
      </c>
      <c r="E591">
        <v>100028947</v>
      </c>
      <c r="F591" t="s">
        <v>4494</v>
      </c>
      <c r="H591" s="1">
        <v>42249</v>
      </c>
      <c r="I591">
        <v>1757956</v>
      </c>
      <c r="J591" t="s">
        <v>23</v>
      </c>
      <c r="K591">
        <v>846296315520607</v>
      </c>
      <c r="M591" t="s">
        <v>49</v>
      </c>
      <c r="N591">
        <v>2124</v>
      </c>
      <c r="O591">
        <v>3</v>
      </c>
      <c r="P591">
        <v>2250</v>
      </c>
      <c r="Q591">
        <v>8</v>
      </c>
      <c r="R591" s="2">
        <v>0</v>
      </c>
      <c r="S591" s="2">
        <v>24.56</v>
      </c>
      <c r="T591" s="2">
        <v>0</v>
      </c>
      <c r="U591" s="2">
        <v>24.56</v>
      </c>
      <c r="V591" t="s">
        <v>5213</v>
      </c>
    </row>
    <row r="592" spans="1:22" x14ac:dyDescent="0.2">
      <c r="A592" s="1">
        <v>42249</v>
      </c>
      <c r="B592" t="s">
        <v>21</v>
      </c>
      <c r="C592" s="1">
        <v>42249</v>
      </c>
      <c r="D592" s="1">
        <v>42249</v>
      </c>
      <c r="E592">
        <v>100028900</v>
      </c>
      <c r="F592" t="s">
        <v>4495</v>
      </c>
      <c r="H592" s="1">
        <v>42248</v>
      </c>
      <c r="I592">
        <v>1757970</v>
      </c>
      <c r="J592" t="s">
        <v>23</v>
      </c>
      <c r="K592">
        <v>846296315520966</v>
      </c>
      <c r="M592" t="s">
        <v>24</v>
      </c>
      <c r="N592">
        <v>28262</v>
      </c>
      <c r="O592">
        <v>3</v>
      </c>
      <c r="P592">
        <v>2250</v>
      </c>
      <c r="Q592">
        <v>8</v>
      </c>
      <c r="R592" s="2">
        <v>0</v>
      </c>
      <c r="S592" s="2">
        <v>24.56</v>
      </c>
      <c r="T592" s="2">
        <v>0</v>
      </c>
      <c r="U592" s="2">
        <v>24.56</v>
      </c>
      <c r="V592" t="s">
        <v>5213</v>
      </c>
    </row>
    <row r="593" spans="1:22" x14ac:dyDescent="0.2">
      <c r="A593" s="1">
        <v>42249</v>
      </c>
      <c r="B593" t="s">
        <v>21</v>
      </c>
      <c r="C593" s="1">
        <v>42249</v>
      </c>
      <c r="D593" s="1">
        <v>42249</v>
      </c>
      <c r="E593">
        <v>100028867</v>
      </c>
      <c r="F593" t="s">
        <v>4496</v>
      </c>
      <c r="H593" s="1">
        <v>42248</v>
      </c>
      <c r="I593">
        <v>1757974</v>
      </c>
      <c r="J593" t="s">
        <v>23</v>
      </c>
      <c r="K593">
        <v>846296315520157</v>
      </c>
      <c r="M593" t="s">
        <v>83</v>
      </c>
      <c r="N593">
        <v>7726</v>
      </c>
      <c r="O593">
        <v>3</v>
      </c>
      <c r="P593">
        <v>2250</v>
      </c>
      <c r="Q593">
        <v>8</v>
      </c>
      <c r="R593" s="2">
        <v>0</v>
      </c>
      <c r="S593" s="2">
        <v>24.56</v>
      </c>
      <c r="T593" s="2">
        <v>0</v>
      </c>
      <c r="U593" s="2">
        <v>24.56</v>
      </c>
      <c r="V593" t="s">
        <v>5213</v>
      </c>
    </row>
    <row r="594" spans="1:22" x14ac:dyDescent="0.2">
      <c r="A594" s="1">
        <v>42249</v>
      </c>
      <c r="B594" t="s">
        <v>21</v>
      </c>
      <c r="C594" s="1">
        <v>42249</v>
      </c>
      <c r="D594" s="1">
        <v>42249</v>
      </c>
      <c r="E594">
        <v>100028921</v>
      </c>
      <c r="F594" t="s">
        <v>4497</v>
      </c>
      <c r="H594" s="1">
        <v>42248</v>
      </c>
      <c r="I594">
        <v>1757900</v>
      </c>
      <c r="J594" t="s">
        <v>23</v>
      </c>
      <c r="K594">
        <v>846296315520522</v>
      </c>
      <c r="M594" t="s">
        <v>40</v>
      </c>
      <c r="N594">
        <v>92119</v>
      </c>
      <c r="O594">
        <v>12</v>
      </c>
      <c r="P594">
        <v>9000</v>
      </c>
      <c r="Q594">
        <v>4</v>
      </c>
      <c r="R594" s="2">
        <v>0</v>
      </c>
      <c r="S594" s="2">
        <v>30.25</v>
      </c>
      <c r="T594" s="2">
        <v>0</v>
      </c>
      <c r="U594" s="2">
        <v>30.25</v>
      </c>
      <c r="V594" t="s">
        <v>5213</v>
      </c>
    </row>
    <row r="595" spans="1:22" x14ac:dyDescent="0.2">
      <c r="A595" s="1">
        <v>42249</v>
      </c>
      <c r="B595" t="s">
        <v>21</v>
      </c>
      <c r="C595" s="1">
        <v>42249</v>
      </c>
      <c r="D595" s="1">
        <v>42249</v>
      </c>
      <c r="E595">
        <v>100028872</v>
      </c>
      <c r="F595" t="s">
        <v>4498</v>
      </c>
      <c r="H595" s="1">
        <v>42248</v>
      </c>
      <c r="I595">
        <v>1757924</v>
      </c>
      <c r="J595" t="s">
        <v>23</v>
      </c>
      <c r="K595">
        <v>846296315520454</v>
      </c>
      <c r="M595" t="s">
        <v>197</v>
      </c>
      <c r="N595">
        <v>19713</v>
      </c>
      <c r="O595">
        <v>3</v>
      </c>
      <c r="P595">
        <v>2250</v>
      </c>
      <c r="Q595">
        <v>8</v>
      </c>
      <c r="R595" s="2">
        <v>0</v>
      </c>
      <c r="S595" s="2">
        <v>24.56</v>
      </c>
      <c r="T595" s="2">
        <v>0</v>
      </c>
      <c r="U595" s="2">
        <v>24.56</v>
      </c>
      <c r="V595" t="s">
        <v>5213</v>
      </c>
    </row>
    <row r="596" spans="1:22" x14ac:dyDescent="0.2">
      <c r="A596" s="1">
        <v>42249</v>
      </c>
      <c r="B596" t="s">
        <v>21</v>
      </c>
      <c r="C596" s="1">
        <v>42249</v>
      </c>
      <c r="D596" s="1">
        <v>42249</v>
      </c>
      <c r="E596" t="s">
        <v>4468</v>
      </c>
      <c r="F596" t="s">
        <v>4499</v>
      </c>
      <c r="H596" s="1">
        <v>42243</v>
      </c>
      <c r="I596">
        <v>1758362</v>
      </c>
      <c r="J596" t="s">
        <v>4470</v>
      </c>
      <c r="K596" t="s">
        <v>4500</v>
      </c>
      <c r="M596" t="s">
        <v>541</v>
      </c>
      <c r="N596">
        <v>3894</v>
      </c>
      <c r="O596">
        <v>12</v>
      </c>
      <c r="P596">
        <v>9000</v>
      </c>
      <c r="Q596">
        <v>8</v>
      </c>
      <c r="R596" s="2">
        <v>0</v>
      </c>
      <c r="S596" s="2">
        <v>0</v>
      </c>
      <c r="T596" s="2">
        <v>0</v>
      </c>
      <c r="U596" s="2">
        <v>0</v>
      </c>
      <c r="V596" t="s">
        <v>5213</v>
      </c>
    </row>
    <row r="597" spans="1:22" x14ac:dyDescent="0.2">
      <c r="A597" s="1">
        <v>42249</v>
      </c>
      <c r="B597" t="s">
        <v>21</v>
      </c>
      <c r="C597" s="1">
        <v>42249</v>
      </c>
      <c r="D597" s="1">
        <v>42249</v>
      </c>
      <c r="E597">
        <v>100028949</v>
      </c>
      <c r="F597" t="s">
        <v>4501</v>
      </c>
      <c r="H597" s="1">
        <v>42249</v>
      </c>
      <c r="I597">
        <v>1757932</v>
      </c>
      <c r="J597" t="s">
        <v>23</v>
      </c>
      <c r="K597">
        <v>846296315520171</v>
      </c>
      <c r="M597" t="s">
        <v>26</v>
      </c>
      <c r="N597">
        <v>34983</v>
      </c>
      <c r="O597">
        <v>3</v>
      </c>
      <c r="P597">
        <v>2250</v>
      </c>
      <c r="Q597">
        <v>8</v>
      </c>
      <c r="R597" s="2">
        <v>0</v>
      </c>
      <c r="S597" s="2">
        <v>24.56</v>
      </c>
      <c r="T597" s="2">
        <v>0</v>
      </c>
      <c r="U597" s="2">
        <v>24.56</v>
      </c>
      <c r="V597" t="s">
        <v>5213</v>
      </c>
    </row>
    <row r="598" spans="1:22" x14ac:dyDescent="0.2">
      <c r="A598" s="1">
        <v>42249</v>
      </c>
      <c r="B598" t="s">
        <v>21</v>
      </c>
      <c r="C598" s="1">
        <v>42240</v>
      </c>
      <c r="D598" s="1">
        <v>42249</v>
      </c>
      <c r="E598">
        <v>100028164</v>
      </c>
      <c r="F598" t="s">
        <v>4502</v>
      </c>
      <c r="G598" t="s">
        <v>3164</v>
      </c>
      <c r="H598" s="1">
        <v>42240</v>
      </c>
      <c r="I598">
        <v>1740930</v>
      </c>
      <c r="J598" t="s">
        <v>23</v>
      </c>
      <c r="K598">
        <v>846296315519038</v>
      </c>
      <c r="M598" t="s">
        <v>83</v>
      </c>
      <c r="N598">
        <v>8540</v>
      </c>
      <c r="O598">
        <v>6</v>
      </c>
      <c r="P598">
        <v>4500</v>
      </c>
      <c r="Q598">
        <v>8</v>
      </c>
      <c r="R598" s="2">
        <v>0</v>
      </c>
      <c r="S598" s="2">
        <v>36.04</v>
      </c>
      <c r="T598" s="2">
        <v>0</v>
      </c>
      <c r="U598" s="2">
        <v>36.04</v>
      </c>
      <c r="V598" t="s">
        <v>5213</v>
      </c>
    </row>
    <row r="599" spans="1:22" x14ac:dyDescent="0.2">
      <c r="A599" s="1">
        <v>42249</v>
      </c>
      <c r="B599" t="s">
        <v>21</v>
      </c>
      <c r="C599" s="1">
        <v>42249</v>
      </c>
      <c r="D599" s="1">
        <v>42249</v>
      </c>
      <c r="E599">
        <v>100028832</v>
      </c>
      <c r="F599" t="s">
        <v>4503</v>
      </c>
      <c r="H599" s="1">
        <v>42247</v>
      </c>
      <c r="I599">
        <v>1757929</v>
      </c>
      <c r="J599" t="s">
        <v>23</v>
      </c>
      <c r="K599">
        <v>846296315520867</v>
      </c>
      <c r="M599" t="s">
        <v>26</v>
      </c>
      <c r="N599">
        <v>32701</v>
      </c>
      <c r="O599">
        <v>3</v>
      </c>
      <c r="P599">
        <v>2250</v>
      </c>
      <c r="Q599">
        <v>8</v>
      </c>
      <c r="R599" s="2">
        <v>0</v>
      </c>
      <c r="S599" s="2">
        <v>24.56</v>
      </c>
      <c r="T599" s="2">
        <v>0</v>
      </c>
      <c r="U599" s="2">
        <v>24.56</v>
      </c>
      <c r="V599" t="s">
        <v>5213</v>
      </c>
    </row>
    <row r="600" spans="1:22" x14ac:dyDescent="0.2">
      <c r="A600" s="1">
        <v>42249</v>
      </c>
      <c r="B600" t="s">
        <v>21</v>
      </c>
      <c r="C600" s="1">
        <v>42249</v>
      </c>
      <c r="D600" s="1">
        <v>42249</v>
      </c>
      <c r="E600">
        <v>100028974</v>
      </c>
      <c r="F600" t="s">
        <v>4504</v>
      </c>
      <c r="H600" s="1">
        <v>42249</v>
      </c>
      <c r="I600">
        <v>1757952</v>
      </c>
      <c r="J600" t="s">
        <v>23</v>
      </c>
      <c r="K600">
        <v>846296315520287</v>
      </c>
      <c r="M600" t="s">
        <v>221</v>
      </c>
      <c r="N600">
        <v>42104</v>
      </c>
      <c r="O600">
        <v>3</v>
      </c>
      <c r="P600">
        <v>2250</v>
      </c>
      <c r="Q600">
        <v>8</v>
      </c>
      <c r="R600" s="2">
        <v>0</v>
      </c>
      <c r="S600" s="2">
        <v>24.56</v>
      </c>
      <c r="T600" s="2">
        <v>0</v>
      </c>
      <c r="U600" s="2">
        <v>24.56</v>
      </c>
      <c r="V600" t="s">
        <v>5213</v>
      </c>
    </row>
    <row r="601" spans="1:22" x14ac:dyDescent="0.2">
      <c r="A601" s="1">
        <v>42249</v>
      </c>
      <c r="B601" t="s">
        <v>21</v>
      </c>
      <c r="C601" s="1">
        <v>42249</v>
      </c>
      <c r="D601" s="1">
        <v>42249</v>
      </c>
      <c r="E601">
        <v>100028847</v>
      </c>
      <c r="F601" t="s">
        <v>4505</v>
      </c>
      <c r="H601" s="1">
        <v>42248</v>
      </c>
      <c r="I601">
        <v>1757963</v>
      </c>
      <c r="J601" t="s">
        <v>23</v>
      </c>
      <c r="K601">
        <v>846296315521147</v>
      </c>
      <c r="M601" t="s">
        <v>94</v>
      </c>
      <c r="N601">
        <v>55437</v>
      </c>
      <c r="O601">
        <v>6</v>
      </c>
      <c r="P601">
        <v>4500</v>
      </c>
      <c r="Q601">
        <v>7</v>
      </c>
      <c r="R601" s="2">
        <v>0</v>
      </c>
      <c r="S601" s="2">
        <v>33.29</v>
      </c>
      <c r="T601" s="2">
        <v>0</v>
      </c>
      <c r="U601" s="2">
        <v>33.29</v>
      </c>
      <c r="V601" t="s">
        <v>5213</v>
      </c>
    </row>
    <row r="602" spans="1:22" x14ac:dyDescent="0.2">
      <c r="A602" s="1">
        <v>42249</v>
      </c>
      <c r="B602" t="s">
        <v>21</v>
      </c>
      <c r="C602" s="1">
        <v>42249</v>
      </c>
      <c r="D602" s="1">
        <v>42249</v>
      </c>
      <c r="E602">
        <v>100028881</v>
      </c>
      <c r="F602" t="s">
        <v>4506</v>
      </c>
      <c r="H602" s="1">
        <v>42248</v>
      </c>
      <c r="I602">
        <v>1757930</v>
      </c>
      <c r="J602" t="s">
        <v>23</v>
      </c>
      <c r="K602">
        <v>846296315520850</v>
      </c>
      <c r="M602" t="s">
        <v>26</v>
      </c>
      <c r="N602">
        <v>33602</v>
      </c>
      <c r="O602">
        <v>3</v>
      </c>
      <c r="P602">
        <v>2250</v>
      </c>
      <c r="Q602">
        <v>8</v>
      </c>
      <c r="R602" s="2">
        <v>0</v>
      </c>
      <c r="S602" s="2">
        <v>24.56</v>
      </c>
      <c r="T602" s="2">
        <v>0</v>
      </c>
      <c r="U602" s="2">
        <v>24.56</v>
      </c>
      <c r="V602" t="s">
        <v>5213</v>
      </c>
    </row>
    <row r="603" spans="1:22" x14ac:dyDescent="0.2">
      <c r="A603" s="1">
        <v>42249</v>
      </c>
      <c r="B603" t="s">
        <v>21</v>
      </c>
      <c r="C603" s="1">
        <v>42249</v>
      </c>
      <c r="D603" s="1">
        <v>42249</v>
      </c>
      <c r="E603">
        <v>100028998</v>
      </c>
      <c r="F603" t="s">
        <v>4507</v>
      </c>
      <c r="H603" s="1">
        <v>42249</v>
      </c>
      <c r="I603">
        <v>1757915</v>
      </c>
      <c r="J603" t="s">
        <v>23</v>
      </c>
      <c r="K603">
        <v>846296315520690</v>
      </c>
      <c r="M603" t="s">
        <v>40</v>
      </c>
      <c r="N603">
        <v>92110</v>
      </c>
      <c r="O603">
        <v>3</v>
      </c>
      <c r="P603">
        <v>2250</v>
      </c>
      <c r="Q603">
        <v>4</v>
      </c>
      <c r="R603" s="2">
        <v>0</v>
      </c>
      <c r="S603" s="2">
        <v>20.81</v>
      </c>
      <c r="T603" s="2">
        <v>0</v>
      </c>
      <c r="U603" s="2">
        <v>20.81</v>
      </c>
      <c r="V603" t="s">
        <v>5213</v>
      </c>
    </row>
    <row r="604" spans="1:22" x14ac:dyDescent="0.2">
      <c r="A604" s="1">
        <v>42249</v>
      </c>
      <c r="B604" t="s">
        <v>21</v>
      </c>
      <c r="C604" s="1">
        <v>42249</v>
      </c>
      <c r="D604" s="1">
        <v>42249</v>
      </c>
      <c r="E604">
        <v>100028909</v>
      </c>
      <c r="F604" t="s">
        <v>4508</v>
      </c>
      <c r="H604" s="1">
        <v>42248</v>
      </c>
      <c r="I604">
        <v>1757978</v>
      </c>
      <c r="J604" t="s">
        <v>23</v>
      </c>
      <c r="K604">
        <v>846296315521079</v>
      </c>
      <c r="M604" t="s">
        <v>32</v>
      </c>
      <c r="N604">
        <v>10005</v>
      </c>
      <c r="O604">
        <v>3</v>
      </c>
      <c r="P604">
        <v>2250</v>
      </c>
      <c r="Q604">
        <v>8</v>
      </c>
      <c r="R604" s="2">
        <v>0</v>
      </c>
      <c r="S604" s="2">
        <v>24.56</v>
      </c>
      <c r="T604" s="2">
        <v>0</v>
      </c>
      <c r="U604" s="2">
        <v>24.56</v>
      </c>
      <c r="V604" t="s">
        <v>5213</v>
      </c>
    </row>
    <row r="605" spans="1:22" x14ac:dyDescent="0.2">
      <c r="A605" s="1">
        <v>42249</v>
      </c>
      <c r="B605" t="s">
        <v>21</v>
      </c>
      <c r="C605" s="1">
        <v>42249</v>
      </c>
      <c r="D605" s="1">
        <v>42249</v>
      </c>
      <c r="E605">
        <v>100028995</v>
      </c>
      <c r="F605" t="s">
        <v>4509</v>
      </c>
      <c r="H605" s="1">
        <v>42249</v>
      </c>
      <c r="I605">
        <v>1757951</v>
      </c>
      <c r="J605" t="s">
        <v>23</v>
      </c>
      <c r="K605">
        <v>846296315520751</v>
      </c>
      <c r="M605" t="s">
        <v>221</v>
      </c>
      <c r="N605">
        <v>40052</v>
      </c>
      <c r="O605">
        <v>12</v>
      </c>
      <c r="P605">
        <v>9000</v>
      </c>
      <c r="Q605">
        <v>8</v>
      </c>
      <c r="R605" s="2">
        <v>0</v>
      </c>
      <c r="S605" s="2">
        <v>52.75</v>
      </c>
      <c r="T605" s="2">
        <v>0</v>
      </c>
      <c r="U605" s="2">
        <v>52.75</v>
      </c>
      <c r="V605" t="s">
        <v>5213</v>
      </c>
    </row>
    <row r="606" spans="1:22" x14ac:dyDescent="0.2">
      <c r="A606" s="1">
        <v>42249</v>
      </c>
      <c r="B606" t="s">
        <v>21</v>
      </c>
      <c r="C606" s="1">
        <v>42249</v>
      </c>
      <c r="D606" s="1">
        <v>42249</v>
      </c>
      <c r="E606">
        <v>100028988</v>
      </c>
      <c r="F606" t="s">
        <v>4510</v>
      </c>
      <c r="H606" s="1">
        <v>42249</v>
      </c>
      <c r="I606">
        <v>1758013</v>
      </c>
      <c r="J606" t="s">
        <v>23</v>
      </c>
      <c r="K606">
        <v>846296315520478</v>
      </c>
      <c r="M606" t="s">
        <v>315</v>
      </c>
      <c r="N606">
        <v>57783</v>
      </c>
      <c r="O606">
        <v>3</v>
      </c>
      <c r="P606">
        <v>2250</v>
      </c>
      <c r="Q606">
        <v>6</v>
      </c>
      <c r="R606" s="2">
        <v>0</v>
      </c>
      <c r="S606" s="2">
        <v>21.81</v>
      </c>
      <c r="T606" s="2">
        <v>0</v>
      </c>
      <c r="U606" s="2">
        <v>21.81</v>
      </c>
      <c r="V606" t="s">
        <v>5213</v>
      </c>
    </row>
    <row r="607" spans="1:22" x14ac:dyDescent="0.2">
      <c r="A607" s="1">
        <v>42249</v>
      </c>
      <c r="B607" t="s">
        <v>21</v>
      </c>
      <c r="C607" s="1">
        <v>42249</v>
      </c>
      <c r="D607" s="1">
        <v>42249</v>
      </c>
      <c r="E607">
        <v>100028982</v>
      </c>
      <c r="F607" t="s">
        <v>4511</v>
      </c>
      <c r="H607" s="1">
        <v>42249</v>
      </c>
      <c r="I607">
        <v>1757950</v>
      </c>
      <c r="J607" t="s">
        <v>23</v>
      </c>
      <c r="K607">
        <v>846296315520324</v>
      </c>
      <c r="M607" t="s">
        <v>389</v>
      </c>
      <c r="N607">
        <v>67002</v>
      </c>
      <c r="O607">
        <v>3</v>
      </c>
      <c r="P607">
        <v>2250</v>
      </c>
      <c r="Q607">
        <v>6</v>
      </c>
      <c r="R607" s="2">
        <v>0</v>
      </c>
      <c r="S607" s="2">
        <v>21.81</v>
      </c>
      <c r="T607" s="2">
        <v>0</v>
      </c>
      <c r="U607" s="2">
        <v>21.81</v>
      </c>
      <c r="V607" t="s">
        <v>5213</v>
      </c>
    </row>
    <row r="608" spans="1:22" x14ac:dyDescent="0.2">
      <c r="A608" s="1">
        <v>42249</v>
      </c>
      <c r="B608" t="s">
        <v>21</v>
      </c>
      <c r="C608" s="1">
        <v>42249</v>
      </c>
      <c r="D608" s="1">
        <v>42249</v>
      </c>
      <c r="E608">
        <v>100028907</v>
      </c>
      <c r="F608" t="s">
        <v>4512</v>
      </c>
      <c r="H608" s="1">
        <v>42248</v>
      </c>
      <c r="I608">
        <v>1758007</v>
      </c>
      <c r="J608" t="s">
        <v>23</v>
      </c>
      <c r="K608">
        <v>846296315520973</v>
      </c>
      <c r="M608" t="s">
        <v>91</v>
      </c>
      <c r="N608">
        <v>29403</v>
      </c>
      <c r="O608">
        <v>3</v>
      </c>
      <c r="P608">
        <v>2250</v>
      </c>
      <c r="Q608">
        <v>8</v>
      </c>
      <c r="R608" s="2">
        <v>0</v>
      </c>
      <c r="S608" s="2">
        <v>24.56</v>
      </c>
      <c r="T608" s="2">
        <v>0</v>
      </c>
      <c r="U608" s="2">
        <v>24.56</v>
      </c>
      <c r="V608" t="s">
        <v>5213</v>
      </c>
    </row>
    <row r="609" spans="1:22" x14ac:dyDescent="0.2">
      <c r="A609" s="1">
        <v>42249</v>
      </c>
      <c r="B609" t="s">
        <v>21</v>
      </c>
      <c r="C609" s="1">
        <v>42249</v>
      </c>
      <c r="D609" s="1">
        <v>42249</v>
      </c>
      <c r="E609">
        <v>100028878</v>
      </c>
      <c r="F609" t="s">
        <v>4513</v>
      </c>
      <c r="H609" s="1">
        <v>42248</v>
      </c>
      <c r="I609">
        <v>1757920</v>
      </c>
      <c r="J609" t="s">
        <v>23</v>
      </c>
      <c r="K609">
        <v>846296315520126</v>
      </c>
      <c r="M609" t="s">
        <v>73</v>
      </c>
      <c r="N609">
        <v>80601</v>
      </c>
      <c r="O609">
        <v>3</v>
      </c>
      <c r="P609">
        <v>2250</v>
      </c>
      <c r="Q609">
        <v>5</v>
      </c>
      <c r="R609" s="2">
        <v>0</v>
      </c>
      <c r="S609" s="2">
        <v>21.31</v>
      </c>
      <c r="T609" s="2">
        <v>0</v>
      </c>
      <c r="U609" s="2">
        <v>21.31</v>
      </c>
      <c r="V609" t="s">
        <v>5213</v>
      </c>
    </row>
    <row r="610" spans="1:22" x14ac:dyDescent="0.2">
      <c r="A610" s="1">
        <v>42249</v>
      </c>
      <c r="B610" t="s">
        <v>21</v>
      </c>
      <c r="C610" s="1">
        <v>42240</v>
      </c>
      <c r="D610" s="1">
        <v>42249</v>
      </c>
      <c r="E610">
        <v>100028168</v>
      </c>
      <c r="F610" t="s">
        <v>4514</v>
      </c>
      <c r="G610" t="s">
        <v>3164</v>
      </c>
      <c r="H610" s="1">
        <v>42240</v>
      </c>
      <c r="I610">
        <v>1740931</v>
      </c>
      <c r="J610" t="s">
        <v>23</v>
      </c>
      <c r="K610">
        <v>846296315519045</v>
      </c>
      <c r="M610" t="s">
        <v>91</v>
      </c>
      <c r="N610">
        <v>29492</v>
      </c>
      <c r="O610">
        <v>6</v>
      </c>
      <c r="P610">
        <v>4500</v>
      </c>
      <c r="Q610">
        <v>8</v>
      </c>
      <c r="R610" s="2">
        <v>0</v>
      </c>
      <c r="S610" s="2">
        <v>36.04</v>
      </c>
      <c r="T610" s="2">
        <v>0</v>
      </c>
      <c r="U610" s="2">
        <v>36.04</v>
      </c>
      <c r="V610" t="s">
        <v>5213</v>
      </c>
    </row>
    <row r="611" spans="1:22" x14ac:dyDescent="0.2">
      <c r="A611" s="1">
        <v>42249</v>
      </c>
      <c r="B611" t="s">
        <v>21</v>
      </c>
      <c r="C611" s="1">
        <v>42249</v>
      </c>
      <c r="D611" s="1">
        <v>42249</v>
      </c>
      <c r="E611" t="s">
        <v>4515</v>
      </c>
      <c r="F611" t="s">
        <v>4516</v>
      </c>
      <c r="H611" s="1">
        <v>42223</v>
      </c>
      <c r="I611">
        <v>1758305</v>
      </c>
      <c r="J611" t="s">
        <v>23</v>
      </c>
      <c r="K611">
        <v>846296315520942</v>
      </c>
      <c r="M611" t="s">
        <v>94</v>
      </c>
      <c r="N611">
        <v>55108</v>
      </c>
      <c r="O611">
        <v>3</v>
      </c>
      <c r="P611">
        <v>2250</v>
      </c>
      <c r="Q611">
        <v>7</v>
      </c>
      <c r="R611" s="2">
        <v>0</v>
      </c>
      <c r="S611" s="2">
        <v>23.06</v>
      </c>
      <c r="T611" s="2">
        <v>0</v>
      </c>
      <c r="U611" s="2">
        <v>23.06</v>
      </c>
      <c r="V611" t="s">
        <v>5213</v>
      </c>
    </row>
    <row r="612" spans="1:22" x14ac:dyDescent="0.2">
      <c r="A612" s="1">
        <v>42249</v>
      </c>
      <c r="B612" t="s">
        <v>21</v>
      </c>
      <c r="C612" s="1">
        <v>42249</v>
      </c>
      <c r="D612" s="1">
        <v>42249</v>
      </c>
      <c r="E612">
        <v>100028957</v>
      </c>
      <c r="F612" t="s">
        <v>4517</v>
      </c>
      <c r="H612" s="1">
        <v>42249</v>
      </c>
      <c r="I612">
        <v>1757988</v>
      </c>
      <c r="J612" t="s">
        <v>23</v>
      </c>
      <c r="K612">
        <v>846296315520423</v>
      </c>
      <c r="M612" t="s">
        <v>32</v>
      </c>
      <c r="N612">
        <v>10014</v>
      </c>
      <c r="O612">
        <v>3</v>
      </c>
      <c r="P612">
        <v>2250</v>
      </c>
      <c r="Q612">
        <v>8</v>
      </c>
      <c r="R612" s="2">
        <v>0</v>
      </c>
      <c r="S612" s="2">
        <v>24.56</v>
      </c>
      <c r="T612" s="2">
        <v>0</v>
      </c>
      <c r="U612" s="2">
        <v>24.56</v>
      </c>
      <c r="V612" t="s">
        <v>5213</v>
      </c>
    </row>
    <row r="613" spans="1:22" x14ac:dyDescent="0.2">
      <c r="A613" s="1">
        <v>42249</v>
      </c>
      <c r="B613" t="s">
        <v>21</v>
      </c>
      <c r="C613" s="1">
        <v>42249</v>
      </c>
      <c r="D613" s="1">
        <v>42249</v>
      </c>
      <c r="E613">
        <v>100028976</v>
      </c>
      <c r="F613" t="s">
        <v>4518</v>
      </c>
      <c r="H613" s="1">
        <v>42249</v>
      </c>
      <c r="I613">
        <v>1757914</v>
      </c>
      <c r="J613" t="s">
        <v>23</v>
      </c>
      <c r="K613">
        <v>846296315520256</v>
      </c>
      <c r="M613" t="s">
        <v>40</v>
      </c>
      <c r="N613">
        <v>92562</v>
      </c>
      <c r="O613">
        <v>3</v>
      </c>
      <c r="P613">
        <v>2250</v>
      </c>
      <c r="Q613">
        <v>4</v>
      </c>
      <c r="R613" s="2">
        <v>0</v>
      </c>
      <c r="S613" s="2">
        <v>20.81</v>
      </c>
      <c r="T613" s="2">
        <v>0</v>
      </c>
      <c r="U613" s="2">
        <v>20.81</v>
      </c>
      <c r="V613" t="s">
        <v>5213</v>
      </c>
    </row>
    <row r="614" spans="1:22" x14ac:dyDescent="0.2">
      <c r="A614" s="1">
        <v>42249</v>
      </c>
      <c r="B614" t="s">
        <v>21</v>
      </c>
      <c r="C614" s="1">
        <v>42249</v>
      </c>
      <c r="D614" s="1">
        <v>42249</v>
      </c>
      <c r="E614" t="s">
        <v>4519</v>
      </c>
      <c r="F614" t="s">
        <v>4520</v>
      </c>
      <c r="H614" s="1">
        <v>42213</v>
      </c>
      <c r="I614">
        <v>1758328</v>
      </c>
      <c r="J614" t="s">
        <v>23</v>
      </c>
      <c r="K614" t="s">
        <v>4521</v>
      </c>
      <c r="M614" t="s">
        <v>36</v>
      </c>
      <c r="N614">
        <v>18045</v>
      </c>
      <c r="O614">
        <v>3</v>
      </c>
      <c r="P614">
        <v>2250</v>
      </c>
      <c r="Q614">
        <v>8</v>
      </c>
      <c r="R614" s="2">
        <v>0</v>
      </c>
      <c r="S614" s="2">
        <v>24.56</v>
      </c>
      <c r="T614" s="2">
        <v>0</v>
      </c>
      <c r="U614" s="2">
        <v>24.56</v>
      </c>
      <c r="V614" t="s">
        <v>5213</v>
      </c>
    </row>
    <row r="615" spans="1:22" x14ac:dyDescent="0.2">
      <c r="A615" s="1">
        <v>42249</v>
      </c>
      <c r="B615" t="s">
        <v>21</v>
      </c>
      <c r="C615" s="1">
        <v>42249</v>
      </c>
      <c r="D615" s="1">
        <v>42249</v>
      </c>
      <c r="E615">
        <v>100028857</v>
      </c>
      <c r="F615" t="s">
        <v>4522</v>
      </c>
      <c r="H615" s="1">
        <v>42248</v>
      </c>
      <c r="I615">
        <v>1757960</v>
      </c>
      <c r="J615" t="s">
        <v>23</v>
      </c>
      <c r="K615">
        <v>846296315520805</v>
      </c>
      <c r="M615" t="s">
        <v>58</v>
      </c>
      <c r="N615">
        <v>48331</v>
      </c>
      <c r="O615">
        <v>6</v>
      </c>
      <c r="P615">
        <v>4500</v>
      </c>
      <c r="Q615">
        <v>8</v>
      </c>
      <c r="R615" s="2">
        <v>0</v>
      </c>
      <c r="S615" s="2">
        <v>36.04</v>
      </c>
      <c r="T615" s="2">
        <v>0</v>
      </c>
      <c r="U615" s="2">
        <v>36.04</v>
      </c>
      <c r="V615" t="s">
        <v>5213</v>
      </c>
    </row>
    <row r="616" spans="1:22" x14ac:dyDescent="0.2">
      <c r="A616" s="1">
        <v>42249</v>
      </c>
      <c r="B616" t="s">
        <v>21</v>
      </c>
      <c r="C616" s="1">
        <v>42249</v>
      </c>
      <c r="D616" s="1">
        <v>42249</v>
      </c>
      <c r="E616">
        <v>100028959</v>
      </c>
      <c r="F616" t="s">
        <v>4523</v>
      </c>
      <c r="H616" s="1">
        <v>42249</v>
      </c>
      <c r="I616">
        <v>1757999</v>
      </c>
      <c r="J616" t="s">
        <v>23</v>
      </c>
      <c r="K616">
        <v>846296315520669</v>
      </c>
      <c r="M616" t="s">
        <v>116</v>
      </c>
      <c r="N616">
        <v>97201</v>
      </c>
      <c r="O616">
        <v>3</v>
      </c>
      <c r="P616">
        <v>2250</v>
      </c>
      <c r="Q616">
        <v>4</v>
      </c>
      <c r="R616" s="2">
        <v>0</v>
      </c>
      <c r="S616" s="2">
        <v>20.81</v>
      </c>
      <c r="T616" s="2">
        <v>0</v>
      </c>
      <c r="U616" s="2">
        <v>20.81</v>
      </c>
      <c r="V616" t="s">
        <v>5213</v>
      </c>
    </row>
    <row r="617" spans="1:22" x14ac:dyDescent="0.2">
      <c r="A617" s="1">
        <v>42249</v>
      </c>
      <c r="B617" t="s">
        <v>21</v>
      </c>
      <c r="C617" s="1">
        <v>42249</v>
      </c>
      <c r="D617" s="1">
        <v>42249</v>
      </c>
      <c r="E617">
        <v>100028914</v>
      </c>
      <c r="F617" t="s">
        <v>4524</v>
      </c>
      <c r="H617" s="1">
        <v>42248</v>
      </c>
      <c r="I617">
        <v>1757985</v>
      </c>
      <c r="J617" t="s">
        <v>23</v>
      </c>
      <c r="K617">
        <v>846296315520355</v>
      </c>
      <c r="M617" t="s">
        <v>32</v>
      </c>
      <c r="N617">
        <v>10128</v>
      </c>
      <c r="O617">
        <v>3</v>
      </c>
      <c r="P617">
        <v>2250</v>
      </c>
      <c r="Q617">
        <v>8</v>
      </c>
      <c r="R617" s="2">
        <v>0</v>
      </c>
      <c r="S617" s="2">
        <v>24.56</v>
      </c>
      <c r="T617" s="2">
        <v>0</v>
      </c>
      <c r="U617" s="2">
        <v>24.56</v>
      </c>
      <c r="V617" t="s">
        <v>5213</v>
      </c>
    </row>
    <row r="618" spans="1:22" x14ac:dyDescent="0.2">
      <c r="A618" s="1">
        <v>42249</v>
      </c>
      <c r="B618" t="s">
        <v>21</v>
      </c>
      <c r="C618" s="1">
        <v>42249</v>
      </c>
      <c r="D618" s="1">
        <v>42249</v>
      </c>
      <c r="E618">
        <v>100028860</v>
      </c>
      <c r="F618" t="s">
        <v>4525</v>
      </c>
      <c r="H618" s="1">
        <v>42248</v>
      </c>
      <c r="I618">
        <v>1757923</v>
      </c>
      <c r="J618" t="s">
        <v>23</v>
      </c>
      <c r="K618">
        <v>846296315521086</v>
      </c>
      <c r="M618" t="s">
        <v>102</v>
      </c>
      <c r="N618">
        <v>20037</v>
      </c>
      <c r="O618">
        <v>6</v>
      </c>
      <c r="P618">
        <v>4500</v>
      </c>
      <c r="Q618">
        <v>8</v>
      </c>
      <c r="R618" s="2">
        <v>0</v>
      </c>
      <c r="S618" s="2">
        <v>36.04</v>
      </c>
      <c r="T618" s="2">
        <v>0</v>
      </c>
      <c r="U618" s="2">
        <v>36.04</v>
      </c>
      <c r="V618" t="s">
        <v>5213</v>
      </c>
    </row>
    <row r="619" spans="1:22" x14ac:dyDescent="0.2">
      <c r="A619" s="1">
        <v>42249</v>
      </c>
      <c r="B619" t="s">
        <v>21</v>
      </c>
      <c r="C619" s="1">
        <v>42249</v>
      </c>
      <c r="D619" s="1">
        <v>42249</v>
      </c>
      <c r="E619">
        <v>100028833</v>
      </c>
      <c r="F619" t="s">
        <v>4526</v>
      </c>
      <c r="H619" s="1">
        <v>42247</v>
      </c>
      <c r="I619">
        <v>1757901</v>
      </c>
      <c r="J619" t="s">
        <v>23</v>
      </c>
      <c r="K619">
        <v>846296315520744</v>
      </c>
      <c r="M619" t="s">
        <v>40</v>
      </c>
      <c r="N619">
        <v>95355</v>
      </c>
      <c r="O619">
        <v>3</v>
      </c>
      <c r="P619">
        <v>2250</v>
      </c>
      <c r="Q619">
        <v>2</v>
      </c>
      <c r="R619" s="2">
        <v>0</v>
      </c>
      <c r="S619" s="2">
        <v>12.81</v>
      </c>
      <c r="T619" s="2">
        <v>0</v>
      </c>
      <c r="U619" s="2">
        <v>12.81</v>
      </c>
      <c r="V619" t="s">
        <v>5213</v>
      </c>
    </row>
    <row r="620" spans="1:22" x14ac:dyDescent="0.2">
      <c r="A620" s="1">
        <v>42249</v>
      </c>
      <c r="B620" t="s">
        <v>21</v>
      </c>
      <c r="C620" s="1">
        <v>42249</v>
      </c>
      <c r="D620" s="1">
        <v>42249</v>
      </c>
      <c r="E620">
        <v>100028880</v>
      </c>
      <c r="F620" t="s">
        <v>4527</v>
      </c>
      <c r="H620" s="1">
        <v>42248</v>
      </c>
      <c r="I620">
        <v>1757982</v>
      </c>
      <c r="J620" t="s">
        <v>23</v>
      </c>
      <c r="K620">
        <v>846296315520577</v>
      </c>
      <c r="M620" t="s">
        <v>32</v>
      </c>
      <c r="N620">
        <v>11109</v>
      </c>
      <c r="O620">
        <v>3</v>
      </c>
      <c r="P620">
        <v>2250</v>
      </c>
      <c r="Q620">
        <v>8</v>
      </c>
      <c r="R620" s="2">
        <v>0</v>
      </c>
      <c r="S620" s="2">
        <v>24.56</v>
      </c>
      <c r="T620" s="2">
        <v>0</v>
      </c>
      <c r="U620" s="2">
        <v>24.56</v>
      </c>
      <c r="V620" t="s">
        <v>5213</v>
      </c>
    </row>
    <row r="621" spans="1:22" x14ac:dyDescent="0.2">
      <c r="A621" s="1">
        <v>42249</v>
      </c>
      <c r="B621" t="s">
        <v>21</v>
      </c>
      <c r="C621" s="1">
        <v>42249</v>
      </c>
      <c r="D621" s="1">
        <v>42249</v>
      </c>
      <c r="E621">
        <v>100028980</v>
      </c>
      <c r="F621" t="s">
        <v>4528</v>
      </c>
      <c r="H621" s="1">
        <v>42249</v>
      </c>
      <c r="I621">
        <v>1757994</v>
      </c>
      <c r="J621" t="s">
        <v>23</v>
      </c>
      <c r="K621">
        <v>846296315521031</v>
      </c>
      <c r="M621" t="s">
        <v>507</v>
      </c>
      <c r="N621">
        <v>43123</v>
      </c>
      <c r="O621">
        <v>3</v>
      </c>
      <c r="P621">
        <v>2250</v>
      </c>
      <c r="Q621">
        <v>8</v>
      </c>
      <c r="R621" s="2">
        <v>0</v>
      </c>
      <c r="S621" s="2">
        <v>24.56</v>
      </c>
      <c r="T621" s="2">
        <v>0</v>
      </c>
      <c r="U621" s="2">
        <v>24.56</v>
      </c>
      <c r="V621" t="s">
        <v>5213</v>
      </c>
    </row>
    <row r="622" spans="1:22" x14ac:dyDescent="0.2">
      <c r="A622" s="1">
        <v>42249</v>
      </c>
      <c r="B622" t="s">
        <v>21</v>
      </c>
      <c r="C622" s="1">
        <v>42249</v>
      </c>
      <c r="D622" s="1">
        <v>42249</v>
      </c>
      <c r="E622">
        <v>100028840</v>
      </c>
      <c r="F622" t="s">
        <v>4529</v>
      </c>
      <c r="H622" s="1">
        <v>42248</v>
      </c>
      <c r="I622">
        <v>1757979</v>
      </c>
      <c r="J622" t="s">
        <v>23</v>
      </c>
      <c r="K622">
        <v>846296315520058</v>
      </c>
      <c r="M622" t="s">
        <v>32</v>
      </c>
      <c r="N622">
        <v>10024</v>
      </c>
      <c r="O622">
        <v>6</v>
      </c>
      <c r="P622">
        <v>4500</v>
      </c>
      <c r="Q622">
        <v>8</v>
      </c>
      <c r="R622" s="2">
        <v>0</v>
      </c>
      <c r="S622" s="2">
        <v>36.04</v>
      </c>
      <c r="T622" s="2">
        <v>0</v>
      </c>
      <c r="U622" s="2">
        <v>36.04</v>
      </c>
      <c r="V622" t="s">
        <v>5213</v>
      </c>
    </row>
    <row r="623" spans="1:22" x14ac:dyDescent="0.2">
      <c r="A623" s="1">
        <v>42249</v>
      </c>
      <c r="B623" t="s">
        <v>21</v>
      </c>
      <c r="C623" s="1">
        <v>42249</v>
      </c>
      <c r="D623" s="1">
        <v>42249</v>
      </c>
      <c r="E623">
        <v>100028928</v>
      </c>
      <c r="F623" t="s">
        <v>4530</v>
      </c>
      <c r="H623" s="1">
        <v>42248</v>
      </c>
      <c r="I623">
        <v>1758014</v>
      </c>
      <c r="J623" t="s">
        <v>23</v>
      </c>
      <c r="K623">
        <v>846296315520515</v>
      </c>
      <c r="M623" t="s">
        <v>38</v>
      </c>
      <c r="N623">
        <v>37215</v>
      </c>
      <c r="O623">
        <v>12</v>
      </c>
      <c r="P623">
        <v>9000</v>
      </c>
      <c r="Q623">
        <v>8</v>
      </c>
      <c r="R623" s="2">
        <v>0</v>
      </c>
      <c r="S623" s="2">
        <v>52.75</v>
      </c>
      <c r="T623" s="2">
        <v>0</v>
      </c>
      <c r="U623" s="2">
        <v>52.75</v>
      </c>
      <c r="V623" t="s">
        <v>5213</v>
      </c>
    </row>
    <row r="624" spans="1:22" x14ac:dyDescent="0.2">
      <c r="A624" s="1">
        <v>42249</v>
      </c>
      <c r="B624" t="s">
        <v>21</v>
      </c>
      <c r="C624" s="1">
        <v>42249</v>
      </c>
      <c r="D624" s="1">
        <v>42249</v>
      </c>
      <c r="E624">
        <v>100028979</v>
      </c>
      <c r="F624" t="s">
        <v>4531</v>
      </c>
      <c r="H624" s="1">
        <v>42249</v>
      </c>
      <c r="I624">
        <v>1758029</v>
      </c>
      <c r="J624" t="s">
        <v>23</v>
      </c>
      <c r="K624">
        <v>846296315520447</v>
      </c>
      <c r="M624" t="s">
        <v>70</v>
      </c>
      <c r="N624">
        <v>82072</v>
      </c>
      <c r="O624">
        <v>3</v>
      </c>
      <c r="P624">
        <v>2250</v>
      </c>
      <c r="Q624">
        <v>5</v>
      </c>
      <c r="R624" s="2">
        <v>0</v>
      </c>
      <c r="S624" s="2">
        <v>21.31</v>
      </c>
      <c r="T624" s="2">
        <v>0</v>
      </c>
      <c r="U624" s="2">
        <v>21.31</v>
      </c>
      <c r="V624" t="s">
        <v>5213</v>
      </c>
    </row>
    <row r="625" spans="1:22" x14ac:dyDescent="0.2">
      <c r="A625" s="1">
        <v>42249</v>
      </c>
      <c r="B625" t="s">
        <v>21</v>
      </c>
      <c r="C625" s="1">
        <v>42249</v>
      </c>
      <c r="D625" s="1">
        <v>42249</v>
      </c>
      <c r="E625" t="s">
        <v>4468</v>
      </c>
      <c r="F625" t="s">
        <v>4532</v>
      </c>
      <c r="H625" s="1">
        <v>42243</v>
      </c>
      <c r="I625">
        <v>1758362</v>
      </c>
      <c r="J625" t="s">
        <v>4470</v>
      </c>
      <c r="K625" t="s">
        <v>4533</v>
      </c>
      <c r="M625" t="s">
        <v>541</v>
      </c>
      <c r="N625">
        <v>3894</v>
      </c>
      <c r="O625">
        <v>12</v>
      </c>
      <c r="P625">
        <v>9000</v>
      </c>
      <c r="Q625">
        <v>8</v>
      </c>
      <c r="R625" s="2">
        <v>0</v>
      </c>
      <c r="S625" s="2">
        <v>0</v>
      </c>
      <c r="T625" s="2">
        <v>0</v>
      </c>
      <c r="U625" s="2">
        <v>0</v>
      </c>
      <c r="V625" t="s">
        <v>5213</v>
      </c>
    </row>
    <row r="626" spans="1:22" x14ac:dyDescent="0.2">
      <c r="A626" s="1">
        <v>42249</v>
      </c>
      <c r="B626" t="s">
        <v>21</v>
      </c>
      <c r="C626" s="1">
        <v>42249</v>
      </c>
      <c r="D626" s="1">
        <v>42249</v>
      </c>
      <c r="E626">
        <v>100028931</v>
      </c>
      <c r="F626" t="s">
        <v>4534</v>
      </c>
      <c r="H626" s="1">
        <v>42248</v>
      </c>
      <c r="I626">
        <v>1757990</v>
      </c>
      <c r="J626" t="s">
        <v>23</v>
      </c>
      <c r="K626">
        <v>846296315520201</v>
      </c>
      <c r="M626" t="s">
        <v>32</v>
      </c>
      <c r="N626">
        <v>11243</v>
      </c>
      <c r="O626">
        <v>6</v>
      </c>
      <c r="P626">
        <v>4500</v>
      </c>
      <c r="Q626">
        <v>8</v>
      </c>
      <c r="R626" s="2">
        <v>0</v>
      </c>
      <c r="S626" s="2">
        <v>36.04</v>
      </c>
      <c r="T626" s="2">
        <v>0</v>
      </c>
      <c r="U626" s="2">
        <v>36.04</v>
      </c>
      <c r="V626" t="s">
        <v>5213</v>
      </c>
    </row>
    <row r="627" spans="1:22" x14ac:dyDescent="0.2">
      <c r="A627" s="1">
        <v>42249</v>
      </c>
      <c r="B627" t="s">
        <v>21</v>
      </c>
      <c r="C627" s="1">
        <v>42242</v>
      </c>
      <c r="D627" s="1">
        <v>42249</v>
      </c>
      <c r="E627">
        <v>100028279</v>
      </c>
      <c r="F627" t="s">
        <v>4535</v>
      </c>
      <c r="G627" t="s">
        <v>3164</v>
      </c>
      <c r="H627" s="1">
        <v>42242</v>
      </c>
      <c r="I627">
        <v>1746581</v>
      </c>
      <c r="J627" t="s">
        <v>23</v>
      </c>
      <c r="K627">
        <v>846296315518994</v>
      </c>
      <c r="M627" t="s">
        <v>116</v>
      </c>
      <c r="N627">
        <v>97035</v>
      </c>
      <c r="O627">
        <v>6</v>
      </c>
      <c r="P627">
        <v>4500</v>
      </c>
      <c r="Q627">
        <v>4</v>
      </c>
      <c r="R627" s="2">
        <v>0</v>
      </c>
      <c r="S627" s="2">
        <v>24.04</v>
      </c>
      <c r="T627" s="2">
        <v>0</v>
      </c>
      <c r="U627" s="2">
        <v>24.04</v>
      </c>
      <c r="V627" t="s">
        <v>5213</v>
      </c>
    </row>
    <row r="628" spans="1:22" x14ac:dyDescent="0.2">
      <c r="A628" s="1">
        <v>42249</v>
      </c>
      <c r="B628" t="s">
        <v>21</v>
      </c>
      <c r="C628" s="1">
        <v>42249</v>
      </c>
      <c r="D628" s="1">
        <v>42249</v>
      </c>
      <c r="E628">
        <v>100028946</v>
      </c>
      <c r="F628" t="s">
        <v>4536</v>
      </c>
      <c r="H628" s="1">
        <v>42249</v>
      </c>
      <c r="I628">
        <v>1758008</v>
      </c>
      <c r="J628" t="s">
        <v>23</v>
      </c>
      <c r="K628">
        <v>846296315520874</v>
      </c>
      <c r="M628" t="s">
        <v>91</v>
      </c>
      <c r="N628">
        <v>29678</v>
      </c>
      <c r="O628">
        <v>3</v>
      </c>
      <c r="P628">
        <v>2250</v>
      </c>
      <c r="Q628">
        <v>8</v>
      </c>
      <c r="R628" s="2">
        <v>0</v>
      </c>
      <c r="S628" s="2">
        <v>24.56</v>
      </c>
      <c r="T628" s="2">
        <v>0</v>
      </c>
      <c r="U628" s="2">
        <v>24.56</v>
      </c>
      <c r="V628" t="s">
        <v>5213</v>
      </c>
    </row>
    <row r="629" spans="1:22" x14ac:dyDescent="0.2">
      <c r="A629" s="1">
        <v>42249</v>
      </c>
      <c r="B629" t="s">
        <v>21</v>
      </c>
      <c r="C629" s="1">
        <v>42249</v>
      </c>
      <c r="D629" s="1">
        <v>42249</v>
      </c>
      <c r="E629">
        <v>100028838</v>
      </c>
      <c r="F629" t="s">
        <v>4537</v>
      </c>
      <c r="H629" s="1">
        <v>42248</v>
      </c>
      <c r="I629">
        <v>1757903</v>
      </c>
      <c r="J629" t="s">
        <v>23</v>
      </c>
      <c r="K629">
        <v>846296315520232</v>
      </c>
      <c r="M629" t="s">
        <v>40</v>
      </c>
      <c r="N629">
        <v>94110</v>
      </c>
      <c r="O629">
        <v>3</v>
      </c>
      <c r="P629">
        <v>2250</v>
      </c>
      <c r="Q629">
        <v>2</v>
      </c>
      <c r="R629" s="2">
        <v>0</v>
      </c>
      <c r="S629" s="2">
        <v>12.81</v>
      </c>
      <c r="T629" s="2">
        <v>0</v>
      </c>
      <c r="U629" s="2">
        <v>12.81</v>
      </c>
      <c r="V629" t="s">
        <v>5213</v>
      </c>
    </row>
    <row r="630" spans="1:22" x14ac:dyDescent="0.2">
      <c r="A630" s="1">
        <v>42249</v>
      </c>
      <c r="B630" t="s">
        <v>21</v>
      </c>
      <c r="C630" s="1">
        <v>42249</v>
      </c>
      <c r="D630" s="1">
        <v>42249</v>
      </c>
      <c r="E630">
        <v>100028923</v>
      </c>
      <c r="F630" t="s">
        <v>4538</v>
      </c>
      <c r="H630" s="1">
        <v>42248</v>
      </c>
      <c r="I630">
        <v>1757965</v>
      </c>
      <c r="J630" t="s">
        <v>23</v>
      </c>
      <c r="K630" t="s">
        <v>4539</v>
      </c>
      <c r="M630" t="s">
        <v>334</v>
      </c>
      <c r="N630">
        <v>39773</v>
      </c>
      <c r="O630">
        <v>3</v>
      </c>
      <c r="P630">
        <v>2250</v>
      </c>
      <c r="Q630">
        <v>8</v>
      </c>
      <c r="R630" s="2">
        <v>0</v>
      </c>
      <c r="S630" s="2">
        <v>24.56</v>
      </c>
      <c r="T630" s="2">
        <v>0</v>
      </c>
      <c r="U630" s="2">
        <v>24.56</v>
      </c>
      <c r="V630" t="s">
        <v>5213</v>
      </c>
    </row>
    <row r="631" spans="1:22" x14ac:dyDescent="0.2">
      <c r="A631" s="1">
        <v>42249</v>
      </c>
      <c r="B631" t="s">
        <v>21</v>
      </c>
      <c r="C631" s="1">
        <v>42249</v>
      </c>
      <c r="D631" s="1">
        <v>42249</v>
      </c>
      <c r="E631">
        <v>100028917</v>
      </c>
      <c r="F631" t="s">
        <v>4540</v>
      </c>
      <c r="H631" s="1">
        <v>42248</v>
      </c>
      <c r="I631">
        <v>1757896</v>
      </c>
      <c r="J631" t="s">
        <v>23</v>
      </c>
      <c r="K631">
        <v>846296315520843</v>
      </c>
      <c r="M631" t="s">
        <v>89</v>
      </c>
      <c r="N631">
        <v>36853</v>
      </c>
      <c r="O631">
        <v>3</v>
      </c>
      <c r="P631">
        <v>2250</v>
      </c>
      <c r="Q631">
        <v>8</v>
      </c>
      <c r="R631" s="2">
        <v>0</v>
      </c>
      <c r="S631" s="2">
        <v>24.56</v>
      </c>
      <c r="T631" s="2">
        <v>0</v>
      </c>
      <c r="U631" s="2">
        <v>24.56</v>
      </c>
      <c r="V631" t="s">
        <v>5213</v>
      </c>
    </row>
    <row r="632" spans="1:22" x14ac:dyDescent="0.2">
      <c r="A632" s="1">
        <v>42249</v>
      </c>
      <c r="B632" t="s">
        <v>21</v>
      </c>
      <c r="C632" s="1">
        <v>42249</v>
      </c>
      <c r="D632" s="1">
        <v>42249</v>
      </c>
      <c r="E632">
        <v>100028978</v>
      </c>
      <c r="F632" t="s">
        <v>4541</v>
      </c>
      <c r="H632" s="1">
        <v>42249</v>
      </c>
      <c r="I632">
        <v>1757919</v>
      </c>
      <c r="J632" t="s">
        <v>23</v>
      </c>
      <c r="K632">
        <v>846296315520706</v>
      </c>
      <c r="M632" t="s">
        <v>73</v>
      </c>
      <c r="N632">
        <v>80238</v>
      </c>
      <c r="O632">
        <v>3</v>
      </c>
      <c r="P632">
        <v>2250</v>
      </c>
      <c r="Q632">
        <v>5</v>
      </c>
      <c r="R632" s="2">
        <v>0</v>
      </c>
      <c r="S632" s="2">
        <v>21.31</v>
      </c>
      <c r="T632" s="2">
        <v>0</v>
      </c>
      <c r="U632" s="2">
        <v>21.31</v>
      </c>
      <c r="V632" t="s">
        <v>5213</v>
      </c>
    </row>
    <row r="633" spans="1:22" x14ac:dyDescent="0.2">
      <c r="A633" s="1">
        <v>42249</v>
      </c>
      <c r="B633" t="s">
        <v>21</v>
      </c>
      <c r="C633" s="1">
        <v>42249</v>
      </c>
      <c r="D633" s="1">
        <v>42249</v>
      </c>
      <c r="E633">
        <v>100028879</v>
      </c>
      <c r="F633" t="s">
        <v>4542</v>
      </c>
      <c r="H633" s="1">
        <v>42248</v>
      </c>
      <c r="I633">
        <v>1757955</v>
      </c>
      <c r="J633" t="s">
        <v>23</v>
      </c>
      <c r="K633">
        <v>846296315520317</v>
      </c>
      <c r="M633" t="s">
        <v>49</v>
      </c>
      <c r="N633">
        <v>2135</v>
      </c>
      <c r="O633">
        <v>3</v>
      </c>
      <c r="P633">
        <v>2250</v>
      </c>
      <c r="Q633">
        <v>8</v>
      </c>
      <c r="R633" s="2">
        <v>0</v>
      </c>
      <c r="S633" s="2">
        <v>24.56</v>
      </c>
      <c r="T633" s="2">
        <v>0</v>
      </c>
      <c r="U633" s="2">
        <v>24.56</v>
      </c>
      <c r="V633" t="s">
        <v>5213</v>
      </c>
    </row>
    <row r="634" spans="1:22" x14ac:dyDescent="0.2">
      <c r="A634" s="1">
        <v>42249</v>
      </c>
      <c r="B634" t="s">
        <v>21</v>
      </c>
      <c r="C634" s="1">
        <v>42249</v>
      </c>
      <c r="D634" s="1">
        <v>42249</v>
      </c>
      <c r="E634">
        <v>100028932</v>
      </c>
      <c r="F634" t="s">
        <v>4543</v>
      </c>
      <c r="H634" s="1">
        <v>42248</v>
      </c>
      <c r="I634">
        <v>1757928</v>
      </c>
      <c r="J634" t="s">
        <v>23</v>
      </c>
      <c r="K634">
        <v>846296315521062</v>
      </c>
      <c r="M634" t="s">
        <v>26</v>
      </c>
      <c r="N634">
        <v>34984</v>
      </c>
      <c r="O634">
        <v>3</v>
      </c>
      <c r="P634">
        <v>2250</v>
      </c>
      <c r="Q634">
        <v>8</v>
      </c>
      <c r="R634" s="2">
        <v>0</v>
      </c>
      <c r="S634" s="2">
        <v>24.56</v>
      </c>
      <c r="T634" s="2">
        <v>0</v>
      </c>
      <c r="U634" s="2">
        <v>24.56</v>
      </c>
      <c r="V634" t="s">
        <v>5213</v>
      </c>
    </row>
    <row r="635" spans="1:22" x14ac:dyDescent="0.2">
      <c r="A635" s="1">
        <v>42249</v>
      </c>
      <c r="B635" t="s">
        <v>21</v>
      </c>
      <c r="C635" s="1">
        <v>42249</v>
      </c>
      <c r="D635" s="1">
        <v>42249</v>
      </c>
      <c r="E635">
        <v>100028863</v>
      </c>
      <c r="F635" t="s">
        <v>4544</v>
      </c>
      <c r="H635" s="1">
        <v>42248</v>
      </c>
      <c r="I635">
        <v>1757906</v>
      </c>
      <c r="J635" t="s">
        <v>23</v>
      </c>
      <c r="K635">
        <v>846296315520775</v>
      </c>
      <c r="M635" t="s">
        <v>40</v>
      </c>
      <c r="N635">
        <v>90066</v>
      </c>
      <c r="O635">
        <v>3</v>
      </c>
      <c r="P635">
        <v>2250</v>
      </c>
      <c r="Q635">
        <v>4</v>
      </c>
      <c r="R635" s="2">
        <v>0</v>
      </c>
      <c r="S635" s="2">
        <v>20.81</v>
      </c>
      <c r="T635" s="2">
        <v>0</v>
      </c>
      <c r="U635" s="2">
        <v>20.81</v>
      </c>
      <c r="V635" t="s">
        <v>5213</v>
      </c>
    </row>
    <row r="636" spans="1:22" x14ac:dyDescent="0.2">
      <c r="A636" s="1">
        <v>42249</v>
      </c>
      <c r="B636" t="s">
        <v>21</v>
      </c>
      <c r="C636" s="1">
        <v>42249</v>
      </c>
      <c r="D636" s="1">
        <v>42249</v>
      </c>
      <c r="E636">
        <v>100028971</v>
      </c>
      <c r="F636" t="s">
        <v>4545</v>
      </c>
      <c r="H636" s="1">
        <v>42249</v>
      </c>
      <c r="I636">
        <v>1757898</v>
      </c>
      <c r="J636" t="s">
        <v>23</v>
      </c>
      <c r="K636">
        <v>846296315520614</v>
      </c>
      <c r="M636" t="s">
        <v>89</v>
      </c>
      <c r="N636">
        <v>35244</v>
      </c>
      <c r="O636">
        <v>3</v>
      </c>
      <c r="P636">
        <v>2250</v>
      </c>
      <c r="Q636">
        <v>8</v>
      </c>
      <c r="R636" s="2">
        <v>0</v>
      </c>
      <c r="S636" s="2">
        <v>24.56</v>
      </c>
      <c r="T636" s="2">
        <v>0</v>
      </c>
      <c r="U636" s="2">
        <v>24.56</v>
      </c>
      <c r="V636" t="s">
        <v>5213</v>
      </c>
    </row>
    <row r="637" spans="1:22" x14ac:dyDescent="0.2">
      <c r="A637" s="1">
        <v>42249</v>
      </c>
      <c r="B637" t="s">
        <v>21</v>
      </c>
      <c r="C637" s="1">
        <v>42249</v>
      </c>
      <c r="D637" s="1">
        <v>42249</v>
      </c>
      <c r="E637">
        <v>100028911</v>
      </c>
      <c r="F637" t="s">
        <v>4546</v>
      </c>
      <c r="H637" s="1">
        <v>42248</v>
      </c>
      <c r="I637">
        <v>1757975</v>
      </c>
      <c r="J637" t="s">
        <v>23</v>
      </c>
      <c r="K637">
        <v>846296315520980</v>
      </c>
      <c r="M637" t="s">
        <v>477</v>
      </c>
      <c r="N637">
        <v>87109</v>
      </c>
      <c r="O637">
        <v>3</v>
      </c>
      <c r="P637">
        <v>2250</v>
      </c>
      <c r="Q637">
        <v>5</v>
      </c>
      <c r="R637" s="2">
        <v>0</v>
      </c>
      <c r="S637" s="2">
        <v>21.31</v>
      </c>
      <c r="T637" s="2">
        <v>0</v>
      </c>
      <c r="U637" s="2">
        <v>21.31</v>
      </c>
      <c r="V637" t="s">
        <v>5213</v>
      </c>
    </row>
    <row r="638" spans="1:22" x14ac:dyDescent="0.2">
      <c r="A638" s="1">
        <v>42249</v>
      </c>
      <c r="B638" t="s">
        <v>21</v>
      </c>
      <c r="C638" s="1">
        <v>42249</v>
      </c>
      <c r="D638" s="1">
        <v>42249</v>
      </c>
      <c r="E638">
        <v>100028991</v>
      </c>
      <c r="F638" t="s">
        <v>4547</v>
      </c>
      <c r="H638" s="1">
        <v>42249</v>
      </c>
      <c r="I638">
        <v>1757995</v>
      </c>
      <c r="J638" t="s">
        <v>23</v>
      </c>
      <c r="K638">
        <v>846296315520119</v>
      </c>
      <c r="M638" t="s">
        <v>507</v>
      </c>
      <c r="N638">
        <v>45066</v>
      </c>
      <c r="O638">
        <v>6</v>
      </c>
      <c r="P638">
        <v>4500</v>
      </c>
      <c r="Q638">
        <v>8</v>
      </c>
      <c r="R638" s="2">
        <v>0</v>
      </c>
      <c r="S638" s="2">
        <v>36.04</v>
      </c>
      <c r="T638" s="2">
        <v>0</v>
      </c>
      <c r="U638" s="2">
        <v>36.04</v>
      </c>
      <c r="V638" t="s">
        <v>5213</v>
      </c>
    </row>
    <row r="639" spans="1:22" x14ac:dyDescent="0.2">
      <c r="A639" s="1">
        <v>42249</v>
      </c>
      <c r="B639" t="s">
        <v>21</v>
      </c>
      <c r="C639" s="1">
        <v>42241</v>
      </c>
      <c r="D639" s="1">
        <v>42249</v>
      </c>
      <c r="E639">
        <v>100028208</v>
      </c>
      <c r="F639" t="s">
        <v>4548</v>
      </c>
      <c r="G639" t="s">
        <v>3164</v>
      </c>
      <c r="H639" s="1">
        <v>42241</v>
      </c>
      <c r="I639">
        <v>1745989</v>
      </c>
      <c r="J639" t="s">
        <v>23</v>
      </c>
      <c r="K639">
        <v>846296315519069</v>
      </c>
      <c r="M639" t="s">
        <v>416</v>
      </c>
      <c r="N639">
        <v>89502</v>
      </c>
      <c r="O639">
        <v>3</v>
      </c>
      <c r="P639">
        <v>2250</v>
      </c>
      <c r="Q639">
        <v>3</v>
      </c>
      <c r="R639" s="2">
        <v>0</v>
      </c>
      <c r="S639" s="2">
        <v>13.06</v>
      </c>
      <c r="T639" s="2">
        <v>0</v>
      </c>
      <c r="U639" s="2">
        <v>13.06</v>
      </c>
      <c r="V639" t="s">
        <v>5213</v>
      </c>
    </row>
    <row r="640" spans="1:22" x14ac:dyDescent="0.2">
      <c r="A640" s="1">
        <v>42249</v>
      </c>
      <c r="B640" t="s">
        <v>21</v>
      </c>
      <c r="C640" s="1">
        <v>42249</v>
      </c>
      <c r="D640" s="1">
        <v>42249</v>
      </c>
      <c r="E640">
        <v>100028898</v>
      </c>
      <c r="F640" t="s">
        <v>4549</v>
      </c>
      <c r="H640" s="1">
        <v>42248</v>
      </c>
      <c r="I640">
        <v>1758011</v>
      </c>
      <c r="J640" t="s">
        <v>23</v>
      </c>
      <c r="K640">
        <v>846296315520461</v>
      </c>
      <c r="M640" t="s">
        <v>91</v>
      </c>
      <c r="N640">
        <v>29492</v>
      </c>
      <c r="O640">
        <v>3</v>
      </c>
      <c r="P640">
        <v>2250</v>
      </c>
      <c r="Q640">
        <v>8</v>
      </c>
      <c r="R640" s="2">
        <v>0</v>
      </c>
      <c r="S640" s="2">
        <v>24.56</v>
      </c>
      <c r="T640" s="2">
        <v>0</v>
      </c>
      <c r="U640" s="2">
        <v>24.56</v>
      </c>
      <c r="V640" t="s">
        <v>5213</v>
      </c>
    </row>
    <row r="641" spans="1:22" x14ac:dyDescent="0.2">
      <c r="A641" s="1">
        <v>42249</v>
      </c>
      <c r="B641" t="s">
        <v>21</v>
      </c>
      <c r="C641" s="1">
        <v>42249</v>
      </c>
      <c r="D641" s="1">
        <v>42249</v>
      </c>
      <c r="E641">
        <v>100028951</v>
      </c>
      <c r="F641" t="s">
        <v>4550</v>
      </c>
      <c r="H641" s="1">
        <v>42249</v>
      </c>
      <c r="I641">
        <v>1757987</v>
      </c>
      <c r="J641" t="s">
        <v>23</v>
      </c>
      <c r="K641">
        <v>846296315520416</v>
      </c>
      <c r="M641" t="s">
        <v>32</v>
      </c>
      <c r="N641">
        <v>10014</v>
      </c>
      <c r="O641">
        <v>3</v>
      </c>
      <c r="P641">
        <v>2250</v>
      </c>
      <c r="Q641">
        <v>8</v>
      </c>
      <c r="R641" s="2">
        <v>0</v>
      </c>
      <c r="S641" s="2">
        <v>24.56</v>
      </c>
      <c r="T641" s="2">
        <v>0</v>
      </c>
      <c r="U641" s="2">
        <v>24.56</v>
      </c>
      <c r="V641" t="s">
        <v>5213</v>
      </c>
    </row>
    <row r="642" spans="1:22" x14ac:dyDescent="0.2">
      <c r="A642" s="1">
        <v>42249</v>
      </c>
      <c r="B642" t="s">
        <v>21</v>
      </c>
      <c r="C642" s="1">
        <v>42249</v>
      </c>
      <c r="D642" s="1">
        <v>42249</v>
      </c>
      <c r="E642">
        <v>100028899</v>
      </c>
      <c r="F642" t="s">
        <v>4551</v>
      </c>
      <c r="H642" s="1">
        <v>42248</v>
      </c>
      <c r="I642">
        <v>1757939</v>
      </c>
      <c r="J642" t="s">
        <v>23</v>
      </c>
      <c r="K642">
        <v>846296315520263</v>
      </c>
      <c r="M642" t="s">
        <v>582</v>
      </c>
      <c r="N642">
        <v>50450</v>
      </c>
      <c r="O642">
        <v>3</v>
      </c>
      <c r="P642">
        <v>2250</v>
      </c>
      <c r="Q642">
        <v>7</v>
      </c>
      <c r="R642" s="2">
        <v>0</v>
      </c>
      <c r="S642" s="2">
        <v>23.06</v>
      </c>
      <c r="T642" s="2">
        <v>0</v>
      </c>
      <c r="U642" s="2">
        <v>23.06</v>
      </c>
      <c r="V642" t="s">
        <v>5213</v>
      </c>
    </row>
    <row r="643" spans="1:22" x14ac:dyDescent="0.2">
      <c r="A643" s="1">
        <v>42249</v>
      </c>
      <c r="B643" t="s">
        <v>21</v>
      </c>
      <c r="C643" s="1">
        <v>42242</v>
      </c>
      <c r="D643" s="1">
        <v>42249</v>
      </c>
      <c r="E643">
        <v>100028273</v>
      </c>
      <c r="F643" t="s">
        <v>4552</v>
      </c>
      <c r="G643" t="s">
        <v>3164</v>
      </c>
      <c r="H643" s="1">
        <v>42242</v>
      </c>
      <c r="I643">
        <v>1746568</v>
      </c>
      <c r="J643" t="s">
        <v>23</v>
      </c>
      <c r="K643">
        <v>846296315519007</v>
      </c>
      <c r="M643" t="s">
        <v>182</v>
      </c>
      <c r="N643">
        <v>70668</v>
      </c>
      <c r="O643">
        <v>6</v>
      </c>
      <c r="P643">
        <v>4500</v>
      </c>
      <c r="Q643">
        <v>7</v>
      </c>
      <c r="R643" s="2">
        <v>0</v>
      </c>
      <c r="S643" s="2">
        <v>33.29</v>
      </c>
      <c r="T643" s="2">
        <v>0</v>
      </c>
      <c r="U643" s="2">
        <v>33.29</v>
      </c>
      <c r="V643" t="s">
        <v>5213</v>
      </c>
    </row>
    <row r="644" spans="1:22" x14ac:dyDescent="0.2">
      <c r="A644" s="1">
        <v>42249</v>
      </c>
      <c r="B644" t="s">
        <v>21</v>
      </c>
      <c r="C644" s="1">
        <v>42249</v>
      </c>
      <c r="D644" s="1">
        <v>42249</v>
      </c>
      <c r="E644">
        <v>100028904</v>
      </c>
      <c r="F644" t="s">
        <v>4553</v>
      </c>
      <c r="H644" s="1">
        <v>42248</v>
      </c>
      <c r="I644">
        <v>1757966</v>
      </c>
      <c r="J644" t="s">
        <v>23</v>
      </c>
      <c r="K644">
        <v>846296315520904</v>
      </c>
      <c r="M644" t="s">
        <v>24</v>
      </c>
      <c r="N644">
        <v>28262</v>
      </c>
      <c r="O644">
        <v>3</v>
      </c>
      <c r="P644">
        <v>2250</v>
      </c>
      <c r="Q644">
        <v>8</v>
      </c>
      <c r="R644" s="2">
        <v>0</v>
      </c>
      <c r="S644" s="2">
        <v>24.56</v>
      </c>
      <c r="T644" s="2">
        <v>0</v>
      </c>
      <c r="U644" s="2">
        <v>24.56</v>
      </c>
      <c r="V644" t="s">
        <v>5213</v>
      </c>
    </row>
    <row r="645" spans="1:22" x14ac:dyDescent="0.2">
      <c r="A645" s="1">
        <v>42249</v>
      </c>
      <c r="B645" t="s">
        <v>21</v>
      </c>
      <c r="C645" s="1">
        <v>42249</v>
      </c>
      <c r="D645" s="1">
        <v>42249</v>
      </c>
      <c r="E645">
        <v>100028965</v>
      </c>
      <c r="F645" t="s">
        <v>4554</v>
      </c>
      <c r="H645" s="1">
        <v>42249</v>
      </c>
      <c r="I645">
        <v>1757989</v>
      </c>
      <c r="J645" t="s">
        <v>23</v>
      </c>
      <c r="K645">
        <v>846296315520638</v>
      </c>
      <c r="M645" t="s">
        <v>32</v>
      </c>
      <c r="N645">
        <v>11238</v>
      </c>
      <c r="O645">
        <v>3</v>
      </c>
      <c r="P645">
        <v>2250</v>
      </c>
      <c r="Q645">
        <v>8</v>
      </c>
      <c r="R645" s="2">
        <v>0</v>
      </c>
      <c r="S645" s="2">
        <v>24.56</v>
      </c>
      <c r="T645" s="2">
        <v>0</v>
      </c>
      <c r="U645" s="2">
        <v>24.56</v>
      </c>
      <c r="V645" t="s">
        <v>5213</v>
      </c>
    </row>
    <row r="646" spans="1:22" x14ac:dyDescent="0.2">
      <c r="A646" s="1">
        <v>42249</v>
      </c>
      <c r="B646" t="s">
        <v>21</v>
      </c>
      <c r="C646" s="1">
        <v>42249</v>
      </c>
      <c r="D646" s="1">
        <v>42249</v>
      </c>
      <c r="E646">
        <v>100028992</v>
      </c>
      <c r="F646" t="s">
        <v>4555</v>
      </c>
      <c r="H646" s="1">
        <v>42249</v>
      </c>
      <c r="I646">
        <v>1757937</v>
      </c>
      <c r="J646" t="s">
        <v>23</v>
      </c>
      <c r="K646">
        <v>846296315520294</v>
      </c>
      <c r="M646" t="s">
        <v>51</v>
      </c>
      <c r="N646">
        <v>30324</v>
      </c>
      <c r="O646">
        <v>3</v>
      </c>
      <c r="P646">
        <v>2250</v>
      </c>
      <c r="Q646">
        <v>8</v>
      </c>
      <c r="R646" s="2">
        <v>0</v>
      </c>
      <c r="S646" s="2">
        <v>24.56</v>
      </c>
      <c r="T646" s="2">
        <v>0</v>
      </c>
      <c r="U646" s="2">
        <v>24.56</v>
      </c>
      <c r="V646" t="s">
        <v>5213</v>
      </c>
    </row>
    <row r="647" spans="1:22" x14ac:dyDescent="0.2">
      <c r="A647" s="1">
        <v>42249</v>
      </c>
      <c r="B647" t="s">
        <v>21</v>
      </c>
      <c r="C647" s="1">
        <v>42249</v>
      </c>
      <c r="D647" s="1">
        <v>42249</v>
      </c>
      <c r="E647">
        <v>100028912</v>
      </c>
      <c r="F647" t="s">
        <v>4556</v>
      </c>
      <c r="H647" s="1">
        <v>42248</v>
      </c>
      <c r="I647">
        <v>1757917</v>
      </c>
      <c r="J647" t="s">
        <v>23</v>
      </c>
      <c r="K647">
        <v>846296315521123</v>
      </c>
      <c r="M647" t="s">
        <v>40</v>
      </c>
      <c r="N647">
        <v>95051</v>
      </c>
      <c r="O647">
        <v>3</v>
      </c>
      <c r="P647">
        <v>2250</v>
      </c>
      <c r="Q647">
        <v>2</v>
      </c>
      <c r="R647" s="2">
        <v>0</v>
      </c>
      <c r="S647" s="2">
        <v>12.81</v>
      </c>
      <c r="T647" s="2">
        <v>0</v>
      </c>
      <c r="U647" s="2">
        <v>12.81</v>
      </c>
      <c r="V647" t="s">
        <v>5213</v>
      </c>
    </row>
    <row r="648" spans="1:22" x14ac:dyDescent="0.2">
      <c r="A648" s="1">
        <v>42249</v>
      </c>
      <c r="B648" t="s">
        <v>21</v>
      </c>
      <c r="C648" s="1">
        <v>42249</v>
      </c>
      <c r="D648" s="1">
        <v>42249</v>
      </c>
      <c r="E648">
        <v>100028994</v>
      </c>
      <c r="F648" t="s">
        <v>4557</v>
      </c>
      <c r="H648" s="1">
        <v>42249</v>
      </c>
      <c r="I648">
        <v>1758012</v>
      </c>
      <c r="J648" t="s">
        <v>23</v>
      </c>
      <c r="K648">
        <v>846296315520737</v>
      </c>
      <c r="M648" t="s">
        <v>315</v>
      </c>
      <c r="N648">
        <v>57471</v>
      </c>
      <c r="O648">
        <v>3</v>
      </c>
      <c r="P648">
        <v>2250</v>
      </c>
      <c r="Q648">
        <v>6</v>
      </c>
      <c r="R648" s="2">
        <v>0</v>
      </c>
      <c r="S648" s="2">
        <v>21.81</v>
      </c>
      <c r="T648" s="2">
        <v>0</v>
      </c>
      <c r="U648" s="2">
        <v>21.81</v>
      </c>
      <c r="V648" t="s">
        <v>5213</v>
      </c>
    </row>
    <row r="649" spans="1:22" x14ac:dyDescent="0.2">
      <c r="A649" s="1">
        <v>42249</v>
      </c>
      <c r="B649" t="s">
        <v>21</v>
      </c>
      <c r="C649" s="1">
        <v>42249</v>
      </c>
      <c r="D649" s="1">
        <v>42249</v>
      </c>
      <c r="E649">
        <v>100028849</v>
      </c>
      <c r="F649" t="s">
        <v>4558</v>
      </c>
      <c r="H649" s="1">
        <v>42248</v>
      </c>
      <c r="I649">
        <v>1757967</v>
      </c>
      <c r="J649" t="s">
        <v>23</v>
      </c>
      <c r="K649">
        <v>846296315520584</v>
      </c>
      <c r="M649" t="s">
        <v>24</v>
      </c>
      <c r="N649">
        <v>28803</v>
      </c>
      <c r="O649">
        <v>3</v>
      </c>
      <c r="P649">
        <v>2250</v>
      </c>
      <c r="Q649">
        <v>8</v>
      </c>
      <c r="R649" s="2">
        <v>0</v>
      </c>
      <c r="S649" s="2">
        <v>24.56</v>
      </c>
      <c r="T649" s="2">
        <v>0</v>
      </c>
      <c r="U649" s="2">
        <v>24.56</v>
      </c>
      <c r="V649" t="s">
        <v>5213</v>
      </c>
    </row>
    <row r="650" spans="1:22" x14ac:dyDescent="0.2">
      <c r="A650" s="1">
        <v>42249</v>
      </c>
      <c r="B650" t="s">
        <v>21</v>
      </c>
      <c r="C650" s="1">
        <v>42249</v>
      </c>
      <c r="D650" s="1">
        <v>42249</v>
      </c>
      <c r="E650">
        <v>100028964</v>
      </c>
      <c r="F650" t="s">
        <v>4559</v>
      </c>
      <c r="H650" s="1">
        <v>42249</v>
      </c>
      <c r="I650">
        <v>1757961</v>
      </c>
      <c r="J650" t="s">
        <v>23</v>
      </c>
      <c r="K650">
        <v>846296315521024</v>
      </c>
      <c r="M650" t="s">
        <v>58</v>
      </c>
      <c r="N650">
        <v>48067</v>
      </c>
      <c r="O650">
        <v>3</v>
      </c>
      <c r="P650">
        <v>2250</v>
      </c>
      <c r="Q650">
        <v>8</v>
      </c>
      <c r="R650" s="2">
        <v>0</v>
      </c>
      <c r="S650" s="2">
        <v>24.56</v>
      </c>
      <c r="T650" s="2">
        <v>0</v>
      </c>
      <c r="U650" s="2">
        <v>24.56</v>
      </c>
      <c r="V650" t="s">
        <v>5213</v>
      </c>
    </row>
    <row r="651" spans="1:22" x14ac:dyDescent="0.2">
      <c r="A651" s="1">
        <v>42249</v>
      </c>
      <c r="B651" t="s">
        <v>21</v>
      </c>
      <c r="C651" s="1">
        <v>42249</v>
      </c>
      <c r="D651" s="1">
        <v>42249</v>
      </c>
      <c r="E651">
        <v>100028895</v>
      </c>
      <c r="F651" t="s">
        <v>4560</v>
      </c>
      <c r="H651" s="1">
        <v>42248</v>
      </c>
      <c r="I651">
        <v>1757918</v>
      </c>
      <c r="J651" t="s">
        <v>23</v>
      </c>
      <c r="K651">
        <v>846296315520065</v>
      </c>
      <c r="M651" t="s">
        <v>73</v>
      </c>
      <c r="N651">
        <v>80516</v>
      </c>
      <c r="O651">
        <v>6</v>
      </c>
      <c r="P651">
        <v>4500</v>
      </c>
      <c r="Q651">
        <v>5</v>
      </c>
      <c r="R651" s="2">
        <v>0</v>
      </c>
      <c r="S651" s="2">
        <v>26.54</v>
      </c>
      <c r="T651" s="2">
        <v>0</v>
      </c>
      <c r="U651" s="2">
        <v>26.54</v>
      </c>
      <c r="V651" t="s">
        <v>5213</v>
      </c>
    </row>
    <row r="652" spans="1:22" x14ac:dyDescent="0.2">
      <c r="A652" s="1">
        <v>42249</v>
      </c>
      <c r="B652" t="s">
        <v>21</v>
      </c>
      <c r="C652" s="1">
        <v>42249</v>
      </c>
      <c r="D652" s="1">
        <v>42249</v>
      </c>
      <c r="E652">
        <v>100028925</v>
      </c>
      <c r="F652" t="s">
        <v>4561</v>
      </c>
      <c r="H652" s="1">
        <v>42248</v>
      </c>
      <c r="I652">
        <v>1757976</v>
      </c>
      <c r="J652" t="s">
        <v>23</v>
      </c>
      <c r="K652">
        <v>846296315520508</v>
      </c>
      <c r="M652" t="s">
        <v>32</v>
      </c>
      <c r="N652">
        <v>10040</v>
      </c>
      <c r="O652">
        <v>12</v>
      </c>
      <c r="P652">
        <v>9000</v>
      </c>
      <c r="Q652">
        <v>8</v>
      </c>
      <c r="R652" s="2">
        <v>0</v>
      </c>
      <c r="S652" s="2">
        <v>52.75</v>
      </c>
      <c r="T652" s="2">
        <v>0</v>
      </c>
      <c r="U652" s="2">
        <v>52.75</v>
      </c>
      <c r="V652" t="s">
        <v>5213</v>
      </c>
    </row>
    <row r="653" spans="1:22" x14ac:dyDescent="0.2">
      <c r="A653" s="1">
        <v>42249</v>
      </c>
      <c r="B653" t="s">
        <v>21</v>
      </c>
      <c r="C653" s="1">
        <v>42249</v>
      </c>
      <c r="D653" s="1">
        <v>42249</v>
      </c>
      <c r="E653">
        <v>100028966</v>
      </c>
      <c r="F653" t="s">
        <v>4562</v>
      </c>
      <c r="H653" s="1">
        <v>42249</v>
      </c>
      <c r="I653">
        <v>1758026</v>
      </c>
      <c r="J653" t="s">
        <v>23</v>
      </c>
      <c r="K653">
        <v>846296315520430</v>
      </c>
      <c r="M653" t="s">
        <v>75</v>
      </c>
      <c r="N653">
        <v>23707</v>
      </c>
      <c r="O653">
        <v>3</v>
      </c>
      <c r="P653">
        <v>2250</v>
      </c>
      <c r="Q653">
        <v>8</v>
      </c>
      <c r="R653" s="2">
        <v>0</v>
      </c>
      <c r="S653" s="2">
        <v>24.56</v>
      </c>
      <c r="T653" s="2">
        <v>0</v>
      </c>
      <c r="U653" s="2">
        <v>24.56</v>
      </c>
      <c r="V653" t="s">
        <v>5213</v>
      </c>
    </row>
    <row r="654" spans="1:22" x14ac:dyDescent="0.2">
      <c r="A654" s="1">
        <v>42249</v>
      </c>
      <c r="B654" t="s">
        <v>21</v>
      </c>
      <c r="C654" s="1">
        <v>42249</v>
      </c>
      <c r="D654" s="1">
        <v>42249</v>
      </c>
      <c r="E654" t="s">
        <v>4468</v>
      </c>
      <c r="F654" t="s">
        <v>4563</v>
      </c>
      <c r="H654" s="1">
        <v>42243</v>
      </c>
      <c r="I654">
        <v>1758362</v>
      </c>
      <c r="J654" t="s">
        <v>4470</v>
      </c>
      <c r="K654" t="s">
        <v>4564</v>
      </c>
      <c r="M654" t="s">
        <v>541</v>
      </c>
      <c r="N654">
        <v>3894</v>
      </c>
      <c r="O654">
        <v>4</v>
      </c>
      <c r="P654">
        <v>3000</v>
      </c>
      <c r="Q654">
        <v>8</v>
      </c>
      <c r="R654" s="2">
        <v>0</v>
      </c>
      <c r="S654" s="2">
        <v>0</v>
      </c>
      <c r="T654" s="2">
        <v>0</v>
      </c>
      <c r="U654" s="2">
        <v>0</v>
      </c>
      <c r="V654" t="s">
        <v>5213</v>
      </c>
    </row>
    <row r="655" spans="1:22" x14ac:dyDescent="0.2">
      <c r="A655" s="1">
        <v>42249</v>
      </c>
      <c r="B655" t="s">
        <v>21</v>
      </c>
      <c r="C655" s="1">
        <v>42249</v>
      </c>
      <c r="D655" s="1">
        <v>42249</v>
      </c>
      <c r="E655">
        <v>100028830</v>
      </c>
      <c r="F655" t="s">
        <v>4565</v>
      </c>
      <c r="H655" s="1">
        <v>42247</v>
      </c>
      <c r="I655">
        <v>1757916</v>
      </c>
      <c r="J655" t="s">
        <v>23</v>
      </c>
      <c r="K655">
        <v>846296315520195</v>
      </c>
      <c r="M655" t="s">
        <v>40</v>
      </c>
      <c r="N655">
        <v>90034</v>
      </c>
      <c r="O655">
        <v>3</v>
      </c>
      <c r="P655">
        <v>2250</v>
      </c>
      <c r="Q655">
        <v>4</v>
      </c>
      <c r="R655" s="2">
        <v>0</v>
      </c>
      <c r="S655" s="2">
        <v>20.81</v>
      </c>
      <c r="T655" s="2">
        <v>0</v>
      </c>
      <c r="U655" s="2">
        <v>20.81</v>
      </c>
      <c r="V655" t="s">
        <v>5213</v>
      </c>
    </row>
    <row r="656" spans="1:22" x14ac:dyDescent="0.2">
      <c r="A656" s="1">
        <v>42249</v>
      </c>
      <c r="B656" t="s">
        <v>21</v>
      </c>
      <c r="C656" s="1">
        <v>42241</v>
      </c>
      <c r="D656" s="1">
        <v>42249</v>
      </c>
      <c r="E656">
        <v>100028224</v>
      </c>
      <c r="F656" t="s">
        <v>4566</v>
      </c>
      <c r="G656" t="s">
        <v>3164</v>
      </c>
      <c r="H656" s="1">
        <v>42241</v>
      </c>
      <c r="I656">
        <v>1746001</v>
      </c>
      <c r="J656" t="s">
        <v>23</v>
      </c>
      <c r="K656">
        <v>846296315519083</v>
      </c>
      <c r="M656" t="s">
        <v>32</v>
      </c>
      <c r="N656">
        <v>12477</v>
      </c>
      <c r="O656">
        <v>3</v>
      </c>
      <c r="P656">
        <v>2250</v>
      </c>
      <c r="Q656">
        <v>8</v>
      </c>
      <c r="R656" s="2">
        <v>0</v>
      </c>
      <c r="S656" s="2">
        <v>24.56</v>
      </c>
      <c r="T656" s="2">
        <v>0</v>
      </c>
      <c r="U656" s="2">
        <v>24.56</v>
      </c>
      <c r="V656" t="s">
        <v>5213</v>
      </c>
    </row>
    <row r="657" spans="1:22" x14ac:dyDescent="0.2">
      <c r="A657" s="1">
        <v>42249</v>
      </c>
      <c r="B657" t="s">
        <v>21</v>
      </c>
      <c r="C657" s="1">
        <v>42249</v>
      </c>
      <c r="D657" s="1">
        <v>42249</v>
      </c>
      <c r="E657">
        <v>100028848</v>
      </c>
      <c r="F657" t="s">
        <v>4567</v>
      </c>
      <c r="H657" s="1">
        <v>42248</v>
      </c>
      <c r="I657">
        <v>1757958</v>
      </c>
      <c r="J657" t="s">
        <v>23</v>
      </c>
      <c r="K657">
        <v>846296315520881</v>
      </c>
      <c r="M657" t="s">
        <v>54</v>
      </c>
      <c r="N657">
        <v>21230</v>
      </c>
      <c r="O657">
        <v>3</v>
      </c>
      <c r="P657">
        <v>2250</v>
      </c>
      <c r="Q657">
        <v>8</v>
      </c>
      <c r="R657" s="2">
        <v>0</v>
      </c>
      <c r="S657" s="2">
        <v>24.56</v>
      </c>
      <c r="T657" s="2">
        <v>0</v>
      </c>
      <c r="U657" s="2">
        <v>24.56</v>
      </c>
      <c r="V657" t="s">
        <v>5213</v>
      </c>
    </row>
    <row r="658" spans="1:22" x14ac:dyDescent="0.2">
      <c r="A658" s="1">
        <v>42250</v>
      </c>
      <c r="B658" t="s">
        <v>21</v>
      </c>
      <c r="C658" s="1">
        <v>42249</v>
      </c>
      <c r="D658" s="1">
        <v>42250</v>
      </c>
      <c r="E658">
        <v>100028834</v>
      </c>
      <c r="F658" t="s">
        <v>4568</v>
      </c>
      <c r="H658" s="1">
        <v>42247</v>
      </c>
      <c r="I658">
        <v>1757941</v>
      </c>
      <c r="J658" t="s">
        <v>23</v>
      </c>
      <c r="K658">
        <v>846296315523080</v>
      </c>
      <c r="M658" t="s">
        <v>79</v>
      </c>
      <c r="N658">
        <v>60642</v>
      </c>
      <c r="O658">
        <v>3</v>
      </c>
      <c r="P658">
        <v>2250</v>
      </c>
      <c r="Q658">
        <v>8</v>
      </c>
      <c r="R658" s="2">
        <v>0</v>
      </c>
      <c r="S658" s="2">
        <v>24.56</v>
      </c>
      <c r="T658" s="2">
        <v>0</v>
      </c>
      <c r="U658" s="2">
        <v>24.56</v>
      </c>
      <c r="V658" t="s">
        <v>5213</v>
      </c>
    </row>
    <row r="659" spans="1:22" x14ac:dyDescent="0.2">
      <c r="A659" s="1">
        <v>42250</v>
      </c>
      <c r="B659" t="s">
        <v>21</v>
      </c>
      <c r="C659" s="1">
        <v>42250</v>
      </c>
      <c r="D659" s="1">
        <v>42250</v>
      </c>
      <c r="E659">
        <v>100029072</v>
      </c>
      <c r="F659" t="s">
        <v>4569</v>
      </c>
      <c r="H659" s="1">
        <v>42250</v>
      </c>
      <c r="I659">
        <v>1759126</v>
      </c>
      <c r="J659" t="s">
        <v>354</v>
      </c>
      <c r="K659" t="s">
        <v>4570</v>
      </c>
      <c r="M659" t="s">
        <v>30</v>
      </c>
      <c r="N659">
        <v>77339</v>
      </c>
      <c r="O659">
        <v>3</v>
      </c>
      <c r="P659">
        <v>2250</v>
      </c>
      <c r="Q659">
        <v>7</v>
      </c>
      <c r="R659" s="2">
        <v>0</v>
      </c>
      <c r="S659" s="2">
        <v>24.56</v>
      </c>
      <c r="T659" s="2">
        <v>0</v>
      </c>
      <c r="U659" s="2">
        <v>24.56</v>
      </c>
      <c r="V659" t="s">
        <v>5213</v>
      </c>
    </row>
    <row r="660" spans="1:22" x14ac:dyDescent="0.2">
      <c r="A660" s="1">
        <v>42250</v>
      </c>
      <c r="B660" t="s">
        <v>21</v>
      </c>
      <c r="C660" s="1">
        <v>42250</v>
      </c>
      <c r="D660" s="1">
        <v>42250</v>
      </c>
      <c r="E660">
        <v>100029108</v>
      </c>
      <c r="F660" t="s">
        <v>4571</v>
      </c>
      <c r="H660" s="1">
        <v>42250</v>
      </c>
      <c r="I660">
        <v>1759212</v>
      </c>
      <c r="J660" t="s">
        <v>23</v>
      </c>
      <c r="K660">
        <v>846296315523653</v>
      </c>
      <c r="M660" t="s">
        <v>43</v>
      </c>
      <c r="N660">
        <v>6082</v>
      </c>
      <c r="O660">
        <v>3</v>
      </c>
      <c r="P660">
        <v>2250</v>
      </c>
      <c r="Q660">
        <v>8</v>
      </c>
      <c r="R660" s="2">
        <v>0</v>
      </c>
      <c r="S660" s="2">
        <v>24.56</v>
      </c>
      <c r="T660" s="2">
        <v>0</v>
      </c>
      <c r="U660" s="2">
        <v>24.56</v>
      </c>
      <c r="V660" t="s">
        <v>5213</v>
      </c>
    </row>
    <row r="661" spans="1:22" x14ac:dyDescent="0.2">
      <c r="A661" s="1">
        <v>42250</v>
      </c>
      <c r="B661" t="s">
        <v>21</v>
      </c>
      <c r="C661" s="1">
        <v>42250</v>
      </c>
      <c r="D661" s="1">
        <v>42250</v>
      </c>
      <c r="E661">
        <v>100029075</v>
      </c>
      <c r="F661" t="s">
        <v>4572</v>
      </c>
      <c r="H661" s="1">
        <v>42250</v>
      </c>
      <c r="I661">
        <v>1759100</v>
      </c>
      <c r="J661" t="s">
        <v>354</v>
      </c>
      <c r="K661" t="s">
        <v>4573</v>
      </c>
      <c r="M661" t="s">
        <v>366</v>
      </c>
      <c r="N661">
        <v>74135</v>
      </c>
      <c r="O661">
        <v>3</v>
      </c>
      <c r="P661">
        <v>2250</v>
      </c>
      <c r="Q661">
        <v>7</v>
      </c>
      <c r="R661" s="2">
        <v>0</v>
      </c>
      <c r="S661" s="2">
        <v>24.56</v>
      </c>
      <c r="T661" s="2">
        <v>0</v>
      </c>
      <c r="U661" s="2">
        <v>24.56</v>
      </c>
      <c r="V661" t="s">
        <v>5213</v>
      </c>
    </row>
    <row r="662" spans="1:22" x14ac:dyDescent="0.2">
      <c r="A662" s="1">
        <v>42250</v>
      </c>
      <c r="B662" t="s">
        <v>21</v>
      </c>
      <c r="C662" s="1">
        <v>42250</v>
      </c>
      <c r="D662" s="1">
        <v>42250</v>
      </c>
      <c r="E662">
        <v>100029033</v>
      </c>
      <c r="F662" t="s">
        <v>4574</v>
      </c>
      <c r="H662" s="1">
        <v>42250</v>
      </c>
      <c r="I662">
        <v>1759065</v>
      </c>
      <c r="J662" t="s">
        <v>23</v>
      </c>
      <c r="K662">
        <v>846296315523202</v>
      </c>
      <c r="M662" t="s">
        <v>38</v>
      </c>
      <c r="N662">
        <v>37919</v>
      </c>
      <c r="O662">
        <v>3</v>
      </c>
      <c r="P662">
        <v>2250</v>
      </c>
      <c r="Q662">
        <v>8</v>
      </c>
      <c r="R662" s="2">
        <v>0</v>
      </c>
      <c r="S662" s="2">
        <v>24.56</v>
      </c>
      <c r="T662" s="2">
        <v>0</v>
      </c>
      <c r="U662" s="2">
        <v>24.56</v>
      </c>
      <c r="V662" t="s">
        <v>5213</v>
      </c>
    </row>
    <row r="663" spans="1:22" x14ac:dyDescent="0.2">
      <c r="A663" s="1">
        <v>42250</v>
      </c>
      <c r="B663" t="s">
        <v>21</v>
      </c>
      <c r="C663" s="1">
        <v>42249</v>
      </c>
      <c r="D663" s="1">
        <v>42250</v>
      </c>
      <c r="E663">
        <v>100028916</v>
      </c>
      <c r="F663" t="s">
        <v>4575</v>
      </c>
      <c r="H663" s="1">
        <v>42248</v>
      </c>
      <c r="I663">
        <v>1758223</v>
      </c>
      <c r="J663" t="s">
        <v>354</v>
      </c>
      <c r="K663" t="s">
        <v>4576</v>
      </c>
      <c r="M663" t="s">
        <v>30</v>
      </c>
      <c r="N663">
        <v>75050</v>
      </c>
      <c r="O663">
        <v>3</v>
      </c>
      <c r="P663">
        <v>2250</v>
      </c>
      <c r="Q663">
        <v>7</v>
      </c>
      <c r="R663" s="2">
        <v>0</v>
      </c>
      <c r="S663" s="2">
        <v>24.56</v>
      </c>
      <c r="T663" s="2">
        <v>0</v>
      </c>
      <c r="U663" s="2">
        <v>24.56</v>
      </c>
      <c r="V663" t="s">
        <v>5213</v>
      </c>
    </row>
    <row r="664" spans="1:22" x14ac:dyDescent="0.2">
      <c r="A664" s="1">
        <v>42250</v>
      </c>
      <c r="B664" t="s">
        <v>21</v>
      </c>
      <c r="C664" s="1">
        <v>42250</v>
      </c>
      <c r="D664" s="1">
        <v>42250</v>
      </c>
      <c r="E664">
        <v>100029042</v>
      </c>
      <c r="F664" t="s">
        <v>4577</v>
      </c>
      <c r="H664" s="1">
        <v>42250</v>
      </c>
      <c r="I664">
        <v>1759043</v>
      </c>
      <c r="J664" t="s">
        <v>23</v>
      </c>
      <c r="K664">
        <v>846296315523592</v>
      </c>
      <c r="M664" t="s">
        <v>51</v>
      </c>
      <c r="N664">
        <v>30035</v>
      </c>
      <c r="O664">
        <v>3</v>
      </c>
      <c r="P664">
        <v>2250</v>
      </c>
      <c r="Q664">
        <v>8</v>
      </c>
      <c r="R664" s="2">
        <v>0</v>
      </c>
      <c r="S664" s="2">
        <v>24.56</v>
      </c>
      <c r="T664" s="2">
        <v>0</v>
      </c>
      <c r="U664" s="2">
        <v>24.56</v>
      </c>
      <c r="V664" t="s">
        <v>5213</v>
      </c>
    </row>
    <row r="665" spans="1:22" x14ac:dyDescent="0.2">
      <c r="A665" s="1">
        <v>42250</v>
      </c>
      <c r="B665" t="s">
        <v>21</v>
      </c>
      <c r="C665" s="1">
        <v>42250</v>
      </c>
      <c r="D665" s="1">
        <v>42250</v>
      </c>
      <c r="E665">
        <v>100029058</v>
      </c>
      <c r="F665" t="s">
        <v>4578</v>
      </c>
      <c r="H665" s="1">
        <v>42250</v>
      </c>
      <c r="I665">
        <v>1759119</v>
      </c>
      <c r="J665" t="s">
        <v>354</v>
      </c>
      <c r="K665" t="s">
        <v>4579</v>
      </c>
      <c r="M665" t="s">
        <v>30</v>
      </c>
      <c r="N665">
        <v>78705</v>
      </c>
      <c r="O665">
        <v>3</v>
      </c>
      <c r="P665">
        <v>2250</v>
      </c>
      <c r="Q665">
        <v>7</v>
      </c>
      <c r="R665" s="2">
        <v>0</v>
      </c>
      <c r="S665" s="2">
        <v>24.56</v>
      </c>
      <c r="T665" s="2">
        <v>0</v>
      </c>
      <c r="U665" s="2">
        <v>24.56</v>
      </c>
      <c r="V665" t="s">
        <v>5213</v>
      </c>
    </row>
    <row r="666" spans="1:22" x14ac:dyDescent="0.2">
      <c r="A666" s="1">
        <v>42250</v>
      </c>
      <c r="B666" t="s">
        <v>21</v>
      </c>
      <c r="C666" s="1">
        <v>42250</v>
      </c>
      <c r="D666" s="1">
        <v>42250</v>
      </c>
      <c r="E666">
        <v>100029074</v>
      </c>
      <c r="F666" t="s">
        <v>4580</v>
      </c>
      <c r="H666" s="1">
        <v>42250</v>
      </c>
      <c r="I666">
        <v>1759106</v>
      </c>
      <c r="J666" t="s">
        <v>23</v>
      </c>
      <c r="K666" t="s">
        <v>4581</v>
      </c>
      <c r="M666" t="s">
        <v>36</v>
      </c>
      <c r="N666">
        <v>19149</v>
      </c>
      <c r="O666">
        <v>3</v>
      </c>
      <c r="P666">
        <v>2250</v>
      </c>
      <c r="Q666">
        <v>8</v>
      </c>
      <c r="R666" s="2">
        <v>0</v>
      </c>
      <c r="S666" s="2">
        <v>24.56</v>
      </c>
      <c r="T666" s="2">
        <v>0</v>
      </c>
      <c r="U666" s="2">
        <v>24.56</v>
      </c>
      <c r="V666" t="s">
        <v>5213</v>
      </c>
    </row>
    <row r="667" spans="1:22" x14ac:dyDescent="0.2">
      <c r="A667" s="1">
        <v>42250</v>
      </c>
      <c r="B667" t="s">
        <v>21</v>
      </c>
      <c r="C667" s="1">
        <v>42250</v>
      </c>
      <c r="D667" s="1">
        <v>42250</v>
      </c>
      <c r="E667">
        <v>100029013</v>
      </c>
      <c r="F667" t="s">
        <v>4582</v>
      </c>
      <c r="H667" s="1">
        <v>42250</v>
      </c>
      <c r="I667">
        <v>1759079</v>
      </c>
      <c r="J667" t="s">
        <v>23</v>
      </c>
      <c r="K667">
        <v>846296315523486</v>
      </c>
      <c r="M667" t="s">
        <v>79</v>
      </c>
      <c r="N667">
        <v>62702</v>
      </c>
      <c r="O667">
        <v>3</v>
      </c>
      <c r="P667">
        <v>2250</v>
      </c>
      <c r="Q667">
        <v>7</v>
      </c>
      <c r="R667" s="2">
        <v>0</v>
      </c>
      <c r="S667" s="2">
        <v>23.06</v>
      </c>
      <c r="T667" s="2">
        <v>0</v>
      </c>
      <c r="U667" s="2">
        <v>23.06</v>
      </c>
      <c r="V667" t="s">
        <v>5213</v>
      </c>
    </row>
    <row r="668" spans="1:22" x14ac:dyDescent="0.2">
      <c r="A668" s="1">
        <v>42250</v>
      </c>
      <c r="B668" t="s">
        <v>21</v>
      </c>
      <c r="C668" s="1">
        <v>42250</v>
      </c>
      <c r="D668" s="1">
        <v>42250</v>
      </c>
      <c r="E668">
        <v>100029061</v>
      </c>
      <c r="F668" t="s">
        <v>4583</v>
      </c>
      <c r="H668" s="1">
        <v>42250</v>
      </c>
      <c r="I668">
        <v>1759121</v>
      </c>
      <c r="J668" t="s">
        <v>354</v>
      </c>
      <c r="K668" t="s">
        <v>4584</v>
      </c>
      <c r="M668" t="s">
        <v>30</v>
      </c>
      <c r="N668">
        <v>78633</v>
      </c>
      <c r="O668">
        <v>3</v>
      </c>
      <c r="P668">
        <v>2250</v>
      </c>
      <c r="Q668">
        <v>7</v>
      </c>
      <c r="R668" s="2">
        <v>0</v>
      </c>
      <c r="S668" s="2">
        <v>24.56</v>
      </c>
      <c r="T668" s="2">
        <v>0</v>
      </c>
      <c r="U668" s="2">
        <v>24.56</v>
      </c>
      <c r="V668" t="s">
        <v>5213</v>
      </c>
    </row>
    <row r="669" spans="1:22" x14ac:dyDescent="0.2">
      <c r="A669" s="1">
        <v>42250</v>
      </c>
      <c r="B669" t="s">
        <v>21</v>
      </c>
      <c r="C669" s="1">
        <v>42250</v>
      </c>
      <c r="D669" s="1">
        <v>42250</v>
      </c>
      <c r="E669">
        <v>100029027</v>
      </c>
      <c r="F669" t="s">
        <v>4585</v>
      </c>
      <c r="H669" s="1">
        <v>42250</v>
      </c>
      <c r="I669">
        <v>1759038</v>
      </c>
      <c r="J669" t="s">
        <v>23</v>
      </c>
      <c r="K669">
        <v>846296315523189</v>
      </c>
      <c r="M669" t="s">
        <v>43</v>
      </c>
      <c r="N669">
        <v>6854</v>
      </c>
      <c r="O669">
        <v>3</v>
      </c>
      <c r="P669">
        <v>2250</v>
      </c>
      <c r="Q669">
        <v>8</v>
      </c>
      <c r="R669" s="2">
        <v>0</v>
      </c>
      <c r="S669" s="2">
        <v>24.56</v>
      </c>
      <c r="T669" s="2">
        <v>0</v>
      </c>
      <c r="U669" s="2">
        <v>24.56</v>
      </c>
      <c r="V669" t="s">
        <v>5213</v>
      </c>
    </row>
    <row r="670" spans="1:22" x14ac:dyDescent="0.2">
      <c r="A670" s="1">
        <v>42250</v>
      </c>
      <c r="B670" t="s">
        <v>21</v>
      </c>
      <c r="C670" s="1">
        <v>42249</v>
      </c>
      <c r="D670" s="1">
        <v>42250</v>
      </c>
      <c r="E670">
        <v>100028963</v>
      </c>
      <c r="F670" t="s">
        <v>4586</v>
      </c>
      <c r="H670" s="1">
        <v>42249</v>
      </c>
      <c r="I670">
        <v>1757948</v>
      </c>
      <c r="J670" t="s">
        <v>23</v>
      </c>
      <c r="K670">
        <v>846296315523011</v>
      </c>
      <c r="M670" t="s">
        <v>79</v>
      </c>
      <c r="N670">
        <v>60148</v>
      </c>
      <c r="O670">
        <v>3</v>
      </c>
      <c r="P670">
        <v>2250</v>
      </c>
      <c r="Q670">
        <v>8</v>
      </c>
      <c r="R670" s="2">
        <v>0</v>
      </c>
      <c r="S670" s="2">
        <v>24.56</v>
      </c>
      <c r="T670" s="2">
        <v>0</v>
      </c>
      <c r="U670" s="2">
        <v>24.56</v>
      </c>
      <c r="V670" t="s">
        <v>5213</v>
      </c>
    </row>
    <row r="671" spans="1:22" x14ac:dyDescent="0.2">
      <c r="A671" s="1">
        <v>42250</v>
      </c>
      <c r="B671" t="s">
        <v>21</v>
      </c>
      <c r="C671" s="1">
        <v>42250</v>
      </c>
      <c r="D671" s="1">
        <v>42250</v>
      </c>
      <c r="E671">
        <v>100029101</v>
      </c>
      <c r="F671" t="s">
        <v>4587</v>
      </c>
      <c r="H671" s="1">
        <v>42250</v>
      </c>
      <c r="I671">
        <v>1759094</v>
      </c>
      <c r="J671" t="s">
        <v>23</v>
      </c>
      <c r="K671">
        <v>846296315523196</v>
      </c>
      <c r="M671" t="s">
        <v>79</v>
      </c>
      <c r="N671">
        <v>60123</v>
      </c>
      <c r="O671">
        <v>3</v>
      </c>
      <c r="P671">
        <v>2250</v>
      </c>
      <c r="Q671">
        <v>8</v>
      </c>
      <c r="R671" s="2">
        <v>0</v>
      </c>
      <c r="S671" s="2">
        <v>24.56</v>
      </c>
      <c r="T671" s="2">
        <v>0</v>
      </c>
      <c r="U671" s="2">
        <v>24.56</v>
      </c>
      <c r="V671" t="s">
        <v>5213</v>
      </c>
    </row>
    <row r="672" spans="1:22" x14ac:dyDescent="0.2">
      <c r="A672" s="1">
        <v>42250</v>
      </c>
      <c r="B672" t="s">
        <v>21</v>
      </c>
      <c r="C672" s="1">
        <v>42250</v>
      </c>
      <c r="D672" s="1">
        <v>42250</v>
      </c>
      <c r="E672">
        <v>100029070</v>
      </c>
      <c r="F672" t="s">
        <v>4588</v>
      </c>
      <c r="H672" s="1">
        <v>42250</v>
      </c>
      <c r="I672">
        <v>1759098</v>
      </c>
      <c r="J672" t="s">
        <v>354</v>
      </c>
      <c r="K672" t="s">
        <v>4589</v>
      </c>
      <c r="M672" t="s">
        <v>366</v>
      </c>
      <c r="N672">
        <v>73533</v>
      </c>
      <c r="O672">
        <v>9</v>
      </c>
      <c r="P672">
        <v>6750</v>
      </c>
      <c r="Q672">
        <v>6</v>
      </c>
      <c r="R672" s="2">
        <v>0</v>
      </c>
      <c r="S672" s="2">
        <v>37</v>
      </c>
      <c r="T672" s="2">
        <v>0</v>
      </c>
      <c r="U672" s="2">
        <v>37</v>
      </c>
      <c r="V672" t="s">
        <v>5213</v>
      </c>
    </row>
    <row r="673" spans="1:22" x14ac:dyDescent="0.2">
      <c r="A673" s="1">
        <v>42250</v>
      </c>
      <c r="B673" t="s">
        <v>21</v>
      </c>
      <c r="C673" s="1">
        <v>42250</v>
      </c>
      <c r="D673" s="1">
        <v>42250</v>
      </c>
      <c r="E673">
        <v>100029020</v>
      </c>
      <c r="F673" t="s">
        <v>4590</v>
      </c>
      <c r="H673" s="1">
        <v>42250</v>
      </c>
      <c r="I673">
        <v>1759050</v>
      </c>
      <c r="J673" t="s">
        <v>23</v>
      </c>
      <c r="K673">
        <v>846296315523370</v>
      </c>
      <c r="M673" t="s">
        <v>49</v>
      </c>
      <c r="N673">
        <v>2043</v>
      </c>
      <c r="O673">
        <v>3</v>
      </c>
      <c r="P673">
        <v>2250</v>
      </c>
      <c r="Q673">
        <v>8</v>
      </c>
      <c r="R673" s="2">
        <v>0</v>
      </c>
      <c r="S673" s="2">
        <v>24.56</v>
      </c>
      <c r="T673" s="2">
        <v>0</v>
      </c>
      <c r="U673" s="2">
        <v>24.56</v>
      </c>
      <c r="V673" t="s">
        <v>5213</v>
      </c>
    </row>
    <row r="674" spans="1:22" x14ac:dyDescent="0.2">
      <c r="A674" s="1">
        <v>42250</v>
      </c>
      <c r="B674" t="s">
        <v>21</v>
      </c>
      <c r="C674" s="1">
        <v>42249</v>
      </c>
      <c r="D674" s="1">
        <v>42250</v>
      </c>
      <c r="E674">
        <v>100028897</v>
      </c>
      <c r="F674" t="s">
        <v>4591</v>
      </c>
      <c r="H674" s="1">
        <v>42248</v>
      </c>
      <c r="I674">
        <v>1757943</v>
      </c>
      <c r="J674" t="s">
        <v>23</v>
      </c>
      <c r="K674">
        <v>846296315523042</v>
      </c>
      <c r="M674" t="s">
        <v>79</v>
      </c>
      <c r="N674">
        <v>60654</v>
      </c>
      <c r="O674">
        <v>3</v>
      </c>
      <c r="P674">
        <v>2250</v>
      </c>
      <c r="Q674">
        <v>8</v>
      </c>
      <c r="R674" s="2">
        <v>0</v>
      </c>
      <c r="S674" s="2">
        <v>24.56</v>
      </c>
      <c r="T674" s="2">
        <v>0</v>
      </c>
      <c r="U674" s="2">
        <v>24.56</v>
      </c>
      <c r="V674" t="s">
        <v>5213</v>
      </c>
    </row>
    <row r="675" spans="1:22" x14ac:dyDescent="0.2">
      <c r="A675" s="1">
        <v>42250</v>
      </c>
      <c r="B675" t="s">
        <v>21</v>
      </c>
      <c r="C675" s="1">
        <v>42249</v>
      </c>
      <c r="D675" s="1">
        <v>42250</v>
      </c>
      <c r="E675">
        <v>100028954</v>
      </c>
      <c r="F675" t="s">
        <v>4592</v>
      </c>
      <c r="H675" s="1">
        <v>42249</v>
      </c>
      <c r="I675">
        <v>1758222</v>
      </c>
      <c r="J675" t="s">
        <v>354</v>
      </c>
      <c r="K675" t="s">
        <v>4593</v>
      </c>
      <c r="M675" t="s">
        <v>30</v>
      </c>
      <c r="N675">
        <v>75219</v>
      </c>
      <c r="O675">
        <v>3</v>
      </c>
      <c r="P675">
        <v>2250</v>
      </c>
      <c r="Q675">
        <v>7</v>
      </c>
      <c r="R675" s="2">
        <v>0</v>
      </c>
      <c r="S675" s="2">
        <v>24.56</v>
      </c>
      <c r="T675" s="2">
        <v>0</v>
      </c>
      <c r="U675" s="2">
        <v>24.56</v>
      </c>
      <c r="V675" t="s">
        <v>5213</v>
      </c>
    </row>
    <row r="676" spans="1:22" x14ac:dyDescent="0.2">
      <c r="A676" s="1">
        <v>42250</v>
      </c>
      <c r="B676" t="s">
        <v>21</v>
      </c>
      <c r="C676" s="1">
        <v>42250</v>
      </c>
      <c r="D676" s="1">
        <v>42250</v>
      </c>
      <c r="E676">
        <v>100029010</v>
      </c>
      <c r="F676" t="s">
        <v>4594</v>
      </c>
      <c r="H676" s="1">
        <v>42250</v>
      </c>
      <c r="I676">
        <v>1759054</v>
      </c>
      <c r="J676" t="s">
        <v>23</v>
      </c>
      <c r="K676">
        <v>846296315523523</v>
      </c>
      <c r="M676" t="s">
        <v>24</v>
      </c>
      <c r="N676">
        <v>27617</v>
      </c>
      <c r="O676">
        <v>3</v>
      </c>
      <c r="P676">
        <v>2250</v>
      </c>
      <c r="Q676">
        <v>8</v>
      </c>
      <c r="R676" s="2">
        <v>0</v>
      </c>
      <c r="S676" s="2">
        <v>24.56</v>
      </c>
      <c r="T676" s="2">
        <v>0</v>
      </c>
      <c r="U676" s="2">
        <v>24.56</v>
      </c>
      <c r="V676" t="s">
        <v>5213</v>
      </c>
    </row>
    <row r="677" spans="1:22" x14ac:dyDescent="0.2">
      <c r="A677" s="1">
        <v>42250</v>
      </c>
      <c r="B677" t="s">
        <v>21</v>
      </c>
      <c r="C677" s="1">
        <v>42250</v>
      </c>
      <c r="D677" s="1">
        <v>42250</v>
      </c>
      <c r="E677">
        <v>100029094</v>
      </c>
      <c r="F677" t="s">
        <v>4595</v>
      </c>
      <c r="H677" s="1">
        <v>42250</v>
      </c>
      <c r="I677">
        <v>1759136</v>
      </c>
      <c r="J677" t="s">
        <v>354</v>
      </c>
      <c r="K677" t="s">
        <v>4596</v>
      </c>
      <c r="M677" t="s">
        <v>30</v>
      </c>
      <c r="N677">
        <v>77042</v>
      </c>
      <c r="O677">
        <v>3</v>
      </c>
      <c r="P677">
        <v>2250</v>
      </c>
      <c r="Q677">
        <v>7</v>
      </c>
      <c r="R677" s="2">
        <v>0</v>
      </c>
      <c r="S677" s="2">
        <v>24.56</v>
      </c>
      <c r="T677" s="2">
        <v>0</v>
      </c>
      <c r="U677" s="2">
        <v>24.56</v>
      </c>
      <c r="V677" t="s">
        <v>5213</v>
      </c>
    </row>
    <row r="678" spans="1:22" x14ac:dyDescent="0.2">
      <c r="A678" s="1">
        <v>42250</v>
      </c>
      <c r="B678" t="s">
        <v>21</v>
      </c>
      <c r="C678" s="1">
        <v>42250</v>
      </c>
      <c r="D678" s="1">
        <v>42250</v>
      </c>
      <c r="E678">
        <v>100029068</v>
      </c>
      <c r="F678" t="s">
        <v>4597</v>
      </c>
      <c r="H678" s="1">
        <v>42250</v>
      </c>
      <c r="I678">
        <v>1759105</v>
      </c>
      <c r="J678" t="s">
        <v>23</v>
      </c>
      <c r="K678" t="s">
        <v>4598</v>
      </c>
      <c r="M678" t="s">
        <v>36</v>
      </c>
      <c r="N678">
        <v>17602</v>
      </c>
      <c r="O678">
        <v>3</v>
      </c>
      <c r="P678">
        <v>2250</v>
      </c>
      <c r="Q678">
        <v>8</v>
      </c>
      <c r="R678" s="2">
        <v>0</v>
      </c>
      <c r="S678" s="2">
        <v>24.56</v>
      </c>
      <c r="T678" s="2">
        <v>0</v>
      </c>
      <c r="U678" s="2">
        <v>24.56</v>
      </c>
      <c r="V678" t="s">
        <v>5213</v>
      </c>
    </row>
    <row r="679" spans="1:22" x14ac:dyDescent="0.2">
      <c r="A679" s="1">
        <v>42250</v>
      </c>
      <c r="B679" t="s">
        <v>21</v>
      </c>
      <c r="C679" s="1">
        <v>42249</v>
      </c>
      <c r="D679" s="1">
        <v>42250</v>
      </c>
      <c r="E679">
        <v>100028877</v>
      </c>
      <c r="F679" t="s">
        <v>4599</v>
      </c>
      <c r="H679" s="1">
        <v>42248</v>
      </c>
      <c r="I679">
        <v>1757996</v>
      </c>
      <c r="J679" t="s">
        <v>354</v>
      </c>
      <c r="K679" t="s">
        <v>4600</v>
      </c>
      <c r="M679" t="s">
        <v>366</v>
      </c>
      <c r="N679">
        <v>73111</v>
      </c>
      <c r="O679">
        <v>3</v>
      </c>
      <c r="P679">
        <v>2250</v>
      </c>
      <c r="Q679">
        <v>6</v>
      </c>
      <c r="R679" s="2">
        <v>0</v>
      </c>
      <c r="S679" s="2">
        <v>23.31</v>
      </c>
      <c r="T679" s="2">
        <v>0</v>
      </c>
      <c r="U679" s="2">
        <v>23.31</v>
      </c>
      <c r="V679" t="s">
        <v>5213</v>
      </c>
    </row>
    <row r="680" spans="1:22" x14ac:dyDescent="0.2">
      <c r="A680" s="1">
        <v>42250</v>
      </c>
      <c r="B680" t="s">
        <v>21</v>
      </c>
      <c r="C680" s="1">
        <v>42250</v>
      </c>
      <c r="D680" s="1">
        <v>42250</v>
      </c>
      <c r="E680">
        <v>100029117</v>
      </c>
      <c r="F680" t="s">
        <v>4601</v>
      </c>
      <c r="H680" s="1">
        <v>42250</v>
      </c>
      <c r="I680">
        <v>1759211</v>
      </c>
      <c r="J680" t="s">
        <v>23</v>
      </c>
      <c r="K680">
        <v>846296315523639</v>
      </c>
      <c r="M680" t="s">
        <v>73</v>
      </c>
      <c r="N680">
        <v>81433</v>
      </c>
      <c r="O680">
        <v>3</v>
      </c>
      <c r="P680">
        <v>2250</v>
      </c>
      <c r="Q680">
        <v>5</v>
      </c>
      <c r="R680" s="2">
        <v>0</v>
      </c>
      <c r="S680" s="2">
        <v>21.31</v>
      </c>
      <c r="T680" s="2">
        <v>0</v>
      </c>
      <c r="U680" s="2">
        <v>21.31</v>
      </c>
      <c r="V680" t="s">
        <v>5213</v>
      </c>
    </row>
    <row r="681" spans="1:22" x14ac:dyDescent="0.2">
      <c r="A681" s="1">
        <v>42250</v>
      </c>
      <c r="B681" t="s">
        <v>21</v>
      </c>
      <c r="C681" s="1">
        <v>42250</v>
      </c>
      <c r="D681" s="1">
        <v>42250</v>
      </c>
      <c r="E681">
        <v>100029078</v>
      </c>
      <c r="F681" t="s">
        <v>4602</v>
      </c>
      <c r="H681" s="1">
        <v>42250</v>
      </c>
      <c r="I681">
        <v>1759129</v>
      </c>
      <c r="J681" t="s">
        <v>354</v>
      </c>
      <c r="K681" t="s">
        <v>4603</v>
      </c>
      <c r="M681" t="s">
        <v>30</v>
      </c>
      <c r="N681">
        <v>77040</v>
      </c>
      <c r="O681">
        <v>3</v>
      </c>
      <c r="P681">
        <v>2250</v>
      </c>
      <c r="Q681">
        <v>7</v>
      </c>
      <c r="R681" s="2">
        <v>0</v>
      </c>
      <c r="S681" s="2">
        <v>24.56</v>
      </c>
      <c r="T681" s="2">
        <v>0</v>
      </c>
      <c r="U681" s="2">
        <v>24.56</v>
      </c>
      <c r="V681" t="s">
        <v>5213</v>
      </c>
    </row>
    <row r="682" spans="1:22" x14ac:dyDescent="0.2">
      <c r="A682" s="1">
        <v>42250</v>
      </c>
      <c r="B682" t="s">
        <v>21</v>
      </c>
      <c r="C682" s="1">
        <v>42250</v>
      </c>
      <c r="D682" s="1">
        <v>42250</v>
      </c>
      <c r="E682">
        <v>100029038</v>
      </c>
      <c r="F682" t="s">
        <v>4604</v>
      </c>
      <c r="H682" s="1">
        <v>42250</v>
      </c>
      <c r="I682">
        <v>1759058</v>
      </c>
      <c r="J682" t="s">
        <v>23</v>
      </c>
      <c r="K682">
        <v>846296315523417</v>
      </c>
      <c r="M682" t="s">
        <v>32</v>
      </c>
      <c r="N682">
        <v>11530</v>
      </c>
      <c r="O682">
        <v>3</v>
      </c>
      <c r="P682">
        <v>2250</v>
      </c>
      <c r="Q682">
        <v>8</v>
      </c>
      <c r="R682" s="2">
        <v>0</v>
      </c>
      <c r="S682" s="2">
        <v>24.56</v>
      </c>
      <c r="T682" s="2">
        <v>0</v>
      </c>
      <c r="U682" s="2">
        <v>24.56</v>
      </c>
      <c r="V682" t="s">
        <v>5213</v>
      </c>
    </row>
    <row r="683" spans="1:22" x14ac:dyDescent="0.2">
      <c r="A683" s="1">
        <v>42250</v>
      </c>
      <c r="B683" t="s">
        <v>21</v>
      </c>
      <c r="C683" s="1">
        <v>42249</v>
      </c>
      <c r="D683" s="1">
        <v>42250</v>
      </c>
      <c r="E683">
        <v>100028887</v>
      </c>
      <c r="F683" t="s">
        <v>4605</v>
      </c>
      <c r="H683" s="1">
        <v>42248</v>
      </c>
      <c r="I683">
        <v>1758003</v>
      </c>
      <c r="J683" t="s">
        <v>23</v>
      </c>
      <c r="K683" t="s">
        <v>4606</v>
      </c>
      <c r="M683" t="s">
        <v>36</v>
      </c>
      <c r="N683">
        <v>19123</v>
      </c>
      <c r="O683">
        <v>3</v>
      </c>
      <c r="P683">
        <v>2250</v>
      </c>
      <c r="Q683">
        <v>8</v>
      </c>
      <c r="R683" s="2">
        <v>0</v>
      </c>
      <c r="S683" s="2">
        <v>24.56</v>
      </c>
      <c r="T683" s="2">
        <v>0</v>
      </c>
      <c r="U683" s="2">
        <v>24.56</v>
      </c>
      <c r="V683" t="s">
        <v>5213</v>
      </c>
    </row>
    <row r="684" spans="1:22" x14ac:dyDescent="0.2">
      <c r="A684" s="1">
        <v>42250</v>
      </c>
      <c r="B684" t="s">
        <v>21</v>
      </c>
      <c r="C684" s="1">
        <v>42250</v>
      </c>
      <c r="D684" s="1">
        <v>42250</v>
      </c>
      <c r="E684">
        <v>100029087</v>
      </c>
      <c r="F684" t="s">
        <v>4607</v>
      </c>
      <c r="H684" s="1">
        <v>42250</v>
      </c>
      <c r="I684">
        <v>1759090</v>
      </c>
      <c r="J684" t="s">
        <v>23</v>
      </c>
      <c r="K684">
        <v>846296315523288</v>
      </c>
      <c r="M684" t="s">
        <v>79</v>
      </c>
      <c r="N684">
        <v>60611</v>
      </c>
      <c r="O684">
        <v>3</v>
      </c>
      <c r="P684">
        <v>2250</v>
      </c>
      <c r="Q684">
        <v>8</v>
      </c>
      <c r="R684" s="2">
        <v>0</v>
      </c>
      <c r="S684" s="2">
        <v>24.56</v>
      </c>
      <c r="T684" s="2">
        <v>0</v>
      </c>
      <c r="U684" s="2">
        <v>24.56</v>
      </c>
      <c r="V684" t="s">
        <v>5213</v>
      </c>
    </row>
    <row r="685" spans="1:22" x14ac:dyDescent="0.2">
      <c r="A685" s="1">
        <v>42250</v>
      </c>
      <c r="B685" t="s">
        <v>21</v>
      </c>
      <c r="C685" s="1">
        <v>42250</v>
      </c>
      <c r="D685" s="1">
        <v>42250</v>
      </c>
      <c r="E685">
        <v>100029091</v>
      </c>
      <c r="F685" t="s">
        <v>4608</v>
      </c>
      <c r="H685" s="1">
        <v>42250</v>
      </c>
      <c r="I685">
        <v>1759134</v>
      </c>
      <c r="J685" t="s">
        <v>354</v>
      </c>
      <c r="K685" t="s">
        <v>4609</v>
      </c>
      <c r="M685" t="s">
        <v>30</v>
      </c>
      <c r="N685">
        <v>78130</v>
      </c>
      <c r="O685">
        <v>3</v>
      </c>
      <c r="P685">
        <v>2250</v>
      </c>
      <c r="Q685">
        <v>7</v>
      </c>
      <c r="R685" s="2">
        <v>0</v>
      </c>
      <c r="S685" s="2">
        <v>24.56</v>
      </c>
      <c r="T685" s="2">
        <v>0</v>
      </c>
      <c r="U685" s="2">
        <v>24.56</v>
      </c>
      <c r="V685" t="s">
        <v>5213</v>
      </c>
    </row>
    <row r="686" spans="1:22" x14ac:dyDescent="0.2">
      <c r="A686" s="1">
        <v>42250</v>
      </c>
      <c r="B686" t="s">
        <v>21</v>
      </c>
      <c r="C686" s="1">
        <v>42250</v>
      </c>
      <c r="D686" s="1">
        <v>42250</v>
      </c>
      <c r="E686">
        <v>100029001</v>
      </c>
      <c r="F686" t="s">
        <v>4610</v>
      </c>
      <c r="H686" s="1">
        <v>42249</v>
      </c>
      <c r="I686">
        <v>1759068</v>
      </c>
      <c r="J686" t="s">
        <v>23</v>
      </c>
      <c r="K686">
        <v>846296315523172</v>
      </c>
      <c r="M686" t="s">
        <v>60</v>
      </c>
      <c r="N686">
        <v>53562</v>
      </c>
      <c r="O686">
        <v>3</v>
      </c>
      <c r="P686">
        <v>2250</v>
      </c>
      <c r="Q686">
        <v>7</v>
      </c>
      <c r="R686" s="2">
        <v>0</v>
      </c>
      <c r="S686" s="2">
        <v>23.06</v>
      </c>
      <c r="T686" s="2">
        <v>0</v>
      </c>
      <c r="U686" s="2">
        <v>23.06</v>
      </c>
      <c r="V686" t="s">
        <v>5213</v>
      </c>
    </row>
    <row r="687" spans="1:22" x14ac:dyDescent="0.2">
      <c r="A687" s="1">
        <v>42250</v>
      </c>
      <c r="B687" t="s">
        <v>21</v>
      </c>
      <c r="C687" s="1">
        <v>42247</v>
      </c>
      <c r="D687" s="1">
        <v>42250</v>
      </c>
      <c r="E687">
        <v>100028779</v>
      </c>
      <c r="F687" t="s">
        <v>4611</v>
      </c>
      <c r="H687" s="1">
        <v>42245</v>
      </c>
      <c r="I687">
        <v>1756100</v>
      </c>
      <c r="J687" t="s">
        <v>23</v>
      </c>
      <c r="K687">
        <v>846296315523097</v>
      </c>
      <c r="M687" t="s">
        <v>79</v>
      </c>
      <c r="N687">
        <v>60657</v>
      </c>
      <c r="O687">
        <v>3</v>
      </c>
      <c r="P687">
        <v>2250</v>
      </c>
      <c r="Q687">
        <v>8</v>
      </c>
      <c r="R687" s="2">
        <v>0</v>
      </c>
      <c r="S687" s="2">
        <v>24.56</v>
      </c>
      <c r="T687" s="2">
        <v>0</v>
      </c>
      <c r="U687" s="2">
        <v>24.56</v>
      </c>
      <c r="V687" t="s">
        <v>5213</v>
      </c>
    </row>
    <row r="688" spans="1:22" x14ac:dyDescent="0.2">
      <c r="A688" s="1">
        <v>42250</v>
      </c>
      <c r="B688" t="s">
        <v>21</v>
      </c>
      <c r="C688" s="1">
        <v>42250</v>
      </c>
      <c r="D688" s="1">
        <v>42250</v>
      </c>
      <c r="E688">
        <v>100029073</v>
      </c>
      <c r="F688" t="s">
        <v>4612</v>
      </c>
      <c r="H688" s="1">
        <v>42250</v>
      </c>
      <c r="I688">
        <v>1759127</v>
      </c>
      <c r="J688" t="s">
        <v>354</v>
      </c>
      <c r="K688" t="s">
        <v>4613</v>
      </c>
      <c r="M688" t="s">
        <v>30</v>
      </c>
      <c r="N688">
        <v>78722</v>
      </c>
      <c r="O688">
        <v>3</v>
      </c>
      <c r="P688">
        <v>2250</v>
      </c>
      <c r="Q688">
        <v>7</v>
      </c>
      <c r="R688" s="2">
        <v>0</v>
      </c>
      <c r="S688" s="2">
        <v>24.56</v>
      </c>
      <c r="T688" s="2">
        <v>0</v>
      </c>
      <c r="U688" s="2">
        <v>24.56</v>
      </c>
      <c r="V688" t="s">
        <v>5213</v>
      </c>
    </row>
    <row r="689" spans="1:22" x14ac:dyDescent="0.2">
      <c r="A689" s="1">
        <v>42250</v>
      </c>
      <c r="B689" t="s">
        <v>21</v>
      </c>
      <c r="C689" s="1">
        <v>42250</v>
      </c>
      <c r="D689" s="1">
        <v>42250</v>
      </c>
      <c r="E689">
        <v>100029032</v>
      </c>
      <c r="F689" t="s">
        <v>4614</v>
      </c>
      <c r="H689" s="1">
        <v>42250</v>
      </c>
      <c r="I689">
        <v>1759067</v>
      </c>
      <c r="J689" t="s">
        <v>23</v>
      </c>
      <c r="K689">
        <v>846296315523462</v>
      </c>
      <c r="M689" t="s">
        <v>75</v>
      </c>
      <c r="N689">
        <v>22401</v>
      </c>
      <c r="O689">
        <v>3</v>
      </c>
      <c r="P689">
        <v>2250</v>
      </c>
      <c r="Q689">
        <v>8</v>
      </c>
      <c r="R689" s="2">
        <v>0</v>
      </c>
      <c r="S689" s="2">
        <v>24.56</v>
      </c>
      <c r="T689" s="2">
        <v>0</v>
      </c>
      <c r="U689" s="2">
        <v>24.56</v>
      </c>
      <c r="V689" t="s">
        <v>5213</v>
      </c>
    </row>
    <row r="690" spans="1:22" x14ac:dyDescent="0.2">
      <c r="A690" s="1">
        <v>42250</v>
      </c>
      <c r="B690" t="s">
        <v>21</v>
      </c>
      <c r="C690" s="1">
        <v>42250</v>
      </c>
      <c r="D690" s="1">
        <v>42250</v>
      </c>
      <c r="E690">
        <v>100029124</v>
      </c>
      <c r="F690" t="s">
        <v>4615</v>
      </c>
      <c r="H690" s="1">
        <v>42250</v>
      </c>
      <c r="I690">
        <v>1759216</v>
      </c>
      <c r="J690" t="s">
        <v>354</v>
      </c>
      <c r="K690" t="s">
        <v>4616</v>
      </c>
      <c r="M690" t="s">
        <v>30</v>
      </c>
      <c r="N690">
        <v>77098</v>
      </c>
      <c r="O690">
        <v>3</v>
      </c>
      <c r="P690">
        <v>2250</v>
      </c>
      <c r="Q690">
        <v>7</v>
      </c>
      <c r="R690" s="2">
        <v>0</v>
      </c>
      <c r="S690" s="2">
        <v>24.56</v>
      </c>
      <c r="T690" s="2">
        <v>0</v>
      </c>
      <c r="U690" s="2">
        <v>24.56</v>
      </c>
      <c r="V690" t="s">
        <v>5213</v>
      </c>
    </row>
    <row r="691" spans="1:22" x14ac:dyDescent="0.2">
      <c r="A691" s="1">
        <v>42250</v>
      </c>
      <c r="B691" t="s">
        <v>21</v>
      </c>
      <c r="C691" s="1">
        <v>42250</v>
      </c>
      <c r="D691" s="1">
        <v>42250</v>
      </c>
      <c r="E691">
        <v>100029036</v>
      </c>
      <c r="F691" t="s">
        <v>4617</v>
      </c>
      <c r="H691" s="1">
        <v>42250</v>
      </c>
      <c r="I691">
        <v>1759055</v>
      </c>
      <c r="J691" t="s">
        <v>23</v>
      </c>
      <c r="K691">
        <v>846296315523448</v>
      </c>
      <c r="M691" t="s">
        <v>83</v>
      </c>
      <c r="N691">
        <v>7724</v>
      </c>
      <c r="O691">
        <v>3</v>
      </c>
      <c r="P691">
        <v>2250</v>
      </c>
      <c r="Q691">
        <v>8</v>
      </c>
      <c r="R691" s="2">
        <v>0</v>
      </c>
      <c r="S691" s="2">
        <v>24.56</v>
      </c>
      <c r="T691" s="2">
        <v>0</v>
      </c>
      <c r="U691" s="2">
        <v>24.56</v>
      </c>
      <c r="V691" t="s">
        <v>5213</v>
      </c>
    </row>
    <row r="692" spans="1:22" x14ac:dyDescent="0.2">
      <c r="A692" s="1">
        <v>42250</v>
      </c>
      <c r="B692" t="s">
        <v>21</v>
      </c>
      <c r="C692" s="1">
        <v>42249</v>
      </c>
      <c r="D692" s="1">
        <v>42250</v>
      </c>
      <c r="E692">
        <v>100028936</v>
      </c>
      <c r="F692" t="s">
        <v>4618</v>
      </c>
      <c r="H692" s="1">
        <v>42248</v>
      </c>
      <c r="I692">
        <v>1758224</v>
      </c>
      <c r="J692" t="s">
        <v>354</v>
      </c>
      <c r="K692" t="s">
        <v>4619</v>
      </c>
      <c r="M692" t="s">
        <v>30</v>
      </c>
      <c r="N692">
        <v>77030</v>
      </c>
      <c r="O692">
        <v>3</v>
      </c>
      <c r="P692">
        <v>2250</v>
      </c>
      <c r="Q692">
        <v>7</v>
      </c>
      <c r="R692" s="2">
        <v>0</v>
      </c>
      <c r="S692" s="2">
        <v>24.56</v>
      </c>
      <c r="T692" s="2">
        <v>0</v>
      </c>
      <c r="U692" s="2">
        <v>24.56</v>
      </c>
      <c r="V692" t="s">
        <v>5213</v>
      </c>
    </row>
    <row r="693" spans="1:22" x14ac:dyDescent="0.2">
      <c r="A693" s="1">
        <v>42250</v>
      </c>
      <c r="B693" t="s">
        <v>21</v>
      </c>
      <c r="C693" s="1">
        <v>42250</v>
      </c>
      <c r="D693" s="1">
        <v>42250</v>
      </c>
      <c r="E693">
        <v>100029046</v>
      </c>
      <c r="F693" t="s">
        <v>4620</v>
      </c>
      <c r="H693" s="1">
        <v>42250</v>
      </c>
      <c r="I693">
        <v>1759041</v>
      </c>
      <c r="J693" t="s">
        <v>23</v>
      </c>
      <c r="K693">
        <v>846296315523561</v>
      </c>
      <c r="M693" t="s">
        <v>26</v>
      </c>
      <c r="N693">
        <v>33483</v>
      </c>
      <c r="O693">
        <v>3</v>
      </c>
      <c r="P693">
        <v>2250</v>
      </c>
      <c r="Q693">
        <v>8</v>
      </c>
      <c r="R693" s="2">
        <v>0</v>
      </c>
      <c r="S693" s="2">
        <v>24.56</v>
      </c>
      <c r="T693" s="2">
        <v>0</v>
      </c>
      <c r="U693" s="2">
        <v>24.56</v>
      </c>
      <c r="V693" t="s">
        <v>5213</v>
      </c>
    </row>
    <row r="694" spans="1:22" x14ac:dyDescent="0.2">
      <c r="A694" s="1">
        <v>42250</v>
      </c>
      <c r="B694" t="s">
        <v>21</v>
      </c>
      <c r="C694" s="1">
        <v>42250</v>
      </c>
      <c r="D694" s="1">
        <v>42250</v>
      </c>
      <c r="E694">
        <v>100029040</v>
      </c>
      <c r="F694" t="s">
        <v>4621</v>
      </c>
      <c r="H694" s="1">
        <v>42250</v>
      </c>
      <c r="I694">
        <v>1759115</v>
      </c>
      <c r="J694" t="s">
        <v>354</v>
      </c>
      <c r="K694" t="s">
        <v>4622</v>
      </c>
      <c r="M694" t="s">
        <v>30</v>
      </c>
      <c r="N694">
        <v>77808</v>
      </c>
      <c r="O694">
        <v>3</v>
      </c>
      <c r="P694">
        <v>2250</v>
      </c>
      <c r="Q694">
        <v>7</v>
      </c>
      <c r="R694" s="2">
        <v>0</v>
      </c>
      <c r="S694" s="2">
        <v>24.56</v>
      </c>
      <c r="T694" s="2">
        <v>0</v>
      </c>
      <c r="U694" s="2">
        <v>24.56</v>
      </c>
      <c r="V694" t="s">
        <v>5213</v>
      </c>
    </row>
    <row r="695" spans="1:22" x14ac:dyDescent="0.2">
      <c r="A695" s="1">
        <v>42250</v>
      </c>
      <c r="B695" t="s">
        <v>21</v>
      </c>
      <c r="C695" s="1">
        <v>42250</v>
      </c>
      <c r="D695" s="1">
        <v>42250</v>
      </c>
      <c r="E695">
        <v>100029100</v>
      </c>
      <c r="F695" t="s">
        <v>4623</v>
      </c>
      <c r="H695" s="1">
        <v>42250</v>
      </c>
      <c r="I695">
        <v>1759109</v>
      </c>
      <c r="J695" t="s">
        <v>23</v>
      </c>
      <c r="K695" t="s">
        <v>4624</v>
      </c>
      <c r="M695" t="s">
        <v>36</v>
      </c>
      <c r="N695">
        <v>19125</v>
      </c>
      <c r="O695">
        <v>3</v>
      </c>
      <c r="P695">
        <v>2250</v>
      </c>
      <c r="Q695">
        <v>8</v>
      </c>
      <c r="R695" s="2">
        <v>0</v>
      </c>
      <c r="S695" s="2">
        <v>24.56</v>
      </c>
      <c r="T695" s="2">
        <v>0</v>
      </c>
      <c r="U695" s="2">
        <v>24.56</v>
      </c>
      <c r="V695" t="s">
        <v>5213</v>
      </c>
    </row>
    <row r="696" spans="1:22" x14ac:dyDescent="0.2">
      <c r="A696" s="1">
        <v>42250</v>
      </c>
      <c r="B696" t="s">
        <v>21</v>
      </c>
      <c r="C696" s="1">
        <v>42250</v>
      </c>
      <c r="D696" s="1">
        <v>42250</v>
      </c>
      <c r="E696">
        <v>100029056</v>
      </c>
      <c r="F696" t="s">
        <v>4625</v>
      </c>
      <c r="H696" s="1">
        <v>42250</v>
      </c>
      <c r="I696">
        <v>1759081</v>
      </c>
      <c r="J696" t="s">
        <v>23</v>
      </c>
      <c r="K696">
        <v>846296315523509</v>
      </c>
      <c r="M696" t="s">
        <v>79</v>
      </c>
      <c r="N696">
        <v>60611</v>
      </c>
      <c r="O696">
        <v>3</v>
      </c>
      <c r="P696">
        <v>2250</v>
      </c>
      <c r="Q696">
        <v>8</v>
      </c>
      <c r="R696" s="2">
        <v>0</v>
      </c>
      <c r="S696" s="2">
        <v>24.56</v>
      </c>
      <c r="T696" s="2">
        <v>0</v>
      </c>
      <c r="U696" s="2">
        <v>24.56</v>
      </c>
      <c r="V696" t="s">
        <v>5213</v>
      </c>
    </row>
    <row r="697" spans="1:22" x14ac:dyDescent="0.2">
      <c r="A697" s="1">
        <v>42250</v>
      </c>
      <c r="B697" t="s">
        <v>21</v>
      </c>
      <c r="C697" s="1">
        <v>42250</v>
      </c>
      <c r="D697" s="1">
        <v>42250</v>
      </c>
      <c r="E697">
        <v>100029128</v>
      </c>
      <c r="F697" t="s">
        <v>4626</v>
      </c>
      <c r="H697" s="1">
        <v>42250</v>
      </c>
      <c r="I697">
        <v>1759215</v>
      </c>
      <c r="J697" t="s">
        <v>23</v>
      </c>
      <c r="K697">
        <v>846296315523691</v>
      </c>
      <c r="M697" t="s">
        <v>54</v>
      </c>
      <c r="N697">
        <v>21201</v>
      </c>
      <c r="O697">
        <v>12</v>
      </c>
      <c r="P697">
        <v>9000</v>
      </c>
      <c r="Q697">
        <v>8</v>
      </c>
      <c r="R697" s="2">
        <v>0</v>
      </c>
      <c r="S697" s="2">
        <v>52.75</v>
      </c>
      <c r="T697" s="2">
        <v>0</v>
      </c>
      <c r="U697" s="2">
        <v>52.75</v>
      </c>
      <c r="V697" t="s">
        <v>5213</v>
      </c>
    </row>
    <row r="698" spans="1:22" x14ac:dyDescent="0.2">
      <c r="A698" s="1">
        <v>42250</v>
      </c>
      <c r="B698" t="s">
        <v>21</v>
      </c>
      <c r="C698" s="1">
        <v>42250</v>
      </c>
      <c r="D698" s="1">
        <v>42250</v>
      </c>
      <c r="E698">
        <v>100029012</v>
      </c>
      <c r="F698" t="s">
        <v>4627</v>
      </c>
      <c r="H698" s="1">
        <v>42250</v>
      </c>
      <c r="I698">
        <v>1759112</v>
      </c>
      <c r="J698" t="s">
        <v>354</v>
      </c>
      <c r="K698" t="s">
        <v>4628</v>
      </c>
      <c r="M698" t="s">
        <v>30</v>
      </c>
      <c r="N698">
        <v>75007</v>
      </c>
      <c r="O698">
        <v>3</v>
      </c>
      <c r="P698">
        <v>2250</v>
      </c>
      <c r="Q698">
        <v>7</v>
      </c>
      <c r="R698" s="2">
        <v>0</v>
      </c>
      <c r="S698" s="2">
        <v>24.56</v>
      </c>
      <c r="T698" s="2">
        <v>0</v>
      </c>
      <c r="U698" s="2">
        <v>24.56</v>
      </c>
      <c r="V698" t="s">
        <v>5213</v>
      </c>
    </row>
    <row r="699" spans="1:22" x14ac:dyDescent="0.2">
      <c r="A699" s="1">
        <v>42250</v>
      </c>
      <c r="B699" t="s">
        <v>21</v>
      </c>
      <c r="C699" s="1">
        <v>42250</v>
      </c>
      <c r="D699" s="1">
        <v>42250</v>
      </c>
      <c r="E699">
        <v>100029080</v>
      </c>
      <c r="F699" t="s">
        <v>4629</v>
      </c>
      <c r="H699" s="1">
        <v>42250</v>
      </c>
      <c r="I699">
        <v>1759047</v>
      </c>
      <c r="J699" t="s">
        <v>23</v>
      </c>
      <c r="K699">
        <v>846296315523608</v>
      </c>
      <c r="M699" t="s">
        <v>389</v>
      </c>
      <c r="N699">
        <v>66219</v>
      </c>
      <c r="O699">
        <v>3</v>
      </c>
      <c r="P699">
        <v>2250</v>
      </c>
      <c r="Q699">
        <v>7</v>
      </c>
      <c r="R699" s="2">
        <v>0</v>
      </c>
      <c r="S699" s="2">
        <v>23.06</v>
      </c>
      <c r="T699" s="2">
        <v>0</v>
      </c>
      <c r="U699" s="2">
        <v>23.06</v>
      </c>
      <c r="V699" t="s">
        <v>5213</v>
      </c>
    </row>
    <row r="700" spans="1:22" x14ac:dyDescent="0.2">
      <c r="A700" s="1">
        <v>42250</v>
      </c>
      <c r="B700" t="s">
        <v>21</v>
      </c>
      <c r="C700" s="1">
        <v>42249</v>
      </c>
      <c r="D700" s="1">
        <v>42250</v>
      </c>
      <c r="E700">
        <v>100028952</v>
      </c>
      <c r="F700" t="s">
        <v>4630</v>
      </c>
      <c r="H700" s="1">
        <v>42249</v>
      </c>
      <c r="I700">
        <v>1757945</v>
      </c>
      <c r="J700" t="s">
        <v>23</v>
      </c>
      <c r="K700">
        <v>846296315523028</v>
      </c>
      <c r="M700" t="s">
        <v>79</v>
      </c>
      <c r="N700">
        <v>60516</v>
      </c>
      <c r="O700">
        <v>3</v>
      </c>
      <c r="P700">
        <v>2250</v>
      </c>
      <c r="Q700">
        <v>8</v>
      </c>
      <c r="R700" s="2">
        <v>0</v>
      </c>
      <c r="S700" s="2">
        <v>24.56</v>
      </c>
      <c r="T700" s="2">
        <v>0</v>
      </c>
      <c r="U700" s="2">
        <v>24.56</v>
      </c>
      <c r="V700" t="s">
        <v>5213</v>
      </c>
    </row>
    <row r="701" spans="1:22" x14ac:dyDescent="0.2">
      <c r="A701" s="1">
        <v>42250</v>
      </c>
      <c r="B701" t="s">
        <v>21</v>
      </c>
      <c r="C701" s="1">
        <v>42250</v>
      </c>
      <c r="D701" s="1">
        <v>42250</v>
      </c>
      <c r="E701">
        <v>100029089</v>
      </c>
      <c r="F701" t="s">
        <v>4631</v>
      </c>
      <c r="H701" s="1">
        <v>42250</v>
      </c>
      <c r="I701">
        <v>1759091</v>
      </c>
      <c r="J701" t="s">
        <v>23</v>
      </c>
      <c r="K701">
        <v>846296315523233</v>
      </c>
      <c r="M701" t="s">
        <v>79</v>
      </c>
      <c r="N701">
        <v>61021</v>
      </c>
      <c r="O701">
        <v>3</v>
      </c>
      <c r="P701">
        <v>2250</v>
      </c>
      <c r="Q701">
        <v>7</v>
      </c>
      <c r="R701" s="2">
        <v>0</v>
      </c>
      <c r="S701" s="2">
        <v>23.06</v>
      </c>
      <c r="T701" s="2">
        <v>0</v>
      </c>
      <c r="U701" s="2">
        <v>23.06</v>
      </c>
      <c r="V701" t="s">
        <v>5213</v>
      </c>
    </row>
    <row r="702" spans="1:22" x14ac:dyDescent="0.2">
      <c r="A702" s="1">
        <v>42250</v>
      </c>
      <c r="B702" t="s">
        <v>21</v>
      </c>
      <c r="C702" s="1">
        <v>42250</v>
      </c>
      <c r="D702" s="1">
        <v>42250</v>
      </c>
      <c r="E702">
        <v>100029069</v>
      </c>
      <c r="F702" t="s">
        <v>4632</v>
      </c>
      <c r="H702" s="1">
        <v>42250</v>
      </c>
      <c r="I702">
        <v>1759125</v>
      </c>
      <c r="J702" t="s">
        <v>354</v>
      </c>
      <c r="K702" t="s">
        <v>4633</v>
      </c>
      <c r="M702" t="s">
        <v>30</v>
      </c>
      <c r="N702">
        <v>78731</v>
      </c>
      <c r="O702">
        <v>3</v>
      </c>
      <c r="P702">
        <v>2250</v>
      </c>
      <c r="Q702">
        <v>7</v>
      </c>
      <c r="R702" s="2">
        <v>0</v>
      </c>
      <c r="S702" s="2">
        <v>24.56</v>
      </c>
      <c r="T702" s="2">
        <v>0</v>
      </c>
      <c r="U702" s="2">
        <v>24.56</v>
      </c>
      <c r="V702" t="s">
        <v>5213</v>
      </c>
    </row>
    <row r="703" spans="1:22" x14ac:dyDescent="0.2">
      <c r="A703" s="1">
        <v>42250</v>
      </c>
      <c r="B703" t="s">
        <v>21</v>
      </c>
      <c r="C703" s="1">
        <v>42250</v>
      </c>
      <c r="D703" s="1">
        <v>42250</v>
      </c>
      <c r="E703">
        <v>100029014</v>
      </c>
      <c r="F703" t="s">
        <v>4634</v>
      </c>
      <c r="H703" s="1">
        <v>42250</v>
      </c>
      <c r="I703">
        <v>1759044</v>
      </c>
      <c r="J703" t="s">
        <v>23</v>
      </c>
      <c r="K703">
        <v>846296315523363</v>
      </c>
      <c r="M703" t="s">
        <v>66</v>
      </c>
      <c r="N703">
        <v>46737</v>
      </c>
      <c r="O703">
        <v>3</v>
      </c>
      <c r="P703">
        <v>2250</v>
      </c>
      <c r="Q703">
        <v>8</v>
      </c>
      <c r="R703" s="2">
        <v>0</v>
      </c>
      <c r="S703" s="2">
        <v>24.56</v>
      </c>
      <c r="T703" s="2">
        <v>0</v>
      </c>
      <c r="U703" s="2">
        <v>24.56</v>
      </c>
      <c r="V703" t="s">
        <v>5213</v>
      </c>
    </row>
    <row r="704" spans="1:22" x14ac:dyDescent="0.2">
      <c r="A704" s="1">
        <v>42250</v>
      </c>
      <c r="B704" t="s">
        <v>21</v>
      </c>
      <c r="C704" s="1">
        <v>42249</v>
      </c>
      <c r="D704" s="1">
        <v>42250</v>
      </c>
      <c r="E704">
        <v>100028956</v>
      </c>
      <c r="F704" t="s">
        <v>4635</v>
      </c>
      <c r="H704" s="1">
        <v>42249</v>
      </c>
      <c r="I704">
        <v>1757946</v>
      </c>
      <c r="J704" t="s">
        <v>23</v>
      </c>
      <c r="K704">
        <v>846296315523059</v>
      </c>
      <c r="M704" t="s">
        <v>79</v>
      </c>
      <c r="N704">
        <v>60603</v>
      </c>
      <c r="O704">
        <v>3</v>
      </c>
      <c r="P704">
        <v>2250</v>
      </c>
      <c r="Q704">
        <v>8</v>
      </c>
      <c r="R704" s="2">
        <v>0</v>
      </c>
      <c r="S704" s="2">
        <v>24.56</v>
      </c>
      <c r="T704" s="2">
        <v>0</v>
      </c>
      <c r="U704" s="2">
        <v>24.56</v>
      </c>
      <c r="V704" t="s">
        <v>5213</v>
      </c>
    </row>
    <row r="705" spans="1:22" x14ac:dyDescent="0.2">
      <c r="A705" s="1">
        <v>42250</v>
      </c>
      <c r="B705" t="s">
        <v>21</v>
      </c>
      <c r="C705" s="1">
        <v>42249</v>
      </c>
      <c r="D705" s="1">
        <v>42250</v>
      </c>
      <c r="E705">
        <v>100028919</v>
      </c>
      <c r="F705" t="s">
        <v>4636</v>
      </c>
      <c r="H705" s="1">
        <v>42248</v>
      </c>
      <c r="I705">
        <v>1758216</v>
      </c>
      <c r="J705" t="s">
        <v>354</v>
      </c>
      <c r="K705" t="s">
        <v>4637</v>
      </c>
      <c r="M705" t="s">
        <v>30</v>
      </c>
      <c r="N705">
        <v>77079</v>
      </c>
      <c r="O705">
        <v>12</v>
      </c>
      <c r="P705">
        <v>9000</v>
      </c>
      <c r="Q705">
        <v>7</v>
      </c>
      <c r="R705" s="2">
        <v>0</v>
      </c>
      <c r="S705" s="2">
        <v>49.5</v>
      </c>
      <c r="T705" s="2">
        <v>0</v>
      </c>
      <c r="U705" s="2">
        <v>49.5</v>
      </c>
      <c r="V705" t="s">
        <v>5213</v>
      </c>
    </row>
    <row r="706" spans="1:22" x14ac:dyDescent="0.2">
      <c r="A706" s="1">
        <v>42250</v>
      </c>
      <c r="B706" t="s">
        <v>21</v>
      </c>
      <c r="C706" s="1">
        <v>42250</v>
      </c>
      <c r="D706" s="1">
        <v>42250</v>
      </c>
      <c r="E706">
        <v>100029035</v>
      </c>
      <c r="F706" t="s">
        <v>4638</v>
      </c>
      <c r="H706" s="1">
        <v>42250</v>
      </c>
      <c r="I706">
        <v>1759049</v>
      </c>
      <c r="J706" t="s">
        <v>23</v>
      </c>
      <c r="K706">
        <v>846296315523530</v>
      </c>
      <c r="M706" t="s">
        <v>49</v>
      </c>
      <c r="N706">
        <v>1864</v>
      </c>
      <c r="O706">
        <v>3</v>
      </c>
      <c r="P706">
        <v>2250</v>
      </c>
      <c r="Q706">
        <v>8</v>
      </c>
      <c r="R706" s="2">
        <v>0</v>
      </c>
      <c r="S706" s="2">
        <v>24.56</v>
      </c>
      <c r="T706" s="2">
        <v>0</v>
      </c>
      <c r="U706" s="2">
        <v>24.56</v>
      </c>
      <c r="V706" t="s">
        <v>5213</v>
      </c>
    </row>
    <row r="707" spans="1:22" x14ac:dyDescent="0.2">
      <c r="A707" s="1">
        <v>42250</v>
      </c>
      <c r="B707" t="s">
        <v>21</v>
      </c>
      <c r="C707" s="1">
        <v>42250</v>
      </c>
      <c r="D707" s="1">
        <v>42250</v>
      </c>
      <c r="E707">
        <v>100029105</v>
      </c>
      <c r="F707" t="s">
        <v>4639</v>
      </c>
      <c r="H707" s="1">
        <v>42250</v>
      </c>
      <c r="I707">
        <v>1759103</v>
      </c>
      <c r="J707" t="s">
        <v>354</v>
      </c>
      <c r="K707" t="s">
        <v>4640</v>
      </c>
      <c r="M707" t="s">
        <v>366</v>
      </c>
      <c r="N707">
        <v>73120</v>
      </c>
      <c r="O707">
        <v>3</v>
      </c>
      <c r="P707">
        <v>2250</v>
      </c>
      <c r="Q707">
        <v>6</v>
      </c>
      <c r="R707" s="2">
        <v>0</v>
      </c>
      <c r="S707" s="2">
        <v>23.31</v>
      </c>
      <c r="T707" s="2">
        <v>0</v>
      </c>
      <c r="U707" s="2">
        <v>23.31</v>
      </c>
      <c r="V707" t="s">
        <v>5213</v>
      </c>
    </row>
    <row r="708" spans="1:22" x14ac:dyDescent="0.2">
      <c r="A708" s="1">
        <v>42250</v>
      </c>
      <c r="B708" t="s">
        <v>21</v>
      </c>
      <c r="C708" s="1">
        <v>42249</v>
      </c>
      <c r="D708" s="1">
        <v>42250</v>
      </c>
      <c r="E708">
        <v>100028896</v>
      </c>
      <c r="F708" t="s">
        <v>4641</v>
      </c>
      <c r="H708" s="1">
        <v>42248</v>
      </c>
      <c r="I708">
        <v>1758221</v>
      </c>
      <c r="J708" t="s">
        <v>354</v>
      </c>
      <c r="K708" t="s">
        <v>4642</v>
      </c>
      <c r="M708" t="s">
        <v>30</v>
      </c>
      <c r="N708">
        <v>75001</v>
      </c>
      <c r="O708">
        <v>3</v>
      </c>
      <c r="P708">
        <v>2250</v>
      </c>
      <c r="Q708">
        <v>7</v>
      </c>
      <c r="R708" s="2">
        <v>0</v>
      </c>
      <c r="S708" s="2">
        <v>24.56</v>
      </c>
      <c r="T708" s="2">
        <v>0</v>
      </c>
      <c r="U708" s="2">
        <v>24.56</v>
      </c>
      <c r="V708" t="s">
        <v>5213</v>
      </c>
    </row>
    <row r="709" spans="1:22" x14ac:dyDescent="0.2">
      <c r="A709" s="1">
        <v>42250</v>
      </c>
      <c r="B709" t="s">
        <v>21</v>
      </c>
      <c r="C709" s="1">
        <v>42250</v>
      </c>
      <c r="D709" s="1">
        <v>42250</v>
      </c>
      <c r="E709">
        <v>100029008</v>
      </c>
      <c r="F709" t="s">
        <v>4643</v>
      </c>
      <c r="H709" s="1">
        <v>42249</v>
      </c>
      <c r="I709">
        <v>1759060</v>
      </c>
      <c r="J709" t="s">
        <v>23</v>
      </c>
      <c r="K709">
        <v>846296315523127</v>
      </c>
      <c r="M709" t="s">
        <v>32</v>
      </c>
      <c r="N709">
        <v>12569</v>
      </c>
      <c r="O709">
        <v>12</v>
      </c>
      <c r="P709">
        <v>9000</v>
      </c>
      <c r="Q709">
        <v>8</v>
      </c>
      <c r="R709" s="2">
        <v>0</v>
      </c>
      <c r="S709" s="2">
        <v>52.75</v>
      </c>
      <c r="T709" s="2">
        <v>0</v>
      </c>
      <c r="U709" s="2">
        <v>52.75</v>
      </c>
      <c r="V709" t="s">
        <v>5213</v>
      </c>
    </row>
    <row r="710" spans="1:22" x14ac:dyDescent="0.2">
      <c r="A710" s="1">
        <v>42250</v>
      </c>
      <c r="B710" t="s">
        <v>21</v>
      </c>
      <c r="C710" s="1">
        <v>42250</v>
      </c>
      <c r="D710" s="1">
        <v>42250</v>
      </c>
      <c r="E710">
        <v>100029097</v>
      </c>
      <c r="F710" t="s">
        <v>4644</v>
      </c>
      <c r="H710" s="1">
        <v>42250</v>
      </c>
      <c r="I710">
        <v>1759137</v>
      </c>
      <c r="J710" t="s">
        <v>354</v>
      </c>
      <c r="K710" t="s">
        <v>4645</v>
      </c>
      <c r="M710" t="s">
        <v>30</v>
      </c>
      <c r="N710">
        <v>75093</v>
      </c>
      <c r="O710">
        <v>3</v>
      </c>
      <c r="P710">
        <v>2250</v>
      </c>
      <c r="Q710">
        <v>7</v>
      </c>
      <c r="R710" s="2">
        <v>0</v>
      </c>
      <c r="S710" s="2">
        <v>24.56</v>
      </c>
      <c r="T710" s="2">
        <v>0</v>
      </c>
      <c r="U710" s="2">
        <v>24.56</v>
      </c>
      <c r="V710" t="s">
        <v>5213</v>
      </c>
    </row>
    <row r="711" spans="1:22" x14ac:dyDescent="0.2">
      <c r="A711" s="1">
        <v>42250</v>
      </c>
      <c r="B711" t="s">
        <v>21</v>
      </c>
      <c r="C711" s="1">
        <v>42250</v>
      </c>
      <c r="D711" s="1">
        <v>42250</v>
      </c>
      <c r="E711">
        <v>100029018</v>
      </c>
      <c r="F711" t="s">
        <v>4646</v>
      </c>
      <c r="H711" s="1">
        <v>42250</v>
      </c>
      <c r="I711">
        <v>1759062</v>
      </c>
      <c r="J711" t="s">
        <v>23</v>
      </c>
      <c r="K711">
        <v>846296315523226</v>
      </c>
      <c r="M711" t="s">
        <v>315</v>
      </c>
      <c r="N711">
        <v>57702</v>
      </c>
      <c r="O711">
        <v>3</v>
      </c>
      <c r="P711">
        <v>2250</v>
      </c>
      <c r="Q711">
        <v>6</v>
      </c>
      <c r="R711" s="2">
        <v>0</v>
      </c>
      <c r="S711" s="2">
        <v>21.81</v>
      </c>
      <c r="T711" s="2">
        <v>0</v>
      </c>
      <c r="U711" s="2">
        <v>21.81</v>
      </c>
      <c r="V711" t="s">
        <v>5213</v>
      </c>
    </row>
    <row r="712" spans="1:22" x14ac:dyDescent="0.2">
      <c r="A712" s="1">
        <v>42250</v>
      </c>
      <c r="B712" t="s">
        <v>21</v>
      </c>
      <c r="C712" s="1">
        <v>42249</v>
      </c>
      <c r="D712" s="1">
        <v>42250</v>
      </c>
      <c r="E712">
        <v>100028953</v>
      </c>
      <c r="F712" t="s">
        <v>4647</v>
      </c>
      <c r="H712" s="1">
        <v>42249</v>
      </c>
      <c r="I712">
        <v>1758004</v>
      </c>
      <c r="J712" t="s">
        <v>23</v>
      </c>
      <c r="K712" t="s">
        <v>4648</v>
      </c>
      <c r="M712" t="s">
        <v>36</v>
      </c>
      <c r="N712">
        <v>17554</v>
      </c>
      <c r="O712">
        <v>3</v>
      </c>
      <c r="P712">
        <v>2250</v>
      </c>
      <c r="Q712">
        <v>8</v>
      </c>
      <c r="R712" s="2">
        <v>0</v>
      </c>
      <c r="S712" s="2">
        <v>24.56</v>
      </c>
      <c r="T712" s="2">
        <v>0</v>
      </c>
      <c r="U712" s="2">
        <v>24.56</v>
      </c>
      <c r="V712" t="s">
        <v>5213</v>
      </c>
    </row>
    <row r="713" spans="1:22" x14ac:dyDescent="0.2">
      <c r="A713" s="1">
        <v>42250</v>
      </c>
      <c r="B713" t="s">
        <v>21</v>
      </c>
      <c r="C713" s="1">
        <v>42250</v>
      </c>
      <c r="D713" s="1">
        <v>42250</v>
      </c>
      <c r="E713">
        <v>100029057</v>
      </c>
      <c r="F713" t="s">
        <v>4649</v>
      </c>
      <c r="H713" s="1">
        <v>42250</v>
      </c>
      <c r="I713">
        <v>1759082</v>
      </c>
      <c r="J713" t="s">
        <v>23</v>
      </c>
      <c r="K713">
        <v>846296315523295</v>
      </c>
      <c r="M713" t="s">
        <v>79</v>
      </c>
      <c r="N713">
        <v>60654</v>
      </c>
      <c r="O713">
        <v>3</v>
      </c>
      <c r="P713">
        <v>2250</v>
      </c>
      <c r="Q713">
        <v>8</v>
      </c>
      <c r="R713" s="2">
        <v>0</v>
      </c>
      <c r="S713" s="2">
        <v>24.56</v>
      </c>
      <c r="T713" s="2">
        <v>0</v>
      </c>
      <c r="U713" s="2">
        <v>24.56</v>
      </c>
      <c r="V713" t="s">
        <v>5213</v>
      </c>
    </row>
    <row r="714" spans="1:22" x14ac:dyDescent="0.2">
      <c r="A714" s="1">
        <v>42250</v>
      </c>
      <c r="B714" t="s">
        <v>21</v>
      </c>
      <c r="C714" s="1">
        <v>42250</v>
      </c>
      <c r="D714" s="1">
        <v>42250</v>
      </c>
      <c r="E714">
        <v>100029054</v>
      </c>
      <c r="F714" t="s">
        <v>4650</v>
      </c>
      <c r="H714" s="1">
        <v>42250</v>
      </c>
      <c r="I714">
        <v>1759117</v>
      </c>
      <c r="J714" t="s">
        <v>354</v>
      </c>
      <c r="K714" t="s">
        <v>4651</v>
      </c>
      <c r="M714" t="s">
        <v>30</v>
      </c>
      <c r="N714">
        <v>78017</v>
      </c>
      <c r="O714">
        <v>3</v>
      </c>
      <c r="P714">
        <v>2250</v>
      </c>
      <c r="Q714">
        <v>7</v>
      </c>
      <c r="R714" s="2">
        <v>0</v>
      </c>
      <c r="S714" s="2">
        <v>24.56</v>
      </c>
      <c r="T714" s="2">
        <v>0</v>
      </c>
      <c r="U714" s="2">
        <v>24.56</v>
      </c>
      <c r="V714" t="s">
        <v>5213</v>
      </c>
    </row>
    <row r="715" spans="1:22" x14ac:dyDescent="0.2">
      <c r="A715" s="1">
        <v>42250</v>
      </c>
      <c r="B715" t="s">
        <v>21</v>
      </c>
      <c r="C715" s="1">
        <v>42250</v>
      </c>
      <c r="D715" s="1">
        <v>42250</v>
      </c>
      <c r="E715" t="s">
        <v>4652</v>
      </c>
      <c r="F715" t="s">
        <v>4653</v>
      </c>
      <c r="H715" s="1">
        <v>42229</v>
      </c>
      <c r="I715">
        <v>1758943</v>
      </c>
      <c r="J715" t="s">
        <v>23</v>
      </c>
      <c r="K715">
        <v>846296315523325</v>
      </c>
      <c r="M715" t="s">
        <v>32</v>
      </c>
      <c r="N715">
        <v>10009</v>
      </c>
      <c r="O715">
        <v>2</v>
      </c>
      <c r="P715">
        <v>1500</v>
      </c>
      <c r="Q715">
        <v>8</v>
      </c>
      <c r="R715" s="2">
        <v>0</v>
      </c>
      <c r="S715" s="2">
        <v>21.5</v>
      </c>
      <c r="T715" s="2">
        <v>0</v>
      </c>
      <c r="U715" s="2">
        <v>21.5</v>
      </c>
      <c r="V715" t="s">
        <v>5213</v>
      </c>
    </row>
    <row r="716" spans="1:22" x14ac:dyDescent="0.2">
      <c r="A716" s="1">
        <v>42250</v>
      </c>
      <c r="B716" t="s">
        <v>21</v>
      </c>
      <c r="C716" s="1">
        <v>42250</v>
      </c>
      <c r="D716" s="1">
        <v>42250</v>
      </c>
      <c r="E716">
        <v>100029062</v>
      </c>
      <c r="F716" t="s">
        <v>4654</v>
      </c>
      <c r="H716" s="1">
        <v>42250</v>
      </c>
      <c r="I716">
        <v>1759084</v>
      </c>
      <c r="J716" t="s">
        <v>23</v>
      </c>
      <c r="K716">
        <v>846296315523103</v>
      </c>
      <c r="M716" t="s">
        <v>79</v>
      </c>
      <c r="N716">
        <v>60417</v>
      </c>
      <c r="O716">
        <v>3</v>
      </c>
      <c r="P716">
        <v>2250</v>
      </c>
      <c r="Q716">
        <v>8</v>
      </c>
      <c r="R716" s="2">
        <v>0</v>
      </c>
      <c r="S716" s="2">
        <v>24.56</v>
      </c>
      <c r="T716" s="2">
        <v>0</v>
      </c>
      <c r="U716" s="2">
        <v>24.56</v>
      </c>
      <c r="V716" t="s">
        <v>5213</v>
      </c>
    </row>
    <row r="717" spans="1:22" x14ac:dyDescent="0.2">
      <c r="A717" s="1">
        <v>42250</v>
      </c>
      <c r="B717" t="s">
        <v>21</v>
      </c>
      <c r="C717" s="1">
        <v>42250</v>
      </c>
      <c r="D717" s="1">
        <v>42250</v>
      </c>
      <c r="E717">
        <v>100029084</v>
      </c>
      <c r="F717" t="s">
        <v>4655</v>
      </c>
      <c r="H717" s="1">
        <v>42250</v>
      </c>
      <c r="I717">
        <v>1759131</v>
      </c>
      <c r="J717" t="s">
        <v>354</v>
      </c>
      <c r="K717" t="s">
        <v>4656</v>
      </c>
      <c r="M717" t="s">
        <v>30</v>
      </c>
      <c r="N717">
        <v>75446</v>
      </c>
      <c r="O717">
        <v>5</v>
      </c>
      <c r="P717">
        <v>3750</v>
      </c>
      <c r="Q717">
        <v>7</v>
      </c>
      <c r="R717" s="2">
        <v>0</v>
      </c>
      <c r="S717" s="2">
        <v>31.5</v>
      </c>
      <c r="T717" s="2">
        <v>0</v>
      </c>
      <c r="U717" s="2">
        <v>31.5</v>
      </c>
      <c r="V717" t="s">
        <v>5213</v>
      </c>
    </row>
    <row r="718" spans="1:22" x14ac:dyDescent="0.2">
      <c r="A718" s="1">
        <v>42250</v>
      </c>
      <c r="B718" t="s">
        <v>21</v>
      </c>
      <c r="C718" s="1">
        <v>42250</v>
      </c>
      <c r="D718" s="1">
        <v>42250</v>
      </c>
      <c r="E718">
        <v>100029015</v>
      </c>
      <c r="F718" t="s">
        <v>4657</v>
      </c>
      <c r="H718" s="1">
        <v>42250</v>
      </c>
      <c r="I718">
        <v>1759069</v>
      </c>
      <c r="J718" t="s">
        <v>23</v>
      </c>
      <c r="K718">
        <v>846296315523479</v>
      </c>
      <c r="M718" t="s">
        <v>60</v>
      </c>
      <c r="N718">
        <v>54915</v>
      </c>
      <c r="O718">
        <v>3</v>
      </c>
      <c r="P718">
        <v>2250</v>
      </c>
      <c r="Q718">
        <v>7</v>
      </c>
      <c r="R718" s="2">
        <v>0</v>
      </c>
      <c r="S718" s="2">
        <v>23.06</v>
      </c>
      <c r="T718" s="2">
        <v>0</v>
      </c>
      <c r="U718" s="2">
        <v>23.06</v>
      </c>
      <c r="V718" t="s">
        <v>5213</v>
      </c>
    </row>
    <row r="719" spans="1:22" x14ac:dyDescent="0.2">
      <c r="A719" s="1">
        <v>42250</v>
      </c>
      <c r="B719" t="s">
        <v>21</v>
      </c>
      <c r="C719" s="1">
        <v>42250</v>
      </c>
      <c r="D719" s="1">
        <v>42250</v>
      </c>
      <c r="E719">
        <v>100029131</v>
      </c>
      <c r="F719" t="s">
        <v>4658</v>
      </c>
      <c r="H719" s="1">
        <v>42250</v>
      </c>
      <c r="I719">
        <v>1759217</v>
      </c>
      <c r="J719" t="s">
        <v>354</v>
      </c>
      <c r="K719" t="s">
        <v>4659</v>
      </c>
      <c r="M719" t="s">
        <v>30</v>
      </c>
      <c r="N719">
        <v>75446</v>
      </c>
      <c r="O719">
        <v>3</v>
      </c>
      <c r="P719">
        <v>2250</v>
      </c>
      <c r="Q719">
        <v>7</v>
      </c>
      <c r="R719" s="2">
        <v>0</v>
      </c>
      <c r="S719" s="2">
        <v>24.56</v>
      </c>
      <c r="T719" s="2">
        <v>0</v>
      </c>
      <c r="U719" s="2">
        <v>24.56</v>
      </c>
      <c r="V719" t="s">
        <v>5213</v>
      </c>
    </row>
    <row r="720" spans="1:22" x14ac:dyDescent="0.2">
      <c r="A720" s="1">
        <v>42250</v>
      </c>
      <c r="B720" t="s">
        <v>21</v>
      </c>
      <c r="C720" s="1">
        <v>42250</v>
      </c>
      <c r="D720" s="1">
        <v>42250</v>
      </c>
      <c r="E720">
        <v>100029110</v>
      </c>
      <c r="F720" t="s">
        <v>4660</v>
      </c>
      <c r="H720" s="1">
        <v>42250</v>
      </c>
      <c r="I720">
        <v>1759207</v>
      </c>
      <c r="J720" t="s">
        <v>164</v>
      </c>
      <c r="K720">
        <v>1032002191755</v>
      </c>
      <c r="M720" t="s">
        <v>165</v>
      </c>
      <c r="N720">
        <v>85747</v>
      </c>
      <c r="O720">
        <v>3</v>
      </c>
      <c r="P720">
        <v>2250</v>
      </c>
      <c r="Q720">
        <v>5</v>
      </c>
      <c r="R720" s="2">
        <v>0</v>
      </c>
      <c r="S720" s="2">
        <v>21.31</v>
      </c>
      <c r="T720" s="2">
        <v>0</v>
      </c>
      <c r="U720" s="2">
        <v>21.31</v>
      </c>
      <c r="V720" t="s">
        <v>5213</v>
      </c>
    </row>
    <row r="721" spans="1:22" x14ac:dyDescent="0.2">
      <c r="A721" s="1">
        <v>42250</v>
      </c>
      <c r="B721" t="s">
        <v>21</v>
      </c>
      <c r="C721" s="1">
        <v>42249</v>
      </c>
      <c r="D721" s="1">
        <v>42250</v>
      </c>
      <c r="E721">
        <v>100028854</v>
      </c>
      <c r="F721" t="s">
        <v>4661</v>
      </c>
      <c r="H721" s="1">
        <v>42248</v>
      </c>
      <c r="I721">
        <v>1758217</v>
      </c>
      <c r="J721" t="s">
        <v>354</v>
      </c>
      <c r="K721" t="s">
        <v>4662</v>
      </c>
      <c r="M721" t="s">
        <v>30</v>
      </c>
      <c r="N721">
        <v>78659</v>
      </c>
      <c r="O721">
        <v>6</v>
      </c>
      <c r="P721">
        <v>4500</v>
      </c>
      <c r="Q721">
        <v>7</v>
      </c>
      <c r="R721" s="2">
        <v>0</v>
      </c>
      <c r="S721" s="2">
        <v>35.54</v>
      </c>
      <c r="T721" s="2">
        <v>0</v>
      </c>
      <c r="U721" s="2">
        <v>35.54</v>
      </c>
      <c r="V721" t="s">
        <v>5213</v>
      </c>
    </row>
    <row r="722" spans="1:22" x14ac:dyDescent="0.2">
      <c r="A722" s="1">
        <v>42250</v>
      </c>
      <c r="B722" t="s">
        <v>21</v>
      </c>
      <c r="C722" s="1">
        <v>42250</v>
      </c>
      <c r="D722" s="1">
        <v>42250</v>
      </c>
      <c r="E722">
        <v>100029016</v>
      </c>
      <c r="F722" t="s">
        <v>4663</v>
      </c>
      <c r="H722" s="1">
        <v>42250</v>
      </c>
      <c r="I722">
        <v>1759039</v>
      </c>
      <c r="J722" t="s">
        <v>23</v>
      </c>
      <c r="K722">
        <v>846296315523578</v>
      </c>
      <c r="M722" t="s">
        <v>26</v>
      </c>
      <c r="N722">
        <v>32256</v>
      </c>
      <c r="O722">
        <v>3</v>
      </c>
      <c r="P722">
        <v>2250</v>
      </c>
      <c r="Q722">
        <v>8</v>
      </c>
      <c r="R722" s="2">
        <v>0</v>
      </c>
      <c r="S722" s="2">
        <v>24.56</v>
      </c>
      <c r="T722" s="2">
        <v>0</v>
      </c>
      <c r="U722" s="2">
        <v>24.56</v>
      </c>
      <c r="V722" t="s">
        <v>5213</v>
      </c>
    </row>
    <row r="723" spans="1:22" x14ac:dyDescent="0.2">
      <c r="A723" s="1">
        <v>42250</v>
      </c>
      <c r="B723" t="s">
        <v>21</v>
      </c>
      <c r="C723" s="1">
        <v>42250</v>
      </c>
      <c r="D723" s="1">
        <v>42250</v>
      </c>
      <c r="E723">
        <v>100029031</v>
      </c>
      <c r="F723" t="s">
        <v>4664</v>
      </c>
      <c r="H723" s="1">
        <v>42250</v>
      </c>
      <c r="I723">
        <v>1759114</v>
      </c>
      <c r="J723" t="s">
        <v>354</v>
      </c>
      <c r="K723" t="s">
        <v>4665</v>
      </c>
      <c r="M723" t="s">
        <v>30</v>
      </c>
      <c r="N723">
        <v>77550</v>
      </c>
      <c r="O723">
        <v>3</v>
      </c>
      <c r="P723">
        <v>2250</v>
      </c>
      <c r="Q723">
        <v>7</v>
      </c>
      <c r="R723" s="2">
        <v>0</v>
      </c>
      <c r="S723" s="2">
        <v>24.56</v>
      </c>
      <c r="T723" s="2">
        <v>0</v>
      </c>
      <c r="U723" s="2">
        <v>24.56</v>
      </c>
      <c r="V723" t="s">
        <v>5213</v>
      </c>
    </row>
    <row r="724" spans="1:22" x14ac:dyDescent="0.2">
      <c r="A724" s="1">
        <v>42250</v>
      </c>
      <c r="B724" t="s">
        <v>21</v>
      </c>
      <c r="C724" s="1">
        <v>42250</v>
      </c>
      <c r="D724" s="1">
        <v>42250</v>
      </c>
      <c r="E724">
        <v>100029104</v>
      </c>
      <c r="F724" t="s">
        <v>4666</v>
      </c>
      <c r="H724" s="1">
        <v>42250</v>
      </c>
      <c r="I724">
        <v>1759111</v>
      </c>
      <c r="J724" t="s">
        <v>23</v>
      </c>
      <c r="K724" t="s">
        <v>4667</v>
      </c>
      <c r="M724" t="s">
        <v>36</v>
      </c>
      <c r="N724">
        <v>19103</v>
      </c>
      <c r="O724">
        <v>3</v>
      </c>
      <c r="P724">
        <v>2250</v>
      </c>
      <c r="Q724">
        <v>8</v>
      </c>
      <c r="R724" s="2">
        <v>0</v>
      </c>
      <c r="S724" s="2">
        <v>24.56</v>
      </c>
      <c r="T724" s="2">
        <v>0</v>
      </c>
      <c r="U724" s="2">
        <v>24.56</v>
      </c>
      <c r="V724" t="s">
        <v>5213</v>
      </c>
    </row>
    <row r="725" spans="1:22" x14ac:dyDescent="0.2">
      <c r="A725" s="1">
        <v>42250</v>
      </c>
      <c r="B725" t="s">
        <v>21</v>
      </c>
      <c r="C725" s="1">
        <v>42250</v>
      </c>
      <c r="D725" s="1">
        <v>42250</v>
      </c>
      <c r="E725">
        <v>100029060</v>
      </c>
      <c r="F725" t="s">
        <v>4668</v>
      </c>
      <c r="H725" s="1">
        <v>42250</v>
      </c>
      <c r="I725">
        <v>1759083</v>
      </c>
      <c r="J725" t="s">
        <v>23</v>
      </c>
      <c r="K725">
        <v>846296315523516</v>
      </c>
      <c r="M725" t="s">
        <v>79</v>
      </c>
      <c r="N725">
        <v>60614</v>
      </c>
      <c r="O725">
        <v>3</v>
      </c>
      <c r="P725">
        <v>2250</v>
      </c>
      <c r="Q725">
        <v>8</v>
      </c>
      <c r="R725" s="2">
        <v>0</v>
      </c>
      <c r="S725" s="2">
        <v>24.56</v>
      </c>
      <c r="T725" s="2">
        <v>0</v>
      </c>
      <c r="U725" s="2">
        <v>24.56</v>
      </c>
      <c r="V725" t="s">
        <v>5213</v>
      </c>
    </row>
    <row r="726" spans="1:22" x14ac:dyDescent="0.2">
      <c r="A726" s="1">
        <v>42250</v>
      </c>
      <c r="B726" t="s">
        <v>21</v>
      </c>
      <c r="C726" s="1">
        <v>42250</v>
      </c>
      <c r="D726" s="1">
        <v>42250</v>
      </c>
      <c r="E726">
        <v>100029114</v>
      </c>
      <c r="F726" t="s">
        <v>4669</v>
      </c>
      <c r="H726" s="1">
        <v>42250</v>
      </c>
      <c r="I726">
        <v>1759210</v>
      </c>
      <c r="J726" t="s">
        <v>23</v>
      </c>
      <c r="K726">
        <v>846296315523684</v>
      </c>
      <c r="M726" t="s">
        <v>40</v>
      </c>
      <c r="N726">
        <v>94103</v>
      </c>
      <c r="O726">
        <v>3</v>
      </c>
      <c r="P726">
        <v>2250</v>
      </c>
      <c r="Q726">
        <v>2</v>
      </c>
      <c r="R726" s="2">
        <v>0</v>
      </c>
      <c r="S726" s="2">
        <v>12.81</v>
      </c>
      <c r="T726" s="2">
        <v>0</v>
      </c>
      <c r="U726" s="2">
        <v>12.81</v>
      </c>
      <c r="V726" t="s">
        <v>5213</v>
      </c>
    </row>
    <row r="727" spans="1:22" x14ac:dyDescent="0.2">
      <c r="A727" s="1">
        <v>42250</v>
      </c>
      <c r="B727" t="s">
        <v>21</v>
      </c>
      <c r="C727" s="1">
        <v>42250</v>
      </c>
      <c r="D727" s="1">
        <v>42250</v>
      </c>
      <c r="E727">
        <v>100029071</v>
      </c>
      <c r="F727" t="s">
        <v>4670</v>
      </c>
      <c r="H727" s="1">
        <v>42250</v>
      </c>
      <c r="I727">
        <v>1759099</v>
      </c>
      <c r="J727" t="s">
        <v>354</v>
      </c>
      <c r="K727" t="s">
        <v>4671</v>
      </c>
      <c r="M727" t="s">
        <v>366</v>
      </c>
      <c r="N727">
        <v>73116</v>
      </c>
      <c r="O727">
        <v>3</v>
      </c>
      <c r="P727">
        <v>2250</v>
      </c>
      <c r="Q727">
        <v>6</v>
      </c>
      <c r="R727" s="2">
        <v>0</v>
      </c>
      <c r="S727" s="2">
        <v>23.31</v>
      </c>
      <c r="T727" s="2">
        <v>0</v>
      </c>
      <c r="U727" s="2">
        <v>23.31</v>
      </c>
      <c r="V727" t="s">
        <v>5213</v>
      </c>
    </row>
    <row r="728" spans="1:22" x14ac:dyDescent="0.2">
      <c r="A728" s="1">
        <v>42250</v>
      </c>
      <c r="B728" t="s">
        <v>21</v>
      </c>
      <c r="C728" s="1">
        <v>42250</v>
      </c>
      <c r="D728" s="1">
        <v>42250</v>
      </c>
      <c r="E728">
        <v>100029025</v>
      </c>
      <c r="F728" t="s">
        <v>4672</v>
      </c>
      <c r="H728" s="1">
        <v>42250</v>
      </c>
      <c r="I728">
        <v>1759064</v>
      </c>
      <c r="J728" t="s">
        <v>23</v>
      </c>
      <c r="K728">
        <v>846296315523219</v>
      </c>
      <c r="M728" t="s">
        <v>38</v>
      </c>
      <c r="N728">
        <v>37206</v>
      </c>
      <c r="O728">
        <v>3</v>
      </c>
      <c r="P728">
        <v>2250</v>
      </c>
      <c r="Q728">
        <v>8</v>
      </c>
      <c r="R728" s="2">
        <v>0</v>
      </c>
      <c r="S728" s="2">
        <v>24.56</v>
      </c>
      <c r="T728" s="2">
        <v>0</v>
      </c>
      <c r="U728" s="2">
        <v>24.56</v>
      </c>
      <c r="V728" t="s">
        <v>5213</v>
      </c>
    </row>
    <row r="729" spans="1:22" x14ac:dyDescent="0.2">
      <c r="A729" s="1">
        <v>42250</v>
      </c>
      <c r="B729" t="s">
        <v>21</v>
      </c>
      <c r="C729" s="1">
        <v>42249</v>
      </c>
      <c r="D729" s="1">
        <v>42250</v>
      </c>
      <c r="E729">
        <v>100028987</v>
      </c>
      <c r="F729" t="s">
        <v>4673</v>
      </c>
      <c r="H729" s="1">
        <v>42249</v>
      </c>
      <c r="I729">
        <v>1758005</v>
      </c>
      <c r="J729" t="s">
        <v>23</v>
      </c>
      <c r="K729" t="s">
        <v>4674</v>
      </c>
      <c r="M729" t="s">
        <v>36</v>
      </c>
      <c r="N729">
        <v>16602</v>
      </c>
      <c r="O729">
        <v>6</v>
      </c>
      <c r="P729">
        <v>4500</v>
      </c>
      <c r="Q729">
        <v>8</v>
      </c>
      <c r="R729" s="2">
        <v>0</v>
      </c>
      <c r="S729" s="2">
        <v>36.04</v>
      </c>
      <c r="T729" s="2">
        <v>0</v>
      </c>
      <c r="U729" s="2">
        <v>36.04</v>
      </c>
      <c r="V729" t="s">
        <v>5213</v>
      </c>
    </row>
    <row r="730" spans="1:22" x14ac:dyDescent="0.2">
      <c r="A730" s="1">
        <v>42250</v>
      </c>
      <c r="B730" t="s">
        <v>21</v>
      </c>
      <c r="C730" s="1">
        <v>42250</v>
      </c>
      <c r="D730" s="1">
        <v>42250</v>
      </c>
      <c r="E730">
        <v>100029099</v>
      </c>
      <c r="F730" t="s">
        <v>4675</v>
      </c>
      <c r="H730" s="1">
        <v>42250</v>
      </c>
      <c r="I730">
        <v>1759093</v>
      </c>
      <c r="J730" t="s">
        <v>23</v>
      </c>
      <c r="K730">
        <v>846296315523257</v>
      </c>
      <c r="M730" t="s">
        <v>79</v>
      </c>
      <c r="N730">
        <v>62650</v>
      </c>
      <c r="O730">
        <v>3</v>
      </c>
      <c r="P730">
        <v>2250</v>
      </c>
      <c r="Q730">
        <v>7</v>
      </c>
      <c r="R730" s="2">
        <v>0</v>
      </c>
      <c r="S730" s="2">
        <v>23.06</v>
      </c>
      <c r="T730" s="2">
        <v>0</v>
      </c>
      <c r="U730" s="2">
        <v>23.06</v>
      </c>
      <c r="V730" t="s">
        <v>5213</v>
      </c>
    </row>
    <row r="731" spans="1:22" x14ac:dyDescent="0.2">
      <c r="A731" s="1">
        <v>42250</v>
      </c>
      <c r="B731" t="s">
        <v>21</v>
      </c>
      <c r="C731" s="1">
        <v>42250</v>
      </c>
      <c r="D731" s="1">
        <v>42250</v>
      </c>
      <c r="E731">
        <v>100029066</v>
      </c>
      <c r="F731" t="s">
        <v>4676</v>
      </c>
      <c r="H731" s="1">
        <v>42250</v>
      </c>
      <c r="I731">
        <v>1759124</v>
      </c>
      <c r="J731" t="s">
        <v>354</v>
      </c>
      <c r="K731" t="s">
        <v>4677</v>
      </c>
      <c r="M731" t="s">
        <v>30</v>
      </c>
      <c r="N731">
        <v>78730</v>
      </c>
      <c r="O731">
        <v>3</v>
      </c>
      <c r="P731">
        <v>2250</v>
      </c>
      <c r="Q731">
        <v>7</v>
      </c>
      <c r="R731" s="2">
        <v>0</v>
      </c>
      <c r="S731" s="2">
        <v>24.56</v>
      </c>
      <c r="T731" s="2">
        <v>0</v>
      </c>
      <c r="U731" s="2">
        <v>24.56</v>
      </c>
      <c r="V731" t="s">
        <v>5213</v>
      </c>
    </row>
    <row r="732" spans="1:22" x14ac:dyDescent="0.2">
      <c r="A732" s="1">
        <v>42250</v>
      </c>
      <c r="B732" t="s">
        <v>21</v>
      </c>
      <c r="C732" s="1">
        <v>42250</v>
      </c>
      <c r="D732" s="1">
        <v>42250</v>
      </c>
      <c r="E732">
        <v>100029037</v>
      </c>
      <c r="F732" t="s">
        <v>4678</v>
      </c>
      <c r="H732" s="1">
        <v>42250</v>
      </c>
      <c r="I732">
        <v>1759042</v>
      </c>
      <c r="J732" t="s">
        <v>23</v>
      </c>
      <c r="K732">
        <v>846296315523141</v>
      </c>
      <c r="M732" t="s">
        <v>51</v>
      </c>
      <c r="N732">
        <v>30024</v>
      </c>
      <c r="O732">
        <v>8</v>
      </c>
      <c r="P732">
        <v>6000</v>
      </c>
      <c r="Q732">
        <v>8</v>
      </c>
      <c r="R732" s="2">
        <v>0</v>
      </c>
      <c r="S732" s="2">
        <v>41.5</v>
      </c>
      <c r="T732" s="2">
        <v>0</v>
      </c>
      <c r="U732" s="2">
        <v>41.5</v>
      </c>
      <c r="V732" t="s">
        <v>5213</v>
      </c>
    </row>
    <row r="733" spans="1:22" x14ac:dyDescent="0.2">
      <c r="A733" s="1">
        <v>42250</v>
      </c>
      <c r="B733" t="s">
        <v>21</v>
      </c>
      <c r="C733" s="1">
        <v>42249</v>
      </c>
      <c r="D733" s="1">
        <v>42250</v>
      </c>
      <c r="E733">
        <v>100028968</v>
      </c>
      <c r="F733" t="s">
        <v>4679</v>
      </c>
      <c r="H733" s="1">
        <v>42249</v>
      </c>
      <c r="I733">
        <v>1757949</v>
      </c>
      <c r="J733" t="s">
        <v>23</v>
      </c>
      <c r="K733">
        <v>846296315523066</v>
      </c>
      <c r="M733" t="s">
        <v>79</v>
      </c>
      <c r="N733">
        <v>61614</v>
      </c>
      <c r="O733">
        <v>3</v>
      </c>
      <c r="P733">
        <v>2250</v>
      </c>
      <c r="Q733">
        <v>7</v>
      </c>
      <c r="R733" s="2">
        <v>0</v>
      </c>
      <c r="S733" s="2">
        <v>23.06</v>
      </c>
      <c r="T733" s="2">
        <v>0</v>
      </c>
      <c r="U733" s="2">
        <v>23.06</v>
      </c>
      <c r="V733" t="s">
        <v>5213</v>
      </c>
    </row>
    <row r="734" spans="1:22" x14ac:dyDescent="0.2">
      <c r="A734" s="1">
        <v>42250</v>
      </c>
      <c r="B734" t="s">
        <v>21</v>
      </c>
      <c r="C734" s="1">
        <v>42230</v>
      </c>
      <c r="D734" s="1">
        <v>42250</v>
      </c>
      <c r="E734">
        <v>100027690</v>
      </c>
      <c r="F734" t="s">
        <v>4680</v>
      </c>
      <c r="G734" t="s">
        <v>4044</v>
      </c>
      <c r="H734" s="1">
        <v>42228</v>
      </c>
      <c r="I734">
        <v>1705869</v>
      </c>
      <c r="J734" t="s">
        <v>354</v>
      </c>
      <c r="K734" t="s">
        <v>224</v>
      </c>
      <c r="M734" t="s">
        <v>30</v>
      </c>
      <c r="N734">
        <v>77002</v>
      </c>
      <c r="O734">
        <v>6</v>
      </c>
      <c r="P734">
        <v>4500</v>
      </c>
      <c r="Q734">
        <v>7</v>
      </c>
      <c r="R734" s="2">
        <v>0</v>
      </c>
      <c r="S734" s="2">
        <v>35.54</v>
      </c>
      <c r="T734" s="2">
        <v>0</v>
      </c>
      <c r="U734" s="2">
        <v>35.54</v>
      </c>
      <c r="V734" t="s">
        <v>5213</v>
      </c>
    </row>
    <row r="735" spans="1:22" x14ac:dyDescent="0.2">
      <c r="A735" s="1">
        <v>42250</v>
      </c>
      <c r="B735" t="s">
        <v>21</v>
      </c>
      <c r="C735" s="1">
        <v>42250</v>
      </c>
      <c r="D735" s="1">
        <v>42250</v>
      </c>
      <c r="E735">
        <v>100029116</v>
      </c>
      <c r="F735" t="s">
        <v>4681</v>
      </c>
      <c r="H735" s="1">
        <v>42250</v>
      </c>
      <c r="I735">
        <v>1759213</v>
      </c>
      <c r="J735" t="s">
        <v>23</v>
      </c>
      <c r="K735">
        <v>846296315523677</v>
      </c>
      <c r="M735" t="s">
        <v>26</v>
      </c>
      <c r="N735">
        <v>32080</v>
      </c>
      <c r="O735">
        <v>12</v>
      </c>
      <c r="P735">
        <v>9000</v>
      </c>
      <c r="Q735">
        <v>8</v>
      </c>
      <c r="R735" s="2">
        <v>0</v>
      </c>
      <c r="S735" s="2">
        <v>52.75</v>
      </c>
      <c r="T735" s="2">
        <v>0</v>
      </c>
      <c r="U735" s="2">
        <v>52.75</v>
      </c>
      <c r="V735" t="s">
        <v>5213</v>
      </c>
    </row>
    <row r="736" spans="1:22" x14ac:dyDescent="0.2">
      <c r="A736" s="1">
        <v>42250</v>
      </c>
      <c r="B736" t="s">
        <v>21</v>
      </c>
      <c r="C736" s="1">
        <v>42250</v>
      </c>
      <c r="D736" s="1">
        <v>42250</v>
      </c>
      <c r="E736">
        <v>100029095</v>
      </c>
      <c r="F736" t="s">
        <v>4682</v>
      </c>
      <c r="H736" s="1">
        <v>42250</v>
      </c>
      <c r="I736">
        <v>1759102</v>
      </c>
      <c r="J736" t="s">
        <v>354</v>
      </c>
      <c r="K736" t="s">
        <v>4683</v>
      </c>
      <c r="M736" t="s">
        <v>366</v>
      </c>
      <c r="N736">
        <v>74103</v>
      </c>
      <c r="O736">
        <v>3</v>
      </c>
      <c r="P736">
        <v>2250</v>
      </c>
      <c r="Q736">
        <v>7</v>
      </c>
      <c r="R736" s="2">
        <v>0</v>
      </c>
      <c r="S736" s="2">
        <v>24.56</v>
      </c>
      <c r="T736" s="2">
        <v>0</v>
      </c>
      <c r="U736" s="2">
        <v>24.56</v>
      </c>
      <c r="V736" t="s">
        <v>5213</v>
      </c>
    </row>
    <row r="737" spans="1:22" x14ac:dyDescent="0.2">
      <c r="A737" s="1">
        <v>42250</v>
      </c>
      <c r="B737" t="s">
        <v>21</v>
      </c>
      <c r="C737" s="1">
        <v>42250</v>
      </c>
      <c r="D737" s="1">
        <v>42250</v>
      </c>
      <c r="E737">
        <v>100029051</v>
      </c>
      <c r="F737" t="s">
        <v>4684</v>
      </c>
      <c r="H737" s="1">
        <v>42250</v>
      </c>
      <c r="I737">
        <v>1759036</v>
      </c>
      <c r="J737" t="s">
        <v>23</v>
      </c>
      <c r="K737">
        <v>846296315523424</v>
      </c>
      <c r="M737" t="s">
        <v>40</v>
      </c>
      <c r="N737">
        <v>94133</v>
      </c>
      <c r="O737">
        <v>3</v>
      </c>
      <c r="P737">
        <v>2250</v>
      </c>
      <c r="Q737">
        <v>2</v>
      </c>
      <c r="R737" s="2">
        <v>0</v>
      </c>
      <c r="S737" s="2">
        <v>12.81</v>
      </c>
      <c r="T737" s="2">
        <v>0</v>
      </c>
      <c r="U737" s="2">
        <v>12.81</v>
      </c>
      <c r="V737" t="s">
        <v>5213</v>
      </c>
    </row>
    <row r="738" spans="1:22" x14ac:dyDescent="0.2">
      <c r="A738" s="1">
        <v>42250</v>
      </c>
      <c r="B738" t="s">
        <v>21</v>
      </c>
      <c r="C738" s="1">
        <v>42249</v>
      </c>
      <c r="D738" s="1">
        <v>42250</v>
      </c>
      <c r="E738">
        <v>100028893</v>
      </c>
      <c r="F738" t="s">
        <v>4685</v>
      </c>
      <c r="H738" s="1">
        <v>42248</v>
      </c>
      <c r="I738">
        <v>1758220</v>
      </c>
      <c r="J738" t="s">
        <v>354</v>
      </c>
      <c r="K738" t="s">
        <v>4686</v>
      </c>
      <c r="M738" t="s">
        <v>30</v>
      </c>
      <c r="N738">
        <v>78746</v>
      </c>
      <c r="O738">
        <v>3</v>
      </c>
      <c r="P738">
        <v>2250</v>
      </c>
      <c r="Q738">
        <v>7</v>
      </c>
      <c r="R738" s="2">
        <v>0</v>
      </c>
      <c r="S738" s="2">
        <v>24.56</v>
      </c>
      <c r="T738" s="2">
        <v>0</v>
      </c>
      <c r="U738" s="2">
        <v>24.56</v>
      </c>
      <c r="V738" t="s">
        <v>5213</v>
      </c>
    </row>
    <row r="739" spans="1:22" x14ac:dyDescent="0.2">
      <c r="A739" s="1">
        <v>42250</v>
      </c>
      <c r="B739" t="s">
        <v>21</v>
      </c>
      <c r="C739" s="1">
        <v>42250</v>
      </c>
      <c r="D739" s="1">
        <v>42250</v>
      </c>
      <c r="E739">
        <v>100029022</v>
      </c>
      <c r="F739" t="s">
        <v>4687</v>
      </c>
      <c r="H739" s="1">
        <v>42250</v>
      </c>
      <c r="I739">
        <v>1759037</v>
      </c>
      <c r="J739" t="s">
        <v>23</v>
      </c>
      <c r="K739">
        <v>846296315523585</v>
      </c>
      <c r="M739" t="s">
        <v>73</v>
      </c>
      <c r="N739">
        <v>80020</v>
      </c>
      <c r="O739">
        <v>3</v>
      </c>
      <c r="P739">
        <v>2250</v>
      </c>
      <c r="Q739">
        <v>5</v>
      </c>
      <c r="R739" s="2">
        <v>0</v>
      </c>
      <c r="S739" s="2">
        <v>21.31</v>
      </c>
      <c r="T739" s="2">
        <v>0</v>
      </c>
      <c r="U739" s="2">
        <v>21.31</v>
      </c>
      <c r="V739" t="s">
        <v>5213</v>
      </c>
    </row>
    <row r="740" spans="1:22" x14ac:dyDescent="0.2">
      <c r="A740" s="1">
        <v>42250</v>
      </c>
      <c r="B740" t="s">
        <v>21</v>
      </c>
      <c r="C740" s="1">
        <v>42250</v>
      </c>
      <c r="D740" s="1">
        <v>42250</v>
      </c>
      <c r="E740">
        <v>100029106</v>
      </c>
      <c r="F740" t="s">
        <v>4688</v>
      </c>
      <c r="H740" s="1">
        <v>42250</v>
      </c>
      <c r="I740">
        <v>1759104</v>
      </c>
      <c r="J740" t="s">
        <v>354</v>
      </c>
      <c r="K740" t="s">
        <v>4689</v>
      </c>
      <c r="M740" t="s">
        <v>366</v>
      </c>
      <c r="N740">
        <v>73012</v>
      </c>
      <c r="O740">
        <v>3</v>
      </c>
      <c r="P740">
        <v>2250</v>
      </c>
      <c r="Q740">
        <v>6</v>
      </c>
      <c r="R740" s="2">
        <v>0</v>
      </c>
      <c r="S740" s="2">
        <v>23.31</v>
      </c>
      <c r="T740" s="2">
        <v>0</v>
      </c>
      <c r="U740" s="2">
        <v>23.31</v>
      </c>
      <c r="V740" t="s">
        <v>5213</v>
      </c>
    </row>
    <row r="741" spans="1:22" x14ac:dyDescent="0.2">
      <c r="A741" s="1">
        <v>42250</v>
      </c>
      <c r="B741" t="s">
        <v>21</v>
      </c>
      <c r="C741" s="1">
        <v>42213</v>
      </c>
      <c r="D741" s="1">
        <v>42250</v>
      </c>
      <c r="E741">
        <v>100027995</v>
      </c>
      <c r="F741" t="s">
        <v>4690</v>
      </c>
      <c r="H741" s="1">
        <v>42241</v>
      </c>
      <c r="I741">
        <v>1746014</v>
      </c>
      <c r="J741" t="s">
        <v>515</v>
      </c>
      <c r="K741" t="s">
        <v>4691</v>
      </c>
      <c r="M741" t="s">
        <v>36</v>
      </c>
      <c r="N741">
        <v>19464</v>
      </c>
      <c r="O741">
        <v>2</v>
      </c>
      <c r="P741">
        <v>1500</v>
      </c>
      <c r="Q741">
        <v>8</v>
      </c>
      <c r="R741" s="2">
        <v>0</v>
      </c>
      <c r="S741" s="2">
        <v>21.5</v>
      </c>
      <c r="T741" s="2">
        <v>0</v>
      </c>
      <c r="U741" s="2">
        <v>21.5</v>
      </c>
      <c r="V741" t="s">
        <v>5213</v>
      </c>
    </row>
    <row r="742" spans="1:22" x14ac:dyDescent="0.2">
      <c r="A742" s="1">
        <v>42250</v>
      </c>
      <c r="B742" t="s">
        <v>21</v>
      </c>
      <c r="C742" s="1">
        <v>42250</v>
      </c>
      <c r="D742" s="1">
        <v>42250</v>
      </c>
      <c r="E742">
        <v>100029041</v>
      </c>
      <c r="F742" t="s">
        <v>4692</v>
      </c>
      <c r="H742" s="1">
        <v>42250</v>
      </c>
      <c r="I742">
        <v>1759080</v>
      </c>
      <c r="J742" t="s">
        <v>23</v>
      </c>
      <c r="K742">
        <v>846296315523301</v>
      </c>
      <c r="M742" t="s">
        <v>79</v>
      </c>
      <c r="N742">
        <v>60139</v>
      </c>
      <c r="O742">
        <v>3</v>
      </c>
      <c r="P742">
        <v>2250</v>
      </c>
      <c r="Q742">
        <v>8</v>
      </c>
      <c r="R742" s="2">
        <v>0</v>
      </c>
      <c r="S742" s="2">
        <v>24.56</v>
      </c>
      <c r="T742" s="2">
        <v>0</v>
      </c>
      <c r="U742" s="2">
        <v>24.56</v>
      </c>
      <c r="V742" t="s">
        <v>5213</v>
      </c>
    </row>
    <row r="743" spans="1:22" x14ac:dyDescent="0.2">
      <c r="A743" s="1">
        <v>42250</v>
      </c>
      <c r="B743" t="s">
        <v>21</v>
      </c>
      <c r="C743" s="1">
        <v>42250</v>
      </c>
      <c r="D743" s="1">
        <v>42250</v>
      </c>
      <c r="E743">
        <v>100029088</v>
      </c>
      <c r="F743" t="s">
        <v>4693</v>
      </c>
      <c r="H743" s="1">
        <v>42250</v>
      </c>
      <c r="I743">
        <v>1759133</v>
      </c>
      <c r="J743" t="s">
        <v>354</v>
      </c>
      <c r="K743" t="s">
        <v>4694</v>
      </c>
      <c r="M743" t="s">
        <v>30</v>
      </c>
      <c r="N743">
        <v>77459</v>
      </c>
      <c r="O743">
        <v>3</v>
      </c>
      <c r="P743">
        <v>2250</v>
      </c>
      <c r="Q743">
        <v>7</v>
      </c>
      <c r="R743" s="2">
        <v>0</v>
      </c>
      <c r="S743" s="2">
        <v>24.56</v>
      </c>
      <c r="T743" s="2">
        <v>0</v>
      </c>
      <c r="U743" s="2">
        <v>24.56</v>
      </c>
      <c r="V743" t="s">
        <v>5213</v>
      </c>
    </row>
    <row r="744" spans="1:22" x14ac:dyDescent="0.2">
      <c r="A744" s="1">
        <v>42250</v>
      </c>
      <c r="B744" t="s">
        <v>21</v>
      </c>
      <c r="C744" s="1">
        <v>42250</v>
      </c>
      <c r="D744" s="1">
        <v>42250</v>
      </c>
      <c r="E744">
        <v>100029024</v>
      </c>
      <c r="F744" t="s">
        <v>4695</v>
      </c>
      <c r="H744" s="1">
        <v>42250</v>
      </c>
      <c r="I744">
        <v>1759052</v>
      </c>
      <c r="J744" t="s">
        <v>23</v>
      </c>
      <c r="K744">
        <v>846296315523332</v>
      </c>
      <c r="M744" t="s">
        <v>94</v>
      </c>
      <c r="N744">
        <v>55344</v>
      </c>
      <c r="O744">
        <v>3</v>
      </c>
      <c r="P744">
        <v>2250</v>
      </c>
      <c r="Q744">
        <v>7</v>
      </c>
      <c r="R744" s="2">
        <v>0</v>
      </c>
      <c r="S744" s="2">
        <v>23.06</v>
      </c>
      <c r="T744" s="2">
        <v>0</v>
      </c>
      <c r="U744" s="2">
        <v>23.06</v>
      </c>
      <c r="V744" t="s">
        <v>5213</v>
      </c>
    </row>
    <row r="745" spans="1:22" x14ac:dyDescent="0.2">
      <c r="A745" s="1">
        <v>42250</v>
      </c>
      <c r="B745" t="s">
        <v>21</v>
      </c>
      <c r="C745" s="1">
        <v>42250</v>
      </c>
      <c r="D745" s="1">
        <v>42250</v>
      </c>
      <c r="E745">
        <v>100029064</v>
      </c>
      <c r="F745" t="s">
        <v>4696</v>
      </c>
      <c r="H745" s="1">
        <v>42250</v>
      </c>
      <c r="I745">
        <v>1759085</v>
      </c>
      <c r="J745" t="s">
        <v>23</v>
      </c>
      <c r="K745">
        <v>846296315523110</v>
      </c>
      <c r="M745" t="s">
        <v>79</v>
      </c>
      <c r="N745">
        <v>60610</v>
      </c>
      <c r="O745">
        <v>3</v>
      </c>
      <c r="P745">
        <v>2250</v>
      </c>
      <c r="Q745">
        <v>8</v>
      </c>
      <c r="R745" s="2">
        <v>0</v>
      </c>
      <c r="S745" s="2">
        <v>24.56</v>
      </c>
      <c r="T745" s="2">
        <v>0</v>
      </c>
      <c r="U745" s="2">
        <v>24.56</v>
      </c>
      <c r="V745" t="s">
        <v>5213</v>
      </c>
    </row>
    <row r="746" spans="1:22" x14ac:dyDescent="0.2">
      <c r="A746" s="1">
        <v>42250</v>
      </c>
      <c r="B746" t="s">
        <v>21</v>
      </c>
      <c r="C746" s="1">
        <v>42250</v>
      </c>
      <c r="D746" s="1">
        <v>42250</v>
      </c>
      <c r="E746">
        <v>100029065</v>
      </c>
      <c r="F746" t="s">
        <v>4697</v>
      </c>
      <c r="H746" s="1">
        <v>42250</v>
      </c>
      <c r="I746">
        <v>1759123</v>
      </c>
      <c r="J746" t="s">
        <v>354</v>
      </c>
      <c r="K746" t="s">
        <v>4698</v>
      </c>
      <c r="M746" t="s">
        <v>30</v>
      </c>
      <c r="N746">
        <v>77005</v>
      </c>
      <c r="O746">
        <v>3</v>
      </c>
      <c r="P746">
        <v>2250</v>
      </c>
      <c r="Q746">
        <v>7</v>
      </c>
      <c r="R746" s="2">
        <v>0</v>
      </c>
      <c r="S746" s="2">
        <v>24.56</v>
      </c>
      <c r="T746" s="2">
        <v>0</v>
      </c>
      <c r="U746" s="2">
        <v>24.56</v>
      </c>
      <c r="V746" t="s">
        <v>5213</v>
      </c>
    </row>
    <row r="747" spans="1:22" x14ac:dyDescent="0.2">
      <c r="A747" s="1">
        <v>42250</v>
      </c>
      <c r="B747" t="s">
        <v>21</v>
      </c>
      <c r="C747" s="1">
        <v>42250</v>
      </c>
      <c r="D747" s="1">
        <v>42250</v>
      </c>
      <c r="E747">
        <v>100029047</v>
      </c>
      <c r="F747" t="s">
        <v>4699</v>
      </c>
      <c r="H747" s="1">
        <v>42250</v>
      </c>
      <c r="I747">
        <v>1759051</v>
      </c>
      <c r="J747" t="s">
        <v>23</v>
      </c>
      <c r="K747">
        <v>846296315523356</v>
      </c>
      <c r="M747" t="s">
        <v>49</v>
      </c>
      <c r="N747">
        <v>2138</v>
      </c>
      <c r="O747">
        <v>3</v>
      </c>
      <c r="P747">
        <v>2250</v>
      </c>
      <c r="Q747">
        <v>8</v>
      </c>
      <c r="R747" s="2">
        <v>0</v>
      </c>
      <c r="S747" s="2">
        <v>24.56</v>
      </c>
      <c r="T747" s="2">
        <v>0</v>
      </c>
      <c r="U747" s="2">
        <v>24.56</v>
      </c>
      <c r="V747" t="s">
        <v>5213</v>
      </c>
    </row>
    <row r="748" spans="1:22" x14ac:dyDescent="0.2">
      <c r="A748" s="1">
        <v>42250</v>
      </c>
      <c r="B748" t="s">
        <v>21</v>
      </c>
      <c r="C748" s="1">
        <v>42250</v>
      </c>
      <c r="D748" s="1">
        <v>42250</v>
      </c>
      <c r="E748">
        <v>100029132</v>
      </c>
      <c r="F748" t="s">
        <v>4700</v>
      </c>
      <c r="H748" s="1">
        <v>42250</v>
      </c>
      <c r="I748">
        <v>1759218</v>
      </c>
      <c r="J748" t="s">
        <v>354</v>
      </c>
      <c r="K748" t="s">
        <v>4701</v>
      </c>
      <c r="M748" t="s">
        <v>30</v>
      </c>
      <c r="N748">
        <v>78945</v>
      </c>
      <c r="O748">
        <v>3</v>
      </c>
      <c r="P748">
        <v>2250</v>
      </c>
      <c r="Q748">
        <v>7</v>
      </c>
      <c r="R748" s="2">
        <v>0</v>
      </c>
      <c r="S748" s="2">
        <v>24.56</v>
      </c>
      <c r="T748" s="2">
        <v>0</v>
      </c>
      <c r="U748" s="2">
        <v>24.56</v>
      </c>
      <c r="V748" t="s">
        <v>5213</v>
      </c>
    </row>
    <row r="749" spans="1:22" x14ac:dyDescent="0.2">
      <c r="A749" s="1">
        <v>42250</v>
      </c>
      <c r="B749" t="s">
        <v>21</v>
      </c>
      <c r="C749" s="1">
        <v>42250</v>
      </c>
      <c r="D749" s="1">
        <v>42250</v>
      </c>
      <c r="E749">
        <v>100029121</v>
      </c>
      <c r="F749" t="s">
        <v>4702</v>
      </c>
      <c r="H749" s="1">
        <v>42250</v>
      </c>
      <c r="I749">
        <v>1759208</v>
      </c>
      <c r="J749" t="s">
        <v>164</v>
      </c>
      <c r="K749">
        <v>1032002191756</v>
      </c>
      <c r="M749" t="s">
        <v>165</v>
      </c>
      <c r="N749">
        <v>85249</v>
      </c>
      <c r="O749">
        <v>3</v>
      </c>
      <c r="P749">
        <v>2250</v>
      </c>
      <c r="Q749">
        <v>5</v>
      </c>
      <c r="R749" s="2">
        <v>0</v>
      </c>
      <c r="S749" s="2">
        <v>21.31</v>
      </c>
      <c r="T749" s="2">
        <v>0</v>
      </c>
      <c r="U749" s="2">
        <v>21.31</v>
      </c>
      <c r="V749" t="s">
        <v>5213</v>
      </c>
    </row>
    <row r="750" spans="1:22" x14ac:dyDescent="0.2">
      <c r="A750" s="1">
        <v>42250</v>
      </c>
      <c r="B750" t="s">
        <v>21</v>
      </c>
      <c r="C750" s="1">
        <v>42249</v>
      </c>
      <c r="D750" s="1">
        <v>42250</v>
      </c>
      <c r="E750">
        <v>100028883</v>
      </c>
      <c r="F750" t="s">
        <v>4703</v>
      </c>
      <c r="H750" s="1">
        <v>42248</v>
      </c>
      <c r="I750">
        <v>1758219</v>
      </c>
      <c r="J750" t="s">
        <v>354</v>
      </c>
      <c r="K750" t="s">
        <v>4704</v>
      </c>
      <c r="M750" t="s">
        <v>30</v>
      </c>
      <c r="N750">
        <v>78759</v>
      </c>
      <c r="O750">
        <v>6</v>
      </c>
      <c r="P750">
        <v>4500</v>
      </c>
      <c r="Q750">
        <v>7</v>
      </c>
      <c r="R750" s="2">
        <v>0</v>
      </c>
      <c r="S750" s="2">
        <v>35.54</v>
      </c>
      <c r="T750" s="2">
        <v>0</v>
      </c>
      <c r="U750" s="2">
        <v>35.54</v>
      </c>
      <c r="V750" t="s">
        <v>5213</v>
      </c>
    </row>
    <row r="751" spans="1:22" x14ac:dyDescent="0.2">
      <c r="A751" s="1">
        <v>42250</v>
      </c>
      <c r="B751" t="s">
        <v>21</v>
      </c>
      <c r="C751" s="1">
        <v>42250</v>
      </c>
      <c r="D751" s="1">
        <v>42250</v>
      </c>
      <c r="E751">
        <v>100029021</v>
      </c>
      <c r="F751" t="s">
        <v>4705</v>
      </c>
      <c r="H751" s="1">
        <v>42250</v>
      </c>
      <c r="I751">
        <v>1759045</v>
      </c>
      <c r="J751" t="s">
        <v>23</v>
      </c>
      <c r="K751">
        <v>846296315523547</v>
      </c>
      <c r="M751" t="s">
        <v>66</v>
      </c>
      <c r="N751">
        <v>47060</v>
      </c>
      <c r="O751">
        <v>3</v>
      </c>
      <c r="P751">
        <v>2250</v>
      </c>
      <c r="Q751">
        <v>8</v>
      </c>
      <c r="R751" s="2">
        <v>0</v>
      </c>
      <c r="S751" s="2">
        <v>24.56</v>
      </c>
      <c r="T751" s="2">
        <v>0</v>
      </c>
      <c r="U751" s="2">
        <v>24.56</v>
      </c>
      <c r="V751" t="s">
        <v>5213</v>
      </c>
    </row>
    <row r="752" spans="1:22" x14ac:dyDescent="0.2">
      <c r="A752" s="1">
        <v>42250</v>
      </c>
      <c r="B752" t="s">
        <v>21</v>
      </c>
      <c r="C752" s="1">
        <v>42250</v>
      </c>
      <c r="D752" s="1">
        <v>42250</v>
      </c>
      <c r="E752">
        <v>100029086</v>
      </c>
      <c r="F752" t="s">
        <v>4706</v>
      </c>
      <c r="H752" s="1">
        <v>42250</v>
      </c>
      <c r="I752">
        <v>1759132</v>
      </c>
      <c r="J752" t="s">
        <v>354</v>
      </c>
      <c r="K752" t="s">
        <v>4707</v>
      </c>
      <c r="M752" t="s">
        <v>30</v>
      </c>
      <c r="N752">
        <v>75063</v>
      </c>
      <c r="O752">
        <v>3</v>
      </c>
      <c r="P752">
        <v>2250</v>
      </c>
      <c r="Q752">
        <v>7</v>
      </c>
      <c r="R752" s="2">
        <v>0</v>
      </c>
      <c r="S752" s="2">
        <v>24.56</v>
      </c>
      <c r="T752" s="2">
        <v>0</v>
      </c>
      <c r="U752" s="2">
        <v>24.56</v>
      </c>
      <c r="V752" t="s">
        <v>5213</v>
      </c>
    </row>
    <row r="753" spans="1:22" x14ac:dyDescent="0.2">
      <c r="A753" s="1">
        <v>42250</v>
      </c>
      <c r="B753" t="s">
        <v>21</v>
      </c>
      <c r="C753" s="1">
        <v>42250</v>
      </c>
      <c r="D753" s="1">
        <v>42250</v>
      </c>
      <c r="E753">
        <v>100029102</v>
      </c>
      <c r="F753" t="s">
        <v>4708</v>
      </c>
      <c r="H753" s="1">
        <v>42250</v>
      </c>
      <c r="I753">
        <v>1759110</v>
      </c>
      <c r="J753" t="s">
        <v>23</v>
      </c>
      <c r="K753" t="s">
        <v>4709</v>
      </c>
      <c r="M753" t="s">
        <v>36</v>
      </c>
      <c r="N753">
        <v>19406</v>
      </c>
      <c r="O753">
        <v>3</v>
      </c>
      <c r="P753">
        <v>2250</v>
      </c>
      <c r="Q753">
        <v>8</v>
      </c>
      <c r="R753" s="2">
        <v>0</v>
      </c>
      <c r="S753" s="2">
        <v>24.56</v>
      </c>
      <c r="T753" s="2">
        <v>0</v>
      </c>
      <c r="U753" s="2">
        <v>24.56</v>
      </c>
      <c r="V753" t="s">
        <v>5213</v>
      </c>
    </row>
    <row r="754" spans="1:22" x14ac:dyDescent="0.2">
      <c r="A754" s="1">
        <v>42250</v>
      </c>
      <c r="B754" t="s">
        <v>21</v>
      </c>
      <c r="C754" s="1">
        <v>42247</v>
      </c>
      <c r="D754" s="1">
        <v>42250</v>
      </c>
      <c r="E754">
        <v>100028812</v>
      </c>
      <c r="F754" t="s">
        <v>4710</v>
      </c>
      <c r="H754" s="1">
        <v>42247</v>
      </c>
      <c r="I754">
        <v>1756130</v>
      </c>
      <c r="J754" t="s">
        <v>354</v>
      </c>
      <c r="K754" t="s">
        <v>4711</v>
      </c>
      <c r="M754" t="s">
        <v>366</v>
      </c>
      <c r="N754">
        <v>73134</v>
      </c>
      <c r="O754">
        <v>3</v>
      </c>
      <c r="P754">
        <v>2250</v>
      </c>
      <c r="Q754">
        <v>6</v>
      </c>
      <c r="R754" s="2">
        <v>0</v>
      </c>
      <c r="S754" s="2">
        <v>23.31</v>
      </c>
      <c r="T754" s="2">
        <v>0</v>
      </c>
      <c r="U754" s="2">
        <v>23.31</v>
      </c>
      <c r="V754" t="s">
        <v>5213</v>
      </c>
    </row>
    <row r="755" spans="1:22" x14ac:dyDescent="0.2">
      <c r="A755" s="1">
        <v>42250</v>
      </c>
      <c r="B755" t="s">
        <v>21</v>
      </c>
      <c r="C755" s="1">
        <v>42250</v>
      </c>
      <c r="D755" s="1">
        <v>42250</v>
      </c>
      <c r="E755" t="s">
        <v>4712</v>
      </c>
      <c r="F755" t="s">
        <v>4713</v>
      </c>
      <c r="H755" s="1">
        <v>42234</v>
      </c>
      <c r="I755">
        <v>1758956</v>
      </c>
      <c r="J755" t="s">
        <v>23</v>
      </c>
      <c r="K755">
        <v>846296315523455</v>
      </c>
      <c r="M755" t="s">
        <v>24</v>
      </c>
      <c r="N755">
        <v>27705</v>
      </c>
      <c r="O755">
        <v>3</v>
      </c>
      <c r="P755">
        <v>2250</v>
      </c>
      <c r="Q755">
        <v>8</v>
      </c>
      <c r="R755" s="2">
        <v>0</v>
      </c>
      <c r="S755" s="2">
        <v>24.56</v>
      </c>
      <c r="T755" s="2">
        <v>0</v>
      </c>
      <c r="U755" s="2">
        <v>24.56</v>
      </c>
      <c r="V755" t="s">
        <v>5213</v>
      </c>
    </row>
    <row r="756" spans="1:22" x14ac:dyDescent="0.2">
      <c r="A756" s="1">
        <v>42250</v>
      </c>
      <c r="B756" t="s">
        <v>21</v>
      </c>
      <c r="C756" s="1">
        <v>42250</v>
      </c>
      <c r="D756" s="1">
        <v>42250</v>
      </c>
      <c r="E756">
        <v>100029049</v>
      </c>
      <c r="F756" t="s">
        <v>4714</v>
      </c>
      <c r="H756" s="1">
        <v>42250</v>
      </c>
      <c r="I756">
        <v>1759116</v>
      </c>
      <c r="J756" t="s">
        <v>354</v>
      </c>
      <c r="K756" t="s">
        <v>4715</v>
      </c>
      <c r="M756" t="s">
        <v>30</v>
      </c>
      <c r="N756">
        <v>75254</v>
      </c>
      <c r="O756">
        <v>6</v>
      </c>
      <c r="P756">
        <v>4500</v>
      </c>
      <c r="Q756">
        <v>7</v>
      </c>
      <c r="R756" s="2">
        <v>0</v>
      </c>
      <c r="S756" s="2">
        <v>35.54</v>
      </c>
      <c r="T756" s="2">
        <v>0</v>
      </c>
      <c r="U756" s="2">
        <v>35.54</v>
      </c>
      <c r="V756" t="s">
        <v>5213</v>
      </c>
    </row>
    <row r="757" spans="1:22" x14ac:dyDescent="0.2">
      <c r="A757" s="1">
        <v>42250</v>
      </c>
      <c r="B757" t="s">
        <v>21</v>
      </c>
      <c r="C757" s="1">
        <v>42250</v>
      </c>
      <c r="D757" s="1">
        <v>42250</v>
      </c>
      <c r="E757">
        <v>100029034</v>
      </c>
      <c r="F757" t="s">
        <v>4716</v>
      </c>
      <c r="H757" s="1">
        <v>42250</v>
      </c>
      <c r="I757">
        <v>1759059</v>
      </c>
      <c r="J757" t="s">
        <v>23</v>
      </c>
      <c r="K757">
        <v>846296315523400</v>
      </c>
      <c r="M757" t="s">
        <v>32</v>
      </c>
      <c r="N757">
        <v>10038</v>
      </c>
      <c r="O757">
        <v>3</v>
      </c>
      <c r="P757">
        <v>2250</v>
      </c>
      <c r="Q757">
        <v>8</v>
      </c>
      <c r="R757" s="2">
        <v>0</v>
      </c>
      <c r="S757" s="2">
        <v>24.56</v>
      </c>
      <c r="T757" s="2">
        <v>0</v>
      </c>
      <c r="U757" s="2">
        <v>24.56</v>
      </c>
      <c r="V757" t="s">
        <v>5213</v>
      </c>
    </row>
    <row r="758" spans="1:22" x14ac:dyDescent="0.2">
      <c r="A758" s="1">
        <v>42250</v>
      </c>
      <c r="B758" t="s">
        <v>21</v>
      </c>
      <c r="C758" s="1">
        <v>42249</v>
      </c>
      <c r="D758" s="1">
        <v>42250</v>
      </c>
      <c r="E758">
        <v>100028876</v>
      </c>
      <c r="F758" t="s">
        <v>4717</v>
      </c>
      <c r="H758" s="1">
        <v>42248</v>
      </c>
      <c r="I758">
        <v>1758002</v>
      </c>
      <c r="J758" t="s">
        <v>23</v>
      </c>
      <c r="K758" t="s">
        <v>4718</v>
      </c>
      <c r="M758" t="s">
        <v>36</v>
      </c>
      <c r="N758">
        <v>18052</v>
      </c>
      <c r="O758">
        <v>3</v>
      </c>
      <c r="P758">
        <v>2250</v>
      </c>
      <c r="Q758">
        <v>8</v>
      </c>
      <c r="R758" s="2">
        <v>0</v>
      </c>
      <c r="S758" s="2">
        <v>24.56</v>
      </c>
      <c r="T758" s="2">
        <v>0</v>
      </c>
      <c r="U758" s="2">
        <v>24.56</v>
      </c>
      <c r="V758" t="s">
        <v>5213</v>
      </c>
    </row>
    <row r="759" spans="1:22" x14ac:dyDescent="0.2">
      <c r="A759" s="1">
        <v>42250</v>
      </c>
      <c r="B759" t="s">
        <v>21</v>
      </c>
      <c r="C759" s="1">
        <v>42250</v>
      </c>
      <c r="D759" s="1">
        <v>42250</v>
      </c>
      <c r="E759">
        <v>100029096</v>
      </c>
      <c r="F759" t="s">
        <v>4719</v>
      </c>
      <c r="H759" s="1">
        <v>42250</v>
      </c>
      <c r="I759">
        <v>1759092</v>
      </c>
      <c r="J759" t="s">
        <v>23</v>
      </c>
      <c r="K759">
        <v>846296315523264</v>
      </c>
      <c r="M759" t="s">
        <v>79</v>
      </c>
      <c r="N759">
        <v>60067</v>
      </c>
      <c r="O759">
        <v>3</v>
      </c>
      <c r="P759">
        <v>2250</v>
      </c>
      <c r="Q759">
        <v>8</v>
      </c>
      <c r="R759" s="2">
        <v>0</v>
      </c>
      <c r="S759" s="2">
        <v>24.56</v>
      </c>
      <c r="T759" s="2">
        <v>0</v>
      </c>
      <c r="U759" s="2">
        <v>24.56</v>
      </c>
      <c r="V759" t="s">
        <v>5213</v>
      </c>
    </row>
    <row r="760" spans="1:22" x14ac:dyDescent="0.2">
      <c r="A760" s="1">
        <v>42250</v>
      </c>
      <c r="B760" t="s">
        <v>21</v>
      </c>
      <c r="C760" s="1">
        <v>42250</v>
      </c>
      <c r="D760" s="1">
        <v>42250</v>
      </c>
      <c r="E760">
        <v>100029055</v>
      </c>
      <c r="F760" t="s">
        <v>4720</v>
      </c>
      <c r="H760" s="1">
        <v>42250</v>
      </c>
      <c r="I760">
        <v>1759118</v>
      </c>
      <c r="J760" t="s">
        <v>354</v>
      </c>
      <c r="K760" t="s">
        <v>4721</v>
      </c>
      <c r="M760" t="s">
        <v>30</v>
      </c>
      <c r="N760">
        <v>78746</v>
      </c>
      <c r="O760">
        <v>6</v>
      </c>
      <c r="P760">
        <v>4500</v>
      </c>
      <c r="Q760">
        <v>7</v>
      </c>
      <c r="R760" s="2">
        <v>0</v>
      </c>
      <c r="S760" s="2">
        <v>35.54</v>
      </c>
      <c r="T760" s="2">
        <v>0</v>
      </c>
      <c r="U760" s="2">
        <v>35.54</v>
      </c>
      <c r="V760" t="s">
        <v>5213</v>
      </c>
    </row>
    <row r="761" spans="1:22" x14ac:dyDescent="0.2">
      <c r="A761" s="1">
        <v>42250</v>
      </c>
      <c r="B761" t="s">
        <v>21</v>
      </c>
      <c r="C761" s="1">
        <v>42250</v>
      </c>
      <c r="D761" s="1">
        <v>42250</v>
      </c>
      <c r="E761">
        <v>100029044</v>
      </c>
      <c r="F761" t="s">
        <v>4722</v>
      </c>
      <c r="H761" s="1">
        <v>42250</v>
      </c>
      <c r="I761">
        <v>1759040</v>
      </c>
      <c r="J761" t="s">
        <v>23</v>
      </c>
      <c r="K761">
        <v>846296315523387</v>
      </c>
      <c r="M761" t="s">
        <v>26</v>
      </c>
      <c r="N761">
        <v>33326</v>
      </c>
      <c r="O761">
        <v>3</v>
      </c>
      <c r="P761">
        <v>2250</v>
      </c>
      <c r="Q761">
        <v>8</v>
      </c>
      <c r="R761" s="2">
        <v>0</v>
      </c>
      <c r="S761" s="2">
        <v>24.56</v>
      </c>
      <c r="T761" s="2">
        <v>0</v>
      </c>
      <c r="U761" s="2">
        <v>24.56</v>
      </c>
      <c r="V761" t="s">
        <v>5213</v>
      </c>
    </row>
    <row r="762" spans="1:22" x14ac:dyDescent="0.2">
      <c r="A762" s="1">
        <v>42250</v>
      </c>
      <c r="B762" t="s">
        <v>21</v>
      </c>
      <c r="C762" s="1">
        <v>42249</v>
      </c>
      <c r="D762" s="1">
        <v>42250</v>
      </c>
      <c r="E762">
        <v>100028961</v>
      </c>
      <c r="F762" t="s">
        <v>4723</v>
      </c>
      <c r="H762" s="1">
        <v>42249</v>
      </c>
      <c r="I762">
        <v>1757947</v>
      </c>
      <c r="J762" t="s">
        <v>23</v>
      </c>
      <c r="K762">
        <v>846296315523073</v>
      </c>
      <c r="M762" t="s">
        <v>79</v>
      </c>
      <c r="N762">
        <v>60440</v>
      </c>
      <c r="O762">
        <v>6</v>
      </c>
      <c r="P762">
        <v>4500</v>
      </c>
      <c r="Q762">
        <v>8</v>
      </c>
      <c r="R762" s="2">
        <v>0</v>
      </c>
      <c r="S762" s="2">
        <v>36.04</v>
      </c>
      <c r="T762" s="2">
        <v>0</v>
      </c>
      <c r="U762" s="2">
        <v>36.04</v>
      </c>
      <c r="V762" t="s">
        <v>5213</v>
      </c>
    </row>
    <row r="763" spans="1:22" x14ac:dyDescent="0.2">
      <c r="A763" s="1">
        <v>42250</v>
      </c>
      <c r="B763" t="s">
        <v>21</v>
      </c>
      <c r="C763" s="1">
        <v>42250</v>
      </c>
      <c r="D763" s="1">
        <v>42250</v>
      </c>
      <c r="E763">
        <v>100029002</v>
      </c>
      <c r="F763" t="s">
        <v>4724</v>
      </c>
      <c r="H763" s="1">
        <v>42249</v>
      </c>
      <c r="I763">
        <v>1759096</v>
      </c>
      <c r="J763" t="s">
        <v>354</v>
      </c>
      <c r="K763" t="s">
        <v>4725</v>
      </c>
      <c r="M763" t="s">
        <v>366</v>
      </c>
      <c r="N763">
        <v>74074</v>
      </c>
      <c r="O763">
        <v>2</v>
      </c>
      <c r="P763">
        <v>1500</v>
      </c>
      <c r="Q763">
        <v>7</v>
      </c>
      <c r="R763" s="2">
        <v>0</v>
      </c>
      <c r="S763" s="2">
        <v>22</v>
      </c>
      <c r="T763" s="2">
        <v>0</v>
      </c>
      <c r="U763" s="2">
        <v>22</v>
      </c>
      <c r="V763" t="s">
        <v>5213</v>
      </c>
    </row>
    <row r="764" spans="1:22" x14ac:dyDescent="0.2">
      <c r="A764" s="1">
        <v>42250</v>
      </c>
      <c r="B764" t="s">
        <v>21</v>
      </c>
      <c r="C764" s="1">
        <v>42250</v>
      </c>
      <c r="D764" s="1">
        <v>42250</v>
      </c>
      <c r="E764">
        <v>100029030</v>
      </c>
      <c r="F764" t="s">
        <v>4726</v>
      </c>
      <c r="H764" s="1">
        <v>42250</v>
      </c>
      <c r="I764">
        <v>1759063</v>
      </c>
      <c r="J764" t="s">
        <v>23</v>
      </c>
      <c r="K764">
        <v>846296315523493</v>
      </c>
      <c r="M764" t="s">
        <v>38</v>
      </c>
      <c r="N764">
        <v>37075</v>
      </c>
      <c r="O764">
        <v>3</v>
      </c>
      <c r="P764">
        <v>2250</v>
      </c>
      <c r="Q764">
        <v>8</v>
      </c>
      <c r="R764" s="2">
        <v>0</v>
      </c>
      <c r="S764" s="2">
        <v>24.56</v>
      </c>
      <c r="T764" s="2">
        <v>0</v>
      </c>
      <c r="U764" s="2">
        <v>24.56</v>
      </c>
      <c r="V764" t="s">
        <v>5213</v>
      </c>
    </row>
    <row r="765" spans="1:22" x14ac:dyDescent="0.2">
      <c r="A765" s="1">
        <v>42250</v>
      </c>
      <c r="B765" t="s">
        <v>21</v>
      </c>
      <c r="C765" s="1">
        <v>42250</v>
      </c>
      <c r="D765" s="1">
        <v>42250</v>
      </c>
      <c r="E765">
        <v>100029090</v>
      </c>
      <c r="F765" t="s">
        <v>4727</v>
      </c>
      <c r="H765" s="1">
        <v>42250</v>
      </c>
      <c r="I765">
        <v>1759101</v>
      </c>
      <c r="J765" t="s">
        <v>354</v>
      </c>
      <c r="K765" t="s">
        <v>4728</v>
      </c>
      <c r="M765" t="s">
        <v>366</v>
      </c>
      <c r="N765">
        <v>73162</v>
      </c>
      <c r="O765">
        <v>3</v>
      </c>
      <c r="P765">
        <v>2250</v>
      </c>
      <c r="Q765">
        <v>6</v>
      </c>
      <c r="R765" s="2">
        <v>0</v>
      </c>
      <c r="S765" s="2">
        <v>23.31</v>
      </c>
      <c r="T765" s="2">
        <v>0</v>
      </c>
      <c r="U765" s="2">
        <v>23.31</v>
      </c>
      <c r="V765" t="s">
        <v>5213</v>
      </c>
    </row>
    <row r="766" spans="1:22" x14ac:dyDescent="0.2">
      <c r="A766" s="1">
        <v>42250</v>
      </c>
      <c r="B766" t="s">
        <v>21</v>
      </c>
      <c r="C766" s="1">
        <v>42250</v>
      </c>
      <c r="D766" s="1">
        <v>42250</v>
      </c>
      <c r="E766">
        <v>100029045</v>
      </c>
      <c r="F766" t="s">
        <v>4729</v>
      </c>
      <c r="H766" s="1">
        <v>42250</v>
      </c>
      <c r="I766">
        <v>1759056</v>
      </c>
      <c r="J766" t="s">
        <v>23</v>
      </c>
      <c r="K766">
        <v>846296315523431</v>
      </c>
      <c r="M766" t="s">
        <v>83</v>
      </c>
      <c r="N766">
        <v>7430</v>
      </c>
      <c r="O766">
        <v>3</v>
      </c>
      <c r="P766">
        <v>2250</v>
      </c>
      <c r="Q766">
        <v>8</v>
      </c>
      <c r="R766" s="2">
        <v>0</v>
      </c>
      <c r="S766" s="2">
        <v>24.56</v>
      </c>
      <c r="T766" s="2">
        <v>0</v>
      </c>
      <c r="U766" s="2">
        <v>24.56</v>
      </c>
      <c r="V766" t="s">
        <v>5213</v>
      </c>
    </row>
    <row r="767" spans="1:22" x14ac:dyDescent="0.2">
      <c r="A767" s="1">
        <v>42250</v>
      </c>
      <c r="B767" t="s">
        <v>21</v>
      </c>
      <c r="C767" s="1">
        <v>42244</v>
      </c>
      <c r="D767" s="1">
        <v>42250</v>
      </c>
      <c r="E767">
        <v>100028481</v>
      </c>
      <c r="F767" t="s">
        <v>4730</v>
      </c>
      <c r="G767" t="s">
        <v>4044</v>
      </c>
      <c r="H767" s="1">
        <v>42244</v>
      </c>
      <c r="I767">
        <v>1747717</v>
      </c>
      <c r="J767" t="s">
        <v>354</v>
      </c>
      <c r="K767" t="s">
        <v>4731</v>
      </c>
      <c r="M767" t="s">
        <v>30</v>
      </c>
      <c r="N767">
        <v>77007</v>
      </c>
      <c r="O767">
        <v>11</v>
      </c>
      <c r="P767">
        <v>8250</v>
      </c>
      <c r="Q767">
        <v>7</v>
      </c>
      <c r="R767" s="2">
        <v>0</v>
      </c>
      <c r="S767" s="2">
        <v>46.5</v>
      </c>
      <c r="T767" s="2">
        <v>0</v>
      </c>
      <c r="U767" s="2">
        <v>46.5</v>
      </c>
      <c r="V767" t="s">
        <v>5213</v>
      </c>
    </row>
    <row r="768" spans="1:22" x14ac:dyDescent="0.2">
      <c r="A768" s="1">
        <v>42250</v>
      </c>
      <c r="B768" t="s">
        <v>21</v>
      </c>
      <c r="C768" s="1">
        <v>42250</v>
      </c>
      <c r="D768" s="1">
        <v>42250</v>
      </c>
      <c r="E768">
        <v>100029111</v>
      </c>
      <c r="F768" t="s">
        <v>4732</v>
      </c>
      <c r="H768" s="1">
        <v>42250</v>
      </c>
      <c r="I768">
        <v>1759209</v>
      </c>
      <c r="J768" t="s">
        <v>23</v>
      </c>
      <c r="K768">
        <v>846296315523646</v>
      </c>
      <c r="M768" t="s">
        <v>40</v>
      </c>
      <c r="N768">
        <v>94114</v>
      </c>
      <c r="O768">
        <v>3</v>
      </c>
      <c r="P768">
        <v>2250</v>
      </c>
      <c r="Q768">
        <v>2</v>
      </c>
      <c r="R768" s="2">
        <v>0</v>
      </c>
      <c r="S768" s="2">
        <v>12.81</v>
      </c>
      <c r="T768" s="2">
        <v>0</v>
      </c>
      <c r="U768" s="2">
        <v>12.81</v>
      </c>
      <c r="V768" t="s">
        <v>5213</v>
      </c>
    </row>
    <row r="769" spans="1:22" x14ac:dyDescent="0.2">
      <c r="A769" s="1">
        <v>42250</v>
      </c>
      <c r="B769" t="s">
        <v>21</v>
      </c>
      <c r="C769" s="1">
        <v>42250</v>
      </c>
      <c r="D769" s="1">
        <v>42250</v>
      </c>
      <c r="E769">
        <v>100029059</v>
      </c>
      <c r="F769" t="s">
        <v>4733</v>
      </c>
      <c r="H769" s="1">
        <v>42250</v>
      </c>
      <c r="I769">
        <v>1759120</v>
      </c>
      <c r="J769" t="s">
        <v>354</v>
      </c>
      <c r="K769" t="s">
        <v>4734</v>
      </c>
      <c r="M769" t="s">
        <v>30</v>
      </c>
      <c r="N769">
        <v>75205</v>
      </c>
      <c r="O769">
        <v>3</v>
      </c>
      <c r="P769">
        <v>2250</v>
      </c>
      <c r="Q769">
        <v>7</v>
      </c>
      <c r="R769" s="2">
        <v>0</v>
      </c>
      <c r="S769" s="2">
        <v>24.56</v>
      </c>
      <c r="T769" s="2">
        <v>0</v>
      </c>
      <c r="U769" s="2">
        <v>24.56</v>
      </c>
      <c r="V769" t="s">
        <v>5213</v>
      </c>
    </row>
    <row r="770" spans="1:22" x14ac:dyDescent="0.2">
      <c r="A770" s="1">
        <v>42250</v>
      </c>
      <c r="B770" t="s">
        <v>21</v>
      </c>
      <c r="C770" s="1">
        <v>42213</v>
      </c>
      <c r="D770" s="1">
        <v>42250</v>
      </c>
      <c r="E770">
        <v>100026064</v>
      </c>
      <c r="F770" t="s">
        <v>4735</v>
      </c>
      <c r="G770" t="s">
        <v>4736</v>
      </c>
      <c r="H770" s="1">
        <v>42209</v>
      </c>
      <c r="I770">
        <v>1704449</v>
      </c>
      <c r="J770" t="s">
        <v>515</v>
      </c>
      <c r="K770" t="s">
        <v>4737</v>
      </c>
      <c r="M770" t="s">
        <v>36</v>
      </c>
      <c r="N770">
        <v>17078</v>
      </c>
      <c r="O770">
        <v>9</v>
      </c>
      <c r="P770">
        <v>6750</v>
      </c>
      <c r="Q770">
        <v>8</v>
      </c>
      <c r="R770" s="2">
        <v>0</v>
      </c>
      <c r="S770" s="2">
        <v>43.25</v>
      </c>
      <c r="T770" s="2">
        <v>0</v>
      </c>
      <c r="U770" s="2">
        <v>43.25</v>
      </c>
      <c r="V770" t="s">
        <v>5213</v>
      </c>
    </row>
    <row r="771" spans="1:22" x14ac:dyDescent="0.2">
      <c r="A771" s="1">
        <v>42250</v>
      </c>
      <c r="B771" t="s">
        <v>21</v>
      </c>
      <c r="C771" s="1">
        <v>42250</v>
      </c>
      <c r="D771" s="1">
        <v>42250</v>
      </c>
      <c r="E771">
        <v>100029083</v>
      </c>
      <c r="F771" t="s">
        <v>4738</v>
      </c>
      <c r="H771" s="1">
        <v>42250</v>
      </c>
      <c r="I771">
        <v>1759088</v>
      </c>
      <c r="J771" t="s">
        <v>23</v>
      </c>
      <c r="K771">
        <v>846296315523349</v>
      </c>
      <c r="M771" t="s">
        <v>79</v>
      </c>
      <c r="N771">
        <v>60646</v>
      </c>
      <c r="O771">
        <v>7</v>
      </c>
      <c r="P771">
        <v>5250</v>
      </c>
      <c r="Q771">
        <v>8</v>
      </c>
      <c r="R771" s="2">
        <v>0</v>
      </c>
      <c r="S771" s="2">
        <v>37.75</v>
      </c>
      <c r="T771" s="2">
        <v>0</v>
      </c>
      <c r="U771" s="2">
        <v>37.75</v>
      </c>
      <c r="V771" t="s">
        <v>5213</v>
      </c>
    </row>
    <row r="772" spans="1:22" x14ac:dyDescent="0.2">
      <c r="A772" s="1">
        <v>42250</v>
      </c>
      <c r="B772" t="s">
        <v>21</v>
      </c>
      <c r="C772" s="1">
        <v>42250</v>
      </c>
      <c r="D772" s="1">
        <v>42250</v>
      </c>
      <c r="E772">
        <v>100029076</v>
      </c>
      <c r="F772" t="s">
        <v>4739</v>
      </c>
      <c r="H772" s="1">
        <v>42250</v>
      </c>
      <c r="I772">
        <v>1759128</v>
      </c>
      <c r="J772" t="s">
        <v>354</v>
      </c>
      <c r="K772" t="s">
        <v>4740</v>
      </c>
      <c r="M772" t="s">
        <v>30</v>
      </c>
      <c r="N772">
        <v>78726</v>
      </c>
      <c r="O772">
        <v>6</v>
      </c>
      <c r="P772">
        <v>4500</v>
      </c>
      <c r="Q772">
        <v>7</v>
      </c>
      <c r="R772" s="2">
        <v>0</v>
      </c>
      <c r="S772" s="2">
        <v>35.54</v>
      </c>
      <c r="T772" s="2">
        <v>0</v>
      </c>
      <c r="U772" s="2">
        <v>35.54</v>
      </c>
      <c r="V772" t="s">
        <v>5213</v>
      </c>
    </row>
    <row r="773" spans="1:22" x14ac:dyDescent="0.2">
      <c r="A773" s="1">
        <v>42250</v>
      </c>
      <c r="B773" t="s">
        <v>21</v>
      </c>
      <c r="C773" s="1">
        <v>42250</v>
      </c>
      <c r="D773" s="1">
        <v>42250</v>
      </c>
      <c r="E773">
        <v>100029052</v>
      </c>
      <c r="F773" t="s">
        <v>4741</v>
      </c>
      <c r="H773" s="1">
        <v>42250</v>
      </c>
      <c r="I773">
        <v>1759061</v>
      </c>
      <c r="J773" t="s">
        <v>23</v>
      </c>
      <c r="K773">
        <v>846296315523622</v>
      </c>
      <c r="M773" t="s">
        <v>32</v>
      </c>
      <c r="N773">
        <v>11201</v>
      </c>
      <c r="O773">
        <v>3</v>
      </c>
      <c r="P773">
        <v>2250</v>
      </c>
      <c r="Q773">
        <v>8</v>
      </c>
      <c r="R773" s="2">
        <v>0</v>
      </c>
      <c r="S773" s="2">
        <v>24.56</v>
      </c>
      <c r="T773" s="2">
        <v>0</v>
      </c>
      <c r="U773" s="2">
        <v>24.56</v>
      </c>
      <c r="V773" t="s">
        <v>5213</v>
      </c>
    </row>
    <row r="774" spans="1:22" x14ac:dyDescent="0.2">
      <c r="A774" s="1">
        <v>42250</v>
      </c>
      <c r="B774" t="s">
        <v>21</v>
      </c>
      <c r="C774" s="1">
        <v>42250</v>
      </c>
      <c r="D774" s="1">
        <v>42250</v>
      </c>
      <c r="E774">
        <v>100029103</v>
      </c>
      <c r="F774" t="s">
        <v>4742</v>
      </c>
      <c r="H774" s="1">
        <v>42250</v>
      </c>
      <c r="I774">
        <v>1759095</v>
      </c>
      <c r="J774" t="s">
        <v>23</v>
      </c>
      <c r="K774">
        <v>846296315523165</v>
      </c>
      <c r="M774" t="s">
        <v>79</v>
      </c>
      <c r="N774">
        <v>60563</v>
      </c>
      <c r="O774">
        <v>3</v>
      </c>
      <c r="P774">
        <v>2250</v>
      </c>
      <c r="Q774">
        <v>8</v>
      </c>
      <c r="R774" s="2">
        <v>0</v>
      </c>
      <c r="S774" s="2">
        <v>24.56</v>
      </c>
      <c r="T774" s="2">
        <v>0</v>
      </c>
      <c r="U774" s="2">
        <v>24.56</v>
      </c>
      <c r="V774" t="s">
        <v>5213</v>
      </c>
    </row>
    <row r="775" spans="1:22" x14ac:dyDescent="0.2">
      <c r="A775" s="1">
        <v>42250</v>
      </c>
      <c r="B775" t="s">
        <v>21</v>
      </c>
      <c r="C775" s="1">
        <v>42250</v>
      </c>
      <c r="D775" s="1">
        <v>42250</v>
      </c>
      <c r="E775">
        <v>100029063</v>
      </c>
      <c r="F775" t="s">
        <v>4743</v>
      </c>
      <c r="H775" s="1">
        <v>42250</v>
      </c>
      <c r="I775">
        <v>1759122</v>
      </c>
      <c r="J775" t="s">
        <v>354</v>
      </c>
      <c r="K775" t="s">
        <v>4744</v>
      </c>
      <c r="M775" t="s">
        <v>30</v>
      </c>
      <c r="N775">
        <v>76092</v>
      </c>
      <c r="O775">
        <v>3</v>
      </c>
      <c r="P775">
        <v>2250</v>
      </c>
      <c r="Q775">
        <v>7</v>
      </c>
      <c r="R775" s="2">
        <v>0</v>
      </c>
      <c r="S775" s="2">
        <v>24.56</v>
      </c>
      <c r="T775" s="2">
        <v>0</v>
      </c>
      <c r="U775" s="2">
        <v>24.56</v>
      </c>
      <c r="V775" t="s">
        <v>5213</v>
      </c>
    </row>
    <row r="776" spans="1:22" x14ac:dyDescent="0.2">
      <c r="A776" s="1">
        <v>42250</v>
      </c>
      <c r="B776" t="s">
        <v>21</v>
      </c>
      <c r="C776" s="1">
        <v>42250</v>
      </c>
      <c r="D776" s="1">
        <v>42250</v>
      </c>
      <c r="E776">
        <v>100028990</v>
      </c>
      <c r="F776" t="s">
        <v>4745</v>
      </c>
      <c r="H776" s="1">
        <v>42249</v>
      </c>
      <c r="I776">
        <v>1759035</v>
      </c>
      <c r="J776" t="s">
        <v>23</v>
      </c>
      <c r="K776">
        <v>846296315523158</v>
      </c>
      <c r="M776" t="s">
        <v>40</v>
      </c>
      <c r="N776">
        <v>90004</v>
      </c>
      <c r="O776">
        <v>5</v>
      </c>
      <c r="P776">
        <v>3750</v>
      </c>
      <c r="Q776">
        <v>4</v>
      </c>
      <c r="R776" s="2">
        <v>0</v>
      </c>
      <c r="S776" s="2">
        <v>22.25</v>
      </c>
      <c r="T776" s="2">
        <v>0</v>
      </c>
      <c r="U776" s="2">
        <v>22.25</v>
      </c>
      <c r="V776" t="s">
        <v>5213</v>
      </c>
    </row>
    <row r="777" spans="1:22" x14ac:dyDescent="0.2">
      <c r="A777" s="1">
        <v>42250</v>
      </c>
      <c r="B777" t="s">
        <v>21</v>
      </c>
      <c r="C777" s="1">
        <v>42249</v>
      </c>
      <c r="D777" s="1">
        <v>42250</v>
      </c>
      <c r="E777">
        <v>100028892</v>
      </c>
      <c r="F777" t="s">
        <v>4746</v>
      </c>
      <c r="H777" s="1">
        <v>42248</v>
      </c>
      <c r="I777">
        <v>1757942</v>
      </c>
      <c r="J777" t="s">
        <v>23</v>
      </c>
      <c r="K777">
        <v>846296315523004</v>
      </c>
      <c r="M777" t="s">
        <v>79</v>
      </c>
      <c r="N777">
        <v>60610</v>
      </c>
      <c r="O777">
        <v>3</v>
      </c>
      <c r="P777">
        <v>2250</v>
      </c>
      <c r="Q777">
        <v>8</v>
      </c>
      <c r="R777" s="2">
        <v>0</v>
      </c>
      <c r="S777" s="2">
        <v>24.56</v>
      </c>
      <c r="T777" s="2">
        <v>0</v>
      </c>
      <c r="U777" s="2">
        <v>24.56</v>
      </c>
      <c r="V777" t="s">
        <v>5213</v>
      </c>
    </row>
    <row r="778" spans="1:22" x14ac:dyDescent="0.2">
      <c r="A778" s="1">
        <v>42250</v>
      </c>
      <c r="B778" t="s">
        <v>21</v>
      </c>
      <c r="C778" s="1">
        <v>42249</v>
      </c>
      <c r="D778" s="1">
        <v>42250</v>
      </c>
      <c r="E778">
        <v>100028910</v>
      </c>
      <c r="F778" t="s">
        <v>4747</v>
      </c>
      <c r="H778" s="1">
        <v>42248</v>
      </c>
      <c r="I778">
        <v>1757944</v>
      </c>
      <c r="J778" t="s">
        <v>23</v>
      </c>
      <c r="K778">
        <v>846296315523035</v>
      </c>
      <c r="M778" t="s">
        <v>79</v>
      </c>
      <c r="N778">
        <v>60614</v>
      </c>
      <c r="O778">
        <v>3</v>
      </c>
      <c r="P778">
        <v>2250</v>
      </c>
      <c r="Q778">
        <v>8</v>
      </c>
      <c r="R778" s="2">
        <v>0</v>
      </c>
      <c r="S778" s="2">
        <v>24.56</v>
      </c>
      <c r="T778" s="2">
        <v>0</v>
      </c>
      <c r="U778" s="2">
        <v>24.56</v>
      </c>
      <c r="V778" t="s">
        <v>5213</v>
      </c>
    </row>
    <row r="779" spans="1:22" x14ac:dyDescent="0.2">
      <c r="A779" s="1">
        <v>42250</v>
      </c>
      <c r="B779" t="s">
        <v>21</v>
      </c>
      <c r="C779" s="1">
        <v>42249</v>
      </c>
      <c r="D779" s="1">
        <v>42250</v>
      </c>
      <c r="E779">
        <v>100028871</v>
      </c>
      <c r="F779" t="s">
        <v>4748</v>
      </c>
      <c r="H779" s="1">
        <v>42248</v>
      </c>
      <c r="I779">
        <v>1758218</v>
      </c>
      <c r="J779" t="s">
        <v>354</v>
      </c>
      <c r="K779" t="s">
        <v>4749</v>
      </c>
      <c r="M779" t="s">
        <v>30</v>
      </c>
      <c r="N779">
        <v>78702</v>
      </c>
      <c r="O779">
        <v>6</v>
      </c>
      <c r="P779">
        <v>4500</v>
      </c>
      <c r="Q779">
        <v>7</v>
      </c>
      <c r="R779" s="2">
        <v>0</v>
      </c>
      <c r="S779" s="2">
        <v>35.54</v>
      </c>
      <c r="T779" s="2">
        <v>0</v>
      </c>
      <c r="U779" s="2">
        <v>35.54</v>
      </c>
      <c r="V779" t="s">
        <v>5213</v>
      </c>
    </row>
    <row r="780" spans="1:22" x14ac:dyDescent="0.2">
      <c r="A780" s="1">
        <v>42250</v>
      </c>
      <c r="B780" t="s">
        <v>21</v>
      </c>
      <c r="C780" s="1">
        <v>42250</v>
      </c>
      <c r="D780" s="1">
        <v>42250</v>
      </c>
      <c r="E780">
        <v>100029017</v>
      </c>
      <c r="F780" t="s">
        <v>4750</v>
      </c>
      <c r="H780" s="1">
        <v>42250</v>
      </c>
      <c r="I780">
        <v>1759046</v>
      </c>
      <c r="J780" t="s">
        <v>23</v>
      </c>
      <c r="K780">
        <v>846296315523554</v>
      </c>
      <c r="M780" t="s">
        <v>66</v>
      </c>
      <c r="N780">
        <v>46214</v>
      </c>
      <c r="O780">
        <v>3</v>
      </c>
      <c r="P780">
        <v>2250</v>
      </c>
      <c r="Q780">
        <v>8</v>
      </c>
      <c r="R780" s="2">
        <v>0</v>
      </c>
      <c r="S780" s="2">
        <v>24.56</v>
      </c>
      <c r="T780" s="2">
        <v>0</v>
      </c>
      <c r="U780" s="2">
        <v>24.56</v>
      </c>
      <c r="V780" t="s">
        <v>5213</v>
      </c>
    </row>
    <row r="781" spans="1:22" x14ac:dyDescent="0.2">
      <c r="A781" s="1">
        <v>42250</v>
      </c>
      <c r="B781" t="s">
        <v>21</v>
      </c>
      <c r="C781" s="1">
        <v>42250</v>
      </c>
      <c r="D781" s="1">
        <v>42250</v>
      </c>
      <c r="E781">
        <v>100029092</v>
      </c>
      <c r="F781" t="s">
        <v>4751</v>
      </c>
      <c r="H781" s="1">
        <v>42250</v>
      </c>
      <c r="I781">
        <v>1759135</v>
      </c>
      <c r="J781" t="s">
        <v>354</v>
      </c>
      <c r="K781" t="s">
        <v>4752</v>
      </c>
      <c r="M781" t="s">
        <v>30</v>
      </c>
      <c r="N781">
        <v>78945</v>
      </c>
      <c r="O781">
        <v>3</v>
      </c>
      <c r="P781">
        <v>2250</v>
      </c>
      <c r="Q781">
        <v>7</v>
      </c>
      <c r="R781" s="2">
        <v>0</v>
      </c>
      <c r="S781" s="2">
        <v>24.56</v>
      </c>
      <c r="T781" s="2">
        <v>0</v>
      </c>
      <c r="U781" s="2">
        <v>24.56</v>
      </c>
      <c r="V781" t="s">
        <v>5213</v>
      </c>
    </row>
    <row r="782" spans="1:22" x14ac:dyDescent="0.2">
      <c r="A782" s="1">
        <v>42250</v>
      </c>
      <c r="B782" t="s">
        <v>21</v>
      </c>
      <c r="C782" s="1">
        <v>42250</v>
      </c>
      <c r="D782" s="1">
        <v>42250</v>
      </c>
      <c r="E782">
        <v>100029098</v>
      </c>
      <c r="F782" t="s">
        <v>4753</v>
      </c>
      <c r="H782" s="1">
        <v>42250</v>
      </c>
      <c r="I782">
        <v>1759108</v>
      </c>
      <c r="J782" t="s">
        <v>23</v>
      </c>
      <c r="K782" t="s">
        <v>4754</v>
      </c>
      <c r="M782" t="s">
        <v>36</v>
      </c>
      <c r="N782">
        <v>18708</v>
      </c>
      <c r="O782">
        <v>3</v>
      </c>
      <c r="P782">
        <v>2250</v>
      </c>
      <c r="Q782">
        <v>8</v>
      </c>
      <c r="R782" s="2">
        <v>0</v>
      </c>
      <c r="S782" s="2">
        <v>24.56</v>
      </c>
      <c r="T782" s="2">
        <v>0</v>
      </c>
      <c r="U782" s="2">
        <v>24.56</v>
      </c>
      <c r="V782" t="s">
        <v>5213</v>
      </c>
    </row>
    <row r="783" spans="1:22" x14ac:dyDescent="0.2">
      <c r="A783" s="1">
        <v>42250</v>
      </c>
      <c r="B783" t="s">
        <v>21</v>
      </c>
      <c r="C783" s="1">
        <v>42249</v>
      </c>
      <c r="D783" s="1">
        <v>42250</v>
      </c>
      <c r="E783">
        <v>100028969</v>
      </c>
      <c r="F783" t="s">
        <v>4755</v>
      </c>
      <c r="H783" s="1">
        <v>42249</v>
      </c>
      <c r="I783">
        <v>1757997</v>
      </c>
      <c r="J783" t="s">
        <v>354</v>
      </c>
      <c r="K783" t="s">
        <v>4756</v>
      </c>
      <c r="M783" t="s">
        <v>366</v>
      </c>
      <c r="N783">
        <v>74114</v>
      </c>
      <c r="O783">
        <v>3</v>
      </c>
      <c r="P783">
        <v>2250</v>
      </c>
      <c r="Q783">
        <v>7</v>
      </c>
      <c r="R783" s="2">
        <v>0</v>
      </c>
      <c r="S783" s="2">
        <v>24.56</v>
      </c>
      <c r="T783" s="2">
        <v>0</v>
      </c>
      <c r="U783" s="2">
        <v>24.56</v>
      </c>
      <c r="V783" t="s">
        <v>5213</v>
      </c>
    </row>
    <row r="784" spans="1:22" x14ac:dyDescent="0.2">
      <c r="A784" s="1">
        <v>42250</v>
      </c>
      <c r="B784" t="s">
        <v>21</v>
      </c>
      <c r="C784" s="1">
        <v>42250</v>
      </c>
      <c r="D784" s="1">
        <v>42250</v>
      </c>
      <c r="E784">
        <v>100029003</v>
      </c>
      <c r="F784" t="s">
        <v>4757</v>
      </c>
      <c r="H784" s="1">
        <v>42249</v>
      </c>
      <c r="I784">
        <v>1759066</v>
      </c>
      <c r="J784" t="s">
        <v>23</v>
      </c>
      <c r="K784">
        <v>846296315523134</v>
      </c>
      <c r="M784" t="s">
        <v>75</v>
      </c>
      <c r="N784">
        <v>22206</v>
      </c>
      <c r="O784">
        <v>6</v>
      </c>
      <c r="P784">
        <v>4500</v>
      </c>
      <c r="Q784">
        <v>8</v>
      </c>
      <c r="R784" s="2">
        <v>0</v>
      </c>
      <c r="S784" s="2">
        <v>36.04</v>
      </c>
      <c r="T784" s="2">
        <v>0</v>
      </c>
      <c r="U784" s="2">
        <v>36.04</v>
      </c>
      <c r="V784" t="s">
        <v>5213</v>
      </c>
    </row>
    <row r="785" spans="1:22" x14ac:dyDescent="0.2">
      <c r="A785" s="1">
        <v>42250</v>
      </c>
      <c r="B785" t="s">
        <v>21</v>
      </c>
      <c r="C785" s="1">
        <v>42250</v>
      </c>
      <c r="D785" s="1">
        <v>42250</v>
      </c>
      <c r="E785">
        <v>100029082</v>
      </c>
      <c r="F785" t="s">
        <v>4758</v>
      </c>
      <c r="H785" s="1">
        <v>42250</v>
      </c>
      <c r="I785">
        <v>1759130</v>
      </c>
      <c r="J785" t="s">
        <v>354</v>
      </c>
      <c r="K785" t="s">
        <v>4759</v>
      </c>
      <c r="M785" t="s">
        <v>30</v>
      </c>
      <c r="N785">
        <v>75254</v>
      </c>
      <c r="O785">
        <v>3</v>
      </c>
      <c r="P785">
        <v>2250</v>
      </c>
      <c r="Q785">
        <v>7</v>
      </c>
      <c r="R785" s="2">
        <v>0</v>
      </c>
      <c r="S785" s="2">
        <v>24.56</v>
      </c>
      <c r="T785" s="2">
        <v>0</v>
      </c>
      <c r="U785" s="2">
        <v>24.56</v>
      </c>
      <c r="V785" t="s">
        <v>5213</v>
      </c>
    </row>
    <row r="786" spans="1:22" x14ac:dyDescent="0.2">
      <c r="A786" s="1">
        <v>42250</v>
      </c>
      <c r="B786" t="s">
        <v>21</v>
      </c>
      <c r="C786" s="1">
        <v>42250</v>
      </c>
      <c r="D786" s="1">
        <v>42250</v>
      </c>
      <c r="E786">
        <v>100029039</v>
      </c>
      <c r="F786" t="s">
        <v>4760</v>
      </c>
      <c r="H786" s="1">
        <v>42250</v>
      </c>
      <c r="I786">
        <v>1759048</v>
      </c>
      <c r="J786" t="s">
        <v>23</v>
      </c>
      <c r="K786">
        <v>846296315523615</v>
      </c>
      <c r="M786" t="s">
        <v>49</v>
      </c>
      <c r="N786">
        <v>2114</v>
      </c>
      <c r="O786">
        <v>3</v>
      </c>
      <c r="P786">
        <v>2250</v>
      </c>
      <c r="Q786">
        <v>8</v>
      </c>
      <c r="R786" s="2">
        <v>0</v>
      </c>
      <c r="S786" s="2">
        <v>24.56</v>
      </c>
      <c r="T786" s="2">
        <v>0</v>
      </c>
      <c r="U786" s="2">
        <v>24.56</v>
      </c>
      <c r="V786" t="s">
        <v>5213</v>
      </c>
    </row>
    <row r="787" spans="1:22" x14ac:dyDescent="0.2">
      <c r="A787" s="1">
        <v>42250</v>
      </c>
      <c r="B787" t="s">
        <v>21</v>
      </c>
      <c r="C787" s="1">
        <v>42249</v>
      </c>
      <c r="D787" s="1">
        <v>42250</v>
      </c>
      <c r="E787">
        <v>100028861</v>
      </c>
      <c r="F787" t="s">
        <v>4761</v>
      </c>
      <c r="H787" s="1">
        <v>42248</v>
      </c>
      <c r="I787">
        <v>1758001</v>
      </c>
      <c r="J787" t="s">
        <v>23</v>
      </c>
      <c r="K787" t="s">
        <v>4762</v>
      </c>
      <c r="M787" t="s">
        <v>36</v>
      </c>
      <c r="N787">
        <v>19341</v>
      </c>
      <c r="O787">
        <v>3</v>
      </c>
      <c r="P787">
        <v>2250</v>
      </c>
      <c r="Q787">
        <v>8</v>
      </c>
      <c r="R787" s="2">
        <v>0</v>
      </c>
      <c r="S787" s="2">
        <v>24.56</v>
      </c>
      <c r="T787" s="2">
        <v>0</v>
      </c>
      <c r="U787" s="2">
        <v>24.56</v>
      </c>
      <c r="V787" t="s">
        <v>5213</v>
      </c>
    </row>
    <row r="788" spans="1:22" x14ac:dyDescent="0.2">
      <c r="A788" s="1">
        <v>42250</v>
      </c>
      <c r="B788" t="s">
        <v>21</v>
      </c>
      <c r="C788" s="1">
        <v>42250</v>
      </c>
      <c r="D788" s="1">
        <v>42250</v>
      </c>
      <c r="E788">
        <v>100029081</v>
      </c>
      <c r="F788" t="s">
        <v>4763</v>
      </c>
      <c r="H788" s="1">
        <v>42250</v>
      </c>
      <c r="I788">
        <v>1759087</v>
      </c>
      <c r="J788" t="s">
        <v>23</v>
      </c>
      <c r="K788">
        <v>846296315523271</v>
      </c>
      <c r="M788" t="s">
        <v>79</v>
      </c>
      <c r="N788">
        <v>60613</v>
      </c>
      <c r="O788">
        <v>6</v>
      </c>
      <c r="P788">
        <v>4500</v>
      </c>
      <c r="Q788">
        <v>8</v>
      </c>
      <c r="R788" s="2">
        <v>0</v>
      </c>
      <c r="S788" s="2">
        <v>36.04</v>
      </c>
      <c r="T788" s="2">
        <v>0</v>
      </c>
      <c r="U788" s="2">
        <v>36.04</v>
      </c>
      <c r="V788" t="s">
        <v>5213</v>
      </c>
    </row>
    <row r="789" spans="1:22" x14ac:dyDescent="0.2">
      <c r="A789" s="1">
        <v>42250</v>
      </c>
      <c r="B789" t="s">
        <v>21</v>
      </c>
      <c r="C789" s="1">
        <v>42250</v>
      </c>
      <c r="D789" s="1">
        <v>42250</v>
      </c>
      <c r="E789">
        <v>100029028</v>
      </c>
      <c r="F789" t="s">
        <v>4764</v>
      </c>
      <c r="H789" s="1">
        <v>42250</v>
      </c>
      <c r="I789">
        <v>1759113</v>
      </c>
      <c r="J789" t="s">
        <v>354</v>
      </c>
      <c r="K789" t="s">
        <v>4765</v>
      </c>
      <c r="M789" t="s">
        <v>30</v>
      </c>
      <c r="N789">
        <v>77007</v>
      </c>
      <c r="O789">
        <v>6</v>
      </c>
      <c r="P789">
        <v>4500</v>
      </c>
      <c r="Q789">
        <v>7</v>
      </c>
      <c r="R789" s="2">
        <v>0</v>
      </c>
      <c r="S789" s="2">
        <v>35.54</v>
      </c>
      <c r="T789" s="2">
        <v>0</v>
      </c>
      <c r="U789" s="2">
        <v>35.54</v>
      </c>
      <c r="V789" t="s">
        <v>5213</v>
      </c>
    </row>
    <row r="790" spans="1:22" x14ac:dyDescent="0.2">
      <c r="A790" s="1">
        <v>42250</v>
      </c>
      <c r="B790" t="s">
        <v>21</v>
      </c>
      <c r="C790" s="1">
        <v>42250</v>
      </c>
      <c r="D790" s="1">
        <v>42250</v>
      </c>
      <c r="E790" t="s">
        <v>4766</v>
      </c>
      <c r="F790" t="s">
        <v>4767</v>
      </c>
      <c r="H790" s="1">
        <v>42233</v>
      </c>
      <c r="I790">
        <v>1758944</v>
      </c>
      <c r="J790" t="s">
        <v>23</v>
      </c>
      <c r="K790">
        <v>846296315523318</v>
      </c>
      <c r="M790" t="s">
        <v>32</v>
      </c>
      <c r="N790">
        <v>10038</v>
      </c>
      <c r="O790">
        <v>2</v>
      </c>
      <c r="P790">
        <v>1500</v>
      </c>
      <c r="Q790">
        <v>8</v>
      </c>
      <c r="R790" s="2">
        <v>0</v>
      </c>
      <c r="S790" s="2">
        <v>21.5</v>
      </c>
      <c r="T790" s="2">
        <v>0</v>
      </c>
      <c r="U790" s="2">
        <v>21.5</v>
      </c>
      <c r="V790" t="s">
        <v>5213</v>
      </c>
    </row>
    <row r="791" spans="1:22" x14ac:dyDescent="0.2">
      <c r="A791" s="1">
        <v>42251</v>
      </c>
      <c r="B791" t="s">
        <v>21</v>
      </c>
      <c r="C791" s="1">
        <v>42251</v>
      </c>
      <c r="D791" s="1">
        <v>42251</v>
      </c>
      <c r="E791">
        <v>100029207</v>
      </c>
      <c r="F791" t="s">
        <v>4768</v>
      </c>
      <c r="H791" s="1">
        <v>42251</v>
      </c>
      <c r="I791">
        <v>1759655</v>
      </c>
      <c r="J791" t="s">
        <v>23</v>
      </c>
      <c r="K791">
        <v>846296315524643</v>
      </c>
      <c r="M791" t="s">
        <v>51</v>
      </c>
      <c r="N791">
        <v>30318</v>
      </c>
      <c r="O791">
        <v>3</v>
      </c>
      <c r="P791">
        <v>2250</v>
      </c>
      <c r="Q791">
        <v>8</v>
      </c>
      <c r="R791" s="2">
        <v>0</v>
      </c>
      <c r="S791" s="2">
        <v>24.56</v>
      </c>
      <c r="T791" s="2">
        <v>0</v>
      </c>
      <c r="U791" s="2">
        <v>24.56</v>
      </c>
      <c r="V791" t="s">
        <v>5213</v>
      </c>
    </row>
    <row r="792" spans="1:22" x14ac:dyDescent="0.2">
      <c r="A792" s="1">
        <v>42251</v>
      </c>
      <c r="B792" t="s">
        <v>21</v>
      </c>
      <c r="C792" s="1">
        <v>42251</v>
      </c>
      <c r="D792" s="1">
        <v>42251</v>
      </c>
      <c r="E792">
        <v>100029199</v>
      </c>
      <c r="F792" t="s">
        <v>4769</v>
      </c>
      <c r="H792" s="1">
        <v>42251</v>
      </c>
      <c r="I792">
        <v>1759673</v>
      </c>
      <c r="J792" t="s">
        <v>23</v>
      </c>
      <c r="K792">
        <v>846296315523936</v>
      </c>
      <c r="M792" t="s">
        <v>54</v>
      </c>
      <c r="N792">
        <v>21601</v>
      </c>
      <c r="O792">
        <v>3</v>
      </c>
      <c r="P792">
        <v>2250</v>
      </c>
      <c r="Q792">
        <v>8</v>
      </c>
      <c r="R792" s="2">
        <v>0</v>
      </c>
      <c r="S792" s="2">
        <v>24.56</v>
      </c>
      <c r="T792" s="2">
        <v>0</v>
      </c>
      <c r="U792" s="2">
        <v>24.56</v>
      </c>
      <c r="V792" t="s">
        <v>5213</v>
      </c>
    </row>
    <row r="793" spans="1:22" x14ac:dyDescent="0.2">
      <c r="A793" s="1">
        <v>42251</v>
      </c>
      <c r="B793" t="s">
        <v>21</v>
      </c>
      <c r="C793" s="1">
        <v>42250</v>
      </c>
      <c r="D793" s="1">
        <v>42251</v>
      </c>
      <c r="E793">
        <v>100029122</v>
      </c>
      <c r="F793" t="s">
        <v>4770</v>
      </c>
      <c r="H793" s="1">
        <v>42250</v>
      </c>
      <c r="I793">
        <v>1759205</v>
      </c>
      <c r="J793" t="s">
        <v>164</v>
      </c>
      <c r="K793">
        <v>1032002191739</v>
      </c>
      <c r="M793" t="s">
        <v>165</v>
      </c>
      <c r="N793">
        <v>85024</v>
      </c>
      <c r="O793">
        <v>3</v>
      </c>
      <c r="P793">
        <v>2250</v>
      </c>
      <c r="Q793">
        <v>5</v>
      </c>
      <c r="R793" s="2">
        <v>0</v>
      </c>
      <c r="S793" s="2">
        <v>21.31</v>
      </c>
      <c r="T793" s="2">
        <v>0</v>
      </c>
      <c r="U793" s="2">
        <v>21.31</v>
      </c>
      <c r="V793" t="s">
        <v>5213</v>
      </c>
    </row>
    <row r="794" spans="1:22" x14ac:dyDescent="0.2">
      <c r="A794" s="1">
        <v>42251</v>
      </c>
      <c r="B794" t="s">
        <v>21</v>
      </c>
      <c r="C794" s="1">
        <v>42251</v>
      </c>
      <c r="D794" s="1">
        <v>42251</v>
      </c>
      <c r="E794">
        <v>100029223</v>
      </c>
      <c r="F794" t="s">
        <v>4771</v>
      </c>
      <c r="H794" s="1">
        <v>42251</v>
      </c>
      <c r="I794">
        <v>1759641</v>
      </c>
      <c r="J794" t="s">
        <v>23</v>
      </c>
      <c r="K794">
        <v>846296315524254</v>
      </c>
      <c r="M794" t="s">
        <v>73</v>
      </c>
      <c r="N794">
        <v>80211</v>
      </c>
      <c r="O794">
        <v>3</v>
      </c>
      <c r="P794">
        <v>2250</v>
      </c>
      <c r="Q794">
        <v>5</v>
      </c>
      <c r="R794" s="2">
        <v>0</v>
      </c>
      <c r="S794" s="2">
        <v>21.31</v>
      </c>
      <c r="T794" s="2">
        <v>0</v>
      </c>
      <c r="U794" s="2">
        <v>21.31</v>
      </c>
      <c r="V794" t="s">
        <v>5213</v>
      </c>
    </row>
    <row r="795" spans="1:22" x14ac:dyDescent="0.2">
      <c r="A795" s="1">
        <v>42251</v>
      </c>
      <c r="B795" t="s">
        <v>21</v>
      </c>
      <c r="C795" s="1">
        <v>42251</v>
      </c>
      <c r="D795" s="1">
        <v>42251</v>
      </c>
      <c r="E795">
        <v>100029175</v>
      </c>
      <c r="F795" t="s">
        <v>4772</v>
      </c>
      <c r="H795" s="1">
        <v>42251</v>
      </c>
      <c r="I795">
        <v>1759663</v>
      </c>
      <c r="J795" t="s">
        <v>23</v>
      </c>
      <c r="K795">
        <v>846296315524933</v>
      </c>
      <c r="M795" t="s">
        <v>389</v>
      </c>
      <c r="N795">
        <v>66605</v>
      </c>
      <c r="O795">
        <v>3</v>
      </c>
      <c r="P795">
        <v>2250</v>
      </c>
      <c r="Q795">
        <v>7</v>
      </c>
      <c r="R795" s="2">
        <v>0</v>
      </c>
      <c r="S795" s="2">
        <v>23.06</v>
      </c>
      <c r="T795" s="2">
        <v>0</v>
      </c>
      <c r="U795" s="2">
        <v>23.06</v>
      </c>
      <c r="V795" t="s">
        <v>5213</v>
      </c>
    </row>
    <row r="796" spans="1:22" x14ac:dyDescent="0.2">
      <c r="A796" s="1">
        <v>42251</v>
      </c>
      <c r="B796" t="s">
        <v>21</v>
      </c>
      <c r="C796" s="1">
        <v>42251</v>
      </c>
      <c r="D796" s="1">
        <v>42251</v>
      </c>
      <c r="E796">
        <v>100029234</v>
      </c>
      <c r="F796" t="s">
        <v>4773</v>
      </c>
      <c r="H796" s="1">
        <v>42251</v>
      </c>
      <c r="I796">
        <v>1759691</v>
      </c>
      <c r="J796" t="s">
        <v>23</v>
      </c>
      <c r="K796">
        <v>846296315524865</v>
      </c>
      <c r="M796" t="s">
        <v>83</v>
      </c>
      <c r="N796">
        <v>7110</v>
      </c>
      <c r="O796">
        <v>3</v>
      </c>
      <c r="P796">
        <v>2250</v>
      </c>
      <c r="Q796">
        <v>8</v>
      </c>
      <c r="R796" s="2">
        <v>0</v>
      </c>
      <c r="S796" s="2">
        <v>24.56</v>
      </c>
      <c r="T796" s="2">
        <v>0</v>
      </c>
      <c r="U796" s="2">
        <v>24.56</v>
      </c>
      <c r="V796" t="s">
        <v>5213</v>
      </c>
    </row>
    <row r="797" spans="1:22" x14ac:dyDescent="0.2">
      <c r="A797" s="1">
        <v>42251</v>
      </c>
      <c r="B797" t="s">
        <v>21</v>
      </c>
      <c r="C797" s="1">
        <v>42251</v>
      </c>
      <c r="D797" s="1">
        <v>42251</v>
      </c>
      <c r="E797">
        <v>100029213</v>
      </c>
      <c r="F797" t="s">
        <v>4774</v>
      </c>
      <c r="H797" s="1">
        <v>42251</v>
      </c>
      <c r="I797">
        <v>1759701</v>
      </c>
      <c r="J797" t="s">
        <v>23</v>
      </c>
      <c r="K797">
        <v>846296315524155</v>
      </c>
      <c r="M797" t="s">
        <v>32</v>
      </c>
      <c r="N797">
        <v>10956</v>
      </c>
      <c r="O797">
        <v>3</v>
      </c>
      <c r="P797">
        <v>2250</v>
      </c>
      <c r="Q797">
        <v>8</v>
      </c>
      <c r="R797" s="2">
        <v>0</v>
      </c>
      <c r="S797" s="2">
        <v>24.56</v>
      </c>
      <c r="T797" s="2">
        <v>0</v>
      </c>
      <c r="U797" s="2">
        <v>24.56</v>
      </c>
      <c r="V797" t="s">
        <v>5213</v>
      </c>
    </row>
    <row r="798" spans="1:22" x14ac:dyDescent="0.2">
      <c r="A798" s="1">
        <v>42251</v>
      </c>
      <c r="B798" t="s">
        <v>21</v>
      </c>
      <c r="C798" s="1">
        <v>42251</v>
      </c>
      <c r="D798" s="1">
        <v>42251</v>
      </c>
      <c r="E798">
        <v>100029210</v>
      </c>
      <c r="F798" t="s">
        <v>4775</v>
      </c>
      <c r="H798" s="1">
        <v>42251</v>
      </c>
      <c r="I798">
        <v>1759639</v>
      </c>
      <c r="J798" t="s">
        <v>23</v>
      </c>
      <c r="K798">
        <v>846296315524476</v>
      </c>
      <c r="M798" t="s">
        <v>40</v>
      </c>
      <c r="N798">
        <v>94085</v>
      </c>
      <c r="O798">
        <v>3</v>
      </c>
      <c r="P798">
        <v>2250</v>
      </c>
      <c r="Q798">
        <v>2</v>
      </c>
      <c r="R798" s="2">
        <v>0</v>
      </c>
      <c r="S798" s="2">
        <v>12.81</v>
      </c>
      <c r="T798" s="2">
        <v>0</v>
      </c>
      <c r="U798" s="2">
        <v>12.81</v>
      </c>
      <c r="V798" t="s">
        <v>5213</v>
      </c>
    </row>
    <row r="799" spans="1:22" x14ac:dyDescent="0.2">
      <c r="A799" s="1">
        <v>42251</v>
      </c>
      <c r="B799" t="s">
        <v>21</v>
      </c>
      <c r="C799" s="1">
        <v>42251</v>
      </c>
      <c r="D799" s="1">
        <v>42251</v>
      </c>
      <c r="E799">
        <v>100029236</v>
      </c>
      <c r="F799" t="s">
        <v>4776</v>
      </c>
      <c r="H799" s="1">
        <v>42251</v>
      </c>
      <c r="I799">
        <v>1759642</v>
      </c>
      <c r="J799" t="s">
        <v>23</v>
      </c>
      <c r="K799">
        <v>846296315524773</v>
      </c>
      <c r="M799" t="s">
        <v>73</v>
      </c>
      <c r="N799">
        <v>80209</v>
      </c>
      <c r="O799">
        <v>3</v>
      </c>
      <c r="P799">
        <v>2250</v>
      </c>
      <c r="Q799">
        <v>5</v>
      </c>
      <c r="R799" s="2">
        <v>0</v>
      </c>
      <c r="S799" s="2">
        <v>21.31</v>
      </c>
      <c r="T799" s="2">
        <v>0</v>
      </c>
      <c r="U799" s="2">
        <v>21.31</v>
      </c>
      <c r="V799" t="s">
        <v>5213</v>
      </c>
    </row>
    <row r="800" spans="1:22" x14ac:dyDescent="0.2">
      <c r="A800" s="1">
        <v>42251</v>
      </c>
      <c r="B800" t="s">
        <v>21</v>
      </c>
      <c r="C800" s="1">
        <v>42251</v>
      </c>
      <c r="D800" s="1">
        <v>42251</v>
      </c>
      <c r="E800">
        <v>100029186</v>
      </c>
      <c r="F800" t="s">
        <v>4777</v>
      </c>
      <c r="H800" s="1">
        <v>42251</v>
      </c>
      <c r="I800">
        <v>1759680</v>
      </c>
      <c r="J800" t="s">
        <v>23</v>
      </c>
      <c r="K800">
        <v>846296315524087</v>
      </c>
      <c r="M800" t="s">
        <v>334</v>
      </c>
      <c r="N800">
        <v>38930</v>
      </c>
      <c r="O800">
        <v>3</v>
      </c>
      <c r="P800">
        <v>2250</v>
      </c>
      <c r="Q800">
        <v>8</v>
      </c>
      <c r="R800" s="2">
        <v>0</v>
      </c>
      <c r="S800" s="2">
        <v>24.56</v>
      </c>
      <c r="T800" s="2">
        <v>0</v>
      </c>
      <c r="U800" s="2">
        <v>24.56</v>
      </c>
      <c r="V800" t="s">
        <v>5213</v>
      </c>
    </row>
    <row r="801" spans="1:22" x14ac:dyDescent="0.2">
      <c r="A801" s="1">
        <v>42251</v>
      </c>
      <c r="B801" t="s">
        <v>21</v>
      </c>
      <c r="C801" s="1">
        <v>42251</v>
      </c>
      <c r="D801" s="1">
        <v>42251</v>
      </c>
      <c r="E801">
        <v>100029165</v>
      </c>
      <c r="F801" t="s">
        <v>4778</v>
      </c>
      <c r="H801" s="1">
        <v>42251</v>
      </c>
      <c r="I801">
        <v>1759658</v>
      </c>
      <c r="J801" t="s">
        <v>23</v>
      </c>
      <c r="K801">
        <v>846296315524322</v>
      </c>
      <c r="M801" t="s">
        <v>582</v>
      </c>
      <c r="N801">
        <v>52536</v>
      </c>
      <c r="O801">
        <v>3</v>
      </c>
      <c r="P801">
        <v>2250</v>
      </c>
      <c r="Q801">
        <v>7</v>
      </c>
      <c r="R801" s="2">
        <v>0</v>
      </c>
      <c r="S801" s="2">
        <v>23.06</v>
      </c>
      <c r="T801" s="2">
        <v>0</v>
      </c>
      <c r="U801" s="2">
        <v>23.06</v>
      </c>
      <c r="V801" t="s">
        <v>5213</v>
      </c>
    </row>
    <row r="802" spans="1:22" x14ac:dyDescent="0.2">
      <c r="A802" s="1">
        <v>42251</v>
      </c>
      <c r="B802" t="s">
        <v>21</v>
      </c>
      <c r="C802" s="1">
        <v>42251</v>
      </c>
      <c r="D802" s="1">
        <v>42251</v>
      </c>
      <c r="E802">
        <v>100029176</v>
      </c>
      <c r="F802" t="s">
        <v>4779</v>
      </c>
      <c r="H802" s="1">
        <v>42251</v>
      </c>
      <c r="I802">
        <v>1759653</v>
      </c>
      <c r="J802" t="s">
        <v>23</v>
      </c>
      <c r="K802">
        <v>846296315523875</v>
      </c>
      <c r="M802" t="s">
        <v>51</v>
      </c>
      <c r="N802">
        <v>31811</v>
      </c>
      <c r="O802">
        <v>6</v>
      </c>
      <c r="P802">
        <v>4500</v>
      </c>
      <c r="Q802">
        <v>8</v>
      </c>
      <c r="R802" s="2">
        <v>0</v>
      </c>
      <c r="S802" s="2">
        <v>36.04</v>
      </c>
      <c r="T802" s="2">
        <v>0</v>
      </c>
      <c r="U802" s="2">
        <v>36.04</v>
      </c>
      <c r="V802" t="s">
        <v>5213</v>
      </c>
    </row>
    <row r="803" spans="1:22" x14ac:dyDescent="0.2">
      <c r="A803" s="1">
        <v>42251</v>
      </c>
      <c r="B803" t="s">
        <v>21</v>
      </c>
      <c r="C803" s="1">
        <v>42251</v>
      </c>
      <c r="D803" s="1">
        <v>42251</v>
      </c>
      <c r="E803">
        <v>100029266</v>
      </c>
      <c r="F803" t="s">
        <v>4780</v>
      </c>
      <c r="H803" s="1">
        <v>42251</v>
      </c>
      <c r="I803">
        <v>1759710</v>
      </c>
      <c r="J803" t="s">
        <v>23</v>
      </c>
      <c r="K803">
        <v>846296315524582</v>
      </c>
      <c r="M803" t="s">
        <v>32</v>
      </c>
      <c r="N803">
        <v>10543</v>
      </c>
      <c r="O803">
        <v>3</v>
      </c>
      <c r="P803">
        <v>2250</v>
      </c>
      <c r="Q803">
        <v>8</v>
      </c>
      <c r="R803" s="2">
        <v>0</v>
      </c>
      <c r="S803" s="2">
        <v>24.56</v>
      </c>
      <c r="T803" s="2">
        <v>0</v>
      </c>
      <c r="U803" s="2">
        <v>24.56</v>
      </c>
      <c r="V803" t="s">
        <v>5213</v>
      </c>
    </row>
    <row r="804" spans="1:22" x14ac:dyDescent="0.2">
      <c r="A804" s="1">
        <v>42251</v>
      </c>
      <c r="B804" t="s">
        <v>21</v>
      </c>
      <c r="C804" s="1">
        <v>42251</v>
      </c>
      <c r="D804" s="1">
        <v>42251</v>
      </c>
      <c r="E804">
        <v>100029261</v>
      </c>
      <c r="F804" t="s">
        <v>4781</v>
      </c>
      <c r="H804" s="1">
        <v>42251</v>
      </c>
      <c r="I804">
        <v>1759676</v>
      </c>
      <c r="J804" t="s">
        <v>23</v>
      </c>
      <c r="K804">
        <v>846296315523813</v>
      </c>
      <c r="M804" t="s">
        <v>94</v>
      </c>
      <c r="N804">
        <v>55016</v>
      </c>
      <c r="O804">
        <v>6</v>
      </c>
      <c r="P804">
        <v>4500</v>
      </c>
      <c r="Q804">
        <v>7</v>
      </c>
      <c r="R804" s="2">
        <v>0</v>
      </c>
      <c r="S804" s="2">
        <v>33.29</v>
      </c>
      <c r="T804" s="2">
        <v>0</v>
      </c>
      <c r="U804" s="2">
        <v>33.29</v>
      </c>
      <c r="V804" t="s">
        <v>5213</v>
      </c>
    </row>
    <row r="805" spans="1:22" x14ac:dyDescent="0.2">
      <c r="A805" s="1">
        <v>42251</v>
      </c>
      <c r="B805" t="s">
        <v>21</v>
      </c>
      <c r="C805" s="1">
        <v>42251</v>
      </c>
      <c r="D805" s="1">
        <v>42251</v>
      </c>
      <c r="E805">
        <v>100029208</v>
      </c>
      <c r="F805" t="s">
        <v>4782</v>
      </c>
      <c r="H805" s="1">
        <v>42251</v>
      </c>
      <c r="I805">
        <v>1759693</v>
      </c>
      <c r="J805" t="s">
        <v>164</v>
      </c>
      <c r="K805">
        <v>1032002192243</v>
      </c>
      <c r="M805" t="s">
        <v>416</v>
      </c>
      <c r="N805">
        <v>89052</v>
      </c>
      <c r="O805">
        <v>3</v>
      </c>
      <c r="P805">
        <v>2250</v>
      </c>
      <c r="Q805">
        <v>4</v>
      </c>
      <c r="R805" s="2">
        <v>0</v>
      </c>
      <c r="S805" s="2">
        <v>20.81</v>
      </c>
      <c r="T805" s="2">
        <v>0</v>
      </c>
      <c r="U805" s="2">
        <v>20.81</v>
      </c>
      <c r="V805" t="s">
        <v>5213</v>
      </c>
    </row>
    <row r="806" spans="1:22" x14ac:dyDescent="0.2">
      <c r="A806" s="1">
        <v>42251</v>
      </c>
      <c r="B806" t="s">
        <v>21</v>
      </c>
      <c r="C806" s="1">
        <v>42251</v>
      </c>
      <c r="D806" s="1">
        <v>42251</v>
      </c>
      <c r="E806">
        <v>100029241</v>
      </c>
      <c r="F806" t="s">
        <v>4783</v>
      </c>
      <c r="H806" s="1">
        <v>42251</v>
      </c>
      <c r="I806">
        <v>1759656</v>
      </c>
      <c r="J806" t="s">
        <v>23</v>
      </c>
      <c r="K806">
        <v>846296315524308</v>
      </c>
      <c r="M806" t="s">
        <v>51</v>
      </c>
      <c r="N806">
        <v>30346</v>
      </c>
      <c r="O806">
        <v>3</v>
      </c>
      <c r="P806">
        <v>2250</v>
      </c>
      <c r="Q806">
        <v>8</v>
      </c>
      <c r="R806" s="2">
        <v>0</v>
      </c>
      <c r="S806" s="2">
        <v>24.56</v>
      </c>
      <c r="T806" s="2">
        <v>0</v>
      </c>
      <c r="U806" s="2">
        <v>24.56</v>
      </c>
      <c r="V806" t="s">
        <v>5213</v>
      </c>
    </row>
    <row r="807" spans="1:22" x14ac:dyDescent="0.2">
      <c r="A807" s="1">
        <v>42251</v>
      </c>
      <c r="B807" t="s">
        <v>21</v>
      </c>
      <c r="C807" s="1">
        <v>42251</v>
      </c>
      <c r="D807" s="1">
        <v>42251</v>
      </c>
      <c r="E807">
        <v>100029226</v>
      </c>
      <c r="F807" t="s">
        <v>4784</v>
      </c>
      <c r="H807" s="1">
        <v>42251</v>
      </c>
      <c r="I807">
        <v>1759670</v>
      </c>
      <c r="J807" t="s">
        <v>23</v>
      </c>
      <c r="K807">
        <v>846296315523882</v>
      </c>
      <c r="M807" t="s">
        <v>49</v>
      </c>
      <c r="N807">
        <v>2127</v>
      </c>
      <c r="O807">
        <v>3</v>
      </c>
      <c r="P807">
        <v>2250</v>
      </c>
      <c r="Q807">
        <v>8</v>
      </c>
      <c r="R807" s="2">
        <v>0</v>
      </c>
      <c r="S807" s="2">
        <v>24.56</v>
      </c>
      <c r="T807" s="2">
        <v>0</v>
      </c>
      <c r="U807" s="2">
        <v>24.56</v>
      </c>
      <c r="V807" t="s">
        <v>5213</v>
      </c>
    </row>
    <row r="808" spans="1:22" x14ac:dyDescent="0.2">
      <c r="A808" s="1">
        <v>42251</v>
      </c>
      <c r="B808" t="s">
        <v>21</v>
      </c>
      <c r="C808" s="1">
        <v>42251</v>
      </c>
      <c r="D808" s="1">
        <v>42251</v>
      </c>
      <c r="E808">
        <v>100029275</v>
      </c>
      <c r="F808" t="s">
        <v>4785</v>
      </c>
      <c r="H808" s="1">
        <v>42251</v>
      </c>
      <c r="I808">
        <v>1759711</v>
      </c>
      <c r="J808" t="s">
        <v>23</v>
      </c>
      <c r="K808">
        <v>846296315524834</v>
      </c>
      <c r="M808" t="s">
        <v>32</v>
      </c>
      <c r="N808">
        <v>10016</v>
      </c>
      <c r="O808">
        <v>3</v>
      </c>
      <c r="P808">
        <v>2250</v>
      </c>
      <c r="Q808">
        <v>8</v>
      </c>
      <c r="R808" s="2">
        <v>0</v>
      </c>
      <c r="S808" s="2">
        <v>24.56</v>
      </c>
      <c r="T808" s="2">
        <v>0</v>
      </c>
      <c r="U808" s="2">
        <v>24.56</v>
      </c>
      <c r="V808" t="s">
        <v>5213</v>
      </c>
    </row>
    <row r="809" spans="1:22" x14ac:dyDescent="0.2">
      <c r="A809" s="1">
        <v>42251</v>
      </c>
      <c r="B809" t="s">
        <v>21</v>
      </c>
      <c r="C809" s="1">
        <v>42251</v>
      </c>
      <c r="D809" s="1">
        <v>42251</v>
      </c>
      <c r="E809">
        <v>100029233</v>
      </c>
      <c r="F809" t="s">
        <v>4786</v>
      </c>
      <c r="H809" s="1">
        <v>42251</v>
      </c>
      <c r="I809">
        <v>1759633</v>
      </c>
      <c r="J809" t="s">
        <v>23</v>
      </c>
      <c r="K809">
        <v>846296315524216</v>
      </c>
      <c r="M809" t="s">
        <v>40</v>
      </c>
      <c r="N809">
        <v>92647</v>
      </c>
      <c r="O809">
        <v>3</v>
      </c>
      <c r="P809">
        <v>2250</v>
      </c>
      <c r="Q809">
        <v>4</v>
      </c>
      <c r="R809" s="2">
        <v>0</v>
      </c>
      <c r="S809" s="2">
        <v>20.81</v>
      </c>
      <c r="T809" s="2">
        <v>0</v>
      </c>
      <c r="U809" s="2">
        <v>20.81</v>
      </c>
      <c r="V809" t="s">
        <v>5213</v>
      </c>
    </row>
    <row r="810" spans="1:22" x14ac:dyDescent="0.2">
      <c r="A810" s="1">
        <v>42251</v>
      </c>
      <c r="B810" t="s">
        <v>21</v>
      </c>
      <c r="C810" s="1">
        <v>42251</v>
      </c>
      <c r="D810" s="1">
        <v>42251</v>
      </c>
      <c r="E810">
        <v>100029263</v>
      </c>
      <c r="F810" t="s">
        <v>4787</v>
      </c>
      <c r="H810" s="1">
        <v>42251</v>
      </c>
      <c r="I810">
        <v>1759708</v>
      </c>
      <c r="J810" t="s">
        <v>23</v>
      </c>
      <c r="K810">
        <v>846296315524537</v>
      </c>
      <c r="M810" t="s">
        <v>32</v>
      </c>
      <c r="N810">
        <v>12866</v>
      </c>
      <c r="O810">
        <v>3</v>
      </c>
      <c r="P810">
        <v>2250</v>
      </c>
      <c r="Q810">
        <v>8</v>
      </c>
      <c r="R810" s="2">
        <v>0</v>
      </c>
      <c r="S810" s="2">
        <v>24.56</v>
      </c>
      <c r="T810" s="2">
        <v>0</v>
      </c>
      <c r="U810" s="2">
        <v>24.56</v>
      </c>
      <c r="V810" t="s">
        <v>5213</v>
      </c>
    </row>
    <row r="811" spans="1:22" x14ac:dyDescent="0.2">
      <c r="A811" s="1">
        <v>42251</v>
      </c>
      <c r="B811" t="s">
        <v>21</v>
      </c>
      <c r="C811" s="1">
        <v>42251</v>
      </c>
      <c r="D811" s="1">
        <v>42251</v>
      </c>
      <c r="E811">
        <v>100029181</v>
      </c>
      <c r="F811" t="s">
        <v>4788</v>
      </c>
      <c r="H811" s="1">
        <v>42251</v>
      </c>
      <c r="I811">
        <v>1759626</v>
      </c>
      <c r="J811" t="s">
        <v>23</v>
      </c>
      <c r="K811">
        <v>846296315525015</v>
      </c>
      <c r="M811" t="s">
        <v>40</v>
      </c>
      <c r="N811">
        <v>90272</v>
      </c>
      <c r="O811">
        <v>3</v>
      </c>
      <c r="P811">
        <v>2250</v>
      </c>
      <c r="Q811">
        <v>4</v>
      </c>
      <c r="R811" s="2">
        <v>0</v>
      </c>
      <c r="S811" s="2">
        <v>20.81</v>
      </c>
      <c r="T811" s="2">
        <v>0</v>
      </c>
      <c r="U811" s="2">
        <v>20.81</v>
      </c>
      <c r="V811" t="s">
        <v>5213</v>
      </c>
    </row>
    <row r="812" spans="1:22" x14ac:dyDescent="0.2">
      <c r="A812" s="1">
        <v>42251</v>
      </c>
      <c r="B812" t="s">
        <v>21</v>
      </c>
      <c r="C812" s="1">
        <v>42251</v>
      </c>
      <c r="D812" s="1">
        <v>42251</v>
      </c>
      <c r="E812">
        <v>100029225</v>
      </c>
      <c r="F812" t="s">
        <v>4789</v>
      </c>
      <c r="H812" s="1">
        <v>42251</v>
      </c>
      <c r="I812">
        <v>1759717</v>
      </c>
      <c r="J812" t="s">
        <v>23</v>
      </c>
      <c r="K812">
        <v>846296315524742</v>
      </c>
      <c r="M812" t="s">
        <v>507</v>
      </c>
      <c r="N812">
        <v>43082</v>
      </c>
      <c r="O812">
        <v>3</v>
      </c>
      <c r="P812">
        <v>2250</v>
      </c>
      <c r="Q812">
        <v>8</v>
      </c>
      <c r="R812" s="2">
        <v>0</v>
      </c>
      <c r="S812" s="2">
        <v>24.56</v>
      </c>
      <c r="T812" s="2">
        <v>0</v>
      </c>
      <c r="U812" s="2">
        <v>24.56</v>
      </c>
      <c r="V812" t="s">
        <v>5213</v>
      </c>
    </row>
    <row r="813" spans="1:22" x14ac:dyDescent="0.2">
      <c r="A813" s="1">
        <v>42251</v>
      </c>
      <c r="B813" t="s">
        <v>21</v>
      </c>
      <c r="C813" s="1">
        <v>42251</v>
      </c>
      <c r="D813" s="1">
        <v>42251</v>
      </c>
      <c r="E813">
        <v>100029153</v>
      </c>
      <c r="F813" t="s">
        <v>4790</v>
      </c>
      <c r="H813" s="1">
        <v>42251</v>
      </c>
      <c r="I813">
        <v>1759690</v>
      </c>
      <c r="J813" t="s">
        <v>23</v>
      </c>
      <c r="K813">
        <v>846296315524117</v>
      </c>
      <c r="M813" t="s">
        <v>83</v>
      </c>
      <c r="N813">
        <v>8079</v>
      </c>
      <c r="O813">
        <v>3</v>
      </c>
      <c r="P813">
        <v>2250</v>
      </c>
      <c r="Q813">
        <v>8</v>
      </c>
      <c r="R813" s="2">
        <v>0</v>
      </c>
      <c r="S813" s="2">
        <v>24.56</v>
      </c>
      <c r="T813" s="2">
        <v>0</v>
      </c>
      <c r="U813" s="2">
        <v>24.56</v>
      </c>
      <c r="V813" t="s">
        <v>5213</v>
      </c>
    </row>
    <row r="814" spans="1:22" x14ac:dyDescent="0.2">
      <c r="A814" s="1">
        <v>42251</v>
      </c>
      <c r="B814" t="s">
        <v>21</v>
      </c>
      <c r="C814" s="1">
        <v>42251</v>
      </c>
      <c r="D814" s="1">
        <v>42251</v>
      </c>
      <c r="E814">
        <v>100029150</v>
      </c>
      <c r="F814" t="s">
        <v>4791</v>
      </c>
      <c r="H814" s="1">
        <v>42251</v>
      </c>
      <c r="I814">
        <v>1759624</v>
      </c>
      <c r="J814" t="s">
        <v>23</v>
      </c>
      <c r="K814">
        <v>846296315524421</v>
      </c>
      <c r="M814" t="s">
        <v>40</v>
      </c>
      <c r="N814">
        <v>93063</v>
      </c>
      <c r="O814">
        <v>3</v>
      </c>
      <c r="P814">
        <v>2250</v>
      </c>
      <c r="Q814">
        <v>3</v>
      </c>
      <c r="R814" s="2">
        <v>0</v>
      </c>
      <c r="S814" s="2">
        <v>13.06</v>
      </c>
      <c r="T814" s="2">
        <v>0</v>
      </c>
      <c r="U814" s="2">
        <v>13.06</v>
      </c>
      <c r="V814" t="s">
        <v>5213</v>
      </c>
    </row>
    <row r="815" spans="1:22" x14ac:dyDescent="0.2">
      <c r="A815" s="1">
        <v>42251</v>
      </c>
      <c r="B815" t="s">
        <v>21</v>
      </c>
      <c r="C815" s="1">
        <v>42251</v>
      </c>
      <c r="D815" s="1">
        <v>42251</v>
      </c>
      <c r="E815">
        <v>100029231</v>
      </c>
      <c r="F815" t="s">
        <v>4792</v>
      </c>
      <c r="H815" s="1">
        <v>42251</v>
      </c>
      <c r="I815">
        <v>1759660</v>
      </c>
      <c r="J815" t="s">
        <v>23</v>
      </c>
      <c r="K815">
        <v>846296315524667</v>
      </c>
      <c r="M815" t="s">
        <v>201</v>
      </c>
      <c r="N815">
        <v>83642</v>
      </c>
      <c r="O815">
        <v>3</v>
      </c>
      <c r="P815">
        <v>2250</v>
      </c>
      <c r="Q815">
        <v>4</v>
      </c>
      <c r="R815" s="2">
        <v>0</v>
      </c>
      <c r="S815" s="2">
        <v>20.81</v>
      </c>
      <c r="T815" s="2">
        <v>0</v>
      </c>
      <c r="U815" s="2">
        <v>20.81</v>
      </c>
      <c r="V815" t="s">
        <v>5213</v>
      </c>
    </row>
    <row r="816" spans="1:22" x14ac:dyDescent="0.2">
      <c r="A816" s="1">
        <v>42251</v>
      </c>
      <c r="B816" t="s">
        <v>21</v>
      </c>
      <c r="C816" s="1">
        <v>42251</v>
      </c>
      <c r="D816" s="1">
        <v>42251</v>
      </c>
      <c r="E816">
        <v>100029157</v>
      </c>
      <c r="F816" t="s">
        <v>4793</v>
      </c>
      <c r="H816" s="1">
        <v>42251</v>
      </c>
      <c r="I816">
        <v>1759679</v>
      </c>
      <c r="J816" t="s">
        <v>23</v>
      </c>
      <c r="K816">
        <v>846296315523752</v>
      </c>
      <c r="M816" t="s">
        <v>334</v>
      </c>
      <c r="N816">
        <v>38930</v>
      </c>
      <c r="O816">
        <v>6</v>
      </c>
      <c r="P816">
        <v>4500</v>
      </c>
      <c r="Q816">
        <v>8</v>
      </c>
      <c r="R816" s="2">
        <v>0</v>
      </c>
      <c r="S816" s="2">
        <v>36.04</v>
      </c>
      <c r="T816" s="2">
        <v>0</v>
      </c>
      <c r="U816" s="2">
        <v>36.04</v>
      </c>
      <c r="V816" t="s">
        <v>5213</v>
      </c>
    </row>
    <row r="817" spans="1:22" x14ac:dyDescent="0.2">
      <c r="A817" s="1">
        <v>42251</v>
      </c>
      <c r="B817" t="s">
        <v>21</v>
      </c>
      <c r="C817" s="1">
        <v>42251</v>
      </c>
      <c r="D817" s="1">
        <v>42251</v>
      </c>
      <c r="E817">
        <v>100029254</v>
      </c>
      <c r="F817" t="s">
        <v>4794</v>
      </c>
      <c r="H817" s="1">
        <v>42251</v>
      </c>
      <c r="I817">
        <v>1759687</v>
      </c>
      <c r="J817" t="s">
        <v>23</v>
      </c>
      <c r="K817">
        <v>846296315524360</v>
      </c>
      <c r="M817" t="s">
        <v>24</v>
      </c>
      <c r="N817">
        <v>27592</v>
      </c>
      <c r="O817">
        <v>3</v>
      </c>
      <c r="P817">
        <v>2250</v>
      </c>
      <c r="Q817">
        <v>8</v>
      </c>
      <c r="R817" s="2">
        <v>0</v>
      </c>
      <c r="S817" s="2">
        <v>24.56</v>
      </c>
      <c r="T817" s="2">
        <v>0</v>
      </c>
      <c r="U817" s="2">
        <v>24.56</v>
      </c>
      <c r="V817" t="s">
        <v>5213</v>
      </c>
    </row>
    <row r="818" spans="1:22" x14ac:dyDescent="0.2">
      <c r="A818" s="1">
        <v>42251</v>
      </c>
      <c r="B818" t="s">
        <v>21</v>
      </c>
      <c r="C818" s="1">
        <v>42251</v>
      </c>
      <c r="D818" s="1">
        <v>42251</v>
      </c>
      <c r="E818">
        <v>100029143</v>
      </c>
      <c r="F818" t="s">
        <v>4795</v>
      </c>
      <c r="H818" s="1">
        <v>42251</v>
      </c>
      <c r="I818">
        <v>1759645</v>
      </c>
      <c r="J818" t="s">
        <v>23</v>
      </c>
      <c r="K818">
        <v>846296315524636</v>
      </c>
      <c r="M818" t="s">
        <v>102</v>
      </c>
      <c r="N818">
        <v>20004</v>
      </c>
      <c r="O818">
        <v>3</v>
      </c>
      <c r="P818">
        <v>2250</v>
      </c>
      <c r="Q818">
        <v>8</v>
      </c>
      <c r="R818" s="2">
        <v>0</v>
      </c>
      <c r="S818" s="2">
        <v>24.56</v>
      </c>
      <c r="T818" s="2">
        <v>0</v>
      </c>
      <c r="U818" s="2">
        <v>24.56</v>
      </c>
      <c r="V818" t="s">
        <v>5213</v>
      </c>
    </row>
    <row r="819" spans="1:22" x14ac:dyDescent="0.2">
      <c r="A819" s="1">
        <v>42251</v>
      </c>
      <c r="B819" t="s">
        <v>21</v>
      </c>
      <c r="C819" s="1">
        <v>42251</v>
      </c>
      <c r="D819" s="1">
        <v>42251</v>
      </c>
      <c r="E819">
        <v>100029276</v>
      </c>
      <c r="F819" t="s">
        <v>4796</v>
      </c>
      <c r="H819" s="1">
        <v>42251</v>
      </c>
      <c r="I819">
        <v>1759620</v>
      </c>
      <c r="J819" t="s">
        <v>23</v>
      </c>
      <c r="K819">
        <v>846296315523790</v>
      </c>
      <c r="M819" t="s">
        <v>40</v>
      </c>
      <c r="N819">
        <v>90230</v>
      </c>
      <c r="O819">
        <v>3</v>
      </c>
      <c r="P819">
        <v>2250</v>
      </c>
      <c r="Q819">
        <v>4</v>
      </c>
      <c r="R819" s="2">
        <v>0</v>
      </c>
      <c r="S819" s="2">
        <v>20.81</v>
      </c>
      <c r="T819" s="2">
        <v>0</v>
      </c>
      <c r="U819" s="2">
        <v>20.81</v>
      </c>
      <c r="V819" t="s">
        <v>5213</v>
      </c>
    </row>
    <row r="820" spans="1:22" x14ac:dyDescent="0.2">
      <c r="A820" s="1">
        <v>42251</v>
      </c>
      <c r="B820" t="s">
        <v>21</v>
      </c>
      <c r="C820" s="1">
        <v>42251</v>
      </c>
      <c r="D820" s="1">
        <v>42251</v>
      </c>
      <c r="E820">
        <v>100029239</v>
      </c>
      <c r="F820" t="s">
        <v>4797</v>
      </c>
      <c r="H820" s="1">
        <v>42251</v>
      </c>
      <c r="I820">
        <v>1759619</v>
      </c>
      <c r="J820" t="s">
        <v>164</v>
      </c>
      <c r="K820">
        <v>1032002192242</v>
      </c>
      <c r="M820" t="s">
        <v>165</v>
      </c>
      <c r="N820">
        <v>85257</v>
      </c>
      <c r="O820">
        <v>3</v>
      </c>
      <c r="P820">
        <v>2250</v>
      </c>
      <c r="Q820">
        <v>5</v>
      </c>
      <c r="R820" s="2">
        <v>0</v>
      </c>
      <c r="S820" s="2">
        <v>21.31</v>
      </c>
      <c r="T820" s="2">
        <v>0</v>
      </c>
      <c r="U820" s="2">
        <v>21.31</v>
      </c>
      <c r="V820" t="s">
        <v>5213</v>
      </c>
    </row>
    <row r="821" spans="1:22" x14ac:dyDescent="0.2">
      <c r="A821" s="1">
        <v>42251</v>
      </c>
      <c r="B821" t="s">
        <v>21</v>
      </c>
      <c r="C821" s="1">
        <v>42251</v>
      </c>
      <c r="D821" s="1">
        <v>42251</v>
      </c>
      <c r="E821">
        <v>100029251</v>
      </c>
      <c r="F821" t="s">
        <v>4798</v>
      </c>
      <c r="H821" s="1">
        <v>42251</v>
      </c>
      <c r="I821">
        <v>1759644</v>
      </c>
      <c r="J821" t="s">
        <v>23</v>
      </c>
      <c r="K821">
        <v>846296315524261</v>
      </c>
      <c r="M821" t="s">
        <v>73</v>
      </c>
      <c r="N821">
        <v>81611</v>
      </c>
      <c r="O821">
        <v>3</v>
      </c>
      <c r="P821">
        <v>2250</v>
      </c>
      <c r="Q821">
        <v>5</v>
      </c>
      <c r="R821" s="2">
        <v>0</v>
      </c>
      <c r="S821" s="2">
        <v>21.31</v>
      </c>
      <c r="T821" s="2">
        <v>0</v>
      </c>
      <c r="U821" s="2">
        <v>21.31</v>
      </c>
      <c r="V821" t="s">
        <v>5213</v>
      </c>
    </row>
    <row r="822" spans="1:22" x14ac:dyDescent="0.2">
      <c r="A822" s="1">
        <v>42251</v>
      </c>
      <c r="B822" t="s">
        <v>21</v>
      </c>
      <c r="C822" s="1">
        <v>42251</v>
      </c>
      <c r="D822" s="1">
        <v>42251</v>
      </c>
      <c r="E822">
        <v>100029209</v>
      </c>
      <c r="F822" t="s">
        <v>4799</v>
      </c>
      <c r="H822" s="1">
        <v>42251</v>
      </c>
      <c r="I822">
        <v>1759662</v>
      </c>
      <c r="J822" t="s">
        <v>23</v>
      </c>
      <c r="K822">
        <v>846296315524940</v>
      </c>
      <c r="M822" t="s">
        <v>66</v>
      </c>
      <c r="N822">
        <v>46280</v>
      </c>
      <c r="O822">
        <v>3</v>
      </c>
      <c r="P822">
        <v>2250</v>
      </c>
      <c r="Q822">
        <v>8</v>
      </c>
      <c r="R822" s="2">
        <v>0</v>
      </c>
      <c r="S822" s="2">
        <v>24.56</v>
      </c>
      <c r="T822" s="2">
        <v>0</v>
      </c>
      <c r="U822" s="2">
        <v>24.56</v>
      </c>
      <c r="V822" t="s">
        <v>5213</v>
      </c>
    </row>
    <row r="823" spans="1:22" x14ac:dyDescent="0.2">
      <c r="A823" s="1">
        <v>42251</v>
      </c>
      <c r="B823" t="s">
        <v>21</v>
      </c>
      <c r="C823" s="1">
        <v>42251</v>
      </c>
      <c r="D823" s="1">
        <v>42251</v>
      </c>
      <c r="E823">
        <v>100029194</v>
      </c>
      <c r="F823" t="s">
        <v>4800</v>
      </c>
      <c r="H823" s="1">
        <v>42251</v>
      </c>
      <c r="I823">
        <v>1759684</v>
      </c>
      <c r="J823" t="s">
        <v>23</v>
      </c>
      <c r="K823">
        <v>846296315524872</v>
      </c>
      <c r="M823" t="s">
        <v>24</v>
      </c>
      <c r="N823">
        <v>28590</v>
      </c>
      <c r="O823">
        <v>3</v>
      </c>
      <c r="P823">
        <v>2250</v>
      </c>
      <c r="Q823">
        <v>8</v>
      </c>
      <c r="R823" s="2">
        <v>0</v>
      </c>
      <c r="S823" s="2">
        <v>24.56</v>
      </c>
      <c r="T823" s="2">
        <v>0</v>
      </c>
      <c r="U823" s="2">
        <v>24.56</v>
      </c>
      <c r="V823" t="s">
        <v>5213</v>
      </c>
    </row>
    <row r="824" spans="1:22" x14ac:dyDescent="0.2">
      <c r="A824" s="1">
        <v>42251</v>
      </c>
      <c r="B824" t="s">
        <v>21</v>
      </c>
      <c r="C824" s="1">
        <v>42251</v>
      </c>
      <c r="D824" s="1">
        <v>42251</v>
      </c>
      <c r="E824">
        <v>100029258</v>
      </c>
      <c r="F824" t="s">
        <v>4801</v>
      </c>
      <c r="H824" s="1">
        <v>42251</v>
      </c>
      <c r="I824">
        <v>1759666</v>
      </c>
      <c r="J824" t="s">
        <v>23</v>
      </c>
      <c r="K824">
        <v>846296315524179</v>
      </c>
      <c r="M824" t="s">
        <v>182</v>
      </c>
      <c r="N824">
        <v>70123</v>
      </c>
      <c r="O824">
        <v>3</v>
      </c>
      <c r="P824">
        <v>2250</v>
      </c>
      <c r="Q824">
        <v>8</v>
      </c>
      <c r="R824" s="2">
        <v>0</v>
      </c>
      <c r="S824" s="2">
        <v>24.56</v>
      </c>
      <c r="T824" s="2">
        <v>0</v>
      </c>
      <c r="U824" s="2">
        <v>24.56</v>
      </c>
      <c r="V824" t="s">
        <v>5213</v>
      </c>
    </row>
    <row r="825" spans="1:22" x14ac:dyDescent="0.2">
      <c r="A825" s="1">
        <v>42251</v>
      </c>
      <c r="B825" t="s">
        <v>21</v>
      </c>
      <c r="C825" s="1">
        <v>42251</v>
      </c>
      <c r="D825" s="1">
        <v>42251</v>
      </c>
      <c r="E825">
        <v>100029178</v>
      </c>
      <c r="F825" t="s">
        <v>4802</v>
      </c>
      <c r="H825" s="1">
        <v>42251</v>
      </c>
      <c r="I825">
        <v>1759615</v>
      </c>
      <c r="J825" t="s">
        <v>23</v>
      </c>
      <c r="K825">
        <v>846296315524483</v>
      </c>
      <c r="M825" t="s">
        <v>231</v>
      </c>
      <c r="N825">
        <v>72758</v>
      </c>
      <c r="O825">
        <v>3</v>
      </c>
      <c r="P825">
        <v>2250</v>
      </c>
      <c r="Q825">
        <v>7</v>
      </c>
      <c r="R825" s="2">
        <v>0</v>
      </c>
      <c r="S825" s="2">
        <v>23.06</v>
      </c>
      <c r="T825" s="2">
        <v>0</v>
      </c>
      <c r="U825" s="2">
        <v>23.06</v>
      </c>
      <c r="V825" t="s">
        <v>5213</v>
      </c>
    </row>
    <row r="826" spans="1:22" x14ac:dyDescent="0.2">
      <c r="A826" s="1">
        <v>42251</v>
      </c>
      <c r="B826" t="s">
        <v>21</v>
      </c>
      <c r="C826" s="1">
        <v>42251</v>
      </c>
      <c r="D826" s="1">
        <v>42251</v>
      </c>
      <c r="E826">
        <v>100029240</v>
      </c>
      <c r="F826" t="s">
        <v>4803</v>
      </c>
      <c r="H826" s="1">
        <v>42251</v>
      </c>
      <c r="I826">
        <v>1759634</v>
      </c>
      <c r="J826" t="s">
        <v>23</v>
      </c>
      <c r="K826">
        <v>846296315524780</v>
      </c>
      <c r="M826" t="s">
        <v>40</v>
      </c>
      <c r="N826">
        <v>94111</v>
      </c>
      <c r="O826">
        <v>3</v>
      </c>
      <c r="P826">
        <v>2250</v>
      </c>
      <c r="Q826">
        <v>2</v>
      </c>
      <c r="R826" s="2">
        <v>0</v>
      </c>
      <c r="S826" s="2">
        <v>12.81</v>
      </c>
      <c r="T826" s="2">
        <v>0</v>
      </c>
      <c r="U826" s="2">
        <v>12.81</v>
      </c>
      <c r="V826" t="s">
        <v>5213</v>
      </c>
    </row>
    <row r="827" spans="1:22" x14ac:dyDescent="0.2">
      <c r="A827" s="1">
        <v>42251</v>
      </c>
      <c r="B827" t="s">
        <v>21</v>
      </c>
      <c r="C827" s="1">
        <v>42251</v>
      </c>
      <c r="D827" s="1">
        <v>42251</v>
      </c>
      <c r="E827">
        <v>100029202</v>
      </c>
      <c r="F827" t="s">
        <v>4804</v>
      </c>
      <c r="H827" s="1">
        <v>42251</v>
      </c>
      <c r="I827">
        <v>1759677</v>
      </c>
      <c r="J827" t="s">
        <v>23</v>
      </c>
      <c r="K827">
        <v>846296315524094</v>
      </c>
      <c r="M827" t="s">
        <v>288</v>
      </c>
      <c r="N827">
        <v>65802</v>
      </c>
      <c r="O827">
        <v>3</v>
      </c>
      <c r="P827">
        <v>2250</v>
      </c>
      <c r="Q827">
        <v>7</v>
      </c>
      <c r="R827" s="2">
        <v>0</v>
      </c>
      <c r="S827" s="2">
        <v>23.06</v>
      </c>
      <c r="T827" s="2">
        <v>0</v>
      </c>
      <c r="U827" s="2">
        <v>23.06</v>
      </c>
      <c r="V827" t="s">
        <v>5213</v>
      </c>
    </row>
    <row r="828" spans="1:22" x14ac:dyDescent="0.2">
      <c r="A828" s="1">
        <v>42251</v>
      </c>
      <c r="B828" t="s">
        <v>21</v>
      </c>
      <c r="C828" s="1">
        <v>42251</v>
      </c>
      <c r="D828" s="1">
        <v>42251</v>
      </c>
      <c r="E828">
        <v>100029217</v>
      </c>
      <c r="F828" t="s">
        <v>4805</v>
      </c>
      <c r="H828" s="1">
        <v>42251</v>
      </c>
      <c r="I828">
        <v>1759702</v>
      </c>
      <c r="J828" t="s">
        <v>23</v>
      </c>
      <c r="K828">
        <v>846296315524469</v>
      </c>
      <c r="M828" t="s">
        <v>32</v>
      </c>
      <c r="N828">
        <v>10026</v>
      </c>
      <c r="O828">
        <v>6</v>
      </c>
      <c r="P828">
        <v>4500</v>
      </c>
      <c r="Q828">
        <v>8</v>
      </c>
      <c r="R828" s="2">
        <v>0</v>
      </c>
      <c r="S828" s="2">
        <v>36.04</v>
      </c>
      <c r="T828" s="2">
        <v>0</v>
      </c>
      <c r="U828" s="2">
        <v>36.04</v>
      </c>
      <c r="V828" t="s">
        <v>5213</v>
      </c>
    </row>
    <row r="829" spans="1:22" x14ac:dyDescent="0.2">
      <c r="A829" s="1">
        <v>42251</v>
      </c>
      <c r="B829" t="s">
        <v>21</v>
      </c>
      <c r="C829" s="1">
        <v>42251</v>
      </c>
      <c r="D829" s="1">
        <v>42251</v>
      </c>
      <c r="E829">
        <v>100029142</v>
      </c>
      <c r="F829" t="s">
        <v>4806</v>
      </c>
      <c r="H829" s="1">
        <v>42251</v>
      </c>
      <c r="I829">
        <v>1759622</v>
      </c>
      <c r="J829" t="s">
        <v>23</v>
      </c>
      <c r="K829">
        <v>846296315523851</v>
      </c>
      <c r="M829" t="s">
        <v>40</v>
      </c>
      <c r="N829">
        <v>93012</v>
      </c>
      <c r="O829">
        <v>6</v>
      </c>
      <c r="P829">
        <v>4500</v>
      </c>
      <c r="Q829">
        <v>3</v>
      </c>
      <c r="R829" s="2">
        <v>0</v>
      </c>
      <c r="S829" s="2">
        <v>17.29</v>
      </c>
      <c r="T829" s="2">
        <v>0</v>
      </c>
      <c r="U829" s="2">
        <v>17.29</v>
      </c>
      <c r="V829" t="s">
        <v>5213</v>
      </c>
    </row>
    <row r="830" spans="1:22" x14ac:dyDescent="0.2">
      <c r="A830" s="1">
        <v>42251</v>
      </c>
      <c r="B830" t="s">
        <v>21</v>
      </c>
      <c r="C830" s="1">
        <v>42251</v>
      </c>
      <c r="D830" s="1">
        <v>42251</v>
      </c>
      <c r="E830">
        <v>100029243</v>
      </c>
      <c r="F830" t="s">
        <v>4807</v>
      </c>
      <c r="H830" s="1">
        <v>42251</v>
      </c>
      <c r="I830">
        <v>1759706</v>
      </c>
      <c r="J830" t="s">
        <v>23</v>
      </c>
      <c r="K830">
        <v>846296315524704</v>
      </c>
      <c r="M830" t="s">
        <v>32</v>
      </c>
      <c r="N830">
        <v>10003</v>
      </c>
      <c r="O830">
        <v>3</v>
      </c>
      <c r="P830">
        <v>2250</v>
      </c>
      <c r="Q830">
        <v>8</v>
      </c>
      <c r="R830" s="2">
        <v>0</v>
      </c>
      <c r="S830" s="2">
        <v>24.56</v>
      </c>
      <c r="T830" s="2">
        <v>0</v>
      </c>
      <c r="U830" s="2">
        <v>24.56</v>
      </c>
      <c r="V830" t="s">
        <v>5213</v>
      </c>
    </row>
    <row r="831" spans="1:22" x14ac:dyDescent="0.2">
      <c r="A831" s="1">
        <v>42251</v>
      </c>
      <c r="B831" t="s">
        <v>21</v>
      </c>
      <c r="C831" s="1">
        <v>42251</v>
      </c>
      <c r="D831" s="1">
        <v>42251</v>
      </c>
      <c r="E831">
        <v>100029152</v>
      </c>
      <c r="F831" t="s">
        <v>4808</v>
      </c>
      <c r="H831" s="1">
        <v>42251</v>
      </c>
      <c r="I831">
        <v>1759731</v>
      </c>
      <c r="J831" t="s">
        <v>23</v>
      </c>
      <c r="K831">
        <v>846296315523820</v>
      </c>
      <c r="M831" t="s">
        <v>75</v>
      </c>
      <c r="N831">
        <v>22041</v>
      </c>
      <c r="O831">
        <v>12</v>
      </c>
      <c r="P831">
        <v>9000</v>
      </c>
      <c r="Q831">
        <v>8</v>
      </c>
      <c r="R831" s="2">
        <v>0</v>
      </c>
      <c r="S831" s="2">
        <v>52.75</v>
      </c>
      <c r="T831" s="2">
        <v>0</v>
      </c>
      <c r="U831" s="2">
        <v>52.75</v>
      </c>
      <c r="V831" t="s">
        <v>5213</v>
      </c>
    </row>
    <row r="832" spans="1:22" x14ac:dyDescent="0.2">
      <c r="A832" s="1">
        <v>42251</v>
      </c>
      <c r="B832" t="s">
        <v>21</v>
      </c>
      <c r="C832" s="1">
        <v>42250</v>
      </c>
      <c r="D832" s="1">
        <v>42251</v>
      </c>
      <c r="E832">
        <v>100029023</v>
      </c>
      <c r="F832" t="s">
        <v>4809</v>
      </c>
      <c r="H832" s="1">
        <v>42250</v>
      </c>
      <c r="I832">
        <v>1759097</v>
      </c>
      <c r="J832" t="s">
        <v>354</v>
      </c>
      <c r="K832" t="s">
        <v>4810</v>
      </c>
      <c r="M832" t="s">
        <v>366</v>
      </c>
      <c r="N832">
        <v>73120</v>
      </c>
      <c r="O832">
        <v>7</v>
      </c>
      <c r="P832">
        <v>5250</v>
      </c>
      <c r="Q832">
        <v>6</v>
      </c>
      <c r="R832" s="2">
        <v>0</v>
      </c>
      <c r="S832" s="2">
        <v>32.75</v>
      </c>
      <c r="T832" s="2">
        <v>0</v>
      </c>
      <c r="U832" s="2">
        <v>32.75</v>
      </c>
      <c r="V832" t="s">
        <v>5213</v>
      </c>
    </row>
    <row r="833" spans="1:22" x14ac:dyDescent="0.2">
      <c r="A833" s="1">
        <v>42251</v>
      </c>
      <c r="B833" t="s">
        <v>21</v>
      </c>
      <c r="C833" s="1">
        <v>42251</v>
      </c>
      <c r="D833" s="1">
        <v>42251</v>
      </c>
      <c r="E833">
        <v>100029249</v>
      </c>
      <c r="F833" t="s">
        <v>4811</v>
      </c>
      <c r="H833" s="1">
        <v>42251</v>
      </c>
      <c r="I833">
        <v>1759657</v>
      </c>
      <c r="J833" t="s">
        <v>23</v>
      </c>
      <c r="K833">
        <v>846296315524315</v>
      </c>
      <c r="M833" t="s">
        <v>51</v>
      </c>
      <c r="N833">
        <v>31005</v>
      </c>
      <c r="O833">
        <v>3</v>
      </c>
      <c r="P833">
        <v>2250</v>
      </c>
      <c r="Q833">
        <v>8</v>
      </c>
      <c r="R833" s="2">
        <v>0</v>
      </c>
      <c r="S833" s="2">
        <v>24.56</v>
      </c>
      <c r="T833" s="2">
        <v>0</v>
      </c>
      <c r="U833" s="2">
        <v>24.56</v>
      </c>
      <c r="V833" t="s">
        <v>5213</v>
      </c>
    </row>
    <row r="834" spans="1:22" x14ac:dyDescent="0.2">
      <c r="A834" s="1">
        <v>42251</v>
      </c>
      <c r="B834" t="s">
        <v>21</v>
      </c>
      <c r="C834" s="1">
        <v>42251</v>
      </c>
      <c r="D834" s="1">
        <v>42251</v>
      </c>
      <c r="E834">
        <v>100029211</v>
      </c>
      <c r="F834" t="s">
        <v>4812</v>
      </c>
      <c r="H834" s="1">
        <v>42251</v>
      </c>
      <c r="I834">
        <v>1759713</v>
      </c>
      <c r="J834" t="s">
        <v>23</v>
      </c>
      <c r="K834">
        <v>846296315523899</v>
      </c>
      <c r="M834" t="s">
        <v>32</v>
      </c>
      <c r="N834">
        <v>10017</v>
      </c>
      <c r="O834">
        <v>3</v>
      </c>
      <c r="P834">
        <v>2250</v>
      </c>
      <c r="Q834">
        <v>8</v>
      </c>
      <c r="R834" s="2">
        <v>0</v>
      </c>
      <c r="S834" s="2">
        <v>24.56</v>
      </c>
      <c r="T834" s="2">
        <v>0</v>
      </c>
      <c r="U834" s="2">
        <v>24.56</v>
      </c>
      <c r="V834" t="s">
        <v>5213</v>
      </c>
    </row>
    <row r="835" spans="1:22" x14ac:dyDescent="0.2">
      <c r="A835" s="1">
        <v>42251</v>
      </c>
      <c r="B835" t="s">
        <v>21</v>
      </c>
      <c r="C835" s="1">
        <v>42251</v>
      </c>
      <c r="D835" s="1">
        <v>42251</v>
      </c>
      <c r="E835">
        <v>100029148</v>
      </c>
      <c r="F835" t="s">
        <v>4813</v>
      </c>
      <c r="H835" s="1">
        <v>42251</v>
      </c>
      <c r="I835">
        <v>1759697</v>
      </c>
      <c r="J835" t="s">
        <v>23</v>
      </c>
      <c r="K835">
        <v>846296315524841</v>
      </c>
      <c r="M835" t="s">
        <v>32</v>
      </c>
      <c r="N835">
        <v>10005</v>
      </c>
      <c r="O835">
        <v>3</v>
      </c>
      <c r="P835">
        <v>2250</v>
      </c>
      <c r="Q835">
        <v>8</v>
      </c>
      <c r="R835" s="2">
        <v>0</v>
      </c>
      <c r="S835" s="2">
        <v>24.56</v>
      </c>
      <c r="T835" s="2">
        <v>0</v>
      </c>
      <c r="U835" s="2">
        <v>24.56</v>
      </c>
      <c r="V835" t="s">
        <v>5213</v>
      </c>
    </row>
    <row r="836" spans="1:22" x14ac:dyDescent="0.2">
      <c r="A836" s="1">
        <v>42251</v>
      </c>
      <c r="B836" t="s">
        <v>21</v>
      </c>
      <c r="C836" s="1">
        <v>42251</v>
      </c>
      <c r="D836" s="1">
        <v>42251</v>
      </c>
      <c r="E836">
        <v>100029205</v>
      </c>
      <c r="F836" t="s">
        <v>4814</v>
      </c>
      <c r="H836" s="1">
        <v>42251</v>
      </c>
      <c r="I836">
        <v>1759664</v>
      </c>
      <c r="J836" t="s">
        <v>23</v>
      </c>
      <c r="K836">
        <v>846296315524223</v>
      </c>
      <c r="M836" t="s">
        <v>389</v>
      </c>
      <c r="N836">
        <v>66224</v>
      </c>
      <c r="O836">
        <v>3</v>
      </c>
      <c r="P836">
        <v>2250</v>
      </c>
      <c r="Q836">
        <v>7</v>
      </c>
      <c r="R836" s="2">
        <v>0</v>
      </c>
      <c r="S836" s="2">
        <v>23.06</v>
      </c>
      <c r="T836" s="2">
        <v>0</v>
      </c>
      <c r="U836" s="2">
        <v>23.06</v>
      </c>
      <c r="V836" t="s">
        <v>5213</v>
      </c>
    </row>
    <row r="837" spans="1:22" x14ac:dyDescent="0.2">
      <c r="A837" s="1">
        <v>42251</v>
      </c>
      <c r="B837" t="s">
        <v>21</v>
      </c>
      <c r="C837" s="1">
        <v>42251</v>
      </c>
      <c r="D837" s="1">
        <v>42251</v>
      </c>
      <c r="E837">
        <v>100029138</v>
      </c>
      <c r="F837" t="s">
        <v>4815</v>
      </c>
      <c r="H837" s="1">
        <v>42250</v>
      </c>
      <c r="I837">
        <v>1759672</v>
      </c>
      <c r="J837" t="s">
        <v>23</v>
      </c>
      <c r="K837">
        <v>846296315524513</v>
      </c>
      <c r="M837" t="s">
        <v>54</v>
      </c>
      <c r="N837">
        <v>20903</v>
      </c>
      <c r="O837">
        <v>12</v>
      </c>
      <c r="P837">
        <v>9000</v>
      </c>
      <c r="Q837">
        <v>8</v>
      </c>
      <c r="R837" s="2">
        <v>0</v>
      </c>
      <c r="S837" s="2">
        <v>52.75</v>
      </c>
      <c r="T837" s="2">
        <v>0</v>
      </c>
      <c r="U837" s="2">
        <v>52.75</v>
      </c>
      <c r="V837" t="s">
        <v>5213</v>
      </c>
    </row>
    <row r="838" spans="1:22" x14ac:dyDescent="0.2">
      <c r="A838" s="1">
        <v>42251</v>
      </c>
      <c r="B838" t="s">
        <v>21</v>
      </c>
      <c r="C838" s="1">
        <v>42251</v>
      </c>
      <c r="D838" s="1">
        <v>42251</v>
      </c>
      <c r="E838">
        <v>100029183</v>
      </c>
      <c r="F838" t="s">
        <v>4816</v>
      </c>
      <c r="H838" s="1">
        <v>42251</v>
      </c>
      <c r="I838">
        <v>1759675</v>
      </c>
      <c r="J838" t="s">
        <v>23</v>
      </c>
      <c r="K838">
        <v>846296315524896</v>
      </c>
      <c r="M838" t="s">
        <v>94</v>
      </c>
      <c r="N838">
        <v>55426</v>
      </c>
      <c r="O838">
        <v>3</v>
      </c>
      <c r="P838">
        <v>2250</v>
      </c>
      <c r="Q838">
        <v>7</v>
      </c>
      <c r="R838" s="2">
        <v>0</v>
      </c>
      <c r="S838" s="2">
        <v>23.06</v>
      </c>
      <c r="T838" s="2">
        <v>0</v>
      </c>
      <c r="U838" s="2">
        <v>23.06</v>
      </c>
      <c r="V838" t="s">
        <v>5213</v>
      </c>
    </row>
    <row r="839" spans="1:22" x14ac:dyDescent="0.2">
      <c r="A839" s="1">
        <v>42251</v>
      </c>
      <c r="B839" t="s">
        <v>21</v>
      </c>
      <c r="C839" s="1">
        <v>42251</v>
      </c>
      <c r="D839" s="1">
        <v>42251</v>
      </c>
      <c r="E839">
        <v>100029161</v>
      </c>
      <c r="F839" t="s">
        <v>4817</v>
      </c>
      <c r="H839" s="1">
        <v>42251</v>
      </c>
      <c r="I839">
        <v>1759729</v>
      </c>
      <c r="J839" t="s">
        <v>23</v>
      </c>
      <c r="K839">
        <v>846296315523905</v>
      </c>
      <c r="M839" t="s">
        <v>38</v>
      </c>
      <c r="N839">
        <v>38351</v>
      </c>
      <c r="O839">
        <v>3</v>
      </c>
      <c r="P839">
        <v>2250</v>
      </c>
      <c r="Q839">
        <v>8</v>
      </c>
      <c r="R839" s="2">
        <v>0</v>
      </c>
      <c r="S839" s="2">
        <v>24.56</v>
      </c>
      <c r="T839" s="2">
        <v>0</v>
      </c>
      <c r="U839" s="2">
        <v>24.56</v>
      </c>
      <c r="V839" t="s">
        <v>5213</v>
      </c>
    </row>
    <row r="840" spans="1:22" x14ac:dyDescent="0.2">
      <c r="A840" s="1">
        <v>42251</v>
      </c>
      <c r="B840" t="s">
        <v>21</v>
      </c>
      <c r="C840" s="1">
        <v>42251</v>
      </c>
      <c r="D840" s="1">
        <v>42251</v>
      </c>
      <c r="E840">
        <v>100029155</v>
      </c>
      <c r="F840" t="s">
        <v>4818</v>
      </c>
      <c r="H840" s="1">
        <v>42251</v>
      </c>
      <c r="I840">
        <v>1759721</v>
      </c>
      <c r="J840" t="s">
        <v>23</v>
      </c>
      <c r="K840">
        <v>846296315524759</v>
      </c>
      <c r="M840" t="s">
        <v>38</v>
      </c>
      <c r="N840">
        <v>37882</v>
      </c>
      <c r="O840">
        <v>3</v>
      </c>
      <c r="P840">
        <v>2250</v>
      </c>
      <c r="Q840">
        <v>8</v>
      </c>
      <c r="R840" s="2">
        <v>0</v>
      </c>
      <c r="S840" s="2">
        <v>24.56</v>
      </c>
      <c r="T840" s="2">
        <v>0</v>
      </c>
      <c r="U840" s="2">
        <v>24.56</v>
      </c>
      <c r="V840" t="s">
        <v>5213</v>
      </c>
    </row>
    <row r="841" spans="1:22" x14ac:dyDescent="0.2">
      <c r="A841" s="1">
        <v>42251</v>
      </c>
      <c r="B841" t="s">
        <v>21</v>
      </c>
      <c r="C841" s="1">
        <v>42251</v>
      </c>
      <c r="D841" s="1">
        <v>42251</v>
      </c>
      <c r="E841">
        <v>100029146</v>
      </c>
      <c r="F841" t="s">
        <v>4819</v>
      </c>
      <c r="H841" s="1">
        <v>42251</v>
      </c>
      <c r="I841">
        <v>1759689</v>
      </c>
      <c r="J841" t="s">
        <v>23</v>
      </c>
      <c r="K841">
        <v>846296315524131</v>
      </c>
      <c r="M841" t="s">
        <v>541</v>
      </c>
      <c r="N841">
        <v>3801</v>
      </c>
      <c r="O841">
        <v>3</v>
      </c>
      <c r="P841">
        <v>2250</v>
      </c>
      <c r="Q841">
        <v>8</v>
      </c>
      <c r="R841" s="2">
        <v>0</v>
      </c>
      <c r="S841" s="2">
        <v>24.56</v>
      </c>
      <c r="T841" s="2">
        <v>0</v>
      </c>
      <c r="U841" s="2">
        <v>24.56</v>
      </c>
      <c r="V841" t="s">
        <v>5213</v>
      </c>
    </row>
    <row r="842" spans="1:22" x14ac:dyDescent="0.2">
      <c r="A842" s="1">
        <v>42251</v>
      </c>
      <c r="B842" t="s">
        <v>21</v>
      </c>
      <c r="C842" s="1">
        <v>42251</v>
      </c>
      <c r="D842" s="1">
        <v>42251</v>
      </c>
      <c r="E842">
        <v>100029151</v>
      </c>
      <c r="F842" t="s">
        <v>4820</v>
      </c>
      <c r="H842" s="1">
        <v>42251</v>
      </c>
      <c r="I842">
        <v>1759625</v>
      </c>
      <c r="J842" t="s">
        <v>23</v>
      </c>
      <c r="K842">
        <v>846296315524414</v>
      </c>
      <c r="M842" t="s">
        <v>40</v>
      </c>
      <c r="N842">
        <v>90034</v>
      </c>
      <c r="O842">
        <v>3</v>
      </c>
      <c r="P842">
        <v>2250</v>
      </c>
      <c r="Q842">
        <v>4</v>
      </c>
      <c r="R842" s="2">
        <v>0</v>
      </c>
      <c r="S842" s="2">
        <v>20.81</v>
      </c>
      <c r="T842" s="2">
        <v>0</v>
      </c>
      <c r="U842" s="2">
        <v>20.81</v>
      </c>
      <c r="V842" t="s">
        <v>5213</v>
      </c>
    </row>
    <row r="843" spans="1:22" x14ac:dyDescent="0.2">
      <c r="A843" s="1">
        <v>42251</v>
      </c>
      <c r="B843" t="s">
        <v>21</v>
      </c>
      <c r="C843" s="1">
        <v>42251</v>
      </c>
      <c r="D843" s="1">
        <v>42251</v>
      </c>
      <c r="E843">
        <v>100029158</v>
      </c>
      <c r="F843" t="s">
        <v>4821</v>
      </c>
      <c r="H843" s="1">
        <v>42251</v>
      </c>
      <c r="I843">
        <v>1759652</v>
      </c>
      <c r="J843" t="s">
        <v>23</v>
      </c>
      <c r="K843">
        <v>846296315524650</v>
      </c>
      <c r="M843" t="s">
        <v>51</v>
      </c>
      <c r="N843">
        <v>30326</v>
      </c>
      <c r="O843">
        <v>3</v>
      </c>
      <c r="P843">
        <v>2250</v>
      </c>
      <c r="Q843">
        <v>8</v>
      </c>
      <c r="R843" s="2">
        <v>0</v>
      </c>
      <c r="S843" s="2">
        <v>24.56</v>
      </c>
      <c r="T843" s="2">
        <v>0</v>
      </c>
      <c r="U843" s="2">
        <v>24.56</v>
      </c>
      <c r="V843" t="s">
        <v>5213</v>
      </c>
    </row>
    <row r="844" spans="1:22" x14ac:dyDescent="0.2">
      <c r="A844" s="1">
        <v>42251</v>
      </c>
      <c r="B844" t="s">
        <v>21</v>
      </c>
      <c r="C844" s="1">
        <v>42251</v>
      </c>
      <c r="D844" s="1">
        <v>42251</v>
      </c>
      <c r="E844">
        <v>100029252</v>
      </c>
      <c r="F844" t="s">
        <v>4822</v>
      </c>
      <c r="H844" s="1">
        <v>42251</v>
      </c>
      <c r="I844">
        <v>1759718</v>
      </c>
      <c r="J844" t="s">
        <v>23</v>
      </c>
      <c r="K844">
        <v>846296315524049</v>
      </c>
      <c r="M844" t="s">
        <v>116</v>
      </c>
      <c r="N844">
        <v>97223</v>
      </c>
      <c r="O844">
        <v>3</v>
      </c>
      <c r="P844">
        <v>2250</v>
      </c>
      <c r="Q844">
        <v>4</v>
      </c>
      <c r="R844" s="2">
        <v>0</v>
      </c>
      <c r="S844" s="2">
        <v>20.81</v>
      </c>
      <c r="T844" s="2">
        <v>0</v>
      </c>
      <c r="U844" s="2">
        <v>20.81</v>
      </c>
      <c r="V844" t="s">
        <v>5213</v>
      </c>
    </row>
    <row r="845" spans="1:22" x14ac:dyDescent="0.2">
      <c r="A845" s="1">
        <v>42251</v>
      </c>
      <c r="B845" t="s">
        <v>21</v>
      </c>
      <c r="C845" s="1">
        <v>42251</v>
      </c>
      <c r="D845" s="1">
        <v>42251</v>
      </c>
      <c r="E845">
        <v>100029195</v>
      </c>
      <c r="F845" t="s">
        <v>4823</v>
      </c>
      <c r="H845" s="1">
        <v>42251</v>
      </c>
      <c r="I845">
        <v>1759685</v>
      </c>
      <c r="J845" t="s">
        <v>23</v>
      </c>
      <c r="K845">
        <v>846296315524353</v>
      </c>
      <c r="M845" t="s">
        <v>24</v>
      </c>
      <c r="N845">
        <v>28203</v>
      </c>
      <c r="O845">
        <v>3</v>
      </c>
      <c r="P845">
        <v>2250</v>
      </c>
      <c r="Q845">
        <v>8</v>
      </c>
      <c r="R845" s="2">
        <v>0</v>
      </c>
      <c r="S845" s="2">
        <v>24.56</v>
      </c>
      <c r="T845" s="2">
        <v>0</v>
      </c>
      <c r="U845" s="2">
        <v>24.56</v>
      </c>
      <c r="V845" t="s">
        <v>5213</v>
      </c>
    </row>
    <row r="846" spans="1:22" x14ac:dyDescent="0.2">
      <c r="A846" s="1">
        <v>42251</v>
      </c>
      <c r="B846" t="s">
        <v>21</v>
      </c>
      <c r="C846" s="1">
        <v>42251</v>
      </c>
      <c r="D846" s="1">
        <v>42251</v>
      </c>
      <c r="E846">
        <v>100029212</v>
      </c>
      <c r="F846" t="s">
        <v>4824</v>
      </c>
      <c r="H846" s="1">
        <v>42251</v>
      </c>
      <c r="I846">
        <v>1759734</v>
      </c>
      <c r="J846" t="s">
        <v>23</v>
      </c>
      <c r="K846">
        <v>846296315524575</v>
      </c>
      <c r="M846" t="s">
        <v>45</v>
      </c>
      <c r="N846">
        <v>98074</v>
      </c>
      <c r="O846">
        <v>3</v>
      </c>
      <c r="P846">
        <v>2250</v>
      </c>
      <c r="Q846">
        <v>5</v>
      </c>
      <c r="R846" s="2">
        <v>0</v>
      </c>
      <c r="S846" s="2">
        <v>21.31</v>
      </c>
      <c r="T846" s="2">
        <v>0</v>
      </c>
      <c r="U846" s="2">
        <v>21.31</v>
      </c>
      <c r="V846" t="s">
        <v>5213</v>
      </c>
    </row>
    <row r="847" spans="1:22" x14ac:dyDescent="0.2">
      <c r="A847" s="1">
        <v>42251</v>
      </c>
      <c r="B847" t="s">
        <v>21</v>
      </c>
      <c r="C847" s="1">
        <v>42251</v>
      </c>
      <c r="D847" s="1">
        <v>42251</v>
      </c>
      <c r="E847">
        <v>100029273</v>
      </c>
      <c r="F847" t="s">
        <v>4825</v>
      </c>
      <c r="H847" s="1">
        <v>42251</v>
      </c>
      <c r="I847">
        <v>1759695</v>
      </c>
      <c r="J847" t="s">
        <v>23</v>
      </c>
      <c r="K847">
        <v>846296315523806</v>
      </c>
      <c r="M847" t="s">
        <v>32</v>
      </c>
      <c r="N847">
        <v>11214</v>
      </c>
      <c r="O847">
        <v>3</v>
      </c>
      <c r="P847">
        <v>2250</v>
      </c>
      <c r="Q847">
        <v>8</v>
      </c>
      <c r="R847" s="2">
        <v>0</v>
      </c>
      <c r="S847" s="2">
        <v>24.56</v>
      </c>
      <c r="T847" s="2">
        <v>0</v>
      </c>
      <c r="U847" s="2">
        <v>24.56</v>
      </c>
      <c r="V847" t="s">
        <v>5213</v>
      </c>
    </row>
    <row r="848" spans="1:22" x14ac:dyDescent="0.2">
      <c r="A848" s="1">
        <v>42251</v>
      </c>
      <c r="B848" t="s">
        <v>21</v>
      </c>
      <c r="C848" s="1">
        <v>42251</v>
      </c>
      <c r="D848" s="1">
        <v>42251</v>
      </c>
      <c r="E848">
        <v>100029256</v>
      </c>
      <c r="F848" t="s">
        <v>4826</v>
      </c>
      <c r="H848" s="1">
        <v>42251</v>
      </c>
      <c r="I848">
        <v>1759694</v>
      </c>
      <c r="J848" t="s">
        <v>164</v>
      </c>
      <c r="K848">
        <v>1032002192244</v>
      </c>
      <c r="M848" t="s">
        <v>416</v>
      </c>
      <c r="N848">
        <v>89141</v>
      </c>
      <c r="O848">
        <v>3</v>
      </c>
      <c r="P848">
        <v>2250</v>
      </c>
      <c r="Q848">
        <v>4</v>
      </c>
      <c r="R848" s="2">
        <v>0</v>
      </c>
      <c r="S848" s="2">
        <v>20.81</v>
      </c>
      <c r="T848" s="2">
        <v>0</v>
      </c>
      <c r="U848" s="2">
        <v>20.81</v>
      </c>
      <c r="V848" t="s">
        <v>5213</v>
      </c>
    </row>
    <row r="849" spans="1:22" x14ac:dyDescent="0.2">
      <c r="A849" s="1">
        <v>42251</v>
      </c>
      <c r="B849" t="s">
        <v>21</v>
      </c>
      <c r="C849" s="1">
        <v>42251</v>
      </c>
      <c r="D849" s="1">
        <v>42251</v>
      </c>
      <c r="E849">
        <v>100029196</v>
      </c>
      <c r="F849" t="s">
        <v>4827</v>
      </c>
      <c r="H849" s="1">
        <v>42251</v>
      </c>
      <c r="I849">
        <v>1759648</v>
      </c>
      <c r="J849" t="s">
        <v>23</v>
      </c>
      <c r="K849">
        <v>846296315524278</v>
      </c>
      <c r="M849" t="s">
        <v>26</v>
      </c>
      <c r="N849">
        <v>33131</v>
      </c>
      <c r="O849">
        <v>3</v>
      </c>
      <c r="P849">
        <v>2250</v>
      </c>
      <c r="Q849">
        <v>8</v>
      </c>
      <c r="R849" s="2">
        <v>0</v>
      </c>
      <c r="S849" s="2">
        <v>24.56</v>
      </c>
      <c r="T849" s="2">
        <v>0</v>
      </c>
      <c r="U849" s="2">
        <v>24.56</v>
      </c>
      <c r="V849" t="s">
        <v>5213</v>
      </c>
    </row>
    <row r="850" spans="1:22" x14ac:dyDescent="0.2">
      <c r="A850" s="1">
        <v>42251</v>
      </c>
      <c r="B850" t="s">
        <v>21</v>
      </c>
      <c r="C850" s="1">
        <v>42251</v>
      </c>
      <c r="D850" s="1">
        <v>42251</v>
      </c>
      <c r="E850">
        <v>100029162</v>
      </c>
      <c r="F850" t="s">
        <v>4828</v>
      </c>
      <c r="H850" s="1">
        <v>42251</v>
      </c>
      <c r="I850">
        <v>1759661</v>
      </c>
      <c r="J850" t="s">
        <v>23</v>
      </c>
      <c r="K850">
        <v>846296315524957</v>
      </c>
      <c r="M850" t="s">
        <v>66</v>
      </c>
      <c r="N850">
        <v>46750</v>
      </c>
      <c r="O850">
        <v>3</v>
      </c>
      <c r="P850">
        <v>2250</v>
      </c>
      <c r="Q850">
        <v>8</v>
      </c>
      <c r="R850" s="2">
        <v>0</v>
      </c>
      <c r="S850" s="2">
        <v>24.56</v>
      </c>
      <c r="T850" s="2">
        <v>0</v>
      </c>
      <c r="U850" s="2">
        <v>24.56</v>
      </c>
      <c r="V850" t="s">
        <v>5213</v>
      </c>
    </row>
    <row r="851" spans="1:22" x14ac:dyDescent="0.2">
      <c r="A851" s="1">
        <v>42251</v>
      </c>
      <c r="B851" t="s">
        <v>21</v>
      </c>
      <c r="C851" s="1">
        <v>42251</v>
      </c>
      <c r="D851" s="1">
        <v>42251</v>
      </c>
      <c r="E851">
        <v>100029164</v>
      </c>
      <c r="F851" t="s">
        <v>4829</v>
      </c>
      <c r="H851" s="1">
        <v>42251</v>
      </c>
      <c r="I851">
        <v>1759681</v>
      </c>
      <c r="J851" t="s">
        <v>23</v>
      </c>
      <c r="K851">
        <v>846296315524889</v>
      </c>
      <c r="M851" t="s">
        <v>24</v>
      </c>
      <c r="N851">
        <v>28717</v>
      </c>
      <c r="O851">
        <v>3</v>
      </c>
      <c r="P851">
        <v>2250</v>
      </c>
      <c r="Q851">
        <v>8</v>
      </c>
      <c r="R851" s="2">
        <v>0</v>
      </c>
      <c r="S851" s="2">
        <v>24.56</v>
      </c>
      <c r="T851" s="2">
        <v>0</v>
      </c>
      <c r="U851" s="2">
        <v>24.56</v>
      </c>
      <c r="V851" t="s">
        <v>5213</v>
      </c>
    </row>
    <row r="852" spans="1:22" x14ac:dyDescent="0.2">
      <c r="A852" s="1">
        <v>42251</v>
      </c>
      <c r="B852" t="s">
        <v>21</v>
      </c>
      <c r="C852" s="1">
        <v>42251</v>
      </c>
      <c r="D852" s="1">
        <v>42251</v>
      </c>
      <c r="E852">
        <v>100029228</v>
      </c>
      <c r="F852" t="s">
        <v>4830</v>
      </c>
      <c r="H852" s="1">
        <v>42251</v>
      </c>
      <c r="I852">
        <v>1759669</v>
      </c>
      <c r="J852" t="s">
        <v>23</v>
      </c>
      <c r="K852">
        <v>846296315524186</v>
      </c>
      <c r="M852" t="s">
        <v>49</v>
      </c>
      <c r="N852">
        <v>2109</v>
      </c>
      <c r="O852">
        <v>3</v>
      </c>
      <c r="P852">
        <v>2250</v>
      </c>
      <c r="Q852">
        <v>8</v>
      </c>
      <c r="R852" s="2">
        <v>0</v>
      </c>
      <c r="S852" s="2">
        <v>24.56</v>
      </c>
      <c r="T852" s="2">
        <v>0</v>
      </c>
      <c r="U852" s="2">
        <v>24.56</v>
      </c>
      <c r="V852" t="s">
        <v>5213</v>
      </c>
    </row>
    <row r="853" spans="1:22" x14ac:dyDescent="0.2">
      <c r="A853" s="1">
        <v>42251</v>
      </c>
      <c r="B853" t="s">
        <v>21</v>
      </c>
      <c r="C853" s="1">
        <v>42251</v>
      </c>
      <c r="D853" s="1">
        <v>42251</v>
      </c>
      <c r="E853">
        <v>100029193</v>
      </c>
      <c r="F853" t="s">
        <v>4831</v>
      </c>
      <c r="H853" s="1">
        <v>42251</v>
      </c>
      <c r="I853">
        <v>1759732</v>
      </c>
      <c r="J853" t="s">
        <v>23</v>
      </c>
      <c r="K853">
        <v>846296315524544</v>
      </c>
      <c r="M853" t="s">
        <v>75</v>
      </c>
      <c r="N853">
        <v>22314</v>
      </c>
      <c r="O853">
        <v>3</v>
      </c>
      <c r="P853">
        <v>2250</v>
      </c>
      <c r="Q853">
        <v>8</v>
      </c>
      <c r="R853" s="2">
        <v>0</v>
      </c>
      <c r="S853" s="2">
        <v>24.56</v>
      </c>
      <c r="T853" s="2">
        <v>0</v>
      </c>
      <c r="U853" s="2">
        <v>24.56</v>
      </c>
      <c r="V853" t="s">
        <v>5213</v>
      </c>
    </row>
    <row r="854" spans="1:22" x14ac:dyDescent="0.2">
      <c r="A854" s="1">
        <v>42251</v>
      </c>
      <c r="B854" t="s">
        <v>21</v>
      </c>
      <c r="C854" s="1">
        <v>42251</v>
      </c>
      <c r="D854" s="1">
        <v>42251</v>
      </c>
      <c r="E854">
        <v>100029221</v>
      </c>
      <c r="F854" t="s">
        <v>4832</v>
      </c>
      <c r="H854" s="1">
        <v>42251</v>
      </c>
      <c r="I854">
        <v>1759630</v>
      </c>
      <c r="J854" t="s">
        <v>23</v>
      </c>
      <c r="K854">
        <v>846296315524797</v>
      </c>
      <c r="M854" t="s">
        <v>40</v>
      </c>
      <c r="N854">
        <v>90024</v>
      </c>
      <c r="O854">
        <v>3</v>
      </c>
      <c r="P854">
        <v>2250</v>
      </c>
      <c r="Q854">
        <v>4</v>
      </c>
      <c r="R854" s="2">
        <v>0</v>
      </c>
      <c r="S854" s="2">
        <v>20.81</v>
      </c>
      <c r="T854" s="2">
        <v>0</v>
      </c>
      <c r="U854" s="2">
        <v>20.81</v>
      </c>
      <c r="V854" t="s">
        <v>5213</v>
      </c>
    </row>
    <row r="855" spans="1:22" x14ac:dyDescent="0.2">
      <c r="A855" s="1">
        <v>42251</v>
      </c>
      <c r="B855" t="s">
        <v>21</v>
      </c>
      <c r="C855" s="1">
        <v>42251</v>
      </c>
      <c r="D855" s="1">
        <v>42251</v>
      </c>
      <c r="E855">
        <v>100029191</v>
      </c>
      <c r="F855" t="s">
        <v>4833</v>
      </c>
      <c r="H855" s="1">
        <v>42251</v>
      </c>
      <c r="I855">
        <v>1759683</v>
      </c>
      <c r="J855" t="s">
        <v>23</v>
      </c>
      <c r="K855">
        <v>846296315524070</v>
      </c>
      <c r="M855" t="s">
        <v>24</v>
      </c>
      <c r="N855">
        <v>27408</v>
      </c>
      <c r="O855">
        <v>3</v>
      </c>
      <c r="P855">
        <v>2250</v>
      </c>
      <c r="Q855">
        <v>8</v>
      </c>
      <c r="R855" s="2">
        <v>0</v>
      </c>
      <c r="S855" s="2">
        <v>24.56</v>
      </c>
      <c r="T855" s="2">
        <v>0</v>
      </c>
      <c r="U855" s="2">
        <v>24.56</v>
      </c>
      <c r="V855" t="s">
        <v>5213</v>
      </c>
    </row>
    <row r="856" spans="1:22" x14ac:dyDescent="0.2">
      <c r="A856" s="1">
        <v>42251</v>
      </c>
      <c r="B856" t="s">
        <v>21</v>
      </c>
      <c r="C856" s="1">
        <v>42251</v>
      </c>
      <c r="D856" s="1">
        <v>42251</v>
      </c>
      <c r="E856">
        <v>100029190</v>
      </c>
      <c r="F856" t="s">
        <v>4834</v>
      </c>
      <c r="H856" s="1">
        <v>42251</v>
      </c>
      <c r="I856">
        <v>1759614</v>
      </c>
      <c r="J856" t="s">
        <v>23</v>
      </c>
      <c r="K856">
        <v>846296315524452</v>
      </c>
      <c r="M856" t="s">
        <v>89</v>
      </c>
      <c r="N856">
        <v>35209</v>
      </c>
      <c r="O856">
        <v>3</v>
      </c>
      <c r="P856">
        <v>2250</v>
      </c>
      <c r="Q856">
        <v>8</v>
      </c>
      <c r="R856" s="2">
        <v>0</v>
      </c>
      <c r="S856" s="2">
        <v>24.56</v>
      </c>
      <c r="T856" s="2">
        <v>0</v>
      </c>
      <c r="U856" s="2">
        <v>24.56</v>
      </c>
      <c r="V856" t="s">
        <v>5213</v>
      </c>
    </row>
    <row r="857" spans="1:22" x14ac:dyDescent="0.2">
      <c r="A857" s="1">
        <v>42251</v>
      </c>
      <c r="B857" t="s">
        <v>21</v>
      </c>
      <c r="C857" s="1">
        <v>42251</v>
      </c>
      <c r="D857" s="1">
        <v>42251</v>
      </c>
      <c r="E857">
        <v>100029250</v>
      </c>
      <c r="F857" t="s">
        <v>4835</v>
      </c>
      <c r="H857" s="1">
        <v>42251</v>
      </c>
      <c r="I857">
        <v>1759643</v>
      </c>
      <c r="J857" t="s">
        <v>23</v>
      </c>
      <c r="K857">
        <v>846296315524988</v>
      </c>
      <c r="M857" t="s">
        <v>73</v>
      </c>
      <c r="N857">
        <v>80109</v>
      </c>
      <c r="O857">
        <v>3</v>
      </c>
      <c r="P857">
        <v>2250</v>
      </c>
      <c r="Q857">
        <v>5</v>
      </c>
      <c r="R857" s="2">
        <v>0</v>
      </c>
      <c r="S857" s="2">
        <v>21.31</v>
      </c>
      <c r="T857" s="2">
        <v>0</v>
      </c>
      <c r="U857" s="2">
        <v>21.31</v>
      </c>
      <c r="V857" t="s">
        <v>5213</v>
      </c>
    </row>
    <row r="858" spans="1:22" x14ac:dyDescent="0.2">
      <c r="A858" s="1">
        <v>42251</v>
      </c>
      <c r="B858" t="s">
        <v>21</v>
      </c>
      <c r="C858" s="1">
        <v>42251</v>
      </c>
      <c r="D858" s="1">
        <v>42251</v>
      </c>
      <c r="E858">
        <v>100029222</v>
      </c>
      <c r="F858" t="s">
        <v>4836</v>
      </c>
      <c r="H858" s="1">
        <v>42251</v>
      </c>
      <c r="I858">
        <v>1759704</v>
      </c>
      <c r="J858" t="s">
        <v>23</v>
      </c>
      <c r="K858">
        <v>846296315524698</v>
      </c>
      <c r="M858" t="s">
        <v>32</v>
      </c>
      <c r="N858">
        <v>10010</v>
      </c>
      <c r="O858">
        <v>3</v>
      </c>
      <c r="P858">
        <v>2250</v>
      </c>
      <c r="Q858">
        <v>8</v>
      </c>
      <c r="R858" s="2">
        <v>0</v>
      </c>
      <c r="S858" s="2">
        <v>24.56</v>
      </c>
      <c r="T858" s="2">
        <v>0</v>
      </c>
      <c r="U858" s="2">
        <v>24.56</v>
      </c>
      <c r="V858" t="s">
        <v>5213</v>
      </c>
    </row>
    <row r="859" spans="1:22" x14ac:dyDescent="0.2">
      <c r="A859" s="1">
        <v>42251</v>
      </c>
      <c r="B859" t="s">
        <v>21</v>
      </c>
      <c r="C859" s="1">
        <v>42251</v>
      </c>
      <c r="D859" s="1">
        <v>42251</v>
      </c>
      <c r="E859">
        <v>100029134</v>
      </c>
      <c r="F859" t="s">
        <v>4837</v>
      </c>
      <c r="H859" s="1">
        <v>42250</v>
      </c>
      <c r="I859">
        <v>1759640</v>
      </c>
      <c r="J859" t="s">
        <v>23</v>
      </c>
      <c r="K859">
        <v>846296315523776</v>
      </c>
      <c r="M859" t="s">
        <v>73</v>
      </c>
      <c r="N859">
        <v>80202</v>
      </c>
      <c r="O859">
        <v>3</v>
      </c>
      <c r="P859">
        <v>2250</v>
      </c>
      <c r="Q859">
        <v>5</v>
      </c>
      <c r="R859" s="2">
        <v>0</v>
      </c>
      <c r="S859" s="2">
        <v>21.31</v>
      </c>
      <c r="T859" s="2">
        <v>0</v>
      </c>
      <c r="U859" s="2">
        <v>21.31</v>
      </c>
      <c r="V859" t="s">
        <v>5213</v>
      </c>
    </row>
    <row r="860" spans="1:22" x14ac:dyDescent="0.2">
      <c r="A860" s="1">
        <v>42251</v>
      </c>
      <c r="B860" t="s">
        <v>21</v>
      </c>
      <c r="C860" s="1">
        <v>42251</v>
      </c>
      <c r="D860" s="1">
        <v>42251</v>
      </c>
      <c r="E860">
        <v>100029274</v>
      </c>
      <c r="F860" t="s">
        <v>4838</v>
      </c>
      <c r="H860" s="1">
        <v>42251</v>
      </c>
      <c r="I860">
        <v>1759730</v>
      </c>
      <c r="J860" t="s">
        <v>354</v>
      </c>
      <c r="K860" t="s">
        <v>4839</v>
      </c>
      <c r="M860" t="s">
        <v>30</v>
      </c>
      <c r="N860">
        <v>75024</v>
      </c>
      <c r="O860">
        <v>3</v>
      </c>
      <c r="P860">
        <v>2250</v>
      </c>
      <c r="Q860">
        <v>7</v>
      </c>
      <c r="R860" s="2">
        <v>0</v>
      </c>
      <c r="S860" s="2">
        <v>24.56</v>
      </c>
      <c r="T860" s="2">
        <v>0</v>
      </c>
      <c r="U860" s="2">
        <v>24.56</v>
      </c>
      <c r="V860" t="s">
        <v>5213</v>
      </c>
    </row>
    <row r="861" spans="1:22" x14ac:dyDescent="0.2">
      <c r="A861" s="1">
        <v>42251</v>
      </c>
      <c r="B861" t="s">
        <v>21</v>
      </c>
      <c r="C861" s="1">
        <v>42251</v>
      </c>
      <c r="D861" s="1">
        <v>42251</v>
      </c>
      <c r="E861">
        <v>100029206</v>
      </c>
      <c r="F861" t="s">
        <v>4840</v>
      </c>
      <c r="H861" s="1">
        <v>42251</v>
      </c>
      <c r="I861">
        <v>1759629</v>
      </c>
      <c r="J861" t="s">
        <v>23</v>
      </c>
      <c r="K861">
        <v>846296315524391</v>
      </c>
      <c r="M861" t="s">
        <v>40</v>
      </c>
      <c r="N861">
        <v>94027</v>
      </c>
      <c r="O861">
        <v>3</v>
      </c>
      <c r="P861">
        <v>2250</v>
      </c>
      <c r="Q861">
        <v>2</v>
      </c>
      <c r="R861" s="2">
        <v>0</v>
      </c>
      <c r="S861" s="2">
        <v>12.81</v>
      </c>
      <c r="T861" s="2">
        <v>0</v>
      </c>
      <c r="U861" s="2">
        <v>12.81</v>
      </c>
      <c r="V861" t="s">
        <v>5213</v>
      </c>
    </row>
    <row r="862" spans="1:22" x14ac:dyDescent="0.2">
      <c r="A862" s="1">
        <v>42251</v>
      </c>
      <c r="B862" t="s">
        <v>21</v>
      </c>
      <c r="C862" s="1">
        <v>42251</v>
      </c>
      <c r="D862" s="1">
        <v>42251</v>
      </c>
      <c r="E862">
        <v>100029149</v>
      </c>
      <c r="F862" t="s">
        <v>4841</v>
      </c>
      <c r="H862" s="1">
        <v>42251</v>
      </c>
      <c r="I862">
        <v>1759712</v>
      </c>
      <c r="J862" t="s">
        <v>23</v>
      </c>
      <c r="K862">
        <v>846296315523929</v>
      </c>
      <c r="M862" t="s">
        <v>32</v>
      </c>
      <c r="N862">
        <v>10023</v>
      </c>
      <c r="O862">
        <v>3</v>
      </c>
      <c r="P862">
        <v>2250</v>
      </c>
      <c r="Q862">
        <v>8</v>
      </c>
      <c r="R862" s="2">
        <v>0</v>
      </c>
      <c r="S862" s="2">
        <v>24.56</v>
      </c>
      <c r="T862" s="2">
        <v>0</v>
      </c>
      <c r="U862" s="2">
        <v>24.56</v>
      </c>
      <c r="V862" t="s">
        <v>5213</v>
      </c>
    </row>
    <row r="863" spans="1:22" x14ac:dyDescent="0.2">
      <c r="A863" s="1">
        <v>42251</v>
      </c>
      <c r="B863" t="s">
        <v>21</v>
      </c>
      <c r="C863" s="1">
        <v>42250</v>
      </c>
      <c r="D863" s="1">
        <v>42251</v>
      </c>
      <c r="E863">
        <v>100029123</v>
      </c>
      <c r="F863" t="s">
        <v>4842</v>
      </c>
      <c r="H863" s="1">
        <v>42250</v>
      </c>
      <c r="I863">
        <v>1759206</v>
      </c>
      <c r="J863" t="s">
        <v>164</v>
      </c>
      <c r="K863">
        <v>1032002191740</v>
      </c>
      <c r="M863" t="s">
        <v>165</v>
      </c>
      <c r="N863">
        <v>85251</v>
      </c>
      <c r="O863">
        <v>3</v>
      </c>
      <c r="P863">
        <v>2250</v>
      </c>
      <c r="Q863">
        <v>5</v>
      </c>
      <c r="R863" s="2">
        <v>0</v>
      </c>
      <c r="S863" s="2">
        <v>21.31</v>
      </c>
      <c r="T863" s="2">
        <v>0</v>
      </c>
      <c r="U863" s="2">
        <v>21.31</v>
      </c>
      <c r="V863" t="s">
        <v>5213</v>
      </c>
    </row>
    <row r="864" spans="1:22" x14ac:dyDescent="0.2">
      <c r="A864" s="1">
        <v>42251</v>
      </c>
      <c r="B864" t="s">
        <v>21</v>
      </c>
      <c r="C864" s="1">
        <v>42251</v>
      </c>
      <c r="D864" s="1">
        <v>42251</v>
      </c>
      <c r="E864">
        <v>100029172</v>
      </c>
      <c r="F864" t="s">
        <v>4843</v>
      </c>
      <c r="H864" s="1">
        <v>42251</v>
      </c>
      <c r="I864">
        <v>1759647</v>
      </c>
      <c r="J864" t="s">
        <v>23</v>
      </c>
      <c r="K864">
        <v>846296315524230</v>
      </c>
      <c r="M864" t="s">
        <v>26</v>
      </c>
      <c r="N864">
        <v>33705</v>
      </c>
      <c r="O864">
        <v>3</v>
      </c>
      <c r="P864">
        <v>2250</v>
      </c>
      <c r="Q864">
        <v>8</v>
      </c>
      <c r="R864" s="2">
        <v>0</v>
      </c>
      <c r="S864" s="2">
        <v>24.56</v>
      </c>
      <c r="T864" s="2">
        <v>0</v>
      </c>
      <c r="U864" s="2">
        <v>24.56</v>
      </c>
      <c r="V864" t="s">
        <v>5213</v>
      </c>
    </row>
    <row r="865" spans="1:22" x14ac:dyDescent="0.2">
      <c r="A865" s="1">
        <v>42251</v>
      </c>
      <c r="B865" t="s">
        <v>21</v>
      </c>
      <c r="C865" s="1">
        <v>42251</v>
      </c>
      <c r="D865" s="1">
        <v>42251</v>
      </c>
      <c r="E865">
        <v>100029171</v>
      </c>
      <c r="F865" t="s">
        <v>4844</v>
      </c>
      <c r="H865" s="1">
        <v>42251</v>
      </c>
      <c r="I865">
        <v>1759723</v>
      </c>
      <c r="J865" t="s">
        <v>23</v>
      </c>
      <c r="K865">
        <v>846296315524506</v>
      </c>
      <c r="M865" t="s">
        <v>38</v>
      </c>
      <c r="N865">
        <v>37215</v>
      </c>
      <c r="O865">
        <v>5</v>
      </c>
      <c r="P865">
        <v>3750</v>
      </c>
      <c r="Q865">
        <v>8</v>
      </c>
      <c r="R865" s="2">
        <v>0</v>
      </c>
      <c r="S865" s="2">
        <v>31.75</v>
      </c>
      <c r="T865" s="2">
        <v>0</v>
      </c>
      <c r="U865" s="2">
        <v>31.75</v>
      </c>
      <c r="V865" t="s">
        <v>5213</v>
      </c>
    </row>
    <row r="866" spans="1:22" x14ac:dyDescent="0.2">
      <c r="A866" s="1">
        <v>42251</v>
      </c>
      <c r="B866" t="s">
        <v>21</v>
      </c>
      <c r="C866" s="1">
        <v>42251</v>
      </c>
      <c r="D866" s="1">
        <v>42251</v>
      </c>
      <c r="E866">
        <v>100029218</v>
      </c>
      <c r="F866" t="s">
        <v>4845</v>
      </c>
      <c r="H866" s="1">
        <v>42251</v>
      </c>
      <c r="I866">
        <v>1759668</v>
      </c>
      <c r="J866" t="s">
        <v>23</v>
      </c>
      <c r="K866">
        <v>846296315524902</v>
      </c>
      <c r="M866" t="s">
        <v>49</v>
      </c>
      <c r="N866">
        <v>2210</v>
      </c>
      <c r="O866">
        <v>3</v>
      </c>
      <c r="P866">
        <v>2250</v>
      </c>
      <c r="Q866">
        <v>8</v>
      </c>
      <c r="R866" s="2">
        <v>0</v>
      </c>
      <c r="S866" s="2">
        <v>24.56</v>
      </c>
      <c r="T866" s="2">
        <v>0</v>
      </c>
      <c r="U866" s="2">
        <v>24.56</v>
      </c>
      <c r="V866" t="s">
        <v>5213</v>
      </c>
    </row>
    <row r="867" spans="1:22" x14ac:dyDescent="0.2">
      <c r="A867" s="1">
        <v>42251</v>
      </c>
      <c r="B867" t="s">
        <v>21</v>
      </c>
      <c r="C867" s="1">
        <v>42251</v>
      </c>
      <c r="D867" s="1">
        <v>42251</v>
      </c>
      <c r="E867">
        <v>100029160</v>
      </c>
      <c r="F867" t="s">
        <v>4846</v>
      </c>
      <c r="H867" s="1">
        <v>42251</v>
      </c>
      <c r="I867">
        <v>1759698</v>
      </c>
      <c r="J867" t="s">
        <v>23</v>
      </c>
      <c r="K867">
        <v>846296315523868</v>
      </c>
      <c r="M867" t="s">
        <v>32</v>
      </c>
      <c r="N867">
        <v>10005</v>
      </c>
      <c r="O867">
        <v>6</v>
      </c>
      <c r="P867">
        <v>4500</v>
      </c>
      <c r="Q867">
        <v>8</v>
      </c>
      <c r="R867" s="2">
        <v>0</v>
      </c>
      <c r="S867" s="2">
        <v>36.04</v>
      </c>
      <c r="T867" s="2">
        <v>0</v>
      </c>
      <c r="U867" s="2">
        <v>36.04</v>
      </c>
      <c r="V867" t="s">
        <v>5213</v>
      </c>
    </row>
    <row r="868" spans="1:22" x14ac:dyDescent="0.2">
      <c r="A868" s="1">
        <v>42251</v>
      </c>
      <c r="B868" t="s">
        <v>21</v>
      </c>
      <c r="C868" s="1">
        <v>42251</v>
      </c>
      <c r="D868" s="1">
        <v>42251</v>
      </c>
      <c r="E868">
        <v>100029269</v>
      </c>
      <c r="F868" t="s">
        <v>4847</v>
      </c>
      <c r="H868" s="1">
        <v>42251</v>
      </c>
      <c r="I868">
        <v>1759728</v>
      </c>
      <c r="J868" t="s">
        <v>23</v>
      </c>
      <c r="K868">
        <v>846296315524766</v>
      </c>
      <c r="M868" t="s">
        <v>38</v>
      </c>
      <c r="N868">
        <v>37027</v>
      </c>
      <c r="O868">
        <v>3</v>
      </c>
      <c r="P868">
        <v>2250</v>
      </c>
      <c r="Q868">
        <v>8</v>
      </c>
      <c r="R868" s="2">
        <v>0</v>
      </c>
      <c r="S868" s="2">
        <v>24.56</v>
      </c>
      <c r="T868" s="2">
        <v>0</v>
      </c>
      <c r="U868" s="2">
        <v>24.56</v>
      </c>
      <c r="V868" t="s">
        <v>5213</v>
      </c>
    </row>
    <row r="869" spans="1:22" x14ac:dyDescent="0.2">
      <c r="A869" s="1">
        <v>42251</v>
      </c>
      <c r="B869" t="s">
        <v>21</v>
      </c>
      <c r="C869" s="1">
        <v>42251</v>
      </c>
      <c r="D869" s="1">
        <v>42251</v>
      </c>
      <c r="E869">
        <v>100029229</v>
      </c>
      <c r="F869" t="s">
        <v>4848</v>
      </c>
      <c r="H869" s="1">
        <v>42251</v>
      </c>
      <c r="I869">
        <v>1759705</v>
      </c>
      <c r="J869" t="s">
        <v>23</v>
      </c>
      <c r="K869">
        <v>846296315524148</v>
      </c>
      <c r="M869" t="s">
        <v>32</v>
      </c>
      <c r="N869">
        <v>10012</v>
      </c>
      <c r="O869">
        <v>3</v>
      </c>
      <c r="P869">
        <v>2250</v>
      </c>
      <c r="Q869">
        <v>8</v>
      </c>
      <c r="R869" s="2">
        <v>0</v>
      </c>
      <c r="S869" s="2">
        <v>24.56</v>
      </c>
      <c r="T869" s="2">
        <v>0</v>
      </c>
      <c r="U869" s="2">
        <v>24.56</v>
      </c>
      <c r="V869" t="s">
        <v>5213</v>
      </c>
    </row>
    <row r="870" spans="1:22" x14ac:dyDescent="0.2">
      <c r="A870" s="1">
        <v>42251</v>
      </c>
      <c r="B870" t="s">
        <v>21</v>
      </c>
      <c r="C870" s="1">
        <v>42251</v>
      </c>
      <c r="D870" s="1">
        <v>42251</v>
      </c>
      <c r="E870">
        <v>100029197</v>
      </c>
      <c r="F870" t="s">
        <v>4849</v>
      </c>
      <c r="H870" s="1">
        <v>42251</v>
      </c>
      <c r="I870">
        <v>1759627</v>
      </c>
      <c r="J870" t="s">
        <v>23</v>
      </c>
      <c r="K870">
        <v>846296315524407</v>
      </c>
      <c r="M870" t="s">
        <v>40</v>
      </c>
      <c r="N870">
        <v>94022</v>
      </c>
      <c r="O870">
        <v>3</v>
      </c>
      <c r="P870">
        <v>2250</v>
      </c>
      <c r="Q870">
        <v>2</v>
      </c>
      <c r="R870" s="2">
        <v>0</v>
      </c>
      <c r="S870" s="2">
        <v>12.81</v>
      </c>
      <c r="T870" s="2">
        <v>0</v>
      </c>
      <c r="U870" s="2">
        <v>12.81</v>
      </c>
      <c r="V870" t="s">
        <v>5213</v>
      </c>
    </row>
    <row r="871" spans="1:22" x14ac:dyDescent="0.2">
      <c r="A871" s="1">
        <v>42251</v>
      </c>
      <c r="B871" t="s">
        <v>21</v>
      </c>
      <c r="C871" s="1">
        <v>42251</v>
      </c>
      <c r="D871" s="1">
        <v>42251</v>
      </c>
      <c r="E871">
        <v>100029260</v>
      </c>
      <c r="F871" t="s">
        <v>4850</v>
      </c>
      <c r="H871" s="1">
        <v>42251</v>
      </c>
      <c r="I871">
        <v>1759688</v>
      </c>
      <c r="J871" t="s">
        <v>23</v>
      </c>
      <c r="K871">
        <v>846296315524681</v>
      </c>
      <c r="M871" t="s">
        <v>112</v>
      </c>
      <c r="N871">
        <v>68114</v>
      </c>
      <c r="O871">
        <v>3</v>
      </c>
      <c r="P871">
        <v>2250</v>
      </c>
      <c r="Q871">
        <v>6</v>
      </c>
      <c r="R871" s="2">
        <v>0</v>
      </c>
      <c r="S871" s="2">
        <v>21.81</v>
      </c>
      <c r="T871" s="2">
        <v>0</v>
      </c>
      <c r="U871" s="2">
        <v>21.81</v>
      </c>
      <c r="V871" t="s">
        <v>5213</v>
      </c>
    </row>
    <row r="872" spans="1:22" x14ac:dyDescent="0.2">
      <c r="A872" s="1">
        <v>42251</v>
      </c>
      <c r="B872" t="s">
        <v>21</v>
      </c>
      <c r="C872" s="1">
        <v>42251</v>
      </c>
      <c r="D872" s="1">
        <v>42251</v>
      </c>
      <c r="E872">
        <v>100029192</v>
      </c>
      <c r="F872" t="s">
        <v>4851</v>
      </c>
      <c r="H872" s="1">
        <v>42251</v>
      </c>
      <c r="I872">
        <v>1759724</v>
      </c>
      <c r="J872" t="s">
        <v>23</v>
      </c>
      <c r="K872">
        <v>846296315524056</v>
      </c>
      <c r="M872" t="s">
        <v>38</v>
      </c>
      <c r="N872">
        <v>37205</v>
      </c>
      <c r="O872">
        <v>3</v>
      </c>
      <c r="P872">
        <v>2250</v>
      </c>
      <c r="Q872">
        <v>8</v>
      </c>
      <c r="R872" s="2">
        <v>0</v>
      </c>
      <c r="S872" s="2">
        <v>24.56</v>
      </c>
      <c r="T872" s="2">
        <v>0</v>
      </c>
      <c r="U872" s="2">
        <v>24.56</v>
      </c>
      <c r="V872" t="s">
        <v>5213</v>
      </c>
    </row>
    <row r="873" spans="1:22" x14ac:dyDescent="0.2">
      <c r="A873" s="1">
        <v>42251</v>
      </c>
      <c r="B873" t="s">
        <v>21</v>
      </c>
      <c r="C873" s="1">
        <v>42251</v>
      </c>
      <c r="D873" s="1">
        <v>42251</v>
      </c>
      <c r="E873">
        <v>100029168</v>
      </c>
      <c r="F873" t="s">
        <v>4852</v>
      </c>
      <c r="H873" s="1">
        <v>42251</v>
      </c>
      <c r="I873">
        <v>1759674</v>
      </c>
      <c r="J873" t="s">
        <v>23</v>
      </c>
      <c r="K873">
        <v>846296315524346</v>
      </c>
      <c r="M873" t="s">
        <v>58</v>
      </c>
      <c r="N873">
        <v>48073</v>
      </c>
      <c r="O873">
        <v>3</v>
      </c>
      <c r="P873">
        <v>2250</v>
      </c>
      <c r="Q873">
        <v>8</v>
      </c>
      <c r="R873" s="2">
        <v>0</v>
      </c>
      <c r="S873" s="2">
        <v>24.56</v>
      </c>
      <c r="T873" s="2">
        <v>0</v>
      </c>
      <c r="U873" s="2">
        <v>24.56</v>
      </c>
      <c r="V873" t="s">
        <v>5213</v>
      </c>
    </row>
    <row r="874" spans="1:22" x14ac:dyDescent="0.2">
      <c r="A874" s="1">
        <v>42251</v>
      </c>
      <c r="B874" t="s">
        <v>21</v>
      </c>
      <c r="C874" s="1">
        <v>42251</v>
      </c>
      <c r="D874" s="1">
        <v>42251</v>
      </c>
      <c r="E874">
        <v>100029198</v>
      </c>
      <c r="F874" t="s">
        <v>4853</v>
      </c>
      <c r="H874" s="1">
        <v>42251</v>
      </c>
      <c r="I874">
        <v>1759733</v>
      </c>
      <c r="J874" t="s">
        <v>23</v>
      </c>
      <c r="K874">
        <v>846296315524568</v>
      </c>
      <c r="M874" t="s">
        <v>75</v>
      </c>
      <c r="N874">
        <v>22203</v>
      </c>
      <c r="O874">
        <v>3</v>
      </c>
      <c r="P874">
        <v>2250</v>
      </c>
      <c r="Q874">
        <v>8</v>
      </c>
      <c r="R874" s="2">
        <v>0</v>
      </c>
      <c r="S874" s="2">
        <v>24.56</v>
      </c>
      <c r="T874" s="2">
        <v>0</v>
      </c>
      <c r="U874" s="2">
        <v>24.56</v>
      </c>
      <c r="V874" t="s">
        <v>5213</v>
      </c>
    </row>
    <row r="875" spans="1:22" x14ac:dyDescent="0.2">
      <c r="A875" s="1">
        <v>42251</v>
      </c>
      <c r="B875" t="s">
        <v>21</v>
      </c>
      <c r="C875" s="1">
        <v>42251</v>
      </c>
      <c r="D875" s="1">
        <v>42251</v>
      </c>
      <c r="E875">
        <v>100029235</v>
      </c>
      <c r="F875" t="s">
        <v>4854</v>
      </c>
      <c r="H875" s="1">
        <v>42251</v>
      </c>
      <c r="I875">
        <v>1759686</v>
      </c>
      <c r="J875" t="s">
        <v>23</v>
      </c>
      <c r="K875">
        <v>846296315523837</v>
      </c>
      <c r="M875" t="s">
        <v>24</v>
      </c>
      <c r="N875">
        <v>27401</v>
      </c>
      <c r="O875">
        <v>4</v>
      </c>
      <c r="P875">
        <v>3000</v>
      </c>
      <c r="Q875">
        <v>8</v>
      </c>
      <c r="R875" s="2">
        <v>0</v>
      </c>
      <c r="S875" s="2">
        <v>28.25</v>
      </c>
      <c r="T875" s="2">
        <v>0</v>
      </c>
      <c r="U875" s="2">
        <v>28.25</v>
      </c>
      <c r="V875" t="s">
        <v>5213</v>
      </c>
    </row>
    <row r="876" spans="1:22" x14ac:dyDescent="0.2">
      <c r="A876" s="1">
        <v>42251</v>
      </c>
      <c r="B876" t="s">
        <v>21</v>
      </c>
      <c r="C876" s="1">
        <v>42251</v>
      </c>
      <c r="D876" s="1">
        <v>42251</v>
      </c>
      <c r="E876">
        <v>100029159</v>
      </c>
      <c r="F876" t="s">
        <v>4855</v>
      </c>
      <c r="H876" s="1">
        <v>42251</v>
      </c>
      <c r="I876">
        <v>1759617</v>
      </c>
      <c r="J876" t="s">
        <v>164</v>
      </c>
      <c r="K876">
        <v>1032002192240</v>
      </c>
      <c r="M876" t="s">
        <v>165</v>
      </c>
      <c r="N876">
        <v>85207</v>
      </c>
      <c r="O876">
        <v>3</v>
      </c>
      <c r="P876">
        <v>2250</v>
      </c>
      <c r="Q876">
        <v>5</v>
      </c>
      <c r="R876" s="2">
        <v>0</v>
      </c>
      <c r="S876" s="2">
        <v>21.31</v>
      </c>
      <c r="T876" s="2">
        <v>0</v>
      </c>
      <c r="U876" s="2">
        <v>21.31</v>
      </c>
      <c r="V876" t="s">
        <v>5213</v>
      </c>
    </row>
    <row r="877" spans="1:22" x14ac:dyDescent="0.2">
      <c r="A877" s="1">
        <v>42251</v>
      </c>
      <c r="B877" t="s">
        <v>21</v>
      </c>
      <c r="C877" s="1">
        <v>42251</v>
      </c>
      <c r="D877" s="1">
        <v>42251</v>
      </c>
      <c r="E877">
        <v>100029145</v>
      </c>
      <c r="F877" t="s">
        <v>4856</v>
      </c>
      <c r="H877" s="1">
        <v>42251</v>
      </c>
      <c r="I877">
        <v>1759651</v>
      </c>
      <c r="J877" t="s">
        <v>23</v>
      </c>
      <c r="K877">
        <v>846296315524285</v>
      </c>
      <c r="M877" t="s">
        <v>51</v>
      </c>
      <c r="N877">
        <v>30318</v>
      </c>
      <c r="O877">
        <v>3</v>
      </c>
      <c r="P877">
        <v>2250</v>
      </c>
      <c r="Q877">
        <v>8</v>
      </c>
      <c r="R877" s="2">
        <v>0</v>
      </c>
      <c r="S877" s="2">
        <v>24.56</v>
      </c>
      <c r="T877" s="2">
        <v>0</v>
      </c>
      <c r="U877" s="2">
        <v>24.56</v>
      </c>
      <c r="V877" t="s">
        <v>5213</v>
      </c>
    </row>
    <row r="878" spans="1:22" x14ac:dyDescent="0.2">
      <c r="A878" s="1">
        <v>42251</v>
      </c>
      <c r="B878" t="s">
        <v>21</v>
      </c>
      <c r="C878" s="1">
        <v>42251</v>
      </c>
      <c r="D878" s="1">
        <v>42251</v>
      </c>
      <c r="E878">
        <v>100029227</v>
      </c>
      <c r="F878" t="s">
        <v>4857</v>
      </c>
      <c r="H878" s="1">
        <v>42251</v>
      </c>
      <c r="I878">
        <v>1759659</v>
      </c>
      <c r="J878" t="s">
        <v>23</v>
      </c>
      <c r="K878">
        <v>846296315524964</v>
      </c>
      <c r="M878" t="s">
        <v>201</v>
      </c>
      <c r="N878">
        <v>83338</v>
      </c>
      <c r="O878">
        <v>3</v>
      </c>
      <c r="P878">
        <v>2250</v>
      </c>
      <c r="Q878">
        <v>4</v>
      </c>
      <c r="R878" s="2">
        <v>0</v>
      </c>
      <c r="S878" s="2">
        <v>20.81</v>
      </c>
      <c r="T878" s="2">
        <v>0</v>
      </c>
      <c r="U878" s="2">
        <v>20.81</v>
      </c>
      <c r="V878" t="s">
        <v>5213</v>
      </c>
    </row>
    <row r="879" spans="1:22" x14ac:dyDescent="0.2">
      <c r="A879" s="1">
        <v>42251</v>
      </c>
      <c r="B879" t="s">
        <v>21</v>
      </c>
      <c r="C879" s="1">
        <v>42251</v>
      </c>
      <c r="D879" s="1">
        <v>42251</v>
      </c>
      <c r="E879">
        <v>100029200</v>
      </c>
      <c r="F879" t="s">
        <v>4858</v>
      </c>
      <c r="H879" s="1">
        <v>42251</v>
      </c>
      <c r="I879">
        <v>1759725</v>
      </c>
      <c r="J879" t="s">
        <v>23</v>
      </c>
      <c r="K879">
        <v>846296315524810</v>
      </c>
      <c r="M879" t="s">
        <v>38</v>
      </c>
      <c r="N879">
        <v>38107</v>
      </c>
      <c r="O879">
        <v>3</v>
      </c>
      <c r="P879">
        <v>2250</v>
      </c>
      <c r="Q879">
        <v>7</v>
      </c>
      <c r="R879" s="2">
        <v>0</v>
      </c>
      <c r="S879" s="2">
        <v>23.06</v>
      </c>
      <c r="T879" s="2">
        <v>0</v>
      </c>
      <c r="U879" s="2">
        <v>23.06</v>
      </c>
      <c r="V879" t="s">
        <v>5213</v>
      </c>
    </row>
    <row r="880" spans="1:22" x14ac:dyDescent="0.2">
      <c r="A880" s="1">
        <v>42251</v>
      </c>
      <c r="B880" t="s">
        <v>21</v>
      </c>
      <c r="C880" s="1">
        <v>42251</v>
      </c>
      <c r="D880" s="1">
        <v>42251</v>
      </c>
      <c r="E880">
        <v>100029230</v>
      </c>
      <c r="F880" t="s">
        <v>4859</v>
      </c>
      <c r="H880" s="1">
        <v>42251</v>
      </c>
      <c r="I880">
        <v>1759632</v>
      </c>
      <c r="J880" t="s">
        <v>23</v>
      </c>
      <c r="K880">
        <v>846296315524193</v>
      </c>
      <c r="M880" t="s">
        <v>40</v>
      </c>
      <c r="N880">
        <v>94105</v>
      </c>
      <c r="O880">
        <v>3</v>
      </c>
      <c r="P880">
        <v>2250</v>
      </c>
      <c r="Q880">
        <v>2</v>
      </c>
      <c r="R880" s="2">
        <v>0</v>
      </c>
      <c r="S880" s="2">
        <v>12.81</v>
      </c>
      <c r="T880" s="2">
        <v>0</v>
      </c>
      <c r="U880" s="2">
        <v>12.81</v>
      </c>
      <c r="V880" t="s">
        <v>5213</v>
      </c>
    </row>
    <row r="881" spans="1:22" x14ac:dyDescent="0.2">
      <c r="A881" s="1">
        <v>42251</v>
      </c>
      <c r="B881" t="s">
        <v>21</v>
      </c>
      <c r="C881" s="1">
        <v>42251</v>
      </c>
      <c r="D881" s="1">
        <v>42251</v>
      </c>
      <c r="E881">
        <v>100029220</v>
      </c>
      <c r="F881" t="s">
        <v>4860</v>
      </c>
      <c r="H881" s="1">
        <v>42251</v>
      </c>
      <c r="I881">
        <v>1759703</v>
      </c>
      <c r="J881" t="s">
        <v>23</v>
      </c>
      <c r="K881">
        <v>846296315524551</v>
      </c>
      <c r="M881" t="s">
        <v>32</v>
      </c>
      <c r="N881">
        <v>10065</v>
      </c>
      <c r="O881">
        <v>3</v>
      </c>
      <c r="P881">
        <v>2250</v>
      </c>
      <c r="Q881">
        <v>8</v>
      </c>
      <c r="R881" s="2">
        <v>0</v>
      </c>
      <c r="S881" s="2">
        <v>24.56</v>
      </c>
      <c r="T881" s="2">
        <v>0</v>
      </c>
      <c r="U881" s="2">
        <v>24.56</v>
      </c>
      <c r="V881" t="s">
        <v>5213</v>
      </c>
    </row>
    <row r="882" spans="1:22" x14ac:dyDescent="0.2">
      <c r="A882" s="1">
        <v>42251</v>
      </c>
      <c r="B882" t="s">
        <v>21</v>
      </c>
      <c r="C882" s="1">
        <v>42251</v>
      </c>
      <c r="D882" s="1">
        <v>42251</v>
      </c>
      <c r="E882">
        <v>100029253</v>
      </c>
      <c r="F882" t="s">
        <v>4861</v>
      </c>
      <c r="H882" s="1">
        <v>42251</v>
      </c>
      <c r="I882">
        <v>1759637</v>
      </c>
      <c r="J882" t="s">
        <v>23</v>
      </c>
      <c r="K882">
        <v>846296315524995</v>
      </c>
      <c r="M882" t="s">
        <v>40</v>
      </c>
      <c r="N882">
        <v>94118</v>
      </c>
      <c r="O882">
        <v>3</v>
      </c>
      <c r="P882">
        <v>2250</v>
      </c>
      <c r="Q882">
        <v>2</v>
      </c>
      <c r="R882" s="2">
        <v>0</v>
      </c>
      <c r="S882" s="2">
        <v>12.81</v>
      </c>
      <c r="T882" s="2">
        <v>0</v>
      </c>
      <c r="U882" s="2">
        <v>12.81</v>
      </c>
      <c r="V882" t="s">
        <v>5213</v>
      </c>
    </row>
    <row r="883" spans="1:22" x14ac:dyDescent="0.2">
      <c r="A883" s="1">
        <v>42251</v>
      </c>
      <c r="B883" t="s">
        <v>21</v>
      </c>
      <c r="C883" s="1">
        <v>42251</v>
      </c>
      <c r="D883" s="1">
        <v>42251</v>
      </c>
      <c r="E883">
        <v>100029232</v>
      </c>
      <c r="F883" t="s">
        <v>4862</v>
      </c>
      <c r="H883" s="1">
        <v>42251</v>
      </c>
      <c r="I883">
        <v>1759727</v>
      </c>
      <c r="J883" t="s">
        <v>23</v>
      </c>
      <c r="K883">
        <v>846296315524803</v>
      </c>
      <c r="M883" t="s">
        <v>38</v>
      </c>
      <c r="N883">
        <v>37069</v>
      </c>
      <c r="O883">
        <v>3</v>
      </c>
      <c r="P883">
        <v>2250</v>
      </c>
      <c r="Q883">
        <v>8</v>
      </c>
      <c r="R883" s="2">
        <v>0</v>
      </c>
      <c r="S883" s="2">
        <v>24.56</v>
      </c>
      <c r="T883" s="2">
        <v>0</v>
      </c>
      <c r="U883" s="2">
        <v>24.56</v>
      </c>
      <c r="V883" t="s">
        <v>5213</v>
      </c>
    </row>
    <row r="884" spans="1:22" x14ac:dyDescent="0.2">
      <c r="A884" s="1">
        <v>42251</v>
      </c>
      <c r="B884" t="s">
        <v>21</v>
      </c>
      <c r="C884" s="1">
        <v>42251</v>
      </c>
      <c r="D884" s="1">
        <v>42251</v>
      </c>
      <c r="E884">
        <v>100029187</v>
      </c>
      <c r="F884" t="s">
        <v>4863</v>
      </c>
      <c r="H884" s="1">
        <v>42251</v>
      </c>
      <c r="I884">
        <v>1759671</v>
      </c>
      <c r="J884" t="s">
        <v>23</v>
      </c>
      <c r="K884">
        <v>846296315524100</v>
      </c>
      <c r="M884" t="s">
        <v>54</v>
      </c>
      <c r="N884">
        <v>21401</v>
      </c>
      <c r="O884">
        <v>3</v>
      </c>
      <c r="P884">
        <v>2250</v>
      </c>
      <c r="Q884">
        <v>8</v>
      </c>
      <c r="R884" s="2">
        <v>0</v>
      </c>
      <c r="S884" s="2">
        <v>24.56</v>
      </c>
      <c r="T884" s="2">
        <v>0</v>
      </c>
      <c r="U884" s="2">
        <v>24.56</v>
      </c>
      <c r="V884" t="s">
        <v>5213</v>
      </c>
    </row>
    <row r="885" spans="1:22" x14ac:dyDescent="0.2">
      <c r="A885" s="1">
        <v>42251</v>
      </c>
      <c r="B885" t="s">
        <v>21</v>
      </c>
      <c r="C885" s="1">
        <v>42251</v>
      </c>
      <c r="D885" s="1">
        <v>42251</v>
      </c>
      <c r="E885">
        <v>100029140</v>
      </c>
      <c r="F885" t="s">
        <v>4864</v>
      </c>
      <c r="H885" s="1">
        <v>42251</v>
      </c>
      <c r="I885">
        <v>1759621</v>
      </c>
      <c r="J885" t="s">
        <v>23</v>
      </c>
      <c r="K885">
        <v>846296315524445</v>
      </c>
      <c r="M885" t="s">
        <v>40</v>
      </c>
      <c r="N885">
        <v>94595</v>
      </c>
      <c r="O885">
        <v>3</v>
      </c>
      <c r="P885">
        <v>2250</v>
      </c>
      <c r="Q885">
        <v>2</v>
      </c>
      <c r="R885" s="2">
        <v>0</v>
      </c>
      <c r="S885" s="2">
        <v>12.81</v>
      </c>
      <c r="T885" s="2">
        <v>0</v>
      </c>
      <c r="U885" s="2">
        <v>12.81</v>
      </c>
      <c r="V885" t="s">
        <v>5213</v>
      </c>
    </row>
    <row r="886" spans="1:22" x14ac:dyDescent="0.2">
      <c r="A886" s="1">
        <v>42251</v>
      </c>
      <c r="B886" t="s">
        <v>21</v>
      </c>
      <c r="C886" s="1">
        <v>42251</v>
      </c>
      <c r="D886" s="1">
        <v>42251</v>
      </c>
      <c r="E886">
        <v>100029173</v>
      </c>
      <c r="F886" t="s">
        <v>4865</v>
      </c>
      <c r="H886" s="1">
        <v>42251</v>
      </c>
      <c r="I886">
        <v>1759714</v>
      </c>
      <c r="J886" t="s">
        <v>23</v>
      </c>
      <c r="K886">
        <v>846296315524728</v>
      </c>
      <c r="M886" t="s">
        <v>507</v>
      </c>
      <c r="N886">
        <v>44060</v>
      </c>
      <c r="O886">
        <v>3</v>
      </c>
      <c r="P886">
        <v>2250</v>
      </c>
      <c r="Q886">
        <v>8</v>
      </c>
      <c r="R886" s="2">
        <v>0</v>
      </c>
      <c r="S886" s="2">
        <v>24.56</v>
      </c>
      <c r="T886" s="2">
        <v>0</v>
      </c>
      <c r="U886" s="2">
        <v>24.56</v>
      </c>
      <c r="V886" t="s">
        <v>5213</v>
      </c>
    </row>
    <row r="887" spans="1:22" x14ac:dyDescent="0.2">
      <c r="A887" s="1">
        <v>42251</v>
      </c>
      <c r="B887" t="s">
        <v>21</v>
      </c>
      <c r="C887" s="1">
        <v>42251</v>
      </c>
      <c r="D887" s="1">
        <v>42251</v>
      </c>
      <c r="E887">
        <v>100029267</v>
      </c>
      <c r="F887" t="s">
        <v>4866</v>
      </c>
      <c r="H887" s="1">
        <v>42251</v>
      </c>
      <c r="I887">
        <v>1759719</v>
      </c>
      <c r="J887" t="s">
        <v>23</v>
      </c>
      <c r="K887">
        <v>846296315523783</v>
      </c>
      <c r="M887" t="s">
        <v>91</v>
      </c>
      <c r="N887">
        <v>29412</v>
      </c>
      <c r="O887">
        <v>3</v>
      </c>
      <c r="P887">
        <v>2250</v>
      </c>
      <c r="Q887">
        <v>8</v>
      </c>
      <c r="R887" s="2">
        <v>0</v>
      </c>
      <c r="S887" s="2">
        <v>24.56</v>
      </c>
      <c r="T887" s="2">
        <v>0</v>
      </c>
      <c r="U887" s="2">
        <v>24.56</v>
      </c>
      <c r="V887" t="s">
        <v>5213</v>
      </c>
    </row>
    <row r="888" spans="1:22" x14ac:dyDescent="0.2">
      <c r="A888" s="1">
        <v>42251</v>
      </c>
      <c r="B888" t="s">
        <v>21</v>
      </c>
      <c r="C888" s="1">
        <v>42250</v>
      </c>
      <c r="D888" s="1">
        <v>42251</v>
      </c>
      <c r="E888">
        <v>100029112</v>
      </c>
      <c r="F888" t="s">
        <v>4867</v>
      </c>
      <c r="H888" s="1">
        <v>42250</v>
      </c>
      <c r="I888">
        <v>1759214</v>
      </c>
      <c r="J888" t="s">
        <v>23</v>
      </c>
      <c r="K888">
        <v>846296315523660</v>
      </c>
      <c r="M888" t="s">
        <v>49</v>
      </c>
      <c r="N888">
        <v>2115</v>
      </c>
      <c r="O888">
        <v>3</v>
      </c>
      <c r="P888">
        <v>2250</v>
      </c>
      <c r="Q888">
        <v>8</v>
      </c>
      <c r="R888" s="2">
        <v>0</v>
      </c>
      <c r="S888" s="2">
        <v>24.56</v>
      </c>
      <c r="T888" s="2">
        <v>0</v>
      </c>
      <c r="U888" s="2">
        <v>24.56</v>
      </c>
      <c r="V888" t="s">
        <v>5213</v>
      </c>
    </row>
    <row r="889" spans="1:22" x14ac:dyDescent="0.2">
      <c r="A889" s="1">
        <v>42251</v>
      </c>
      <c r="B889" t="s">
        <v>21</v>
      </c>
      <c r="C889" s="1">
        <v>42251</v>
      </c>
      <c r="D889" s="1">
        <v>42251</v>
      </c>
      <c r="E889">
        <v>100029245</v>
      </c>
      <c r="F889" t="s">
        <v>4868</v>
      </c>
      <c r="H889" s="1">
        <v>42251</v>
      </c>
      <c r="I889">
        <v>1759636</v>
      </c>
      <c r="J889" t="s">
        <v>23</v>
      </c>
      <c r="K889">
        <v>846296315524384</v>
      </c>
      <c r="M889" t="s">
        <v>40</v>
      </c>
      <c r="N889">
        <v>92104</v>
      </c>
      <c r="O889">
        <v>3</v>
      </c>
      <c r="P889">
        <v>2250</v>
      </c>
      <c r="Q889">
        <v>4</v>
      </c>
      <c r="R889" s="2">
        <v>0</v>
      </c>
      <c r="S889" s="2">
        <v>20.81</v>
      </c>
      <c r="T889" s="2">
        <v>0</v>
      </c>
      <c r="U889" s="2">
        <v>20.81</v>
      </c>
      <c r="V889" t="s">
        <v>5213</v>
      </c>
    </row>
    <row r="890" spans="1:22" x14ac:dyDescent="0.2">
      <c r="A890" s="1">
        <v>42251</v>
      </c>
      <c r="B890" t="s">
        <v>21</v>
      </c>
      <c r="C890" s="1">
        <v>42251</v>
      </c>
      <c r="D890" s="1">
        <v>42251</v>
      </c>
      <c r="E890">
        <v>100029184</v>
      </c>
      <c r="F890" t="s">
        <v>4869</v>
      </c>
      <c r="H890" s="1">
        <v>42251</v>
      </c>
      <c r="I890">
        <v>1759616</v>
      </c>
      <c r="J890" t="s">
        <v>23</v>
      </c>
      <c r="K890">
        <v>846296315523912</v>
      </c>
      <c r="M890" t="s">
        <v>231</v>
      </c>
      <c r="N890">
        <v>72145</v>
      </c>
      <c r="O890">
        <v>3</v>
      </c>
      <c r="P890">
        <v>2250</v>
      </c>
      <c r="Q890">
        <v>7</v>
      </c>
      <c r="R890" s="2">
        <v>0</v>
      </c>
      <c r="S890" s="2">
        <v>23.06</v>
      </c>
      <c r="T890" s="2">
        <v>0</v>
      </c>
      <c r="U890" s="2">
        <v>23.06</v>
      </c>
      <c r="V890" t="s">
        <v>5213</v>
      </c>
    </row>
    <row r="891" spans="1:22" x14ac:dyDescent="0.2">
      <c r="A891" s="1">
        <v>42251</v>
      </c>
      <c r="B891" t="s">
        <v>21</v>
      </c>
      <c r="C891" s="1">
        <v>42250</v>
      </c>
      <c r="D891" s="1">
        <v>42251</v>
      </c>
      <c r="E891">
        <v>100029009</v>
      </c>
      <c r="F891" t="s">
        <v>4870</v>
      </c>
      <c r="H891" s="1">
        <v>42250</v>
      </c>
      <c r="I891">
        <v>1759057</v>
      </c>
      <c r="J891" t="s">
        <v>164</v>
      </c>
      <c r="K891">
        <v>1032002191455</v>
      </c>
      <c r="M891" t="s">
        <v>416</v>
      </c>
      <c r="N891">
        <v>89121</v>
      </c>
      <c r="O891">
        <v>3</v>
      </c>
      <c r="P891">
        <v>2250</v>
      </c>
      <c r="Q891">
        <v>4</v>
      </c>
      <c r="R891" s="2">
        <v>0</v>
      </c>
      <c r="S891" s="2">
        <v>20.81</v>
      </c>
      <c r="T891" s="2">
        <v>0</v>
      </c>
      <c r="U891" s="2">
        <v>20.81</v>
      </c>
      <c r="V891" t="s">
        <v>5213</v>
      </c>
    </row>
    <row r="892" spans="1:22" x14ac:dyDescent="0.2">
      <c r="A892" s="1">
        <v>42251</v>
      </c>
      <c r="B892" t="s">
        <v>21</v>
      </c>
      <c r="C892" s="1">
        <v>42251</v>
      </c>
      <c r="D892" s="1">
        <v>42251</v>
      </c>
      <c r="E892">
        <v>100029167</v>
      </c>
      <c r="F892" t="s">
        <v>4871</v>
      </c>
      <c r="H892" s="1">
        <v>42251</v>
      </c>
      <c r="I892">
        <v>1759646</v>
      </c>
      <c r="J892" t="s">
        <v>23</v>
      </c>
      <c r="K892">
        <v>846296315524247</v>
      </c>
      <c r="M892" t="s">
        <v>26</v>
      </c>
      <c r="N892">
        <v>32960</v>
      </c>
      <c r="O892">
        <v>3</v>
      </c>
      <c r="P892">
        <v>2250</v>
      </c>
      <c r="Q892">
        <v>8</v>
      </c>
      <c r="R892" s="2">
        <v>0</v>
      </c>
      <c r="S892" s="2">
        <v>24.56</v>
      </c>
      <c r="T892" s="2">
        <v>0</v>
      </c>
      <c r="U892" s="2">
        <v>24.56</v>
      </c>
      <c r="V892" t="s">
        <v>5213</v>
      </c>
    </row>
    <row r="893" spans="1:22" x14ac:dyDescent="0.2">
      <c r="A893" s="1">
        <v>42251</v>
      </c>
      <c r="B893" t="s">
        <v>21</v>
      </c>
      <c r="C893" s="1">
        <v>42251</v>
      </c>
      <c r="D893" s="1">
        <v>42251</v>
      </c>
      <c r="E893">
        <v>100029248</v>
      </c>
      <c r="F893" t="s">
        <v>4872</v>
      </c>
      <c r="H893" s="1">
        <v>42251</v>
      </c>
      <c r="I893">
        <v>1759650</v>
      </c>
      <c r="J893" t="s">
        <v>23</v>
      </c>
      <c r="K893">
        <v>846296315524629</v>
      </c>
      <c r="M893" t="s">
        <v>26</v>
      </c>
      <c r="N893">
        <v>32216</v>
      </c>
      <c r="O893">
        <v>3</v>
      </c>
      <c r="P893">
        <v>2250</v>
      </c>
      <c r="Q893">
        <v>8</v>
      </c>
      <c r="R893" s="2">
        <v>0</v>
      </c>
      <c r="S893" s="2">
        <v>24.56</v>
      </c>
      <c r="T893" s="2">
        <v>0</v>
      </c>
      <c r="U893" s="2">
        <v>24.56</v>
      </c>
      <c r="V893" t="s">
        <v>5213</v>
      </c>
    </row>
    <row r="894" spans="1:22" x14ac:dyDescent="0.2">
      <c r="A894" s="1">
        <v>42251</v>
      </c>
      <c r="B894" t="s">
        <v>21</v>
      </c>
      <c r="C894" s="1">
        <v>42251</v>
      </c>
      <c r="D894" s="1">
        <v>42251</v>
      </c>
      <c r="E894">
        <v>100029204</v>
      </c>
      <c r="F894" t="s">
        <v>4873</v>
      </c>
      <c r="H894" s="1">
        <v>42251</v>
      </c>
      <c r="I894">
        <v>1759667</v>
      </c>
      <c r="J894" t="s">
        <v>23</v>
      </c>
      <c r="K894">
        <v>846296315524919</v>
      </c>
      <c r="M894" t="s">
        <v>49</v>
      </c>
      <c r="N894">
        <v>2115</v>
      </c>
      <c r="O894">
        <v>3</v>
      </c>
      <c r="P894">
        <v>2250</v>
      </c>
      <c r="Q894">
        <v>8</v>
      </c>
      <c r="R894" s="2">
        <v>0</v>
      </c>
      <c r="S894" s="2">
        <v>24.56</v>
      </c>
      <c r="T894" s="2">
        <v>0</v>
      </c>
      <c r="U894" s="2">
        <v>24.56</v>
      </c>
      <c r="V894" t="s">
        <v>5213</v>
      </c>
    </row>
    <row r="895" spans="1:22" x14ac:dyDescent="0.2">
      <c r="A895" s="1">
        <v>42251</v>
      </c>
      <c r="B895" t="s">
        <v>21</v>
      </c>
      <c r="C895" s="1">
        <v>42251</v>
      </c>
      <c r="D895" s="1">
        <v>42251</v>
      </c>
      <c r="E895">
        <v>100029141</v>
      </c>
      <c r="F895" t="s">
        <v>4874</v>
      </c>
      <c r="H895" s="1">
        <v>42251</v>
      </c>
      <c r="I895">
        <v>1759696</v>
      </c>
      <c r="J895" t="s">
        <v>23</v>
      </c>
      <c r="K895">
        <v>846296315524858</v>
      </c>
      <c r="M895" t="s">
        <v>32</v>
      </c>
      <c r="N895">
        <v>12433</v>
      </c>
      <c r="O895">
        <v>3</v>
      </c>
      <c r="P895">
        <v>2250</v>
      </c>
      <c r="Q895">
        <v>8</v>
      </c>
      <c r="R895" s="2">
        <v>0</v>
      </c>
      <c r="S895" s="2">
        <v>24.56</v>
      </c>
      <c r="T895" s="2">
        <v>0</v>
      </c>
      <c r="U895" s="2">
        <v>24.56</v>
      </c>
      <c r="V895" t="s">
        <v>5213</v>
      </c>
    </row>
    <row r="896" spans="1:22" x14ac:dyDescent="0.2">
      <c r="A896" s="1">
        <v>42251</v>
      </c>
      <c r="B896" t="s">
        <v>21</v>
      </c>
      <c r="C896" s="1">
        <v>42251</v>
      </c>
      <c r="D896" s="1">
        <v>42251</v>
      </c>
      <c r="E896">
        <v>100029264</v>
      </c>
      <c r="F896" t="s">
        <v>4875</v>
      </c>
      <c r="H896" s="1">
        <v>42251</v>
      </c>
      <c r="I896">
        <v>1759709</v>
      </c>
      <c r="J896" t="s">
        <v>23</v>
      </c>
      <c r="K896">
        <v>846296315524162</v>
      </c>
      <c r="M896" t="s">
        <v>32</v>
      </c>
      <c r="N896">
        <v>14609</v>
      </c>
      <c r="O896">
        <v>3</v>
      </c>
      <c r="P896">
        <v>2250</v>
      </c>
      <c r="Q896">
        <v>8</v>
      </c>
      <c r="R896" s="2">
        <v>0</v>
      </c>
      <c r="S896" s="2">
        <v>24.56</v>
      </c>
      <c r="T896" s="2">
        <v>0</v>
      </c>
      <c r="U896" s="2">
        <v>24.56</v>
      </c>
      <c r="V896" t="s">
        <v>5213</v>
      </c>
    </row>
    <row r="897" spans="1:22" x14ac:dyDescent="0.2">
      <c r="A897" s="1">
        <v>42251</v>
      </c>
      <c r="B897" t="s">
        <v>21</v>
      </c>
      <c r="C897" s="1">
        <v>42251</v>
      </c>
      <c r="D897" s="1">
        <v>42251</v>
      </c>
      <c r="E897">
        <v>100029185</v>
      </c>
      <c r="F897" t="s">
        <v>4876</v>
      </c>
      <c r="H897" s="1">
        <v>42251</v>
      </c>
      <c r="I897">
        <v>1759613</v>
      </c>
      <c r="J897" t="s">
        <v>23</v>
      </c>
      <c r="K897">
        <v>846296315524490</v>
      </c>
      <c r="M897" t="s">
        <v>89</v>
      </c>
      <c r="N897">
        <v>36608</v>
      </c>
      <c r="O897">
        <v>3</v>
      </c>
      <c r="P897">
        <v>2250</v>
      </c>
      <c r="Q897">
        <v>8</v>
      </c>
      <c r="R897" s="2">
        <v>0</v>
      </c>
      <c r="S897" s="2">
        <v>24.56</v>
      </c>
      <c r="T897" s="2">
        <v>0</v>
      </c>
      <c r="U897" s="2">
        <v>24.56</v>
      </c>
      <c r="V897" t="s">
        <v>5213</v>
      </c>
    </row>
    <row r="898" spans="1:22" x14ac:dyDescent="0.2">
      <c r="A898" s="1">
        <v>42251</v>
      </c>
      <c r="B898" t="s">
        <v>21</v>
      </c>
      <c r="C898" s="1">
        <v>42251</v>
      </c>
      <c r="D898" s="1">
        <v>42251</v>
      </c>
      <c r="E898">
        <v>100029237</v>
      </c>
      <c r="F898" t="s">
        <v>4877</v>
      </c>
      <c r="H898" s="1">
        <v>42251</v>
      </c>
      <c r="I898">
        <v>1759678</v>
      </c>
      <c r="J898" t="s">
        <v>23</v>
      </c>
      <c r="K898">
        <v>846296315524674</v>
      </c>
      <c r="M898" t="s">
        <v>288</v>
      </c>
      <c r="N898">
        <v>63801</v>
      </c>
      <c r="O898">
        <v>3</v>
      </c>
      <c r="P898">
        <v>2250</v>
      </c>
      <c r="Q898">
        <v>7</v>
      </c>
      <c r="R898" s="2">
        <v>0</v>
      </c>
      <c r="S898" s="2">
        <v>23.06</v>
      </c>
      <c r="T898" s="2">
        <v>0</v>
      </c>
      <c r="U898" s="2">
        <v>23.06</v>
      </c>
      <c r="V898" t="s">
        <v>5213</v>
      </c>
    </row>
    <row r="899" spans="1:22" x14ac:dyDescent="0.2">
      <c r="A899" s="1">
        <v>42251</v>
      </c>
      <c r="B899" t="s">
        <v>21</v>
      </c>
      <c r="C899" s="1">
        <v>42251</v>
      </c>
      <c r="D899" s="1">
        <v>42251</v>
      </c>
      <c r="E899">
        <v>100029174</v>
      </c>
      <c r="F899" t="s">
        <v>4878</v>
      </c>
      <c r="H899" s="1">
        <v>42251</v>
      </c>
      <c r="I899">
        <v>1759715</v>
      </c>
      <c r="J899" t="s">
        <v>23</v>
      </c>
      <c r="K899">
        <v>846296315524063</v>
      </c>
      <c r="M899" t="s">
        <v>507</v>
      </c>
      <c r="N899">
        <v>43528</v>
      </c>
      <c r="O899">
        <v>3</v>
      </c>
      <c r="P899">
        <v>2250</v>
      </c>
      <c r="Q899">
        <v>8</v>
      </c>
      <c r="R899" s="2">
        <v>0</v>
      </c>
      <c r="S899" s="2">
        <v>24.56</v>
      </c>
      <c r="T899" s="2">
        <v>0</v>
      </c>
      <c r="U899" s="2">
        <v>24.56</v>
      </c>
      <c r="V899" t="s">
        <v>5213</v>
      </c>
    </row>
    <row r="900" spans="1:22" x14ac:dyDescent="0.2">
      <c r="A900" s="1">
        <v>42251</v>
      </c>
      <c r="B900" t="s">
        <v>21</v>
      </c>
      <c r="C900" s="1">
        <v>42251</v>
      </c>
      <c r="D900" s="1">
        <v>42251</v>
      </c>
      <c r="E900">
        <v>100029144</v>
      </c>
      <c r="F900" t="s">
        <v>4879</v>
      </c>
      <c r="H900" s="1">
        <v>42251</v>
      </c>
      <c r="I900">
        <v>1759665</v>
      </c>
      <c r="J900" t="s">
        <v>23</v>
      </c>
      <c r="K900">
        <v>846296315524339</v>
      </c>
      <c r="M900" t="s">
        <v>182</v>
      </c>
      <c r="N900">
        <v>70065</v>
      </c>
      <c r="O900">
        <v>3</v>
      </c>
      <c r="P900">
        <v>2250</v>
      </c>
      <c r="Q900">
        <v>8</v>
      </c>
      <c r="R900" s="2">
        <v>0</v>
      </c>
      <c r="S900" s="2">
        <v>24.56</v>
      </c>
      <c r="T900" s="2">
        <v>0</v>
      </c>
      <c r="U900" s="2">
        <v>24.56</v>
      </c>
      <c r="V900" t="s">
        <v>5213</v>
      </c>
    </row>
    <row r="901" spans="1:22" x14ac:dyDescent="0.2">
      <c r="A901" s="1">
        <v>42251</v>
      </c>
      <c r="B901" t="s">
        <v>21</v>
      </c>
      <c r="C901" s="1">
        <v>42251</v>
      </c>
      <c r="D901" s="1">
        <v>42251</v>
      </c>
      <c r="E901">
        <v>100029163</v>
      </c>
      <c r="F901" t="s">
        <v>4880</v>
      </c>
      <c r="H901" s="1">
        <v>42251</v>
      </c>
      <c r="I901">
        <v>1759722</v>
      </c>
      <c r="J901" t="s">
        <v>23</v>
      </c>
      <c r="K901">
        <v>846296315524599</v>
      </c>
      <c r="M901" t="s">
        <v>38</v>
      </c>
      <c r="N901">
        <v>37923</v>
      </c>
      <c r="O901">
        <v>3</v>
      </c>
      <c r="P901">
        <v>2250</v>
      </c>
      <c r="Q901">
        <v>8</v>
      </c>
      <c r="R901" s="2">
        <v>0</v>
      </c>
      <c r="S901" s="2">
        <v>24.56</v>
      </c>
      <c r="T901" s="2">
        <v>0</v>
      </c>
      <c r="U901" s="2">
        <v>24.56</v>
      </c>
      <c r="V901" t="s">
        <v>5213</v>
      </c>
    </row>
    <row r="902" spans="1:22" x14ac:dyDescent="0.2">
      <c r="A902" s="1">
        <v>42251</v>
      </c>
      <c r="B902" t="s">
        <v>21</v>
      </c>
      <c r="C902" s="1">
        <v>42251</v>
      </c>
      <c r="D902" s="1">
        <v>42251</v>
      </c>
      <c r="E902">
        <v>100029216</v>
      </c>
      <c r="F902" t="s">
        <v>4881</v>
      </c>
      <c r="H902" s="1">
        <v>42251</v>
      </c>
      <c r="I902">
        <v>1759726</v>
      </c>
      <c r="J902" t="s">
        <v>23</v>
      </c>
      <c r="K902">
        <v>846296315523844</v>
      </c>
      <c r="M902" t="s">
        <v>38</v>
      </c>
      <c r="N902">
        <v>37402</v>
      </c>
      <c r="O902">
        <v>4</v>
      </c>
      <c r="P902">
        <v>3000</v>
      </c>
      <c r="Q902">
        <v>8</v>
      </c>
      <c r="R902" s="2">
        <v>0</v>
      </c>
      <c r="S902" s="2">
        <v>28.25</v>
      </c>
      <c r="T902" s="2">
        <v>0</v>
      </c>
      <c r="U902" s="2">
        <v>28.25</v>
      </c>
      <c r="V902" t="s">
        <v>5213</v>
      </c>
    </row>
    <row r="903" spans="1:22" x14ac:dyDescent="0.2">
      <c r="A903" s="1">
        <v>42251</v>
      </c>
      <c r="B903" t="s">
        <v>21</v>
      </c>
      <c r="C903" s="1">
        <v>42251</v>
      </c>
      <c r="D903" s="1">
        <v>42251</v>
      </c>
      <c r="E903">
        <v>100029180</v>
      </c>
      <c r="F903" t="s">
        <v>4882</v>
      </c>
      <c r="H903" s="1">
        <v>42251</v>
      </c>
      <c r="I903">
        <v>1759618</v>
      </c>
      <c r="J903" t="s">
        <v>164</v>
      </c>
      <c r="K903">
        <v>1032002192241</v>
      </c>
      <c r="M903" t="s">
        <v>165</v>
      </c>
      <c r="N903">
        <v>85308</v>
      </c>
      <c r="O903">
        <v>3</v>
      </c>
      <c r="P903">
        <v>2250</v>
      </c>
      <c r="Q903">
        <v>5</v>
      </c>
      <c r="R903" s="2">
        <v>0</v>
      </c>
      <c r="S903" s="2">
        <v>21.31</v>
      </c>
      <c r="T903" s="2">
        <v>0</v>
      </c>
      <c r="U903" s="2">
        <v>21.31</v>
      </c>
      <c r="V903" t="s">
        <v>5213</v>
      </c>
    </row>
    <row r="904" spans="1:22" x14ac:dyDescent="0.2">
      <c r="A904" s="1">
        <v>42251</v>
      </c>
      <c r="B904" t="s">
        <v>21</v>
      </c>
      <c r="C904" s="1">
        <v>42251</v>
      </c>
      <c r="D904" s="1">
        <v>42251</v>
      </c>
      <c r="E904">
        <v>100029177</v>
      </c>
      <c r="F904" t="s">
        <v>4883</v>
      </c>
      <c r="H904" s="1">
        <v>42251</v>
      </c>
      <c r="I904">
        <v>1759654</v>
      </c>
      <c r="J904" t="s">
        <v>23</v>
      </c>
      <c r="K904">
        <v>846296315524292</v>
      </c>
      <c r="M904" t="s">
        <v>51</v>
      </c>
      <c r="N904">
        <v>30135</v>
      </c>
      <c r="O904">
        <v>3</v>
      </c>
      <c r="P904">
        <v>2250</v>
      </c>
      <c r="Q904">
        <v>8</v>
      </c>
      <c r="R904" s="2">
        <v>0</v>
      </c>
      <c r="S904" s="2">
        <v>24.56</v>
      </c>
      <c r="T904" s="2">
        <v>0</v>
      </c>
      <c r="U904" s="2">
        <v>24.56</v>
      </c>
      <c r="V904" t="s">
        <v>5213</v>
      </c>
    </row>
    <row r="905" spans="1:22" x14ac:dyDescent="0.2">
      <c r="A905" s="1">
        <v>42251</v>
      </c>
      <c r="B905" t="s">
        <v>21</v>
      </c>
      <c r="C905" s="1">
        <v>42251</v>
      </c>
      <c r="D905" s="1">
        <v>42251</v>
      </c>
      <c r="E905">
        <v>100029244</v>
      </c>
      <c r="F905" t="s">
        <v>4884</v>
      </c>
      <c r="H905" s="1">
        <v>42251</v>
      </c>
      <c r="I905">
        <v>1759649</v>
      </c>
      <c r="J905" t="s">
        <v>23</v>
      </c>
      <c r="K905">
        <v>846296315524971</v>
      </c>
      <c r="M905" t="s">
        <v>26</v>
      </c>
      <c r="N905">
        <v>32766</v>
      </c>
      <c r="O905">
        <v>3</v>
      </c>
      <c r="P905">
        <v>2250</v>
      </c>
      <c r="Q905">
        <v>8</v>
      </c>
      <c r="R905" s="2">
        <v>0</v>
      </c>
      <c r="S905" s="2">
        <v>24.56</v>
      </c>
      <c r="T905" s="2">
        <v>0</v>
      </c>
      <c r="U905" s="2">
        <v>24.56</v>
      </c>
      <c r="V905" t="s">
        <v>5213</v>
      </c>
    </row>
    <row r="906" spans="1:22" x14ac:dyDescent="0.2">
      <c r="A906" s="1">
        <v>42251</v>
      </c>
      <c r="B906" t="s">
        <v>21</v>
      </c>
      <c r="C906" s="1">
        <v>42251</v>
      </c>
      <c r="D906" s="1">
        <v>42251</v>
      </c>
      <c r="E906">
        <v>100029154</v>
      </c>
      <c r="F906" t="s">
        <v>4885</v>
      </c>
      <c r="H906" s="1">
        <v>42251</v>
      </c>
      <c r="I906">
        <v>1759720</v>
      </c>
      <c r="J906" t="s">
        <v>23</v>
      </c>
      <c r="K906">
        <v>846296315524827</v>
      </c>
      <c r="M906" t="s">
        <v>38</v>
      </c>
      <c r="N906">
        <v>38104</v>
      </c>
      <c r="O906">
        <v>3</v>
      </c>
      <c r="P906">
        <v>2250</v>
      </c>
      <c r="Q906">
        <v>7</v>
      </c>
      <c r="R906" s="2">
        <v>0</v>
      </c>
      <c r="S906" s="2">
        <v>23.06</v>
      </c>
      <c r="T906" s="2">
        <v>0</v>
      </c>
      <c r="U906" s="2">
        <v>23.06</v>
      </c>
      <c r="V906" t="s">
        <v>5213</v>
      </c>
    </row>
    <row r="907" spans="1:22" x14ac:dyDescent="0.2">
      <c r="A907" s="1">
        <v>42251</v>
      </c>
      <c r="B907" t="s">
        <v>21</v>
      </c>
      <c r="C907" s="1">
        <v>42251</v>
      </c>
      <c r="D907" s="1">
        <v>42251</v>
      </c>
      <c r="E907">
        <v>100029224</v>
      </c>
      <c r="F907" t="s">
        <v>4886</v>
      </c>
      <c r="H907" s="1">
        <v>42251</v>
      </c>
      <c r="I907">
        <v>1759631</v>
      </c>
      <c r="J907" t="s">
        <v>23</v>
      </c>
      <c r="K907">
        <v>846296315524209</v>
      </c>
      <c r="M907" t="s">
        <v>40</v>
      </c>
      <c r="N907">
        <v>94005</v>
      </c>
      <c r="O907">
        <v>3</v>
      </c>
      <c r="P907">
        <v>2250</v>
      </c>
      <c r="Q907">
        <v>2</v>
      </c>
      <c r="R907" s="2">
        <v>0</v>
      </c>
      <c r="S907" s="2">
        <v>12.81</v>
      </c>
      <c r="T907" s="2">
        <v>0</v>
      </c>
      <c r="U907" s="2">
        <v>12.81</v>
      </c>
      <c r="V907" t="s">
        <v>5213</v>
      </c>
    </row>
    <row r="908" spans="1:22" x14ac:dyDescent="0.2">
      <c r="A908" s="1">
        <v>42251</v>
      </c>
      <c r="B908" t="s">
        <v>21</v>
      </c>
      <c r="C908" s="1">
        <v>42251</v>
      </c>
      <c r="D908" s="1">
        <v>42251</v>
      </c>
      <c r="E908">
        <v>100029182</v>
      </c>
      <c r="F908" t="s">
        <v>4887</v>
      </c>
      <c r="H908" s="1">
        <v>42251</v>
      </c>
      <c r="I908">
        <v>1759699</v>
      </c>
      <c r="J908" t="s">
        <v>23</v>
      </c>
      <c r="K908">
        <v>846296315524520</v>
      </c>
      <c r="M908" t="s">
        <v>32</v>
      </c>
      <c r="N908">
        <v>10017</v>
      </c>
      <c r="O908">
        <v>3</v>
      </c>
      <c r="P908">
        <v>2250</v>
      </c>
      <c r="Q908">
        <v>8</v>
      </c>
      <c r="R908" s="2">
        <v>0</v>
      </c>
      <c r="S908" s="2">
        <v>24.56</v>
      </c>
      <c r="T908" s="2">
        <v>0</v>
      </c>
      <c r="U908" s="2">
        <v>24.56</v>
      </c>
      <c r="V908" t="s">
        <v>5213</v>
      </c>
    </row>
    <row r="909" spans="1:22" x14ac:dyDescent="0.2">
      <c r="A909" s="1">
        <v>42251</v>
      </c>
      <c r="B909" t="s">
        <v>21</v>
      </c>
      <c r="C909" s="1">
        <v>42251</v>
      </c>
      <c r="D909" s="1">
        <v>42251</v>
      </c>
      <c r="E909">
        <v>100029203</v>
      </c>
      <c r="F909" t="s">
        <v>4888</v>
      </c>
      <c r="H909" s="1">
        <v>42251</v>
      </c>
      <c r="I909">
        <v>1759628</v>
      </c>
      <c r="J909" t="s">
        <v>23</v>
      </c>
      <c r="K909">
        <v>846296315525008</v>
      </c>
      <c r="M909" t="s">
        <v>40</v>
      </c>
      <c r="N909">
        <v>91105</v>
      </c>
      <c r="O909">
        <v>3</v>
      </c>
      <c r="P909">
        <v>2250</v>
      </c>
      <c r="Q909">
        <v>4</v>
      </c>
      <c r="R909" s="2">
        <v>0</v>
      </c>
      <c r="S909" s="2">
        <v>20.81</v>
      </c>
      <c r="T909" s="2">
        <v>0</v>
      </c>
      <c r="U909" s="2">
        <v>20.81</v>
      </c>
      <c r="V909" t="s">
        <v>5213</v>
      </c>
    </row>
    <row r="910" spans="1:22" x14ac:dyDescent="0.2">
      <c r="A910" s="1">
        <v>42251</v>
      </c>
      <c r="B910" t="s">
        <v>21</v>
      </c>
      <c r="C910" s="1">
        <v>42251</v>
      </c>
      <c r="D910" s="1">
        <v>42251</v>
      </c>
      <c r="E910">
        <v>100029189</v>
      </c>
      <c r="F910" t="s">
        <v>4889</v>
      </c>
      <c r="H910" s="1">
        <v>42251</v>
      </c>
      <c r="I910">
        <v>1759716</v>
      </c>
      <c r="J910" t="s">
        <v>23</v>
      </c>
      <c r="K910">
        <v>846296315524735</v>
      </c>
      <c r="M910" t="s">
        <v>507</v>
      </c>
      <c r="N910">
        <v>45203</v>
      </c>
      <c r="O910">
        <v>3</v>
      </c>
      <c r="P910">
        <v>2250</v>
      </c>
      <c r="Q910">
        <v>8</v>
      </c>
      <c r="R910" s="2">
        <v>0</v>
      </c>
      <c r="S910" s="2">
        <v>24.56</v>
      </c>
      <c r="T910" s="2">
        <v>0</v>
      </c>
      <c r="U910" s="2">
        <v>24.56</v>
      </c>
      <c r="V910" t="s">
        <v>5213</v>
      </c>
    </row>
    <row r="911" spans="1:22" x14ac:dyDescent="0.2">
      <c r="A911" s="1">
        <v>42251</v>
      </c>
      <c r="B911" t="s">
        <v>21</v>
      </c>
      <c r="C911" s="1">
        <v>42251</v>
      </c>
      <c r="D911" s="1">
        <v>42251</v>
      </c>
      <c r="E911">
        <v>100029201</v>
      </c>
      <c r="F911" t="s">
        <v>4890</v>
      </c>
      <c r="H911" s="1">
        <v>42251</v>
      </c>
      <c r="I911">
        <v>1759700</v>
      </c>
      <c r="J911" t="s">
        <v>23</v>
      </c>
      <c r="K911">
        <v>846296315524124</v>
      </c>
      <c r="M911" t="s">
        <v>32</v>
      </c>
      <c r="N911">
        <v>10012</v>
      </c>
      <c r="O911">
        <v>3</v>
      </c>
      <c r="P911">
        <v>2250</v>
      </c>
      <c r="Q911">
        <v>8</v>
      </c>
      <c r="R911" s="2">
        <v>0</v>
      </c>
      <c r="S911" s="2">
        <v>24.56</v>
      </c>
      <c r="T911" s="2">
        <v>0</v>
      </c>
      <c r="U911" s="2">
        <v>24.56</v>
      </c>
      <c r="V911" t="s">
        <v>5213</v>
      </c>
    </row>
    <row r="912" spans="1:22" x14ac:dyDescent="0.2">
      <c r="A912" s="1">
        <v>42251</v>
      </c>
      <c r="B912" t="s">
        <v>21</v>
      </c>
      <c r="C912" s="1">
        <v>42251</v>
      </c>
      <c r="D912" s="1">
        <v>42251</v>
      </c>
      <c r="E912">
        <v>100029147</v>
      </c>
      <c r="F912" t="s">
        <v>4891</v>
      </c>
      <c r="H912" s="1">
        <v>42251</v>
      </c>
      <c r="I912">
        <v>1759623</v>
      </c>
      <c r="J912" t="s">
        <v>23</v>
      </c>
      <c r="K912">
        <v>846296315524438</v>
      </c>
      <c r="M912" t="s">
        <v>40</v>
      </c>
      <c r="N912">
        <v>94110</v>
      </c>
      <c r="O912">
        <v>3</v>
      </c>
      <c r="P912">
        <v>2250</v>
      </c>
      <c r="Q912">
        <v>2</v>
      </c>
      <c r="R912" s="2">
        <v>0</v>
      </c>
      <c r="S912" s="2">
        <v>12.81</v>
      </c>
      <c r="T912" s="2">
        <v>0</v>
      </c>
      <c r="U912" s="2">
        <v>12.81</v>
      </c>
      <c r="V912" t="s">
        <v>5213</v>
      </c>
    </row>
    <row r="913" spans="1:22" x14ac:dyDescent="0.2">
      <c r="A913" s="1">
        <v>42251</v>
      </c>
      <c r="B913" t="s">
        <v>21</v>
      </c>
      <c r="C913" s="1">
        <v>42251</v>
      </c>
      <c r="D913" s="1">
        <v>42251</v>
      </c>
      <c r="E913">
        <v>100029247</v>
      </c>
      <c r="F913" t="s">
        <v>4892</v>
      </c>
      <c r="H913" s="1">
        <v>42251</v>
      </c>
      <c r="I913">
        <v>1759707</v>
      </c>
      <c r="J913" t="s">
        <v>23</v>
      </c>
      <c r="K913">
        <v>846296315524711</v>
      </c>
      <c r="M913" t="s">
        <v>32</v>
      </c>
      <c r="N913">
        <v>10065</v>
      </c>
      <c r="O913">
        <v>3</v>
      </c>
      <c r="P913">
        <v>2250</v>
      </c>
      <c r="Q913">
        <v>8</v>
      </c>
      <c r="R913" s="2">
        <v>0</v>
      </c>
      <c r="S913" s="2">
        <v>24.56</v>
      </c>
      <c r="T913" s="2">
        <v>0</v>
      </c>
      <c r="U913" s="2">
        <v>24.56</v>
      </c>
      <c r="V913" t="s">
        <v>5213</v>
      </c>
    </row>
    <row r="914" spans="1:22" x14ac:dyDescent="0.2">
      <c r="A914" s="1">
        <v>42251</v>
      </c>
      <c r="B914" t="s">
        <v>21</v>
      </c>
      <c r="C914" s="1">
        <v>42251</v>
      </c>
      <c r="D914" s="1">
        <v>42251</v>
      </c>
      <c r="E914">
        <v>100029214</v>
      </c>
      <c r="F914" t="s">
        <v>4893</v>
      </c>
      <c r="H914" s="1">
        <v>42251</v>
      </c>
      <c r="I914">
        <v>1759735</v>
      </c>
      <c r="J914" t="s">
        <v>23</v>
      </c>
      <c r="K914">
        <v>846296315523769</v>
      </c>
      <c r="M914" t="s">
        <v>45</v>
      </c>
      <c r="N914">
        <v>98087</v>
      </c>
      <c r="O914">
        <v>11</v>
      </c>
      <c r="P914">
        <v>8250</v>
      </c>
      <c r="Q914">
        <v>5</v>
      </c>
      <c r="R914" s="2">
        <v>0</v>
      </c>
      <c r="S914" s="2">
        <v>32.5</v>
      </c>
      <c r="T914" s="2">
        <v>0</v>
      </c>
      <c r="U914" s="2">
        <v>32.5</v>
      </c>
      <c r="V914" t="s">
        <v>5213</v>
      </c>
    </row>
    <row r="915" spans="1:22" x14ac:dyDescent="0.2">
      <c r="A915" s="1">
        <v>42251</v>
      </c>
      <c r="B915" t="s">
        <v>21</v>
      </c>
      <c r="C915" s="1">
        <v>42251</v>
      </c>
      <c r="D915" s="1">
        <v>42251</v>
      </c>
      <c r="E915">
        <v>100029265</v>
      </c>
      <c r="F915" t="s">
        <v>4894</v>
      </c>
      <c r="H915" s="1">
        <v>42251</v>
      </c>
      <c r="I915">
        <v>1759638</v>
      </c>
      <c r="J915" t="s">
        <v>23</v>
      </c>
      <c r="K915">
        <v>846296315525084</v>
      </c>
      <c r="M915" t="s">
        <v>40</v>
      </c>
      <c r="N915">
        <v>90302</v>
      </c>
      <c r="O915">
        <v>3</v>
      </c>
      <c r="P915">
        <v>2250</v>
      </c>
      <c r="Q915">
        <v>4</v>
      </c>
      <c r="R915" s="2">
        <v>0</v>
      </c>
      <c r="S915" s="2">
        <v>20.81</v>
      </c>
      <c r="T915" s="2">
        <v>0</v>
      </c>
      <c r="U915" s="2">
        <v>20.81</v>
      </c>
      <c r="V915" t="s">
        <v>5213</v>
      </c>
    </row>
    <row r="916" spans="1:22" x14ac:dyDescent="0.2">
      <c r="A916" s="1">
        <v>42251</v>
      </c>
      <c r="B916" t="s">
        <v>21</v>
      </c>
      <c r="C916" s="1">
        <v>42251</v>
      </c>
      <c r="D916" s="1">
        <v>42251</v>
      </c>
      <c r="E916">
        <v>100029257</v>
      </c>
      <c r="F916" t="s">
        <v>4895</v>
      </c>
      <c r="H916" s="1">
        <v>42251</v>
      </c>
      <c r="I916">
        <v>1759692</v>
      </c>
      <c r="J916" t="s">
        <v>23</v>
      </c>
      <c r="K916">
        <v>846296315524377</v>
      </c>
      <c r="M916" t="s">
        <v>83</v>
      </c>
      <c r="N916">
        <v>7702</v>
      </c>
      <c r="O916">
        <v>3</v>
      </c>
      <c r="P916">
        <v>2250</v>
      </c>
      <c r="Q916">
        <v>8</v>
      </c>
      <c r="R916" s="2">
        <v>0</v>
      </c>
      <c r="S916" s="2">
        <v>24.56</v>
      </c>
      <c r="T916" s="2">
        <v>0</v>
      </c>
      <c r="U916" s="2">
        <v>24.56</v>
      </c>
      <c r="V916" t="s">
        <v>5213</v>
      </c>
    </row>
    <row r="917" spans="1:22" x14ac:dyDescent="0.2">
      <c r="A917" s="1">
        <v>42255</v>
      </c>
      <c r="B917" t="s">
        <v>21</v>
      </c>
      <c r="C917" s="1">
        <v>42255</v>
      </c>
      <c r="D917" s="1">
        <v>42255</v>
      </c>
      <c r="E917">
        <v>100029362</v>
      </c>
      <c r="F917" t="s">
        <v>3758</v>
      </c>
      <c r="H917" s="1">
        <v>42253</v>
      </c>
      <c r="I917">
        <v>1762337</v>
      </c>
      <c r="J917" t="s">
        <v>23</v>
      </c>
      <c r="K917">
        <v>846296315525893</v>
      </c>
      <c r="M917" t="s">
        <v>40</v>
      </c>
      <c r="N917">
        <v>96161</v>
      </c>
      <c r="O917">
        <v>3</v>
      </c>
      <c r="P917">
        <v>2250</v>
      </c>
      <c r="Q917">
        <v>3</v>
      </c>
      <c r="R917" s="2">
        <v>0</v>
      </c>
      <c r="S917" s="2">
        <v>13.06</v>
      </c>
      <c r="T917" s="2">
        <v>0</v>
      </c>
      <c r="U917" s="2">
        <v>13.06</v>
      </c>
      <c r="V917" t="s">
        <v>5213</v>
      </c>
    </row>
    <row r="918" spans="1:22" x14ac:dyDescent="0.2">
      <c r="A918" s="1">
        <v>42255</v>
      </c>
      <c r="B918" t="s">
        <v>21</v>
      </c>
      <c r="C918" s="1">
        <v>42255</v>
      </c>
      <c r="D918" s="1">
        <v>42255</v>
      </c>
      <c r="E918">
        <v>100029361</v>
      </c>
      <c r="F918" t="s">
        <v>3759</v>
      </c>
      <c r="H918" s="1">
        <v>42253</v>
      </c>
      <c r="I918">
        <v>1762442</v>
      </c>
      <c r="J918" t="s">
        <v>23</v>
      </c>
      <c r="K918">
        <v>846296315525992</v>
      </c>
      <c r="M918" t="s">
        <v>116</v>
      </c>
      <c r="N918">
        <v>97304</v>
      </c>
      <c r="O918">
        <v>3</v>
      </c>
      <c r="P918">
        <v>2250</v>
      </c>
      <c r="Q918">
        <v>4</v>
      </c>
      <c r="R918" s="2">
        <v>0</v>
      </c>
      <c r="S918" s="2">
        <v>20.81</v>
      </c>
      <c r="T918" s="2">
        <v>0</v>
      </c>
      <c r="U918" s="2">
        <v>20.81</v>
      </c>
      <c r="V918" t="s">
        <v>5213</v>
      </c>
    </row>
    <row r="919" spans="1:22" x14ac:dyDescent="0.2">
      <c r="A919" s="1">
        <v>42255</v>
      </c>
      <c r="B919" t="s">
        <v>21</v>
      </c>
      <c r="C919" s="1">
        <v>42255</v>
      </c>
      <c r="D919" s="1">
        <v>42255</v>
      </c>
      <c r="E919">
        <v>100029317</v>
      </c>
      <c r="F919" t="s">
        <v>3760</v>
      </c>
      <c r="H919" s="1">
        <v>42252</v>
      </c>
      <c r="I919">
        <v>1762381</v>
      </c>
      <c r="J919" t="s">
        <v>23</v>
      </c>
      <c r="K919">
        <v>846296315525824</v>
      </c>
      <c r="M919" t="s">
        <v>182</v>
      </c>
      <c r="N919">
        <v>70808</v>
      </c>
      <c r="O919">
        <v>3</v>
      </c>
      <c r="P919">
        <v>2250</v>
      </c>
      <c r="Q919">
        <v>8</v>
      </c>
      <c r="R919" s="2">
        <v>0</v>
      </c>
      <c r="S919" s="2">
        <v>24.56</v>
      </c>
      <c r="T919" s="2">
        <v>0</v>
      </c>
      <c r="U919" s="2">
        <v>24.56</v>
      </c>
      <c r="V919" t="s">
        <v>5213</v>
      </c>
    </row>
    <row r="920" spans="1:22" x14ac:dyDescent="0.2">
      <c r="A920" s="1">
        <v>42255</v>
      </c>
      <c r="B920" t="s">
        <v>21</v>
      </c>
      <c r="C920" s="1">
        <v>42255</v>
      </c>
      <c r="D920" s="1">
        <v>42255</v>
      </c>
      <c r="E920">
        <v>100029293</v>
      </c>
      <c r="F920" t="s">
        <v>3761</v>
      </c>
      <c r="H920" s="1">
        <v>42252</v>
      </c>
      <c r="I920">
        <v>1762382</v>
      </c>
      <c r="J920" t="s">
        <v>23</v>
      </c>
      <c r="K920">
        <v>846296315526142</v>
      </c>
      <c r="M920" t="s">
        <v>49</v>
      </c>
      <c r="N920">
        <v>1951</v>
      </c>
      <c r="O920">
        <v>3</v>
      </c>
      <c r="P920">
        <v>2250</v>
      </c>
      <c r="Q920">
        <v>8</v>
      </c>
      <c r="R920" s="2">
        <v>0</v>
      </c>
      <c r="S920" s="2">
        <v>24.56</v>
      </c>
      <c r="T920" s="2">
        <v>0</v>
      </c>
      <c r="U920" s="2">
        <v>24.56</v>
      </c>
      <c r="V920" t="s">
        <v>5213</v>
      </c>
    </row>
    <row r="921" spans="1:22" x14ac:dyDescent="0.2">
      <c r="A921" s="1">
        <v>42255</v>
      </c>
      <c r="B921" t="s">
        <v>21</v>
      </c>
      <c r="C921" s="1">
        <v>42255</v>
      </c>
      <c r="D921" s="1">
        <v>42255</v>
      </c>
      <c r="E921">
        <v>100029404</v>
      </c>
      <c r="F921" t="s">
        <v>3762</v>
      </c>
      <c r="H921" s="1">
        <v>42254</v>
      </c>
      <c r="I921">
        <v>1762392</v>
      </c>
      <c r="J921" t="s">
        <v>23</v>
      </c>
      <c r="K921">
        <v>846296315525770</v>
      </c>
      <c r="M921" t="s">
        <v>54</v>
      </c>
      <c r="N921">
        <v>21042</v>
      </c>
      <c r="O921">
        <v>3</v>
      </c>
      <c r="P921">
        <v>2250</v>
      </c>
      <c r="Q921">
        <v>8</v>
      </c>
      <c r="R921" s="2">
        <v>0</v>
      </c>
      <c r="S921" s="2">
        <v>24.56</v>
      </c>
      <c r="T921" s="2">
        <v>0</v>
      </c>
      <c r="U921" s="2">
        <v>24.56</v>
      </c>
      <c r="V921" t="s">
        <v>5213</v>
      </c>
    </row>
    <row r="922" spans="1:22" x14ac:dyDescent="0.2">
      <c r="A922" s="1">
        <v>42255</v>
      </c>
      <c r="B922" t="s">
        <v>21</v>
      </c>
      <c r="C922" s="1">
        <v>42255</v>
      </c>
      <c r="D922" s="1">
        <v>42255</v>
      </c>
      <c r="E922">
        <v>100029408</v>
      </c>
      <c r="F922" t="s">
        <v>3763</v>
      </c>
      <c r="H922" s="1">
        <v>42254</v>
      </c>
      <c r="I922">
        <v>1762431</v>
      </c>
      <c r="J922" t="s">
        <v>23</v>
      </c>
      <c r="K922">
        <v>846296315525626</v>
      </c>
      <c r="M922" t="s">
        <v>32</v>
      </c>
      <c r="N922">
        <v>10018</v>
      </c>
      <c r="O922">
        <v>3</v>
      </c>
      <c r="P922">
        <v>2250</v>
      </c>
      <c r="Q922">
        <v>8</v>
      </c>
      <c r="R922" s="2">
        <v>0</v>
      </c>
      <c r="S922" s="2">
        <v>24.56</v>
      </c>
      <c r="T922" s="2">
        <v>0</v>
      </c>
      <c r="U922" s="2">
        <v>24.56</v>
      </c>
      <c r="V922" t="s">
        <v>5213</v>
      </c>
    </row>
    <row r="923" spans="1:22" x14ac:dyDescent="0.2">
      <c r="A923" s="1">
        <v>42255</v>
      </c>
      <c r="B923" t="s">
        <v>21</v>
      </c>
      <c r="C923" s="1">
        <v>42255</v>
      </c>
      <c r="D923" s="1">
        <v>42255</v>
      </c>
      <c r="E923">
        <v>100029431</v>
      </c>
      <c r="F923" t="s">
        <v>3764</v>
      </c>
      <c r="H923" s="1">
        <v>42255</v>
      </c>
      <c r="I923">
        <v>1762415</v>
      </c>
      <c r="J923" t="s">
        <v>23</v>
      </c>
      <c r="K923">
        <v>846296315525695</v>
      </c>
      <c r="M923" t="s">
        <v>83</v>
      </c>
      <c r="N923">
        <v>8852</v>
      </c>
      <c r="O923">
        <v>3</v>
      </c>
      <c r="P923">
        <v>2250</v>
      </c>
      <c r="Q923">
        <v>8</v>
      </c>
      <c r="R923" s="2">
        <v>0</v>
      </c>
      <c r="S923" s="2">
        <v>24.56</v>
      </c>
      <c r="T923" s="2">
        <v>0</v>
      </c>
      <c r="U923" s="2">
        <v>24.56</v>
      </c>
      <c r="V923" t="s">
        <v>5213</v>
      </c>
    </row>
    <row r="924" spans="1:22" x14ac:dyDescent="0.2">
      <c r="A924" s="1">
        <v>42255</v>
      </c>
      <c r="B924" t="s">
        <v>21</v>
      </c>
      <c r="C924" s="1">
        <v>42255</v>
      </c>
      <c r="D924" s="1">
        <v>42255</v>
      </c>
      <c r="E924">
        <v>100029329</v>
      </c>
      <c r="F924" t="s">
        <v>3765</v>
      </c>
      <c r="H924" s="1">
        <v>42253</v>
      </c>
      <c r="I924">
        <v>1762333</v>
      </c>
      <c r="J924" t="s">
        <v>23</v>
      </c>
      <c r="K924">
        <v>846296315526043</v>
      </c>
      <c r="M924" t="s">
        <v>40</v>
      </c>
      <c r="N924">
        <v>92103</v>
      </c>
      <c r="O924">
        <v>3</v>
      </c>
      <c r="P924">
        <v>2250</v>
      </c>
      <c r="Q924">
        <v>4</v>
      </c>
      <c r="R924" s="2">
        <v>0</v>
      </c>
      <c r="S924" s="2">
        <v>20.81</v>
      </c>
      <c r="T924" s="2">
        <v>0</v>
      </c>
      <c r="U924" s="2">
        <v>20.81</v>
      </c>
      <c r="V924" t="s">
        <v>5213</v>
      </c>
    </row>
    <row r="925" spans="1:22" x14ac:dyDescent="0.2">
      <c r="A925" s="1">
        <v>42255</v>
      </c>
      <c r="B925" t="s">
        <v>21</v>
      </c>
      <c r="C925" s="1">
        <v>42255</v>
      </c>
      <c r="D925" s="1">
        <v>42255</v>
      </c>
      <c r="E925">
        <v>100029348</v>
      </c>
      <c r="F925" t="s">
        <v>3766</v>
      </c>
      <c r="H925" s="1">
        <v>42253</v>
      </c>
      <c r="I925">
        <v>1762466</v>
      </c>
      <c r="J925" t="s">
        <v>23</v>
      </c>
      <c r="K925">
        <v>846296315525930</v>
      </c>
      <c r="M925" t="s">
        <v>45</v>
      </c>
      <c r="N925">
        <v>98101</v>
      </c>
      <c r="O925">
        <v>3</v>
      </c>
      <c r="P925">
        <v>2250</v>
      </c>
      <c r="Q925">
        <v>5</v>
      </c>
      <c r="R925" s="2">
        <v>0</v>
      </c>
      <c r="S925" s="2">
        <v>21.31</v>
      </c>
      <c r="T925" s="2">
        <v>0</v>
      </c>
      <c r="U925" s="2">
        <v>21.31</v>
      </c>
      <c r="V925" t="s">
        <v>5213</v>
      </c>
    </row>
    <row r="926" spans="1:22" x14ac:dyDescent="0.2">
      <c r="A926" s="1">
        <v>42255</v>
      </c>
      <c r="B926" t="s">
        <v>21</v>
      </c>
      <c r="C926" s="1">
        <v>42251</v>
      </c>
      <c r="D926" s="1">
        <v>42255</v>
      </c>
      <c r="E926">
        <v>100029215</v>
      </c>
      <c r="F926" t="s">
        <v>3767</v>
      </c>
      <c r="H926" s="1">
        <v>42251</v>
      </c>
      <c r="I926">
        <v>1759736</v>
      </c>
      <c r="J926" t="s">
        <v>23</v>
      </c>
      <c r="K926">
        <v>846296315525107</v>
      </c>
      <c r="M926" t="s">
        <v>45</v>
      </c>
      <c r="N926">
        <v>98370</v>
      </c>
      <c r="O926">
        <v>3</v>
      </c>
      <c r="P926">
        <v>2250</v>
      </c>
      <c r="Q926">
        <v>5</v>
      </c>
      <c r="R926" s="2">
        <v>0</v>
      </c>
      <c r="S926" s="2">
        <v>21.31</v>
      </c>
      <c r="T926" s="2">
        <v>0</v>
      </c>
      <c r="U926" s="2">
        <v>21.31</v>
      </c>
      <c r="V926" t="s">
        <v>5213</v>
      </c>
    </row>
    <row r="927" spans="1:22" x14ac:dyDescent="0.2">
      <c r="A927" s="1">
        <v>42255</v>
      </c>
      <c r="B927" t="s">
        <v>21</v>
      </c>
      <c r="C927" s="1">
        <v>42255</v>
      </c>
      <c r="D927" s="1">
        <v>42255</v>
      </c>
      <c r="E927">
        <v>100029301</v>
      </c>
      <c r="F927" t="s">
        <v>3768</v>
      </c>
      <c r="H927" s="1">
        <v>42252</v>
      </c>
      <c r="I927">
        <v>1762357</v>
      </c>
      <c r="J927" t="s">
        <v>23</v>
      </c>
      <c r="K927">
        <v>846296315525862</v>
      </c>
      <c r="M927" t="s">
        <v>197</v>
      </c>
      <c r="N927">
        <v>19801</v>
      </c>
      <c r="O927">
        <v>3</v>
      </c>
      <c r="P927">
        <v>2250</v>
      </c>
      <c r="Q927">
        <v>8</v>
      </c>
      <c r="R927" s="2">
        <v>0</v>
      </c>
      <c r="S927" s="2">
        <v>24.56</v>
      </c>
      <c r="T927" s="2">
        <v>0</v>
      </c>
      <c r="U927" s="2">
        <v>24.56</v>
      </c>
      <c r="V927" t="s">
        <v>5213</v>
      </c>
    </row>
    <row r="928" spans="1:22" x14ac:dyDescent="0.2">
      <c r="A928" s="1">
        <v>42255</v>
      </c>
      <c r="B928" t="s">
        <v>21</v>
      </c>
      <c r="C928" s="1">
        <v>42255</v>
      </c>
      <c r="D928" s="1">
        <v>42255</v>
      </c>
      <c r="E928">
        <v>100029342</v>
      </c>
      <c r="F928" t="s">
        <v>3769</v>
      </c>
      <c r="H928" s="1">
        <v>42253</v>
      </c>
      <c r="I928">
        <v>1762385</v>
      </c>
      <c r="J928" t="s">
        <v>23</v>
      </c>
      <c r="K928">
        <v>846296315526166</v>
      </c>
      <c r="M928" t="s">
        <v>49</v>
      </c>
      <c r="N928">
        <v>2557</v>
      </c>
      <c r="O928">
        <v>3</v>
      </c>
      <c r="P928">
        <v>2250</v>
      </c>
      <c r="Q928">
        <v>8</v>
      </c>
      <c r="R928" s="2">
        <v>0</v>
      </c>
      <c r="S928" s="2">
        <v>24.56</v>
      </c>
      <c r="T928" s="2">
        <v>0</v>
      </c>
      <c r="U928" s="2">
        <v>24.56</v>
      </c>
      <c r="V928" t="s">
        <v>5213</v>
      </c>
    </row>
    <row r="929" spans="1:22" x14ac:dyDescent="0.2">
      <c r="A929" s="1">
        <v>42255</v>
      </c>
      <c r="B929" t="s">
        <v>21</v>
      </c>
      <c r="C929" s="1">
        <v>42255</v>
      </c>
      <c r="D929" s="1">
        <v>42255</v>
      </c>
      <c r="E929">
        <v>100029381</v>
      </c>
      <c r="F929" t="s">
        <v>3770</v>
      </c>
      <c r="H929" s="1">
        <v>42254</v>
      </c>
      <c r="I929">
        <v>1762428</v>
      </c>
      <c r="J929" t="s">
        <v>23</v>
      </c>
      <c r="K929">
        <v>846296315525657</v>
      </c>
      <c r="M929" t="s">
        <v>32</v>
      </c>
      <c r="N929">
        <v>11214</v>
      </c>
      <c r="O929">
        <v>3</v>
      </c>
      <c r="P929">
        <v>2250</v>
      </c>
      <c r="Q929">
        <v>8</v>
      </c>
      <c r="R929" s="2">
        <v>0</v>
      </c>
      <c r="S929" s="2">
        <v>24.56</v>
      </c>
      <c r="T929" s="2">
        <v>0</v>
      </c>
      <c r="U929" s="2">
        <v>24.56</v>
      </c>
      <c r="V929" t="s">
        <v>5213</v>
      </c>
    </row>
    <row r="930" spans="1:22" x14ac:dyDescent="0.2">
      <c r="A930" s="1">
        <v>42255</v>
      </c>
      <c r="B930" t="s">
        <v>21</v>
      </c>
      <c r="C930" s="1">
        <v>42255</v>
      </c>
      <c r="D930" s="1">
        <v>42255</v>
      </c>
      <c r="E930">
        <v>100029452</v>
      </c>
      <c r="F930" t="s">
        <v>3771</v>
      </c>
      <c r="H930" s="1">
        <v>42255</v>
      </c>
      <c r="I930">
        <v>1762435</v>
      </c>
      <c r="J930" t="s">
        <v>23</v>
      </c>
      <c r="K930">
        <v>846296315525589</v>
      </c>
      <c r="M930" t="s">
        <v>32</v>
      </c>
      <c r="N930">
        <v>11201</v>
      </c>
      <c r="O930">
        <v>3</v>
      </c>
      <c r="P930">
        <v>2250</v>
      </c>
      <c r="Q930">
        <v>8</v>
      </c>
      <c r="R930" s="2">
        <v>0</v>
      </c>
      <c r="S930" s="2">
        <v>24.56</v>
      </c>
      <c r="T930" s="2">
        <v>0</v>
      </c>
      <c r="U930" s="2">
        <v>24.56</v>
      </c>
      <c r="V930" t="s">
        <v>5213</v>
      </c>
    </row>
    <row r="931" spans="1:22" x14ac:dyDescent="0.2">
      <c r="A931" s="1">
        <v>42255</v>
      </c>
      <c r="B931" t="s">
        <v>21</v>
      </c>
      <c r="C931" s="1">
        <v>42255</v>
      </c>
      <c r="D931" s="1">
        <v>42255</v>
      </c>
      <c r="E931">
        <v>100029397</v>
      </c>
      <c r="F931" t="s">
        <v>3772</v>
      </c>
      <c r="H931" s="1">
        <v>42254</v>
      </c>
      <c r="I931">
        <v>1762340</v>
      </c>
      <c r="J931" t="s">
        <v>23</v>
      </c>
      <c r="K931">
        <v>846296315525886</v>
      </c>
      <c r="M931" t="s">
        <v>40</v>
      </c>
      <c r="N931">
        <v>95928</v>
      </c>
      <c r="O931">
        <v>3</v>
      </c>
      <c r="P931">
        <v>2250</v>
      </c>
      <c r="Q931">
        <v>2</v>
      </c>
      <c r="R931" s="2">
        <v>0</v>
      </c>
      <c r="S931" s="2">
        <v>12.81</v>
      </c>
      <c r="T931" s="2">
        <v>0</v>
      </c>
      <c r="U931" s="2">
        <v>12.81</v>
      </c>
      <c r="V931" t="s">
        <v>5213</v>
      </c>
    </row>
    <row r="932" spans="1:22" x14ac:dyDescent="0.2">
      <c r="A932" s="1">
        <v>42255</v>
      </c>
      <c r="B932" t="s">
        <v>21</v>
      </c>
      <c r="C932" s="1">
        <v>42255</v>
      </c>
      <c r="D932" s="1">
        <v>42255</v>
      </c>
      <c r="E932">
        <v>100029313</v>
      </c>
      <c r="F932" t="s">
        <v>3773</v>
      </c>
      <c r="H932" s="1">
        <v>42252</v>
      </c>
      <c r="I932">
        <v>1762359</v>
      </c>
      <c r="J932" t="s">
        <v>23</v>
      </c>
      <c r="K932">
        <v>846296315526081</v>
      </c>
      <c r="M932" t="s">
        <v>26</v>
      </c>
      <c r="N932">
        <v>33433</v>
      </c>
      <c r="O932">
        <v>3</v>
      </c>
      <c r="P932">
        <v>2250</v>
      </c>
      <c r="Q932">
        <v>8</v>
      </c>
      <c r="R932" s="2">
        <v>0</v>
      </c>
      <c r="S932" s="2">
        <v>24.56</v>
      </c>
      <c r="T932" s="2">
        <v>0</v>
      </c>
      <c r="U932" s="2">
        <v>24.56</v>
      </c>
      <c r="V932" t="s">
        <v>5213</v>
      </c>
    </row>
    <row r="933" spans="1:22" x14ac:dyDescent="0.2">
      <c r="A933" s="1">
        <v>42255</v>
      </c>
      <c r="B933" t="s">
        <v>21</v>
      </c>
      <c r="C933" s="1">
        <v>42255</v>
      </c>
      <c r="D933" s="1">
        <v>42255</v>
      </c>
      <c r="E933">
        <v>100029365</v>
      </c>
      <c r="F933" t="s">
        <v>3774</v>
      </c>
      <c r="H933" s="1">
        <v>42253</v>
      </c>
      <c r="I933">
        <v>1762386</v>
      </c>
      <c r="J933" t="s">
        <v>23</v>
      </c>
      <c r="K933">
        <v>846296315525817</v>
      </c>
      <c r="M933" t="s">
        <v>49</v>
      </c>
      <c r="N933">
        <v>2115</v>
      </c>
      <c r="O933">
        <v>3</v>
      </c>
      <c r="P933">
        <v>2250</v>
      </c>
      <c r="Q933">
        <v>8</v>
      </c>
      <c r="R933" s="2">
        <v>0</v>
      </c>
      <c r="S933" s="2">
        <v>24.56</v>
      </c>
      <c r="T933" s="2">
        <v>0</v>
      </c>
      <c r="U933" s="2">
        <v>24.56</v>
      </c>
      <c r="V933" t="s">
        <v>5213</v>
      </c>
    </row>
    <row r="934" spans="1:22" x14ac:dyDescent="0.2">
      <c r="A934" s="1">
        <v>42255</v>
      </c>
      <c r="B934" t="s">
        <v>21</v>
      </c>
      <c r="C934" s="1">
        <v>42255</v>
      </c>
      <c r="D934" s="1">
        <v>42255</v>
      </c>
      <c r="E934">
        <v>100029295</v>
      </c>
      <c r="F934" t="s">
        <v>3775</v>
      </c>
      <c r="H934" s="1">
        <v>42252</v>
      </c>
      <c r="I934">
        <v>1762439</v>
      </c>
      <c r="J934" t="s">
        <v>23</v>
      </c>
      <c r="K934">
        <v>846296315526005</v>
      </c>
      <c r="M934" t="s">
        <v>507</v>
      </c>
      <c r="N934">
        <v>43206</v>
      </c>
      <c r="O934">
        <v>3</v>
      </c>
      <c r="P934">
        <v>2250</v>
      </c>
      <c r="Q934">
        <v>8</v>
      </c>
      <c r="R934" s="2">
        <v>0</v>
      </c>
      <c r="S934" s="2">
        <v>24.56</v>
      </c>
      <c r="T934" s="2">
        <v>0</v>
      </c>
      <c r="U934" s="2">
        <v>24.56</v>
      </c>
      <c r="V934" t="s">
        <v>5213</v>
      </c>
    </row>
    <row r="935" spans="1:22" x14ac:dyDescent="0.2">
      <c r="A935" s="1">
        <v>42255</v>
      </c>
      <c r="B935" t="s">
        <v>21</v>
      </c>
      <c r="C935" s="1">
        <v>42255</v>
      </c>
      <c r="D935" s="1">
        <v>42255</v>
      </c>
      <c r="E935">
        <v>100029300</v>
      </c>
      <c r="F935" t="s">
        <v>3776</v>
      </c>
      <c r="H935" s="1">
        <v>42252</v>
      </c>
      <c r="I935">
        <v>1762402</v>
      </c>
      <c r="J935" t="s">
        <v>23</v>
      </c>
      <c r="K935">
        <v>846296315525749</v>
      </c>
      <c r="M935" t="s">
        <v>288</v>
      </c>
      <c r="N935">
        <v>64114</v>
      </c>
      <c r="O935">
        <v>3</v>
      </c>
      <c r="P935">
        <v>2250</v>
      </c>
      <c r="Q935">
        <v>7</v>
      </c>
      <c r="R935" s="2">
        <v>0</v>
      </c>
      <c r="S935" s="2">
        <v>23.06</v>
      </c>
      <c r="T935" s="2">
        <v>0</v>
      </c>
      <c r="U935" s="2">
        <v>23.06</v>
      </c>
      <c r="V935" t="s">
        <v>5213</v>
      </c>
    </row>
    <row r="936" spans="1:22" x14ac:dyDescent="0.2">
      <c r="A936" s="1">
        <v>42255</v>
      </c>
      <c r="B936" t="s">
        <v>21</v>
      </c>
      <c r="C936" s="1">
        <v>42250</v>
      </c>
      <c r="D936" s="1">
        <v>42255</v>
      </c>
      <c r="E936">
        <v>100029043</v>
      </c>
      <c r="F936" t="s">
        <v>3777</v>
      </c>
      <c r="H936" s="1">
        <v>42250</v>
      </c>
      <c r="I936">
        <v>1759053</v>
      </c>
      <c r="J936" t="s">
        <v>23</v>
      </c>
      <c r="K936" t="s">
        <v>3778</v>
      </c>
      <c r="M936" t="s">
        <v>334</v>
      </c>
      <c r="N936">
        <v>38672</v>
      </c>
      <c r="O936">
        <v>3</v>
      </c>
      <c r="P936">
        <v>2250</v>
      </c>
      <c r="Q936">
        <v>7</v>
      </c>
      <c r="R936" s="2">
        <v>0</v>
      </c>
      <c r="S936" s="2">
        <v>23.06</v>
      </c>
      <c r="T936" s="2">
        <v>0</v>
      </c>
      <c r="U936" s="2">
        <v>23.06</v>
      </c>
      <c r="V936" t="s">
        <v>5213</v>
      </c>
    </row>
    <row r="937" spans="1:22" x14ac:dyDescent="0.2">
      <c r="A937" s="1">
        <v>42255</v>
      </c>
      <c r="B937" t="s">
        <v>21</v>
      </c>
      <c r="C937" s="1">
        <v>42255</v>
      </c>
      <c r="D937" s="1">
        <v>42255</v>
      </c>
      <c r="E937">
        <v>100029321</v>
      </c>
      <c r="F937" t="s">
        <v>3779</v>
      </c>
      <c r="H937" s="1">
        <v>42252</v>
      </c>
      <c r="I937">
        <v>1762422</v>
      </c>
      <c r="J937" t="s">
        <v>23</v>
      </c>
      <c r="K937">
        <v>846296315525664</v>
      </c>
      <c r="M937" t="s">
        <v>32</v>
      </c>
      <c r="N937">
        <v>10012</v>
      </c>
      <c r="O937">
        <v>3</v>
      </c>
      <c r="P937">
        <v>2250</v>
      </c>
      <c r="Q937">
        <v>8</v>
      </c>
      <c r="R937" s="2">
        <v>0</v>
      </c>
      <c r="S937" s="2">
        <v>24.56</v>
      </c>
      <c r="T937" s="2">
        <v>0</v>
      </c>
      <c r="U937" s="2">
        <v>24.56</v>
      </c>
      <c r="V937" t="s">
        <v>5213</v>
      </c>
    </row>
    <row r="938" spans="1:22" x14ac:dyDescent="0.2">
      <c r="A938" s="1">
        <v>42255</v>
      </c>
      <c r="B938" t="s">
        <v>21</v>
      </c>
      <c r="C938" s="1">
        <v>42255</v>
      </c>
      <c r="D938" s="1">
        <v>42255</v>
      </c>
      <c r="E938">
        <v>100029420</v>
      </c>
      <c r="F938" t="s">
        <v>3780</v>
      </c>
      <c r="H938" s="1">
        <v>42255</v>
      </c>
      <c r="I938">
        <v>1762341</v>
      </c>
      <c r="J938" t="s">
        <v>23</v>
      </c>
      <c r="K938">
        <v>846296315526050</v>
      </c>
      <c r="M938" t="s">
        <v>40</v>
      </c>
      <c r="N938">
        <v>94705</v>
      </c>
      <c r="O938">
        <v>3</v>
      </c>
      <c r="P938">
        <v>2250</v>
      </c>
      <c r="Q938">
        <v>2</v>
      </c>
      <c r="R938" s="2">
        <v>0</v>
      </c>
      <c r="S938" s="2">
        <v>12.81</v>
      </c>
      <c r="T938" s="2">
        <v>0</v>
      </c>
      <c r="U938" s="2">
        <v>12.81</v>
      </c>
      <c r="V938" t="s">
        <v>5213</v>
      </c>
    </row>
    <row r="939" spans="1:22" x14ac:dyDescent="0.2">
      <c r="A939" s="1">
        <v>42255</v>
      </c>
      <c r="B939" t="s">
        <v>21</v>
      </c>
      <c r="C939" s="1">
        <v>42255</v>
      </c>
      <c r="D939" s="1">
        <v>42255</v>
      </c>
      <c r="E939">
        <v>100029437</v>
      </c>
      <c r="F939" t="s">
        <v>3781</v>
      </c>
      <c r="H939" s="1">
        <v>42255</v>
      </c>
      <c r="I939">
        <v>1762467</v>
      </c>
      <c r="J939" t="s">
        <v>23</v>
      </c>
      <c r="K939">
        <v>846296315525923</v>
      </c>
      <c r="M939" t="s">
        <v>45</v>
      </c>
      <c r="N939">
        <v>98006</v>
      </c>
      <c r="O939">
        <v>3</v>
      </c>
      <c r="P939">
        <v>2250</v>
      </c>
      <c r="Q939">
        <v>5</v>
      </c>
      <c r="R939" s="2">
        <v>0</v>
      </c>
      <c r="S939" s="2">
        <v>21.31</v>
      </c>
      <c r="T939" s="2">
        <v>0</v>
      </c>
      <c r="U939" s="2">
        <v>21.31</v>
      </c>
      <c r="V939" t="s">
        <v>5213</v>
      </c>
    </row>
    <row r="940" spans="1:22" x14ac:dyDescent="0.2">
      <c r="A940" s="1">
        <v>42255</v>
      </c>
      <c r="B940" t="s">
        <v>21</v>
      </c>
      <c r="C940" s="1">
        <v>42255</v>
      </c>
      <c r="D940" s="1">
        <v>42255</v>
      </c>
      <c r="E940">
        <v>100029358</v>
      </c>
      <c r="F940" t="s">
        <v>3782</v>
      </c>
      <c r="H940" s="1">
        <v>42253</v>
      </c>
      <c r="I940">
        <v>1762453</v>
      </c>
      <c r="J940" t="s">
        <v>23</v>
      </c>
      <c r="K940">
        <v>846296315525961</v>
      </c>
      <c r="M940" t="s">
        <v>38</v>
      </c>
      <c r="N940">
        <v>37203</v>
      </c>
      <c r="O940">
        <v>3</v>
      </c>
      <c r="P940">
        <v>2250</v>
      </c>
      <c r="Q940">
        <v>8</v>
      </c>
      <c r="R940" s="2">
        <v>0</v>
      </c>
      <c r="S940" s="2">
        <v>24.56</v>
      </c>
      <c r="T940" s="2">
        <v>0</v>
      </c>
      <c r="U940" s="2">
        <v>24.56</v>
      </c>
      <c r="V940" t="s">
        <v>5213</v>
      </c>
    </row>
    <row r="941" spans="1:22" x14ac:dyDescent="0.2">
      <c r="A941" s="1">
        <v>42255</v>
      </c>
      <c r="B941" t="s">
        <v>21</v>
      </c>
      <c r="C941" s="1">
        <v>42255</v>
      </c>
      <c r="D941" s="1">
        <v>42255</v>
      </c>
      <c r="E941">
        <v>100029284</v>
      </c>
      <c r="F941" t="s">
        <v>3783</v>
      </c>
      <c r="H941" s="1">
        <v>42252</v>
      </c>
      <c r="I941">
        <v>1762361</v>
      </c>
      <c r="J941" t="s">
        <v>23</v>
      </c>
      <c r="K941">
        <v>846296315525855</v>
      </c>
      <c r="M941" t="s">
        <v>51</v>
      </c>
      <c r="N941">
        <v>30309</v>
      </c>
      <c r="O941">
        <v>3</v>
      </c>
      <c r="P941">
        <v>2250</v>
      </c>
      <c r="Q941">
        <v>8</v>
      </c>
      <c r="R941" s="2">
        <v>0</v>
      </c>
      <c r="S941" s="2">
        <v>24.56</v>
      </c>
      <c r="T941" s="2">
        <v>0</v>
      </c>
      <c r="U941" s="2">
        <v>24.56</v>
      </c>
      <c r="V941" t="s">
        <v>5213</v>
      </c>
    </row>
    <row r="942" spans="1:22" x14ac:dyDescent="0.2">
      <c r="A942" s="1">
        <v>42255</v>
      </c>
      <c r="B942" t="s">
        <v>21</v>
      </c>
      <c r="C942" s="1">
        <v>42255</v>
      </c>
      <c r="D942" s="1">
        <v>42255</v>
      </c>
      <c r="E942">
        <v>100029291</v>
      </c>
      <c r="F942" t="s">
        <v>3784</v>
      </c>
      <c r="H942" s="1">
        <v>42252</v>
      </c>
      <c r="I942">
        <v>1762378</v>
      </c>
      <c r="J942" t="s">
        <v>23</v>
      </c>
      <c r="K942">
        <v>846296315526135</v>
      </c>
      <c r="M942" t="s">
        <v>389</v>
      </c>
      <c r="N942">
        <v>67052</v>
      </c>
      <c r="O942">
        <v>3</v>
      </c>
      <c r="P942">
        <v>2250</v>
      </c>
      <c r="Q942">
        <v>6</v>
      </c>
      <c r="R942" s="2">
        <v>0</v>
      </c>
      <c r="S942" s="2">
        <v>21.81</v>
      </c>
      <c r="T942" s="2">
        <v>0</v>
      </c>
      <c r="U942" s="2">
        <v>21.81</v>
      </c>
      <c r="V942" t="s">
        <v>5213</v>
      </c>
    </row>
    <row r="943" spans="1:22" x14ac:dyDescent="0.2">
      <c r="A943" s="1">
        <v>42255</v>
      </c>
      <c r="B943" t="s">
        <v>21</v>
      </c>
      <c r="C943" s="1">
        <v>42255</v>
      </c>
      <c r="D943" s="1">
        <v>42255</v>
      </c>
      <c r="E943">
        <v>100029334</v>
      </c>
      <c r="F943" t="s">
        <v>3785</v>
      </c>
      <c r="H943" s="1">
        <v>42253</v>
      </c>
      <c r="I943">
        <v>1762391</v>
      </c>
      <c r="J943" t="s">
        <v>23</v>
      </c>
      <c r="K943">
        <v>846296315525787</v>
      </c>
      <c r="M943" t="s">
        <v>54</v>
      </c>
      <c r="N943">
        <v>21201</v>
      </c>
      <c r="O943">
        <v>3</v>
      </c>
      <c r="P943">
        <v>2250</v>
      </c>
      <c r="Q943">
        <v>8</v>
      </c>
      <c r="R943" s="2">
        <v>0</v>
      </c>
      <c r="S943" s="2">
        <v>24.56</v>
      </c>
      <c r="T943" s="2">
        <v>0</v>
      </c>
      <c r="U943" s="2">
        <v>24.56</v>
      </c>
      <c r="V943" t="s">
        <v>5213</v>
      </c>
    </row>
    <row r="944" spans="1:22" x14ac:dyDescent="0.2">
      <c r="A944" s="1">
        <v>42255</v>
      </c>
      <c r="B944" t="s">
        <v>21</v>
      </c>
      <c r="C944" s="1">
        <v>42255</v>
      </c>
      <c r="D944" s="1">
        <v>42255</v>
      </c>
      <c r="E944">
        <v>100029436</v>
      </c>
      <c r="F944" t="s">
        <v>3786</v>
      </c>
      <c r="H944" s="1">
        <v>42255</v>
      </c>
      <c r="I944">
        <v>1762432</v>
      </c>
      <c r="J944" t="s">
        <v>23</v>
      </c>
      <c r="K944">
        <v>846296315525619</v>
      </c>
      <c r="M944" t="s">
        <v>32</v>
      </c>
      <c r="N944">
        <v>10007</v>
      </c>
      <c r="O944">
        <v>3</v>
      </c>
      <c r="P944">
        <v>2250</v>
      </c>
      <c r="Q944">
        <v>8</v>
      </c>
      <c r="R944" s="2">
        <v>0</v>
      </c>
      <c r="S944" s="2">
        <v>24.56</v>
      </c>
      <c r="T944" s="2">
        <v>0</v>
      </c>
      <c r="U944" s="2">
        <v>24.56</v>
      </c>
      <c r="V944" t="s">
        <v>5213</v>
      </c>
    </row>
    <row r="945" spans="1:22" x14ac:dyDescent="0.2">
      <c r="A945" s="1">
        <v>42255</v>
      </c>
      <c r="B945" t="s">
        <v>21</v>
      </c>
      <c r="C945" s="1">
        <v>42255</v>
      </c>
      <c r="D945" s="1">
        <v>42255</v>
      </c>
      <c r="E945">
        <v>100029398</v>
      </c>
      <c r="F945" t="s">
        <v>3787</v>
      </c>
      <c r="H945" s="1">
        <v>42254</v>
      </c>
      <c r="I945">
        <v>1762414</v>
      </c>
      <c r="J945" t="s">
        <v>23</v>
      </c>
      <c r="K945">
        <v>846296315525701</v>
      </c>
      <c r="M945" t="s">
        <v>83</v>
      </c>
      <c r="N945">
        <v>7960</v>
      </c>
      <c r="O945">
        <v>3</v>
      </c>
      <c r="P945">
        <v>2250</v>
      </c>
      <c r="Q945">
        <v>8</v>
      </c>
      <c r="R945" s="2">
        <v>0</v>
      </c>
      <c r="S945" s="2">
        <v>24.56</v>
      </c>
      <c r="T945" s="2">
        <v>0</v>
      </c>
      <c r="U945" s="2">
        <v>24.56</v>
      </c>
      <c r="V945" t="s">
        <v>5213</v>
      </c>
    </row>
    <row r="946" spans="1:22" x14ac:dyDescent="0.2">
      <c r="A946" s="1">
        <v>42255</v>
      </c>
      <c r="B946" t="s">
        <v>21</v>
      </c>
      <c r="C946" s="1">
        <v>42255</v>
      </c>
      <c r="D946" s="1">
        <v>42255</v>
      </c>
      <c r="E946">
        <v>100029429</v>
      </c>
      <c r="F946" t="s">
        <v>3788</v>
      </c>
      <c r="H946" s="1">
        <v>42255</v>
      </c>
      <c r="I946">
        <v>1762360</v>
      </c>
      <c r="J946" t="s">
        <v>23</v>
      </c>
      <c r="K946">
        <v>846296315526098</v>
      </c>
      <c r="M946" t="s">
        <v>26</v>
      </c>
      <c r="N946">
        <v>34685</v>
      </c>
      <c r="O946">
        <v>3</v>
      </c>
      <c r="P946">
        <v>2250</v>
      </c>
      <c r="Q946">
        <v>8</v>
      </c>
      <c r="R946" s="2">
        <v>0</v>
      </c>
      <c r="S946" s="2">
        <v>24.56</v>
      </c>
      <c r="T946" s="2">
        <v>0</v>
      </c>
      <c r="U946" s="2">
        <v>24.56</v>
      </c>
      <c r="V946" t="s">
        <v>5213</v>
      </c>
    </row>
    <row r="947" spans="1:22" x14ac:dyDescent="0.2">
      <c r="A947" s="1">
        <v>42255</v>
      </c>
      <c r="B947" t="s">
        <v>21</v>
      </c>
      <c r="C947" s="1">
        <v>42255</v>
      </c>
      <c r="D947" s="1">
        <v>42255</v>
      </c>
      <c r="E947">
        <v>100029427</v>
      </c>
      <c r="F947" t="s">
        <v>3789</v>
      </c>
      <c r="H947" s="1">
        <v>42255</v>
      </c>
      <c r="I947">
        <v>1762388</v>
      </c>
      <c r="J947" t="s">
        <v>23</v>
      </c>
      <c r="K947">
        <v>846296315525800</v>
      </c>
      <c r="M947" t="s">
        <v>49</v>
      </c>
      <c r="N947">
        <v>2134</v>
      </c>
      <c r="O947">
        <v>3</v>
      </c>
      <c r="P947">
        <v>2250</v>
      </c>
      <c r="Q947">
        <v>8</v>
      </c>
      <c r="R947" s="2">
        <v>0</v>
      </c>
      <c r="S947" s="2">
        <v>24.56</v>
      </c>
      <c r="T947" s="2">
        <v>0</v>
      </c>
      <c r="U947" s="2">
        <v>24.56</v>
      </c>
      <c r="V947" t="s">
        <v>5213</v>
      </c>
    </row>
    <row r="948" spans="1:22" x14ac:dyDescent="0.2">
      <c r="A948" s="1">
        <v>42255</v>
      </c>
      <c r="B948" t="s">
        <v>21</v>
      </c>
      <c r="C948" s="1">
        <v>42255</v>
      </c>
      <c r="D948" s="1">
        <v>42255</v>
      </c>
      <c r="E948">
        <v>100029289</v>
      </c>
      <c r="F948" t="s">
        <v>3790</v>
      </c>
      <c r="H948" s="1">
        <v>42252</v>
      </c>
      <c r="I948">
        <v>1762318</v>
      </c>
      <c r="J948" t="s">
        <v>23</v>
      </c>
      <c r="K948">
        <v>846296315526012</v>
      </c>
      <c r="M948" t="s">
        <v>231</v>
      </c>
      <c r="N948">
        <v>72801</v>
      </c>
      <c r="O948">
        <v>3</v>
      </c>
      <c r="P948">
        <v>2250</v>
      </c>
      <c r="Q948">
        <v>7</v>
      </c>
      <c r="R948" s="2">
        <v>0</v>
      </c>
      <c r="S948" s="2">
        <v>23.06</v>
      </c>
      <c r="T948" s="2">
        <v>0</v>
      </c>
      <c r="U948" s="2">
        <v>23.06</v>
      </c>
      <c r="V948" t="s">
        <v>5213</v>
      </c>
    </row>
    <row r="949" spans="1:22" x14ac:dyDescent="0.2">
      <c r="A949" s="1">
        <v>42255</v>
      </c>
      <c r="B949" t="s">
        <v>21</v>
      </c>
      <c r="C949" s="1">
        <v>42255</v>
      </c>
      <c r="D949" s="1">
        <v>42255</v>
      </c>
      <c r="E949">
        <v>100029285</v>
      </c>
      <c r="F949" t="s">
        <v>3791</v>
      </c>
      <c r="H949" s="1">
        <v>42252</v>
      </c>
      <c r="I949">
        <v>1762398</v>
      </c>
      <c r="J949" t="s">
        <v>23</v>
      </c>
      <c r="K949">
        <v>846296315525756</v>
      </c>
      <c r="M949" t="s">
        <v>94</v>
      </c>
      <c r="N949">
        <v>55337</v>
      </c>
      <c r="O949">
        <v>3</v>
      </c>
      <c r="P949">
        <v>2250</v>
      </c>
      <c r="Q949">
        <v>7</v>
      </c>
      <c r="R949" s="2">
        <v>0</v>
      </c>
      <c r="S949" s="2">
        <v>23.06</v>
      </c>
      <c r="T949" s="2">
        <v>0</v>
      </c>
      <c r="U949" s="2">
        <v>23.06</v>
      </c>
      <c r="V949" t="s">
        <v>5213</v>
      </c>
    </row>
    <row r="950" spans="1:22" x14ac:dyDescent="0.2">
      <c r="A950" s="1">
        <v>42255</v>
      </c>
      <c r="B950" t="s">
        <v>21</v>
      </c>
      <c r="C950" s="1">
        <v>42255</v>
      </c>
      <c r="D950" s="1">
        <v>42255</v>
      </c>
      <c r="E950">
        <v>100029349</v>
      </c>
      <c r="F950" t="s">
        <v>3792</v>
      </c>
      <c r="H950" s="1">
        <v>42253</v>
      </c>
      <c r="I950">
        <v>1762416</v>
      </c>
      <c r="J950" t="s">
        <v>164</v>
      </c>
      <c r="K950">
        <v>1032002193875</v>
      </c>
      <c r="M950" t="s">
        <v>416</v>
      </c>
      <c r="N950">
        <v>89519</v>
      </c>
      <c r="O950">
        <v>3</v>
      </c>
      <c r="P950">
        <v>2250</v>
      </c>
      <c r="Q950">
        <v>3</v>
      </c>
      <c r="R950" s="2">
        <v>0</v>
      </c>
      <c r="S950" s="2">
        <v>13.06</v>
      </c>
      <c r="T950" s="2">
        <v>0</v>
      </c>
      <c r="U950" s="2">
        <v>13.06</v>
      </c>
      <c r="V950" t="s">
        <v>5213</v>
      </c>
    </row>
    <row r="951" spans="1:22" x14ac:dyDescent="0.2">
      <c r="A951" s="1">
        <v>42255</v>
      </c>
      <c r="B951" t="s">
        <v>21</v>
      </c>
      <c r="C951" s="1">
        <v>42255</v>
      </c>
      <c r="D951" s="1">
        <v>42255</v>
      </c>
      <c r="E951">
        <v>100029305</v>
      </c>
      <c r="F951" t="s">
        <v>3793</v>
      </c>
      <c r="H951" s="1">
        <v>42252</v>
      </c>
      <c r="I951">
        <v>1762421</v>
      </c>
      <c r="J951" t="s">
        <v>23</v>
      </c>
      <c r="K951">
        <v>846296315525671</v>
      </c>
      <c r="M951" t="s">
        <v>32</v>
      </c>
      <c r="N951">
        <v>10009</v>
      </c>
      <c r="O951">
        <v>3</v>
      </c>
      <c r="P951">
        <v>2250</v>
      </c>
      <c r="Q951">
        <v>8</v>
      </c>
      <c r="R951" s="2">
        <v>0</v>
      </c>
      <c r="S951" s="2">
        <v>24.56</v>
      </c>
      <c r="T951" s="2">
        <v>0</v>
      </c>
      <c r="U951" s="2">
        <v>24.56</v>
      </c>
      <c r="V951" t="s">
        <v>5213</v>
      </c>
    </row>
    <row r="952" spans="1:22" x14ac:dyDescent="0.2">
      <c r="A952" s="1">
        <v>42255</v>
      </c>
      <c r="B952" t="s">
        <v>21</v>
      </c>
      <c r="C952" s="1">
        <v>42255</v>
      </c>
      <c r="D952" s="1">
        <v>42255</v>
      </c>
      <c r="E952">
        <v>100029394</v>
      </c>
      <c r="F952" t="s">
        <v>3794</v>
      </c>
      <c r="H952" s="1">
        <v>42254</v>
      </c>
      <c r="I952">
        <v>1762355</v>
      </c>
      <c r="J952" t="s">
        <v>23</v>
      </c>
      <c r="K952">
        <v>846296315526067</v>
      </c>
      <c r="M952" t="s">
        <v>102</v>
      </c>
      <c r="N952">
        <v>20007</v>
      </c>
      <c r="O952">
        <v>3</v>
      </c>
      <c r="P952">
        <v>2250</v>
      </c>
      <c r="Q952">
        <v>8</v>
      </c>
      <c r="R952" s="2">
        <v>0</v>
      </c>
      <c r="S952" s="2">
        <v>24.56</v>
      </c>
      <c r="T952" s="2">
        <v>0</v>
      </c>
      <c r="U952" s="2">
        <v>24.56</v>
      </c>
      <c r="V952" t="s">
        <v>5213</v>
      </c>
    </row>
    <row r="953" spans="1:22" x14ac:dyDescent="0.2">
      <c r="A953" s="1">
        <v>42255</v>
      </c>
      <c r="B953" t="s">
        <v>21</v>
      </c>
      <c r="C953" s="1">
        <v>42255</v>
      </c>
      <c r="D953" s="1">
        <v>42255</v>
      </c>
      <c r="E953">
        <v>100029288</v>
      </c>
      <c r="F953" t="s">
        <v>3795</v>
      </c>
      <c r="H953" s="1">
        <v>42252</v>
      </c>
      <c r="I953">
        <v>1762468</v>
      </c>
      <c r="J953" t="s">
        <v>23</v>
      </c>
      <c r="K953">
        <v>846296315525916</v>
      </c>
      <c r="M953" t="s">
        <v>60</v>
      </c>
      <c r="N953">
        <v>53188</v>
      </c>
      <c r="O953">
        <v>3</v>
      </c>
      <c r="P953">
        <v>2250</v>
      </c>
      <c r="Q953">
        <v>8</v>
      </c>
      <c r="R953" s="2">
        <v>0</v>
      </c>
      <c r="S953" s="2">
        <v>24.56</v>
      </c>
      <c r="T953" s="2">
        <v>0</v>
      </c>
      <c r="U953" s="2">
        <v>24.56</v>
      </c>
      <c r="V953" t="s">
        <v>5213</v>
      </c>
    </row>
    <row r="954" spans="1:22" x14ac:dyDescent="0.2">
      <c r="A954" s="1">
        <v>42255</v>
      </c>
      <c r="B954" t="s">
        <v>21</v>
      </c>
      <c r="C954" s="1">
        <v>42255</v>
      </c>
      <c r="D954" s="1">
        <v>42255</v>
      </c>
      <c r="E954">
        <v>100029360</v>
      </c>
      <c r="F954" t="s">
        <v>3796</v>
      </c>
      <c r="H954" s="1">
        <v>42253</v>
      </c>
      <c r="I954">
        <v>1762451</v>
      </c>
      <c r="J954" t="s">
        <v>23</v>
      </c>
      <c r="K954">
        <v>846296315525978</v>
      </c>
      <c r="M954" t="s">
        <v>91</v>
      </c>
      <c r="N954">
        <v>29209</v>
      </c>
      <c r="O954">
        <v>3</v>
      </c>
      <c r="P954">
        <v>2250</v>
      </c>
      <c r="Q954">
        <v>8</v>
      </c>
      <c r="R954" s="2">
        <v>0</v>
      </c>
      <c r="S954" s="2">
        <v>24.56</v>
      </c>
      <c r="T954" s="2">
        <v>0</v>
      </c>
      <c r="U954" s="2">
        <v>24.56</v>
      </c>
      <c r="V954" t="s">
        <v>5213</v>
      </c>
    </row>
    <row r="955" spans="1:22" x14ac:dyDescent="0.2">
      <c r="A955" s="1">
        <v>42255</v>
      </c>
      <c r="B955" t="s">
        <v>21</v>
      </c>
      <c r="C955" s="1">
        <v>42255</v>
      </c>
      <c r="D955" s="1">
        <v>42255</v>
      </c>
      <c r="E955">
        <v>100029297</v>
      </c>
      <c r="F955" t="s">
        <v>3797</v>
      </c>
      <c r="H955" s="1">
        <v>42252</v>
      </c>
      <c r="I955">
        <v>1762362</v>
      </c>
      <c r="J955" t="s">
        <v>23</v>
      </c>
      <c r="K955">
        <v>846296315525848</v>
      </c>
      <c r="M955" t="s">
        <v>51</v>
      </c>
      <c r="N955">
        <v>30303</v>
      </c>
      <c r="O955">
        <v>3</v>
      </c>
      <c r="P955">
        <v>2250</v>
      </c>
      <c r="Q955">
        <v>8</v>
      </c>
      <c r="R955" s="2">
        <v>0</v>
      </c>
      <c r="S955" s="2">
        <v>24.56</v>
      </c>
      <c r="T955" s="2">
        <v>0</v>
      </c>
      <c r="U955" s="2">
        <v>24.56</v>
      </c>
      <c r="V955" t="s">
        <v>5213</v>
      </c>
    </row>
    <row r="956" spans="1:22" x14ac:dyDescent="0.2">
      <c r="A956" s="1">
        <v>42255</v>
      </c>
      <c r="B956" t="s">
        <v>21</v>
      </c>
      <c r="C956" s="1">
        <v>42255</v>
      </c>
      <c r="D956" s="1">
        <v>42255</v>
      </c>
      <c r="E956">
        <v>100029354</v>
      </c>
      <c r="F956" t="s">
        <v>3798</v>
      </c>
      <c r="H956" s="1">
        <v>42253</v>
      </c>
      <c r="I956">
        <v>1762367</v>
      </c>
      <c r="J956" t="s">
        <v>23</v>
      </c>
      <c r="K956">
        <v>846296315526128</v>
      </c>
      <c r="M956" t="s">
        <v>201</v>
      </c>
      <c r="N956">
        <v>83716</v>
      </c>
      <c r="O956">
        <v>3</v>
      </c>
      <c r="P956">
        <v>2250</v>
      </c>
      <c r="Q956">
        <v>4</v>
      </c>
      <c r="R956" s="2">
        <v>0</v>
      </c>
      <c r="S956" s="2">
        <v>20.81</v>
      </c>
      <c r="T956" s="2">
        <v>0</v>
      </c>
      <c r="U956" s="2">
        <v>20.81</v>
      </c>
      <c r="V956" t="s">
        <v>5213</v>
      </c>
    </row>
    <row r="957" spans="1:22" x14ac:dyDescent="0.2">
      <c r="A957" s="1">
        <v>42255</v>
      </c>
      <c r="B957" t="s">
        <v>21</v>
      </c>
      <c r="C957" s="1">
        <v>42255</v>
      </c>
      <c r="D957" s="1">
        <v>42255</v>
      </c>
      <c r="E957">
        <v>100029304</v>
      </c>
      <c r="F957" t="s">
        <v>3799</v>
      </c>
      <c r="H957" s="1">
        <v>42252</v>
      </c>
      <c r="I957">
        <v>1762390</v>
      </c>
      <c r="J957" t="s">
        <v>23</v>
      </c>
      <c r="K957">
        <v>846296315525794</v>
      </c>
      <c r="M957" t="s">
        <v>54</v>
      </c>
      <c r="N957">
        <v>21230</v>
      </c>
      <c r="O957">
        <v>3</v>
      </c>
      <c r="P957">
        <v>2250</v>
      </c>
      <c r="Q957">
        <v>8</v>
      </c>
      <c r="R957" s="2">
        <v>0</v>
      </c>
      <c r="S957" s="2">
        <v>24.56</v>
      </c>
      <c r="T957" s="2">
        <v>0</v>
      </c>
      <c r="U957" s="2">
        <v>24.56</v>
      </c>
      <c r="V957" t="s">
        <v>5213</v>
      </c>
    </row>
    <row r="958" spans="1:22" x14ac:dyDescent="0.2">
      <c r="A958" s="1">
        <v>42255</v>
      </c>
      <c r="B958" t="s">
        <v>21</v>
      </c>
      <c r="C958" s="1">
        <v>42255</v>
      </c>
      <c r="D958" s="1">
        <v>42255</v>
      </c>
      <c r="E958">
        <v>100029438</v>
      </c>
      <c r="F958" t="s">
        <v>3800</v>
      </c>
      <c r="H958" s="1">
        <v>42255</v>
      </c>
      <c r="I958">
        <v>1762433</v>
      </c>
      <c r="J958" t="s">
        <v>23</v>
      </c>
      <c r="K958">
        <v>846296315525602</v>
      </c>
      <c r="M958" t="s">
        <v>32</v>
      </c>
      <c r="N958">
        <v>10018</v>
      </c>
      <c r="O958">
        <v>3</v>
      </c>
      <c r="P958">
        <v>2250</v>
      </c>
      <c r="Q958">
        <v>8</v>
      </c>
      <c r="R958" s="2">
        <v>0</v>
      </c>
      <c r="S958" s="2">
        <v>24.56</v>
      </c>
      <c r="T958" s="2">
        <v>0</v>
      </c>
      <c r="U958" s="2">
        <v>24.56</v>
      </c>
      <c r="V958" t="s">
        <v>5213</v>
      </c>
    </row>
    <row r="959" spans="1:22" x14ac:dyDescent="0.2">
      <c r="A959" s="1">
        <v>42255</v>
      </c>
      <c r="B959" t="s">
        <v>21</v>
      </c>
      <c r="C959" s="1">
        <v>42255</v>
      </c>
      <c r="D959" s="1">
        <v>42255</v>
      </c>
      <c r="E959">
        <v>100029325</v>
      </c>
      <c r="F959" t="s">
        <v>3801</v>
      </c>
      <c r="H959" s="1">
        <v>42253</v>
      </c>
      <c r="I959">
        <v>1762412</v>
      </c>
      <c r="J959" t="s">
        <v>23</v>
      </c>
      <c r="K959">
        <v>846296315525718</v>
      </c>
      <c r="M959" t="s">
        <v>83</v>
      </c>
      <c r="N959">
        <v>7020</v>
      </c>
      <c r="O959">
        <v>3</v>
      </c>
      <c r="P959">
        <v>2250</v>
      </c>
      <c r="Q959">
        <v>8</v>
      </c>
      <c r="R959" s="2">
        <v>0</v>
      </c>
      <c r="S959" s="2">
        <v>24.56</v>
      </c>
      <c r="T959" s="2">
        <v>0</v>
      </c>
      <c r="U959" s="2">
        <v>24.56</v>
      </c>
      <c r="V959" t="s">
        <v>5213</v>
      </c>
    </row>
    <row r="960" spans="1:22" x14ac:dyDescent="0.2">
      <c r="A960" s="1">
        <v>42255</v>
      </c>
      <c r="B960" t="s">
        <v>21</v>
      </c>
      <c r="C960" s="1">
        <v>42255</v>
      </c>
      <c r="D960" s="1">
        <v>42255</v>
      </c>
      <c r="E960">
        <v>100029366</v>
      </c>
      <c r="F960" t="s">
        <v>3802</v>
      </c>
      <c r="H960" s="1">
        <v>42253</v>
      </c>
      <c r="I960">
        <v>1762363</v>
      </c>
      <c r="J960" t="s">
        <v>23</v>
      </c>
      <c r="K960">
        <v>846296315526104</v>
      </c>
      <c r="M960" t="s">
        <v>51</v>
      </c>
      <c r="N960">
        <v>30076</v>
      </c>
      <c r="O960">
        <v>3</v>
      </c>
      <c r="P960">
        <v>2250</v>
      </c>
      <c r="Q960">
        <v>8</v>
      </c>
      <c r="R960" s="2">
        <v>0</v>
      </c>
      <c r="S960" s="2">
        <v>24.56</v>
      </c>
      <c r="T960" s="2">
        <v>0</v>
      </c>
      <c r="U960" s="2">
        <v>24.56</v>
      </c>
      <c r="V960" t="s">
        <v>5213</v>
      </c>
    </row>
    <row r="961" spans="1:22" x14ac:dyDescent="0.2">
      <c r="A961" s="1">
        <v>42255</v>
      </c>
      <c r="B961" t="s">
        <v>21</v>
      </c>
      <c r="C961" s="1">
        <v>42255</v>
      </c>
      <c r="D961" s="1">
        <v>42255</v>
      </c>
      <c r="E961">
        <v>100029341</v>
      </c>
      <c r="F961" t="s">
        <v>3803</v>
      </c>
      <c r="H961" s="1">
        <v>42253</v>
      </c>
      <c r="I961">
        <v>1762460</v>
      </c>
      <c r="J961" t="s">
        <v>23</v>
      </c>
      <c r="K961">
        <v>846296315525954</v>
      </c>
      <c r="M961" t="s">
        <v>75</v>
      </c>
      <c r="N961">
        <v>23451</v>
      </c>
      <c r="O961">
        <v>3</v>
      </c>
      <c r="P961">
        <v>2250</v>
      </c>
      <c r="Q961">
        <v>8</v>
      </c>
      <c r="R961" s="2">
        <v>0</v>
      </c>
      <c r="S961" s="2">
        <v>24.56</v>
      </c>
      <c r="T961" s="2">
        <v>0</v>
      </c>
      <c r="U961" s="2">
        <v>24.56</v>
      </c>
      <c r="V961" t="s">
        <v>5213</v>
      </c>
    </row>
    <row r="962" spans="1:22" x14ac:dyDescent="0.2">
      <c r="A962" s="1">
        <v>42255</v>
      </c>
      <c r="B962" t="s">
        <v>21</v>
      </c>
      <c r="C962" s="1">
        <v>42255</v>
      </c>
      <c r="D962" s="1">
        <v>42255</v>
      </c>
      <c r="E962">
        <v>100029310</v>
      </c>
      <c r="F962" t="s">
        <v>3804</v>
      </c>
      <c r="H962" s="1">
        <v>42252</v>
      </c>
      <c r="I962">
        <v>1762329</v>
      </c>
      <c r="J962" t="s">
        <v>23</v>
      </c>
      <c r="K962">
        <v>846296315526029</v>
      </c>
      <c r="M962" t="s">
        <v>40</v>
      </c>
      <c r="N962">
        <v>95608</v>
      </c>
      <c r="O962">
        <v>3</v>
      </c>
      <c r="P962">
        <v>2250</v>
      </c>
      <c r="Q962">
        <v>2</v>
      </c>
      <c r="R962" s="2">
        <v>0</v>
      </c>
      <c r="S962" s="2">
        <v>12.81</v>
      </c>
      <c r="T962" s="2">
        <v>0</v>
      </c>
      <c r="U962" s="2">
        <v>12.81</v>
      </c>
      <c r="V962" t="s">
        <v>5213</v>
      </c>
    </row>
    <row r="963" spans="1:22" x14ac:dyDescent="0.2">
      <c r="A963" s="1">
        <v>42255</v>
      </c>
      <c r="B963" t="s">
        <v>21</v>
      </c>
      <c r="C963" s="1">
        <v>42255</v>
      </c>
      <c r="D963" s="1">
        <v>42255</v>
      </c>
      <c r="E963">
        <v>100029426</v>
      </c>
      <c r="F963" t="s">
        <v>3805</v>
      </c>
      <c r="H963" s="1">
        <v>42255</v>
      </c>
      <c r="I963">
        <v>1762406</v>
      </c>
      <c r="J963" t="s">
        <v>23</v>
      </c>
      <c r="K963">
        <v>846296315525725</v>
      </c>
      <c r="M963" t="s">
        <v>24</v>
      </c>
      <c r="N963">
        <v>28211</v>
      </c>
      <c r="O963">
        <v>3</v>
      </c>
      <c r="P963">
        <v>2250</v>
      </c>
      <c r="Q963">
        <v>8</v>
      </c>
      <c r="R963" s="2">
        <v>0</v>
      </c>
      <c r="S963" s="2">
        <v>24.56</v>
      </c>
      <c r="T963" s="2">
        <v>0</v>
      </c>
      <c r="U963" s="2">
        <v>24.56</v>
      </c>
      <c r="V963" t="s">
        <v>5213</v>
      </c>
    </row>
    <row r="964" spans="1:22" x14ac:dyDescent="0.2">
      <c r="A964" s="1">
        <v>42255</v>
      </c>
      <c r="B964" t="s">
        <v>21</v>
      </c>
      <c r="C964" s="1">
        <v>42230</v>
      </c>
      <c r="D964" s="1">
        <v>42255</v>
      </c>
      <c r="E964" t="s">
        <v>3806</v>
      </c>
      <c r="F964" t="s">
        <v>3807</v>
      </c>
      <c r="H964" s="1">
        <v>42228</v>
      </c>
      <c r="I964">
        <v>1760117</v>
      </c>
      <c r="J964" t="s">
        <v>23</v>
      </c>
      <c r="K964">
        <v>846296315525404</v>
      </c>
      <c r="M964" t="s">
        <v>30</v>
      </c>
      <c r="N964">
        <v>77002</v>
      </c>
      <c r="O964">
        <v>6</v>
      </c>
      <c r="P964">
        <v>4500</v>
      </c>
      <c r="Q964">
        <v>7</v>
      </c>
      <c r="R964" s="2">
        <v>0</v>
      </c>
      <c r="S964" s="2">
        <v>33.29</v>
      </c>
      <c r="T964" s="2">
        <v>0</v>
      </c>
      <c r="U964" s="2">
        <v>33.29</v>
      </c>
      <c r="V964" t="s">
        <v>5213</v>
      </c>
    </row>
    <row r="965" spans="1:22" x14ac:dyDescent="0.2">
      <c r="A965" s="1">
        <v>42255</v>
      </c>
      <c r="B965" t="s">
        <v>21</v>
      </c>
      <c r="C965" s="1">
        <v>42251</v>
      </c>
      <c r="D965" s="1">
        <v>42255</v>
      </c>
      <c r="E965">
        <v>100029262</v>
      </c>
      <c r="F965" t="s">
        <v>3808</v>
      </c>
      <c r="H965" s="1">
        <v>42251</v>
      </c>
      <c r="I965">
        <v>1759737</v>
      </c>
      <c r="J965" t="s">
        <v>23</v>
      </c>
      <c r="K965">
        <v>846296315525091</v>
      </c>
      <c r="M965" t="s">
        <v>60</v>
      </c>
      <c r="N965">
        <v>53029</v>
      </c>
      <c r="O965">
        <v>3</v>
      </c>
      <c r="P965">
        <v>2250</v>
      </c>
      <c r="Q965">
        <v>8</v>
      </c>
      <c r="R965" s="2">
        <v>0</v>
      </c>
      <c r="S965" s="2">
        <v>24.56</v>
      </c>
      <c r="T965" s="2">
        <v>0</v>
      </c>
      <c r="U965" s="2">
        <v>24.56</v>
      </c>
      <c r="V965" t="s">
        <v>5213</v>
      </c>
    </row>
    <row r="966" spans="1:22" x14ac:dyDescent="0.2">
      <c r="A966" s="1">
        <v>42255</v>
      </c>
      <c r="B966" t="s">
        <v>21</v>
      </c>
      <c r="C966" s="1">
        <v>42255</v>
      </c>
      <c r="D966" s="1">
        <v>42255</v>
      </c>
      <c r="E966">
        <v>100029422</v>
      </c>
      <c r="F966" t="s">
        <v>3809</v>
      </c>
      <c r="H966" s="1">
        <v>42255</v>
      </c>
      <c r="I966">
        <v>1762356</v>
      </c>
      <c r="J966" t="s">
        <v>23</v>
      </c>
      <c r="K966">
        <v>846296315526074</v>
      </c>
      <c r="M966" t="s">
        <v>102</v>
      </c>
      <c r="N966">
        <v>20024</v>
      </c>
      <c r="O966">
        <v>3</v>
      </c>
      <c r="P966">
        <v>2250</v>
      </c>
      <c r="Q966">
        <v>8</v>
      </c>
      <c r="R966" s="2">
        <v>0</v>
      </c>
      <c r="S966" s="2">
        <v>24.56</v>
      </c>
      <c r="T966" s="2">
        <v>0</v>
      </c>
      <c r="U966" s="2">
        <v>24.56</v>
      </c>
      <c r="V966" t="s">
        <v>5213</v>
      </c>
    </row>
    <row r="967" spans="1:22" x14ac:dyDescent="0.2">
      <c r="A967" s="1">
        <v>42255</v>
      </c>
      <c r="B967" t="s">
        <v>21</v>
      </c>
      <c r="C967" s="1">
        <v>42255</v>
      </c>
      <c r="D967" s="1">
        <v>42255</v>
      </c>
      <c r="E967">
        <v>100029290</v>
      </c>
      <c r="F967" t="s">
        <v>3810</v>
      </c>
      <c r="H967" s="1">
        <v>42252</v>
      </c>
      <c r="I967">
        <v>1762325</v>
      </c>
      <c r="J967" t="s">
        <v>23</v>
      </c>
      <c r="K967">
        <v>846296315525909</v>
      </c>
      <c r="M967" t="s">
        <v>40</v>
      </c>
      <c r="N967">
        <v>90501</v>
      </c>
      <c r="O967">
        <v>3</v>
      </c>
      <c r="P967">
        <v>2250</v>
      </c>
      <c r="Q967">
        <v>4</v>
      </c>
      <c r="R967" s="2">
        <v>0</v>
      </c>
      <c r="S967" s="2">
        <v>20.81</v>
      </c>
      <c r="T967" s="2">
        <v>0</v>
      </c>
      <c r="U967" s="2">
        <v>20.81</v>
      </c>
      <c r="V967" t="s">
        <v>5213</v>
      </c>
    </row>
    <row r="968" spans="1:22" x14ac:dyDescent="0.2">
      <c r="A968" s="1">
        <v>42255</v>
      </c>
      <c r="B968" t="s">
        <v>21</v>
      </c>
      <c r="C968" s="1">
        <v>42255</v>
      </c>
      <c r="D968" s="1">
        <v>42255</v>
      </c>
      <c r="E968">
        <v>100029390</v>
      </c>
      <c r="F968" t="s">
        <v>3811</v>
      </c>
      <c r="H968" s="1">
        <v>42254</v>
      </c>
      <c r="I968">
        <v>1762443</v>
      </c>
      <c r="J968" t="s">
        <v>23</v>
      </c>
      <c r="K968">
        <v>846296315525985</v>
      </c>
      <c r="M968" t="s">
        <v>116</v>
      </c>
      <c r="N968">
        <v>97204</v>
      </c>
      <c r="O968">
        <v>3</v>
      </c>
      <c r="P968">
        <v>2250</v>
      </c>
      <c r="Q968">
        <v>4</v>
      </c>
      <c r="R968" s="2">
        <v>0</v>
      </c>
      <c r="S968" s="2">
        <v>20.81</v>
      </c>
      <c r="T968" s="2">
        <v>0</v>
      </c>
      <c r="U968" s="2">
        <v>20.81</v>
      </c>
      <c r="V968" t="s">
        <v>5213</v>
      </c>
    </row>
    <row r="969" spans="1:22" x14ac:dyDescent="0.2">
      <c r="A969" s="1">
        <v>42255</v>
      </c>
      <c r="B969" t="s">
        <v>21</v>
      </c>
      <c r="C969" s="1">
        <v>42255</v>
      </c>
      <c r="D969" s="1">
        <v>42255</v>
      </c>
      <c r="E969">
        <v>100029339</v>
      </c>
      <c r="F969" t="s">
        <v>3812</v>
      </c>
      <c r="H969" s="1">
        <v>42253</v>
      </c>
      <c r="I969">
        <v>1762365</v>
      </c>
      <c r="J969" t="s">
        <v>23</v>
      </c>
      <c r="K969">
        <v>846296315525831</v>
      </c>
      <c r="M969" t="s">
        <v>582</v>
      </c>
      <c r="N969">
        <v>50112</v>
      </c>
      <c r="O969">
        <v>3</v>
      </c>
      <c r="P969">
        <v>2250</v>
      </c>
      <c r="Q969">
        <v>7</v>
      </c>
      <c r="R969" s="2">
        <v>0</v>
      </c>
      <c r="S969" s="2">
        <v>23.06</v>
      </c>
      <c r="T969" s="2">
        <v>0</v>
      </c>
      <c r="U969" s="2">
        <v>23.06</v>
      </c>
      <c r="V969" t="s">
        <v>5213</v>
      </c>
    </row>
    <row r="970" spans="1:22" x14ac:dyDescent="0.2">
      <c r="A970" s="1">
        <v>42255</v>
      </c>
      <c r="B970" t="s">
        <v>21</v>
      </c>
      <c r="C970" s="1">
        <v>42255</v>
      </c>
      <c r="D970" s="1">
        <v>42255</v>
      </c>
      <c r="E970">
        <v>100029314</v>
      </c>
      <c r="F970" t="s">
        <v>3813</v>
      </c>
      <c r="H970" s="1">
        <v>42252</v>
      </c>
      <c r="I970">
        <v>1762383</v>
      </c>
      <c r="J970" t="s">
        <v>23</v>
      </c>
      <c r="K970">
        <v>846296315526159</v>
      </c>
      <c r="M970" t="s">
        <v>49</v>
      </c>
      <c r="N970">
        <v>2115</v>
      </c>
      <c r="O970">
        <v>3</v>
      </c>
      <c r="P970">
        <v>2250</v>
      </c>
      <c r="Q970">
        <v>8</v>
      </c>
      <c r="R970" s="2">
        <v>0</v>
      </c>
      <c r="S970" s="2">
        <v>24.56</v>
      </c>
      <c r="T970" s="2">
        <v>0</v>
      </c>
      <c r="U970" s="2">
        <v>24.56</v>
      </c>
      <c r="V970" t="s">
        <v>5213</v>
      </c>
    </row>
    <row r="971" spans="1:22" x14ac:dyDescent="0.2">
      <c r="A971" s="1">
        <v>42255</v>
      </c>
      <c r="B971" t="s">
        <v>21</v>
      </c>
      <c r="C971" s="1">
        <v>42255</v>
      </c>
      <c r="D971" s="1">
        <v>42255</v>
      </c>
      <c r="E971">
        <v>100029430</v>
      </c>
      <c r="F971" t="s">
        <v>3814</v>
      </c>
      <c r="H971" s="1">
        <v>42255</v>
      </c>
      <c r="I971">
        <v>1762393</v>
      </c>
      <c r="J971" t="s">
        <v>23</v>
      </c>
      <c r="K971">
        <v>846296315525763</v>
      </c>
      <c r="M971" t="s">
        <v>54</v>
      </c>
      <c r="N971">
        <v>21224</v>
      </c>
      <c r="O971">
        <v>3</v>
      </c>
      <c r="P971">
        <v>2250</v>
      </c>
      <c r="Q971">
        <v>8</v>
      </c>
      <c r="R971" s="2">
        <v>0</v>
      </c>
      <c r="S971" s="2">
        <v>24.56</v>
      </c>
      <c r="T971" s="2">
        <v>0</v>
      </c>
      <c r="U971" s="2">
        <v>24.56</v>
      </c>
      <c r="V971" t="s">
        <v>5213</v>
      </c>
    </row>
    <row r="972" spans="1:22" x14ac:dyDescent="0.2">
      <c r="A972" s="1">
        <v>42255</v>
      </c>
      <c r="B972" t="s">
        <v>21</v>
      </c>
      <c r="C972" s="1">
        <v>42255</v>
      </c>
      <c r="D972" s="1">
        <v>42255</v>
      </c>
      <c r="E972">
        <v>100029405</v>
      </c>
      <c r="F972" t="s">
        <v>3815</v>
      </c>
      <c r="H972" s="1">
        <v>42254</v>
      </c>
      <c r="I972">
        <v>1762430</v>
      </c>
      <c r="J972" t="s">
        <v>23</v>
      </c>
      <c r="K972">
        <v>846296315525633</v>
      </c>
      <c r="M972" t="s">
        <v>32</v>
      </c>
      <c r="N972">
        <v>11570</v>
      </c>
      <c r="O972">
        <v>3</v>
      </c>
      <c r="P972">
        <v>2250</v>
      </c>
      <c r="Q972">
        <v>8</v>
      </c>
      <c r="R972" s="2">
        <v>0</v>
      </c>
      <c r="S972" s="2">
        <v>24.56</v>
      </c>
      <c r="T972" s="2">
        <v>0</v>
      </c>
      <c r="U972" s="2">
        <v>24.56</v>
      </c>
      <c r="V972" t="s">
        <v>5213</v>
      </c>
    </row>
    <row r="973" spans="1:22" x14ac:dyDescent="0.2">
      <c r="A973" s="1">
        <v>42255</v>
      </c>
      <c r="B973" t="s">
        <v>21</v>
      </c>
      <c r="C973" s="1">
        <v>42255</v>
      </c>
      <c r="D973" s="1">
        <v>42255</v>
      </c>
      <c r="E973">
        <v>100029294</v>
      </c>
      <c r="F973" t="s">
        <v>3816</v>
      </c>
      <c r="H973" s="1">
        <v>42252</v>
      </c>
      <c r="I973">
        <v>1762419</v>
      </c>
      <c r="J973" t="s">
        <v>23</v>
      </c>
      <c r="K973">
        <v>846296315525688</v>
      </c>
      <c r="M973" t="s">
        <v>32</v>
      </c>
      <c r="N973">
        <v>11201</v>
      </c>
      <c r="O973">
        <v>3</v>
      </c>
      <c r="P973">
        <v>2250</v>
      </c>
      <c r="Q973">
        <v>8</v>
      </c>
      <c r="R973" s="2">
        <v>0</v>
      </c>
      <c r="S973" s="2">
        <v>24.56</v>
      </c>
      <c r="T973" s="2">
        <v>0</v>
      </c>
      <c r="U973" s="2">
        <v>24.56</v>
      </c>
      <c r="V973" t="s">
        <v>5213</v>
      </c>
    </row>
    <row r="974" spans="1:22" x14ac:dyDescent="0.2">
      <c r="A974" s="1">
        <v>42255</v>
      </c>
      <c r="B974" t="s">
        <v>21</v>
      </c>
      <c r="C974" s="1">
        <v>42255</v>
      </c>
      <c r="D974" s="1">
        <v>42255</v>
      </c>
      <c r="E974">
        <v>100029444</v>
      </c>
      <c r="F974" t="s">
        <v>3817</v>
      </c>
      <c r="H974" s="1">
        <v>42255</v>
      </c>
      <c r="I974">
        <v>1762366</v>
      </c>
      <c r="J974" t="s">
        <v>23</v>
      </c>
      <c r="K974">
        <v>846296315526111</v>
      </c>
      <c r="M974" t="s">
        <v>582</v>
      </c>
      <c r="N974">
        <v>50263</v>
      </c>
      <c r="O974">
        <v>3</v>
      </c>
      <c r="P974">
        <v>2250</v>
      </c>
      <c r="Q974">
        <v>7</v>
      </c>
      <c r="R974" s="2">
        <v>0</v>
      </c>
      <c r="S974" s="2">
        <v>23.06</v>
      </c>
      <c r="T974" s="2">
        <v>0</v>
      </c>
      <c r="U974" s="2">
        <v>23.06</v>
      </c>
      <c r="V974" t="s">
        <v>5213</v>
      </c>
    </row>
    <row r="975" spans="1:22" x14ac:dyDescent="0.2">
      <c r="A975" s="1">
        <v>42255</v>
      </c>
      <c r="B975" t="s">
        <v>21</v>
      </c>
      <c r="C975" s="1">
        <v>42255</v>
      </c>
      <c r="D975" s="1">
        <v>42255</v>
      </c>
      <c r="E975">
        <v>100029368</v>
      </c>
      <c r="F975" t="s">
        <v>3818</v>
      </c>
      <c r="H975" s="1">
        <v>42253</v>
      </c>
      <c r="I975">
        <v>1762462</v>
      </c>
      <c r="J975" t="s">
        <v>23</v>
      </c>
      <c r="K975">
        <v>846296315525947</v>
      </c>
      <c r="M975" t="s">
        <v>75</v>
      </c>
      <c r="N975">
        <v>22201</v>
      </c>
      <c r="O975">
        <v>3</v>
      </c>
      <c r="P975">
        <v>2250</v>
      </c>
      <c r="Q975">
        <v>8</v>
      </c>
      <c r="R975" s="2">
        <v>0</v>
      </c>
      <c r="S975" s="2">
        <v>24.56</v>
      </c>
      <c r="T975" s="2">
        <v>0</v>
      </c>
      <c r="U975" s="2">
        <v>24.56</v>
      </c>
      <c r="V975" t="s">
        <v>5213</v>
      </c>
    </row>
    <row r="976" spans="1:22" x14ac:dyDescent="0.2">
      <c r="A976" s="1">
        <v>42255</v>
      </c>
      <c r="B976" t="s">
        <v>21</v>
      </c>
      <c r="C976" s="1">
        <v>42255</v>
      </c>
      <c r="D976" s="1">
        <v>42255</v>
      </c>
      <c r="E976">
        <v>100029320</v>
      </c>
      <c r="F976" t="s">
        <v>3819</v>
      </c>
      <c r="H976" s="1">
        <v>42252</v>
      </c>
      <c r="I976">
        <v>1762332</v>
      </c>
      <c r="J976" t="s">
        <v>23</v>
      </c>
      <c r="K976">
        <v>846296315526036</v>
      </c>
      <c r="M976" t="s">
        <v>40</v>
      </c>
      <c r="N976">
        <v>90291</v>
      </c>
      <c r="O976">
        <v>3</v>
      </c>
      <c r="P976">
        <v>2250</v>
      </c>
      <c r="Q976">
        <v>4</v>
      </c>
      <c r="R976" s="2">
        <v>0</v>
      </c>
      <c r="S976" s="2">
        <v>20.81</v>
      </c>
      <c r="T976" s="2">
        <v>0</v>
      </c>
      <c r="U976" s="2">
        <v>20.81</v>
      </c>
      <c r="V976" t="s">
        <v>5213</v>
      </c>
    </row>
    <row r="977" spans="1:22" x14ac:dyDescent="0.2">
      <c r="A977" s="1">
        <v>42255</v>
      </c>
      <c r="B977" t="s">
        <v>21</v>
      </c>
      <c r="C977" s="1">
        <v>42255</v>
      </c>
      <c r="D977" s="1">
        <v>42255</v>
      </c>
      <c r="E977">
        <v>100029447</v>
      </c>
      <c r="F977" t="s">
        <v>3820</v>
      </c>
      <c r="H977" s="1">
        <v>42255</v>
      </c>
      <c r="I977">
        <v>1762343</v>
      </c>
      <c r="J977" t="s">
        <v>23</v>
      </c>
      <c r="K977">
        <v>846296315525879</v>
      </c>
      <c r="M977" t="s">
        <v>40</v>
      </c>
      <c r="N977">
        <v>90703</v>
      </c>
      <c r="O977">
        <v>3</v>
      </c>
      <c r="P977">
        <v>2250</v>
      </c>
      <c r="Q977">
        <v>4</v>
      </c>
      <c r="R977" s="2">
        <v>0</v>
      </c>
      <c r="S977" s="2">
        <v>20.81</v>
      </c>
      <c r="T977" s="2">
        <v>0</v>
      </c>
      <c r="U977" s="2">
        <v>20.81</v>
      </c>
      <c r="V977" t="s">
        <v>5213</v>
      </c>
    </row>
    <row r="978" spans="1:22" x14ac:dyDescent="0.2">
      <c r="A978" s="1">
        <v>42255</v>
      </c>
      <c r="B978" t="s">
        <v>21</v>
      </c>
      <c r="C978" s="1">
        <v>42255</v>
      </c>
      <c r="D978" s="1">
        <v>42255</v>
      </c>
      <c r="E978">
        <v>100029423</v>
      </c>
      <c r="F978" t="s">
        <v>3821</v>
      </c>
      <c r="H978" s="1">
        <v>42255</v>
      </c>
      <c r="I978">
        <v>1762405</v>
      </c>
      <c r="J978" t="s">
        <v>23</v>
      </c>
      <c r="K978">
        <v>846296315525732</v>
      </c>
      <c r="M978" t="s">
        <v>24</v>
      </c>
      <c r="N978">
        <v>28314</v>
      </c>
      <c r="O978">
        <v>3</v>
      </c>
      <c r="P978">
        <v>2250</v>
      </c>
      <c r="Q978">
        <v>8</v>
      </c>
      <c r="R978" s="2">
        <v>0</v>
      </c>
      <c r="S978" s="2">
        <v>24.56</v>
      </c>
      <c r="T978" s="2">
        <v>0</v>
      </c>
      <c r="U978" s="2">
        <v>24.56</v>
      </c>
      <c r="V978" t="s">
        <v>5213</v>
      </c>
    </row>
    <row r="979" spans="1:22" x14ac:dyDescent="0.2">
      <c r="A979" s="1">
        <v>42255</v>
      </c>
      <c r="B979" t="s">
        <v>21</v>
      </c>
      <c r="C979" s="1">
        <v>42255</v>
      </c>
      <c r="D979" s="1">
        <v>42255</v>
      </c>
      <c r="E979">
        <v>100029401</v>
      </c>
      <c r="F979" t="s">
        <v>3822</v>
      </c>
      <c r="H979" s="1">
        <v>42254</v>
      </c>
      <c r="I979">
        <v>1762429</v>
      </c>
      <c r="J979" t="s">
        <v>23</v>
      </c>
      <c r="K979">
        <v>846296315525640</v>
      </c>
      <c r="M979" t="s">
        <v>32</v>
      </c>
      <c r="N979">
        <v>10803</v>
      </c>
      <c r="O979">
        <v>3</v>
      </c>
      <c r="P979">
        <v>2250</v>
      </c>
      <c r="Q979">
        <v>8</v>
      </c>
      <c r="R979" s="2">
        <v>0</v>
      </c>
      <c r="S979" s="2">
        <v>24.56</v>
      </c>
      <c r="T979" s="2">
        <v>0</v>
      </c>
      <c r="U979" s="2">
        <v>24.56</v>
      </c>
      <c r="V979" t="s">
        <v>5213</v>
      </c>
    </row>
    <row r="980" spans="1:22" x14ac:dyDescent="0.2">
      <c r="A980" s="1">
        <v>42255</v>
      </c>
      <c r="B980" t="s">
        <v>21</v>
      </c>
      <c r="C980" s="1">
        <v>42255</v>
      </c>
      <c r="D980" s="1">
        <v>42255</v>
      </c>
      <c r="E980">
        <v>100029443</v>
      </c>
      <c r="F980" t="s">
        <v>3823</v>
      </c>
      <c r="H980" s="1">
        <v>42255</v>
      </c>
      <c r="I980">
        <v>1762434</v>
      </c>
      <c r="J980" t="s">
        <v>23</v>
      </c>
      <c r="K980">
        <v>846296315525596</v>
      </c>
      <c r="M980" t="s">
        <v>32</v>
      </c>
      <c r="N980">
        <v>10010</v>
      </c>
      <c r="O980">
        <v>3</v>
      </c>
      <c r="P980">
        <v>2250</v>
      </c>
      <c r="Q980">
        <v>8</v>
      </c>
      <c r="R980" s="2">
        <v>0</v>
      </c>
      <c r="S980" s="2">
        <v>24.56</v>
      </c>
      <c r="T980" s="2">
        <v>0</v>
      </c>
      <c r="U980" s="2">
        <v>24.56</v>
      </c>
      <c r="V980" t="s">
        <v>5213</v>
      </c>
    </row>
    <row r="981" spans="1:22" x14ac:dyDescent="0.2">
      <c r="A981" s="1">
        <v>42256</v>
      </c>
      <c r="B981" t="s">
        <v>21</v>
      </c>
      <c r="C981" s="1">
        <v>42256</v>
      </c>
      <c r="D981" s="1">
        <v>42256</v>
      </c>
      <c r="E981">
        <v>100029493</v>
      </c>
      <c r="F981" t="s">
        <v>3824</v>
      </c>
      <c r="H981" s="1">
        <v>42256</v>
      </c>
      <c r="I981">
        <v>1765549</v>
      </c>
      <c r="J981" t="s">
        <v>23</v>
      </c>
      <c r="K981">
        <v>846296315527415</v>
      </c>
      <c r="M981" t="s">
        <v>91</v>
      </c>
      <c r="N981">
        <v>29036</v>
      </c>
      <c r="O981">
        <v>3</v>
      </c>
      <c r="P981">
        <v>2250</v>
      </c>
      <c r="Q981">
        <v>8</v>
      </c>
      <c r="R981" s="2">
        <v>0</v>
      </c>
      <c r="S981" s="2">
        <v>24.56</v>
      </c>
      <c r="T981" s="2">
        <v>0</v>
      </c>
      <c r="U981" s="2">
        <v>24.56</v>
      </c>
      <c r="V981" t="s">
        <v>5213</v>
      </c>
    </row>
    <row r="982" spans="1:22" x14ac:dyDescent="0.2">
      <c r="A982" s="1">
        <v>42256</v>
      </c>
      <c r="B982" t="s">
        <v>21</v>
      </c>
      <c r="C982" s="1">
        <v>42255</v>
      </c>
      <c r="D982" s="1">
        <v>42256</v>
      </c>
      <c r="E982">
        <v>100029451</v>
      </c>
      <c r="F982" t="s">
        <v>3825</v>
      </c>
      <c r="H982" s="1">
        <v>42255</v>
      </c>
      <c r="I982">
        <v>1762397</v>
      </c>
      <c r="J982" t="s">
        <v>23</v>
      </c>
      <c r="K982">
        <v>846296315526630</v>
      </c>
      <c r="M982" t="s">
        <v>94</v>
      </c>
      <c r="N982">
        <v>55024</v>
      </c>
      <c r="O982">
        <v>3</v>
      </c>
      <c r="P982">
        <v>2250</v>
      </c>
      <c r="Q982">
        <v>7</v>
      </c>
      <c r="R982" s="2">
        <v>0</v>
      </c>
      <c r="S982" s="2">
        <v>23.06</v>
      </c>
      <c r="T982" s="2">
        <v>0</v>
      </c>
      <c r="U982" s="2">
        <v>23.06</v>
      </c>
      <c r="V982" t="s">
        <v>5213</v>
      </c>
    </row>
    <row r="983" spans="1:22" x14ac:dyDescent="0.2">
      <c r="A983" s="1">
        <v>42256</v>
      </c>
      <c r="B983" t="s">
        <v>21</v>
      </c>
      <c r="C983" s="1">
        <v>42255</v>
      </c>
      <c r="D983" s="1">
        <v>42256</v>
      </c>
      <c r="E983">
        <v>100029345</v>
      </c>
      <c r="F983" t="s">
        <v>3826</v>
      </c>
      <c r="H983" s="1">
        <v>42253</v>
      </c>
      <c r="I983">
        <v>1762423</v>
      </c>
      <c r="J983" t="s">
        <v>23</v>
      </c>
      <c r="K983">
        <v>846296315526234</v>
      </c>
      <c r="M983" t="s">
        <v>32</v>
      </c>
      <c r="N983">
        <v>10010</v>
      </c>
      <c r="O983">
        <v>3</v>
      </c>
      <c r="P983">
        <v>2250</v>
      </c>
      <c r="Q983">
        <v>8</v>
      </c>
      <c r="R983" s="2">
        <v>0</v>
      </c>
      <c r="S983" s="2">
        <v>24.56</v>
      </c>
      <c r="T983" s="2">
        <v>0</v>
      </c>
      <c r="U983" s="2">
        <v>24.56</v>
      </c>
      <c r="V983" t="s">
        <v>5213</v>
      </c>
    </row>
    <row r="984" spans="1:22" x14ac:dyDescent="0.2">
      <c r="A984" s="1">
        <v>42256</v>
      </c>
      <c r="B984" t="s">
        <v>21</v>
      </c>
      <c r="C984" s="1">
        <v>42255</v>
      </c>
      <c r="D984" s="1">
        <v>42256</v>
      </c>
      <c r="E984">
        <v>100029410</v>
      </c>
      <c r="F984" t="s">
        <v>3827</v>
      </c>
      <c r="H984" s="1">
        <v>42254</v>
      </c>
      <c r="I984">
        <v>1762401</v>
      </c>
      <c r="J984" t="s">
        <v>23</v>
      </c>
      <c r="K984">
        <v>846296315526289</v>
      </c>
      <c r="M984" t="s">
        <v>94</v>
      </c>
      <c r="N984">
        <v>55108</v>
      </c>
      <c r="O984">
        <v>3</v>
      </c>
      <c r="P984">
        <v>2250</v>
      </c>
      <c r="Q984">
        <v>7</v>
      </c>
      <c r="R984" s="2">
        <v>0</v>
      </c>
      <c r="S984" s="2">
        <v>23.06</v>
      </c>
      <c r="T984" s="2">
        <v>0</v>
      </c>
      <c r="U984" s="2">
        <v>23.06</v>
      </c>
      <c r="V984" t="s">
        <v>5213</v>
      </c>
    </row>
    <row r="985" spans="1:22" x14ac:dyDescent="0.2">
      <c r="A985" s="1">
        <v>42256</v>
      </c>
      <c r="B985" t="s">
        <v>21</v>
      </c>
      <c r="C985" s="1">
        <v>42255</v>
      </c>
      <c r="D985" s="1">
        <v>42256</v>
      </c>
      <c r="E985">
        <v>100029315</v>
      </c>
      <c r="F985" t="s">
        <v>3828</v>
      </c>
      <c r="H985" s="1">
        <v>42252</v>
      </c>
      <c r="I985">
        <v>1762331</v>
      </c>
      <c r="J985" t="s">
        <v>23</v>
      </c>
      <c r="K985">
        <v>846296315526722</v>
      </c>
      <c r="M985" t="s">
        <v>40</v>
      </c>
      <c r="N985">
        <v>90212</v>
      </c>
      <c r="O985">
        <v>4</v>
      </c>
      <c r="P985">
        <v>3000</v>
      </c>
      <c r="Q985">
        <v>4</v>
      </c>
      <c r="R985" s="2">
        <v>0</v>
      </c>
      <c r="S985" s="2">
        <v>21.5</v>
      </c>
      <c r="T985" s="2">
        <v>0</v>
      </c>
      <c r="U985" s="2">
        <v>21.5</v>
      </c>
      <c r="V985" t="s">
        <v>5213</v>
      </c>
    </row>
    <row r="986" spans="1:22" x14ac:dyDescent="0.2">
      <c r="A986" s="1">
        <v>42256</v>
      </c>
      <c r="B986" t="s">
        <v>21</v>
      </c>
      <c r="C986" s="1">
        <v>42256</v>
      </c>
      <c r="D986" s="1">
        <v>42256</v>
      </c>
      <c r="E986">
        <v>100029469</v>
      </c>
      <c r="F986" t="s">
        <v>3829</v>
      </c>
      <c r="H986" s="1">
        <v>42256</v>
      </c>
      <c r="I986">
        <v>1765546</v>
      </c>
      <c r="J986" t="s">
        <v>23</v>
      </c>
      <c r="K986">
        <v>846296315527620</v>
      </c>
      <c r="M986" t="s">
        <v>91</v>
      </c>
      <c r="N986">
        <v>29451</v>
      </c>
      <c r="O986">
        <v>7</v>
      </c>
      <c r="P986">
        <v>5250</v>
      </c>
      <c r="Q986">
        <v>8</v>
      </c>
      <c r="R986" s="2">
        <v>0</v>
      </c>
      <c r="S986" s="2">
        <v>37.75</v>
      </c>
      <c r="T986" s="2">
        <v>0</v>
      </c>
      <c r="U986" s="2">
        <v>37.75</v>
      </c>
      <c r="V986" t="s">
        <v>5213</v>
      </c>
    </row>
    <row r="987" spans="1:22" x14ac:dyDescent="0.2">
      <c r="A987" s="1">
        <v>42256</v>
      </c>
      <c r="B987" t="s">
        <v>21</v>
      </c>
      <c r="C987" s="1">
        <v>42255</v>
      </c>
      <c r="D987" s="1">
        <v>42256</v>
      </c>
      <c r="E987">
        <v>100029376</v>
      </c>
      <c r="F987" t="s">
        <v>3830</v>
      </c>
      <c r="H987" s="1">
        <v>42254</v>
      </c>
      <c r="I987">
        <v>1762339</v>
      </c>
      <c r="J987" t="s">
        <v>23</v>
      </c>
      <c r="K987">
        <v>846296315526371</v>
      </c>
      <c r="M987" t="s">
        <v>40</v>
      </c>
      <c r="N987">
        <v>90026</v>
      </c>
      <c r="O987">
        <v>3</v>
      </c>
      <c r="P987">
        <v>2250</v>
      </c>
      <c r="Q987">
        <v>4</v>
      </c>
      <c r="R987" s="2">
        <v>0</v>
      </c>
      <c r="S987" s="2">
        <v>20.81</v>
      </c>
      <c r="T987" s="2">
        <v>0</v>
      </c>
      <c r="U987" s="2">
        <v>20.81</v>
      </c>
      <c r="V987" t="s">
        <v>5213</v>
      </c>
    </row>
    <row r="988" spans="1:22" x14ac:dyDescent="0.2">
      <c r="A988" s="1">
        <v>42256</v>
      </c>
      <c r="B988" t="s">
        <v>21</v>
      </c>
      <c r="C988" s="1">
        <v>42256</v>
      </c>
      <c r="D988" s="1">
        <v>42256</v>
      </c>
      <c r="E988">
        <v>100029473</v>
      </c>
      <c r="F988" t="s">
        <v>3831</v>
      </c>
      <c r="H988" s="1">
        <v>42256</v>
      </c>
      <c r="I988">
        <v>1765537</v>
      </c>
      <c r="J988" t="s">
        <v>23</v>
      </c>
      <c r="K988">
        <v>846296315527507</v>
      </c>
      <c r="M988" t="s">
        <v>32</v>
      </c>
      <c r="N988">
        <v>10013</v>
      </c>
      <c r="O988">
        <v>3</v>
      </c>
      <c r="P988">
        <v>2250</v>
      </c>
      <c r="Q988">
        <v>8</v>
      </c>
      <c r="R988" s="2">
        <v>0</v>
      </c>
      <c r="S988" s="2">
        <v>24.56</v>
      </c>
      <c r="T988" s="2">
        <v>0</v>
      </c>
      <c r="U988" s="2">
        <v>24.56</v>
      </c>
      <c r="V988" t="s">
        <v>5213</v>
      </c>
    </row>
    <row r="989" spans="1:22" x14ac:dyDescent="0.2">
      <c r="A989" s="1">
        <v>42256</v>
      </c>
      <c r="B989" t="s">
        <v>21</v>
      </c>
      <c r="C989" s="1">
        <v>42255</v>
      </c>
      <c r="D989" s="1">
        <v>42256</v>
      </c>
      <c r="E989">
        <v>100029277</v>
      </c>
      <c r="F989" t="s">
        <v>3832</v>
      </c>
      <c r="H989" s="1">
        <v>42251</v>
      </c>
      <c r="I989">
        <v>1762322</v>
      </c>
      <c r="J989" t="s">
        <v>23</v>
      </c>
      <c r="K989">
        <v>846296315526784</v>
      </c>
      <c r="M989" t="s">
        <v>40</v>
      </c>
      <c r="N989">
        <v>94129</v>
      </c>
      <c r="O989">
        <v>6</v>
      </c>
      <c r="P989">
        <v>4500</v>
      </c>
      <c r="Q989">
        <v>2</v>
      </c>
      <c r="R989" s="2">
        <v>0</v>
      </c>
      <c r="S989" s="2">
        <v>16.29</v>
      </c>
      <c r="T989" s="2">
        <v>0</v>
      </c>
      <c r="U989" s="2">
        <v>16.29</v>
      </c>
      <c r="V989" t="s">
        <v>5213</v>
      </c>
    </row>
    <row r="990" spans="1:22" x14ac:dyDescent="0.2">
      <c r="A990" s="1">
        <v>42256</v>
      </c>
      <c r="B990" t="s">
        <v>21</v>
      </c>
      <c r="C990" s="1">
        <v>42256</v>
      </c>
      <c r="D990" s="1">
        <v>42256</v>
      </c>
      <c r="E990">
        <v>100029480</v>
      </c>
      <c r="F990" t="s">
        <v>3833</v>
      </c>
      <c r="H990" s="1">
        <v>42256</v>
      </c>
      <c r="I990">
        <v>1765529</v>
      </c>
      <c r="J990" t="s">
        <v>23</v>
      </c>
      <c r="K990">
        <v>846296315527576</v>
      </c>
      <c r="M990" t="s">
        <v>94</v>
      </c>
      <c r="N990">
        <v>55009</v>
      </c>
      <c r="O990">
        <v>3</v>
      </c>
      <c r="P990">
        <v>2250</v>
      </c>
      <c r="Q990">
        <v>7</v>
      </c>
      <c r="R990" s="2">
        <v>0</v>
      </c>
      <c r="S990" s="2">
        <v>23.06</v>
      </c>
      <c r="T990" s="2">
        <v>0</v>
      </c>
      <c r="U990" s="2">
        <v>23.06</v>
      </c>
      <c r="V990" t="s">
        <v>5213</v>
      </c>
    </row>
    <row r="991" spans="1:22" x14ac:dyDescent="0.2">
      <c r="A991" s="1">
        <v>42256</v>
      </c>
      <c r="B991" t="s">
        <v>21</v>
      </c>
      <c r="C991" s="1">
        <v>42255</v>
      </c>
      <c r="D991" s="1">
        <v>42256</v>
      </c>
      <c r="E991">
        <v>100029419</v>
      </c>
      <c r="F991" t="s">
        <v>3834</v>
      </c>
      <c r="H991" s="1">
        <v>42255</v>
      </c>
      <c r="I991">
        <v>1762364</v>
      </c>
      <c r="J991" t="s">
        <v>23</v>
      </c>
      <c r="K991">
        <v>846296315526456</v>
      </c>
      <c r="M991" t="s">
        <v>51</v>
      </c>
      <c r="N991">
        <v>30092</v>
      </c>
      <c r="O991">
        <v>3</v>
      </c>
      <c r="P991">
        <v>2250</v>
      </c>
      <c r="Q991">
        <v>8</v>
      </c>
      <c r="R991" s="2">
        <v>0</v>
      </c>
      <c r="S991" s="2">
        <v>24.56</v>
      </c>
      <c r="T991" s="2">
        <v>0</v>
      </c>
      <c r="U991" s="2">
        <v>24.56</v>
      </c>
      <c r="V991" t="s">
        <v>5213</v>
      </c>
    </row>
    <row r="992" spans="1:22" x14ac:dyDescent="0.2">
      <c r="A992" s="1">
        <v>42256</v>
      </c>
      <c r="B992" t="s">
        <v>21</v>
      </c>
      <c r="C992" s="1">
        <v>42256</v>
      </c>
      <c r="D992" s="1">
        <v>42256</v>
      </c>
      <c r="E992">
        <v>100029454</v>
      </c>
      <c r="F992" t="s">
        <v>3835</v>
      </c>
      <c r="H992" s="1">
        <v>42255</v>
      </c>
      <c r="I992">
        <v>1765514</v>
      </c>
      <c r="J992" t="s">
        <v>23</v>
      </c>
      <c r="K992">
        <v>846296315527668</v>
      </c>
      <c r="M992" t="s">
        <v>40</v>
      </c>
      <c r="N992">
        <v>90039</v>
      </c>
      <c r="O992">
        <v>3</v>
      </c>
      <c r="P992">
        <v>2250</v>
      </c>
      <c r="Q992">
        <v>4</v>
      </c>
      <c r="R992" s="2">
        <v>0</v>
      </c>
      <c r="S992" s="2">
        <v>20.81</v>
      </c>
      <c r="T992" s="2">
        <v>0</v>
      </c>
      <c r="U992" s="2">
        <v>20.81</v>
      </c>
      <c r="V992" t="s">
        <v>5213</v>
      </c>
    </row>
    <row r="993" spans="1:22" x14ac:dyDescent="0.2">
      <c r="A993" s="1">
        <v>42256</v>
      </c>
      <c r="B993" t="s">
        <v>21</v>
      </c>
      <c r="C993" s="1">
        <v>42255</v>
      </c>
      <c r="D993" s="1">
        <v>42256</v>
      </c>
      <c r="E993">
        <v>100029347</v>
      </c>
      <c r="F993" t="s">
        <v>3836</v>
      </c>
      <c r="H993" s="1">
        <v>42253</v>
      </c>
      <c r="I993">
        <v>1762424</v>
      </c>
      <c r="J993" t="s">
        <v>23</v>
      </c>
      <c r="K993">
        <v>846296315526227</v>
      </c>
      <c r="M993" t="s">
        <v>32</v>
      </c>
      <c r="N993">
        <v>11694</v>
      </c>
      <c r="O993">
        <v>3</v>
      </c>
      <c r="P993">
        <v>2250</v>
      </c>
      <c r="Q993">
        <v>8</v>
      </c>
      <c r="R993" s="2">
        <v>0</v>
      </c>
      <c r="S993" s="2">
        <v>24.56</v>
      </c>
      <c r="T993" s="2">
        <v>0</v>
      </c>
      <c r="U993" s="2">
        <v>24.56</v>
      </c>
      <c r="V993" t="s">
        <v>5213</v>
      </c>
    </row>
    <row r="994" spans="1:22" x14ac:dyDescent="0.2">
      <c r="A994" s="1">
        <v>42256</v>
      </c>
      <c r="B994" t="s">
        <v>21</v>
      </c>
      <c r="C994" s="1">
        <v>42255</v>
      </c>
      <c r="D994" s="1">
        <v>42256</v>
      </c>
      <c r="E994">
        <v>100029382</v>
      </c>
      <c r="F994" t="s">
        <v>3837</v>
      </c>
      <c r="H994" s="1">
        <v>42254</v>
      </c>
      <c r="I994">
        <v>1762396</v>
      </c>
      <c r="J994" t="s">
        <v>23</v>
      </c>
      <c r="K994">
        <v>846296315526319</v>
      </c>
      <c r="M994" t="s">
        <v>58</v>
      </c>
      <c r="N994">
        <v>49048</v>
      </c>
      <c r="O994">
        <v>3</v>
      </c>
      <c r="P994">
        <v>2250</v>
      </c>
      <c r="Q994">
        <v>8</v>
      </c>
      <c r="R994" s="2">
        <v>0</v>
      </c>
      <c r="S994" s="2">
        <v>24.56</v>
      </c>
      <c r="T994" s="2">
        <v>0</v>
      </c>
      <c r="U994" s="2">
        <v>24.56</v>
      </c>
      <c r="V994" t="s">
        <v>5213</v>
      </c>
    </row>
    <row r="995" spans="1:22" x14ac:dyDescent="0.2">
      <c r="A995" s="1">
        <v>42256</v>
      </c>
      <c r="B995" t="s">
        <v>21</v>
      </c>
      <c r="C995" s="1">
        <v>42255</v>
      </c>
      <c r="D995" s="1">
        <v>42256</v>
      </c>
      <c r="E995">
        <v>100029344</v>
      </c>
      <c r="F995" t="s">
        <v>3838</v>
      </c>
      <c r="H995" s="1">
        <v>42253</v>
      </c>
      <c r="I995">
        <v>1762455</v>
      </c>
      <c r="J995" t="s">
        <v>23</v>
      </c>
      <c r="K995">
        <v>846296315526593</v>
      </c>
      <c r="M995" t="s">
        <v>38</v>
      </c>
      <c r="N995">
        <v>37421</v>
      </c>
      <c r="O995">
        <v>3</v>
      </c>
      <c r="P995">
        <v>2250</v>
      </c>
      <c r="Q995">
        <v>8</v>
      </c>
      <c r="R995" s="2">
        <v>0</v>
      </c>
      <c r="S995" s="2">
        <v>24.56</v>
      </c>
      <c r="T995" s="2">
        <v>0</v>
      </c>
      <c r="U995" s="2">
        <v>24.56</v>
      </c>
      <c r="V995" t="s">
        <v>5213</v>
      </c>
    </row>
    <row r="996" spans="1:22" x14ac:dyDescent="0.2">
      <c r="A996" s="1">
        <v>42256</v>
      </c>
      <c r="B996" t="s">
        <v>21</v>
      </c>
      <c r="C996" s="1">
        <v>42256</v>
      </c>
      <c r="D996" s="1">
        <v>42256</v>
      </c>
      <c r="E996">
        <v>100029507</v>
      </c>
      <c r="F996" t="s">
        <v>3839</v>
      </c>
      <c r="H996" s="1">
        <v>42256</v>
      </c>
      <c r="I996">
        <v>1765517</v>
      </c>
      <c r="J996" t="s">
        <v>23</v>
      </c>
      <c r="K996">
        <v>846296315527606</v>
      </c>
      <c r="M996" t="s">
        <v>40</v>
      </c>
      <c r="N996">
        <v>92014</v>
      </c>
      <c r="O996">
        <v>6</v>
      </c>
      <c r="P996">
        <v>4500</v>
      </c>
      <c r="Q996">
        <v>4</v>
      </c>
      <c r="R996" s="2">
        <v>0</v>
      </c>
      <c r="S996" s="2">
        <v>24.04</v>
      </c>
      <c r="T996" s="2">
        <v>0</v>
      </c>
      <c r="U996" s="2">
        <v>24.04</v>
      </c>
      <c r="V996" t="s">
        <v>5213</v>
      </c>
    </row>
    <row r="997" spans="1:22" x14ac:dyDescent="0.2">
      <c r="A997" s="1">
        <v>42256</v>
      </c>
      <c r="B997" t="s">
        <v>21</v>
      </c>
      <c r="C997" s="1">
        <v>42255</v>
      </c>
      <c r="D997" s="1">
        <v>42256</v>
      </c>
      <c r="E997">
        <v>100029312</v>
      </c>
      <c r="F997" t="s">
        <v>3840</v>
      </c>
      <c r="H997" s="1">
        <v>42252</v>
      </c>
      <c r="I997">
        <v>1762330</v>
      </c>
      <c r="J997" t="s">
        <v>23</v>
      </c>
      <c r="K997">
        <v>846296315526401</v>
      </c>
      <c r="M997" t="s">
        <v>40</v>
      </c>
      <c r="N997">
        <v>94104</v>
      </c>
      <c r="O997">
        <v>3</v>
      </c>
      <c r="P997">
        <v>2250</v>
      </c>
      <c r="Q997">
        <v>2</v>
      </c>
      <c r="R997" s="2">
        <v>0</v>
      </c>
      <c r="S997" s="2">
        <v>12.81</v>
      </c>
      <c r="T997" s="2">
        <v>0</v>
      </c>
      <c r="U997" s="2">
        <v>12.81</v>
      </c>
      <c r="V997" t="s">
        <v>5213</v>
      </c>
    </row>
    <row r="998" spans="1:22" x14ac:dyDescent="0.2">
      <c r="A998" s="1">
        <v>42256</v>
      </c>
      <c r="B998" t="s">
        <v>21</v>
      </c>
      <c r="C998" s="1">
        <v>42256</v>
      </c>
      <c r="D998" s="1">
        <v>42256</v>
      </c>
      <c r="E998">
        <v>100029462</v>
      </c>
      <c r="F998" t="s">
        <v>3841</v>
      </c>
      <c r="H998" s="1">
        <v>42255</v>
      </c>
      <c r="I998">
        <v>1765535</v>
      </c>
      <c r="J998" t="s">
        <v>23</v>
      </c>
      <c r="K998">
        <v>846296315527729</v>
      </c>
      <c r="M998" t="s">
        <v>32</v>
      </c>
      <c r="N998">
        <v>10019</v>
      </c>
      <c r="O998">
        <v>3</v>
      </c>
      <c r="P998">
        <v>2250</v>
      </c>
      <c r="Q998">
        <v>8</v>
      </c>
      <c r="R998" s="2">
        <v>0</v>
      </c>
      <c r="S998" s="2">
        <v>24.56</v>
      </c>
      <c r="T998" s="2">
        <v>0</v>
      </c>
      <c r="U998" s="2">
        <v>24.56</v>
      </c>
      <c r="V998" t="s">
        <v>5213</v>
      </c>
    </row>
    <row r="999" spans="1:22" x14ac:dyDescent="0.2">
      <c r="A999" s="1">
        <v>42256</v>
      </c>
      <c r="B999" t="s">
        <v>21</v>
      </c>
      <c r="C999" s="1">
        <v>42255</v>
      </c>
      <c r="D999" s="1">
        <v>42256</v>
      </c>
      <c r="E999">
        <v>100029432</v>
      </c>
      <c r="F999" t="s">
        <v>3842</v>
      </c>
      <c r="H999" s="1">
        <v>42255</v>
      </c>
      <c r="I999">
        <v>1762342</v>
      </c>
      <c r="J999" t="s">
        <v>23</v>
      </c>
      <c r="K999">
        <v>846296315526685</v>
      </c>
      <c r="M999" t="s">
        <v>40</v>
      </c>
      <c r="N999">
        <v>94568</v>
      </c>
      <c r="O999">
        <v>5</v>
      </c>
      <c r="P999">
        <v>3750</v>
      </c>
      <c r="Q999">
        <v>2</v>
      </c>
      <c r="R999" s="2">
        <v>0</v>
      </c>
      <c r="S999" s="2">
        <v>14.75</v>
      </c>
      <c r="T999" s="2">
        <v>0</v>
      </c>
      <c r="U999" s="2">
        <v>14.75</v>
      </c>
      <c r="V999" t="s">
        <v>5213</v>
      </c>
    </row>
    <row r="1000" spans="1:22" x14ac:dyDescent="0.2">
      <c r="A1000" s="1">
        <v>42256</v>
      </c>
      <c r="B1000" t="s">
        <v>21</v>
      </c>
      <c r="C1000" s="1">
        <v>42256</v>
      </c>
      <c r="D1000" s="1">
        <v>42256</v>
      </c>
      <c r="E1000">
        <v>100029509</v>
      </c>
      <c r="F1000" t="s">
        <v>3843</v>
      </c>
      <c r="H1000" s="1">
        <v>42256</v>
      </c>
      <c r="I1000">
        <v>1765526</v>
      </c>
      <c r="J1000" t="s">
        <v>23</v>
      </c>
      <c r="K1000">
        <v>846296315527590</v>
      </c>
      <c r="M1000" t="s">
        <v>49</v>
      </c>
      <c r="N1000">
        <v>2114</v>
      </c>
      <c r="O1000">
        <v>1</v>
      </c>
      <c r="P1000">
        <v>750</v>
      </c>
      <c r="Q1000">
        <v>8</v>
      </c>
      <c r="R1000" s="2">
        <v>0</v>
      </c>
      <c r="S1000" s="2">
        <v>19.75</v>
      </c>
      <c r="T1000" s="2">
        <v>0</v>
      </c>
      <c r="U1000" s="2">
        <v>19.75</v>
      </c>
      <c r="V1000" t="s">
        <v>5213</v>
      </c>
    </row>
    <row r="1001" spans="1:22" x14ac:dyDescent="0.2">
      <c r="A1001" s="1">
        <v>42256</v>
      </c>
      <c r="B1001" t="s">
        <v>21</v>
      </c>
      <c r="C1001" s="1">
        <v>42255</v>
      </c>
      <c r="D1001" s="1">
        <v>42256</v>
      </c>
      <c r="E1001">
        <v>100029330</v>
      </c>
      <c r="F1001" t="s">
        <v>3844</v>
      </c>
      <c r="H1001" s="1">
        <v>42253</v>
      </c>
      <c r="I1001">
        <v>1762334</v>
      </c>
      <c r="J1001" t="s">
        <v>23</v>
      </c>
      <c r="K1001">
        <v>846296315526500</v>
      </c>
      <c r="M1001" t="s">
        <v>40</v>
      </c>
      <c r="N1001">
        <v>92663</v>
      </c>
      <c r="O1001">
        <v>3</v>
      </c>
      <c r="P1001">
        <v>2250</v>
      </c>
      <c r="Q1001">
        <v>4</v>
      </c>
      <c r="R1001" s="2">
        <v>0</v>
      </c>
      <c r="S1001" s="2">
        <v>20.81</v>
      </c>
      <c r="T1001" s="2">
        <v>0</v>
      </c>
      <c r="U1001" s="2">
        <v>20.81</v>
      </c>
      <c r="V1001" t="s">
        <v>5213</v>
      </c>
    </row>
    <row r="1002" spans="1:22" x14ac:dyDescent="0.2">
      <c r="A1002" s="1">
        <v>42256</v>
      </c>
      <c r="B1002" t="s">
        <v>21</v>
      </c>
      <c r="C1002" s="1">
        <v>42256</v>
      </c>
      <c r="D1002" s="1">
        <v>42256</v>
      </c>
      <c r="E1002">
        <v>100029500</v>
      </c>
      <c r="F1002" t="s">
        <v>3845</v>
      </c>
      <c r="H1002" s="1">
        <v>42256</v>
      </c>
      <c r="I1002">
        <v>1765541</v>
      </c>
      <c r="J1002" t="s">
        <v>23</v>
      </c>
      <c r="K1002">
        <v>846296315527460</v>
      </c>
      <c r="M1002" t="s">
        <v>32</v>
      </c>
      <c r="N1002">
        <v>11201</v>
      </c>
      <c r="O1002">
        <v>3</v>
      </c>
      <c r="P1002">
        <v>2250</v>
      </c>
      <c r="Q1002">
        <v>8</v>
      </c>
      <c r="R1002" s="2">
        <v>0</v>
      </c>
      <c r="S1002" s="2">
        <v>24.56</v>
      </c>
      <c r="T1002" s="2">
        <v>0</v>
      </c>
      <c r="U1002" s="2">
        <v>24.56</v>
      </c>
      <c r="V1002" t="s">
        <v>5213</v>
      </c>
    </row>
    <row r="1003" spans="1:22" x14ac:dyDescent="0.2">
      <c r="A1003" s="1">
        <v>42256</v>
      </c>
      <c r="B1003" t="s">
        <v>21</v>
      </c>
      <c r="C1003" s="1">
        <v>42256</v>
      </c>
      <c r="D1003" s="1">
        <v>42256</v>
      </c>
      <c r="E1003">
        <v>100029501</v>
      </c>
      <c r="F1003" t="s">
        <v>3846</v>
      </c>
      <c r="H1003" s="1">
        <v>42256</v>
      </c>
      <c r="I1003">
        <v>1765554</v>
      </c>
      <c r="J1003" t="s">
        <v>23</v>
      </c>
      <c r="K1003">
        <v>846296315527750</v>
      </c>
      <c r="M1003" t="s">
        <v>38</v>
      </c>
      <c r="N1003">
        <v>37232</v>
      </c>
      <c r="O1003">
        <v>3</v>
      </c>
      <c r="P1003">
        <v>2250</v>
      </c>
      <c r="Q1003">
        <v>8</v>
      </c>
      <c r="R1003" s="2">
        <v>0</v>
      </c>
      <c r="S1003" s="2">
        <v>24.56</v>
      </c>
      <c r="T1003" s="2">
        <v>0</v>
      </c>
      <c r="U1003" s="2">
        <v>24.56</v>
      </c>
      <c r="V1003" t="s">
        <v>5213</v>
      </c>
    </row>
    <row r="1004" spans="1:22" x14ac:dyDescent="0.2">
      <c r="A1004" s="1">
        <v>42256</v>
      </c>
      <c r="B1004" t="s">
        <v>21</v>
      </c>
      <c r="C1004" s="1">
        <v>42255</v>
      </c>
      <c r="D1004" s="1">
        <v>42256</v>
      </c>
      <c r="E1004">
        <v>100029435</v>
      </c>
      <c r="F1004" t="s">
        <v>3847</v>
      </c>
      <c r="H1004" s="1">
        <v>42255</v>
      </c>
      <c r="I1004">
        <v>1762408</v>
      </c>
      <c r="J1004" t="s">
        <v>23</v>
      </c>
      <c r="K1004">
        <v>846296315526579</v>
      </c>
      <c r="M1004" t="s">
        <v>24</v>
      </c>
      <c r="N1004">
        <v>28374</v>
      </c>
      <c r="O1004">
        <v>3</v>
      </c>
      <c r="P1004">
        <v>2250</v>
      </c>
      <c r="Q1004">
        <v>8</v>
      </c>
      <c r="R1004" s="2">
        <v>0</v>
      </c>
      <c r="S1004" s="2">
        <v>24.56</v>
      </c>
      <c r="T1004" s="2">
        <v>0</v>
      </c>
      <c r="U1004" s="2">
        <v>24.56</v>
      </c>
      <c r="V1004" t="s">
        <v>5213</v>
      </c>
    </row>
    <row r="1005" spans="1:22" x14ac:dyDescent="0.2">
      <c r="A1005" s="1">
        <v>42256</v>
      </c>
      <c r="B1005" t="s">
        <v>21</v>
      </c>
      <c r="C1005" s="1">
        <v>42255</v>
      </c>
      <c r="D1005" s="1">
        <v>42256</v>
      </c>
      <c r="E1005">
        <v>100029442</v>
      </c>
      <c r="F1005" t="s">
        <v>3848</v>
      </c>
      <c r="H1005" s="1">
        <v>42255</v>
      </c>
      <c r="I1005">
        <v>1762348</v>
      </c>
      <c r="J1005" t="s">
        <v>23</v>
      </c>
      <c r="K1005">
        <v>846296315526876</v>
      </c>
      <c r="M1005" t="s">
        <v>73</v>
      </c>
      <c r="N1005">
        <v>80211</v>
      </c>
      <c r="O1005">
        <v>6</v>
      </c>
      <c r="P1005">
        <v>4500</v>
      </c>
      <c r="Q1005">
        <v>5</v>
      </c>
      <c r="R1005" s="2">
        <v>0</v>
      </c>
      <c r="S1005" s="2">
        <v>26.54</v>
      </c>
      <c r="T1005" s="2">
        <v>0</v>
      </c>
      <c r="U1005" s="2">
        <v>26.54</v>
      </c>
      <c r="V1005" t="s">
        <v>5213</v>
      </c>
    </row>
    <row r="1006" spans="1:22" x14ac:dyDescent="0.2">
      <c r="A1006" s="1">
        <v>42256</v>
      </c>
      <c r="B1006" t="s">
        <v>21</v>
      </c>
      <c r="C1006" s="1">
        <v>42256</v>
      </c>
      <c r="D1006" s="1">
        <v>42256</v>
      </c>
      <c r="E1006">
        <v>100029504</v>
      </c>
      <c r="F1006" t="s">
        <v>3849</v>
      </c>
      <c r="H1006" s="1">
        <v>42256</v>
      </c>
      <c r="I1006">
        <v>1765551</v>
      </c>
      <c r="J1006" t="s">
        <v>23</v>
      </c>
      <c r="K1006">
        <v>846296315527682</v>
      </c>
      <c r="M1006" t="s">
        <v>91</v>
      </c>
      <c r="N1006">
        <v>29601</v>
      </c>
      <c r="O1006">
        <v>3</v>
      </c>
      <c r="P1006">
        <v>2250</v>
      </c>
      <c r="Q1006">
        <v>8</v>
      </c>
      <c r="R1006" s="2">
        <v>0</v>
      </c>
      <c r="S1006" s="2">
        <v>24.56</v>
      </c>
      <c r="T1006" s="2">
        <v>0</v>
      </c>
      <c r="U1006" s="2">
        <v>24.56</v>
      </c>
      <c r="V1006" t="s">
        <v>5213</v>
      </c>
    </row>
    <row r="1007" spans="1:22" x14ac:dyDescent="0.2">
      <c r="A1007" s="1">
        <v>42256</v>
      </c>
      <c r="B1007" t="s">
        <v>21</v>
      </c>
      <c r="C1007" s="1">
        <v>42255</v>
      </c>
      <c r="D1007" s="1">
        <v>42256</v>
      </c>
      <c r="E1007">
        <v>100029412</v>
      </c>
      <c r="F1007" t="s">
        <v>3850</v>
      </c>
      <c r="H1007" s="1">
        <v>42254</v>
      </c>
      <c r="I1007">
        <v>1762345</v>
      </c>
      <c r="J1007" t="s">
        <v>23</v>
      </c>
      <c r="K1007">
        <v>846296315526661</v>
      </c>
      <c r="M1007" t="s">
        <v>73</v>
      </c>
      <c r="N1007">
        <v>80304</v>
      </c>
      <c r="O1007">
        <v>9</v>
      </c>
      <c r="P1007">
        <v>6750</v>
      </c>
      <c r="Q1007">
        <v>5</v>
      </c>
      <c r="R1007" s="2">
        <v>0</v>
      </c>
      <c r="S1007" s="2">
        <v>29</v>
      </c>
      <c r="T1007" s="2">
        <v>0</v>
      </c>
      <c r="U1007" s="2">
        <v>29</v>
      </c>
      <c r="V1007" t="s">
        <v>5213</v>
      </c>
    </row>
    <row r="1008" spans="1:22" x14ac:dyDescent="0.2">
      <c r="A1008" s="1">
        <v>42256</v>
      </c>
      <c r="B1008" t="s">
        <v>21</v>
      </c>
      <c r="C1008" s="1">
        <v>42255</v>
      </c>
      <c r="D1008" s="1">
        <v>42256</v>
      </c>
      <c r="E1008">
        <v>100029357</v>
      </c>
      <c r="F1008" t="s">
        <v>3851</v>
      </c>
      <c r="H1008" s="1">
        <v>42253</v>
      </c>
      <c r="I1008">
        <v>1762413</v>
      </c>
      <c r="J1008" t="s">
        <v>23</v>
      </c>
      <c r="K1008">
        <v>846296315526265</v>
      </c>
      <c r="M1008" t="s">
        <v>83</v>
      </c>
      <c r="N1008">
        <v>7302</v>
      </c>
      <c r="O1008">
        <v>3</v>
      </c>
      <c r="P1008">
        <v>2250</v>
      </c>
      <c r="Q1008">
        <v>8</v>
      </c>
      <c r="R1008" s="2">
        <v>0</v>
      </c>
      <c r="S1008" s="2">
        <v>24.56</v>
      </c>
      <c r="T1008" s="2">
        <v>0</v>
      </c>
      <c r="U1008" s="2">
        <v>24.56</v>
      </c>
      <c r="V1008" t="s">
        <v>5213</v>
      </c>
    </row>
    <row r="1009" spans="1:22" x14ac:dyDescent="0.2">
      <c r="A1009" s="1">
        <v>42256</v>
      </c>
      <c r="B1009" t="s">
        <v>21</v>
      </c>
      <c r="C1009" s="1">
        <v>42255</v>
      </c>
      <c r="D1009" s="1">
        <v>42256</v>
      </c>
      <c r="E1009">
        <v>100029392</v>
      </c>
      <c r="F1009" t="s">
        <v>3852</v>
      </c>
      <c r="H1009" s="1">
        <v>42254</v>
      </c>
      <c r="I1009">
        <v>1762404</v>
      </c>
      <c r="J1009" t="s">
        <v>23</v>
      </c>
      <c r="K1009">
        <v>846296315526272</v>
      </c>
      <c r="M1009" t="s">
        <v>24</v>
      </c>
      <c r="N1009">
        <v>27408</v>
      </c>
      <c r="O1009">
        <v>3</v>
      </c>
      <c r="P1009">
        <v>2250</v>
      </c>
      <c r="Q1009">
        <v>8</v>
      </c>
      <c r="R1009" s="2">
        <v>0</v>
      </c>
      <c r="S1009" s="2">
        <v>24.56</v>
      </c>
      <c r="T1009" s="2">
        <v>0</v>
      </c>
      <c r="U1009" s="2">
        <v>24.56</v>
      </c>
      <c r="V1009" t="s">
        <v>5213</v>
      </c>
    </row>
    <row r="1010" spans="1:22" x14ac:dyDescent="0.2">
      <c r="A1010" s="1">
        <v>42256</v>
      </c>
      <c r="B1010" t="s">
        <v>21</v>
      </c>
      <c r="C1010" s="1">
        <v>42255</v>
      </c>
      <c r="D1010" s="1">
        <v>42256</v>
      </c>
      <c r="E1010">
        <v>100029389</v>
      </c>
      <c r="F1010" t="s">
        <v>3853</v>
      </c>
      <c r="H1010" s="1">
        <v>42254</v>
      </c>
      <c r="I1010">
        <v>1762387</v>
      </c>
      <c r="J1010" t="s">
        <v>23</v>
      </c>
      <c r="K1010">
        <v>846296315526715</v>
      </c>
      <c r="M1010" t="s">
        <v>49</v>
      </c>
      <c r="N1010">
        <v>2115</v>
      </c>
      <c r="O1010">
        <v>4</v>
      </c>
      <c r="P1010">
        <v>3000</v>
      </c>
      <c r="Q1010">
        <v>8</v>
      </c>
      <c r="R1010" s="2">
        <v>0</v>
      </c>
      <c r="S1010" s="2">
        <v>28.25</v>
      </c>
      <c r="T1010" s="2">
        <v>0</v>
      </c>
      <c r="U1010" s="2">
        <v>28.25</v>
      </c>
      <c r="V1010" t="s">
        <v>5213</v>
      </c>
    </row>
    <row r="1011" spans="1:22" x14ac:dyDescent="0.2">
      <c r="A1011" s="1">
        <v>42256</v>
      </c>
      <c r="B1011" t="s">
        <v>21</v>
      </c>
      <c r="C1011" s="1">
        <v>42256</v>
      </c>
      <c r="D1011" s="1">
        <v>42256</v>
      </c>
      <c r="E1011">
        <v>100029489</v>
      </c>
      <c r="F1011" t="s">
        <v>3854</v>
      </c>
      <c r="H1011" s="1">
        <v>42256</v>
      </c>
      <c r="I1011">
        <v>1765527</v>
      </c>
      <c r="J1011" t="s">
        <v>23</v>
      </c>
      <c r="K1011">
        <v>846296315527859</v>
      </c>
      <c r="M1011" t="s">
        <v>49</v>
      </c>
      <c r="N1011">
        <v>2110</v>
      </c>
      <c r="O1011">
        <v>3</v>
      </c>
      <c r="P1011">
        <v>2250</v>
      </c>
      <c r="Q1011">
        <v>8</v>
      </c>
      <c r="R1011" s="2">
        <v>0</v>
      </c>
      <c r="S1011" s="2">
        <v>24.56</v>
      </c>
      <c r="T1011" s="2">
        <v>0</v>
      </c>
      <c r="U1011" s="2">
        <v>24.56</v>
      </c>
      <c r="V1011" t="s">
        <v>5213</v>
      </c>
    </row>
    <row r="1012" spans="1:22" x14ac:dyDescent="0.2">
      <c r="A1012" s="1">
        <v>42256</v>
      </c>
      <c r="B1012" t="s">
        <v>21</v>
      </c>
      <c r="C1012" s="1">
        <v>42255</v>
      </c>
      <c r="D1012" s="1">
        <v>42256</v>
      </c>
      <c r="E1012">
        <v>100029328</v>
      </c>
      <c r="F1012" t="s">
        <v>3855</v>
      </c>
      <c r="H1012" s="1">
        <v>42253</v>
      </c>
      <c r="I1012">
        <v>1762350</v>
      </c>
      <c r="J1012" t="s">
        <v>23</v>
      </c>
      <c r="K1012">
        <v>846296315526364</v>
      </c>
      <c r="M1012" t="s">
        <v>43</v>
      </c>
      <c r="N1012">
        <v>6901</v>
      </c>
      <c r="O1012">
        <v>3</v>
      </c>
      <c r="P1012">
        <v>2250</v>
      </c>
      <c r="Q1012">
        <v>8</v>
      </c>
      <c r="R1012" s="2">
        <v>0</v>
      </c>
      <c r="S1012" s="2">
        <v>24.56</v>
      </c>
      <c r="T1012" s="2">
        <v>0</v>
      </c>
      <c r="U1012" s="2">
        <v>24.56</v>
      </c>
      <c r="V1012" t="s">
        <v>5213</v>
      </c>
    </row>
    <row r="1013" spans="1:22" x14ac:dyDescent="0.2">
      <c r="A1013" s="1">
        <v>42256</v>
      </c>
      <c r="B1013" t="s">
        <v>21</v>
      </c>
      <c r="C1013" s="1">
        <v>42256</v>
      </c>
      <c r="D1013" s="1">
        <v>42256</v>
      </c>
      <c r="E1013">
        <v>100029472</v>
      </c>
      <c r="F1013" t="s">
        <v>3856</v>
      </c>
      <c r="H1013" s="1">
        <v>42256</v>
      </c>
      <c r="I1013">
        <v>1765536</v>
      </c>
      <c r="J1013" t="s">
        <v>23</v>
      </c>
      <c r="K1013">
        <v>846296315527514</v>
      </c>
      <c r="M1013" t="s">
        <v>32</v>
      </c>
      <c r="N1013">
        <v>10065</v>
      </c>
      <c r="O1013">
        <v>3</v>
      </c>
      <c r="P1013">
        <v>2250</v>
      </c>
      <c r="Q1013">
        <v>8</v>
      </c>
      <c r="R1013" s="2">
        <v>0</v>
      </c>
      <c r="S1013" s="2">
        <v>24.56</v>
      </c>
      <c r="T1013" s="2">
        <v>0</v>
      </c>
      <c r="U1013" s="2">
        <v>24.56</v>
      </c>
      <c r="V1013" t="s">
        <v>5213</v>
      </c>
    </row>
    <row r="1014" spans="1:22" x14ac:dyDescent="0.2">
      <c r="A1014" s="1">
        <v>42256</v>
      </c>
      <c r="B1014" t="s">
        <v>21</v>
      </c>
      <c r="C1014" s="1">
        <v>42255</v>
      </c>
      <c r="D1014" s="1">
        <v>42256</v>
      </c>
      <c r="E1014">
        <v>100029439</v>
      </c>
      <c r="F1014" t="s">
        <v>3857</v>
      </c>
      <c r="H1014" s="1">
        <v>42255</v>
      </c>
      <c r="I1014">
        <v>1762448</v>
      </c>
      <c r="J1014" t="s">
        <v>23</v>
      </c>
      <c r="K1014">
        <v>846296315526791</v>
      </c>
      <c r="M1014" t="s">
        <v>194</v>
      </c>
      <c r="N1014">
        <v>2842</v>
      </c>
      <c r="O1014">
        <v>6</v>
      </c>
      <c r="P1014">
        <v>4500</v>
      </c>
      <c r="Q1014">
        <v>8</v>
      </c>
      <c r="R1014" s="2">
        <v>0</v>
      </c>
      <c r="S1014" s="2">
        <v>36.04</v>
      </c>
      <c r="T1014" s="2">
        <v>0</v>
      </c>
      <c r="U1014" s="2">
        <v>36.04</v>
      </c>
      <c r="V1014" t="s">
        <v>5213</v>
      </c>
    </row>
    <row r="1015" spans="1:22" x14ac:dyDescent="0.2">
      <c r="A1015" s="1">
        <v>42256</v>
      </c>
      <c r="B1015" t="s">
        <v>21</v>
      </c>
      <c r="C1015" s="1">
        <v>42256</v>
      </c>
      <c r="D1015" s="1">
        <v>42256</v>
      </c>
      <c r="E1015">
        <v>100029483</v>
      </c>
      <c r="F1015" t="s">
        <v>3858</v>
      </c>
      <c r="H1015" s="1">
        <v>42256</v>
      </c>
      <c r="I1015">
        <v>1765530</v>
      </c>
      <c r="J1015" t="s">
        <v>23</v>
      </c>
      <c r="K1015">
        <v>846296315527583</v>
      </c>
      <c r="M1015" t="s">
        <v>368</v>
      </c>
      <c r="N1015">
        <v>59715</v>
      </c>
      <c r="O1015">
        <v>3</v>
      </c>
      <c r="P1015">
        <v>2250</v>
      </c>
      <c r="Q1015">
        <v>5</v>
      </c>
      <c r="R1015" s="2">
        <v>0</v>
      </c>
      <c r="S1015" s="2">
        <v>21.31</v>
      </c>
      <c r="T1015" s="2">
        <v>0</v>
      </c>
      <c r="U1015" s="2">
        <v>21.31</v>
      </c>
      <c r="V1015" t="s">
        <v>5213</v>
      </c>
    </row>
    <row r="1016" spans="1:22" x14ac:dyDescent="0.2">
      <c r="A1016" s="1">
        <v>42256</v>
      </c>
      <c r="B1016" t="s">
        <v>21</v>
      </c>
      <c r="C1016" s="1">
        <v>42255</v>
      </c>
      <c r="D1016" s="1">
        <v>42256</v>
      </c>
      <c r="E1016">
        <v>100029309</v>
      </c>
      <c r="F1016" t="s">
        <v>3859</v>
      </c>
      <c r="H1016" s="1">
        <v>42252</v>
      </c>
      <c r="I1016">
        <v>1762358</v>
      </c>
      <c r="J1016" t="s">
        <v>23</v>
      </c>
      <c r="K1016">
        <v>846296315526463</v>
      </c>
      <c r="M1016" t="s">
        <v>26</v>
      </c>
      <c r="N1016">
        <v>33543</v>
      </c>
      <c r="O1016">
        <v>3</v>
      </c>
      <c r="P1016">
        <v>2250</v>
      </c>
      <c r="Q1016">
        <v>8</v>
      </c>
      <c r="R1016" s="2">
        <v>0</v>
      </c>
      <c r="S1016" s="2">
        <v>24.56</v>
      </c>
      <c r="T1016" s="2">
        <v>0</v>
      </c>
      <c r="U1016" s="2">
        <v>24.56</v>
      </c>
      <c r="V1016" t="s">
        <v>5213</v>
      </c>
    </row>
    <row r="1017" spans="1:22" x14ac:dyDescent="0.2">
      <c r="A1017" s="1">
        <v>42256</v>
      </c>
      <c r="B1017" t="s">
        <v>21</v>
      </c>
      <c r="C1017" s="1">
        <v>42256</v>
      </c>
      <c r="D1017" s="1">
        <v>42256</v>
      </c>
      <c r="E1017">
        <v>100029494</v>
      </c>
      <c r="F1017" t="s">
        <v>3860</v>
      </c>
      <c r="H1017" s="1">
        <v>42256</v>
      </c>
      <c r="I1017">
        <v>1765545</v>
      </c>
      <c r="J1017" t="s">
        <v>23</v>
      </c>
      <c r="K1017">
        <v>846296315527446</v>
      </c>
      <c r="M1017" t="s">
        <v>116</v>
      </c>
      <c r="N1017">
        <v>97204</v>
      </c>
      <c r="O1017">
        <v>3</v>
      </c>
      <c r="P1017">
        <v>2250</v>
      </c>
      <c r="Q1017">
        <v>4</v>
      </c>
      <c r="R1017" s="2">
        <v>0</v>
      </c>
      <c r="S1017" s="2">
        <v>20.81</v>
      </c>
      <c r="T1017" s="2">
        <v>0</v>
      </c>
      <c r="U1017" s="2">
        <v>20.81</v>
      </c>
      <c r="V1017" t="s">
        <v>5213</v>
      </c>
    </row>
    <row r="1018" spans="1:22" x14ac:dyDescent="0.2">
      <c r="A1018" s="1">
        <v>42256</v>
      </c>
      <c r="B1018" t="s">
        <v>21</v>
      </c>
      <c r="C1018" s="1">
        <v>42255</v>
      </c>
      <c r="D1018" s="1">
        <v>42256</v>
      </c>
      <c r="E1018">
        <v>100029363</v>
      </c>
      <c r="F1018" t="s">
        <v>3861</v>
      </c>
      <c r="H1018" s="1">
        <v>42253</v>
      </c>
      <c r="I1018">
        <v>1762425</v>
      </c>
      <c r="J1018" t="s">
        <v>23</v>
      </c>
      <c r="K1018">
        <v>846296315526210</v>
      </c>
      <c r="M1018" t="s">
        <v>32</v>
      </c>
      <c r="N1018">
        <v>10016</v>
      </c>
      <c r="O1018">
        <v>3</v>
      </c>
      <c r="P1018">
        <v>2250</v>
      </c>
      <c r="Q1018">
        <v>8</v>
      </c>
      <c r="R1018" s="2">
        <v>0</v>
      </c>
      <c r="S1018" s="2">
        <v>24.56</v>
      </c>
      <c r="T1018" s="2">
        <v>0</v>
      </c>
      <c r="U1018" s="2">
        <v>24.56</v>
      </c>
      <c r="V1018" t="s">
        <v>5213</v>
      </c>
    </row>
    <row r="1019" spans="1:22" x14ac:dyDescent="0.2">
      <c r="A1019" s="1">
        <v>42256</v>
      </c>
      <c r="B1019" t="s">
        <v>21</v>
      </c>
      <c r="C1019" s="1">
        <v>42255</v>
      </c>
      <c r="D1019" s="1">
        <v>42256</v>
      </c>
      <c r="E1019">
        <v>100029386</v>
      </c>
      <c r="F1019" t="s">
        <v>3862</v>
      </c>
      <c r="H1019" s="1">
        <v>42254</v>
      </c>
      <c r="I1019">
        <v>1762353</v>
      </c>
      <c r="J1019" t="s">
        <v>23</v>
      </c>
      <c r="K1019">
        <v>846296315526838</v>
      </c>
      <c r="M1019" t="s">
        <v>43</v>
      </c>
      <c r="N1019">
        <v>6811</v>
      </c>
      <c r="O1019">
        <v>6</v>
      </c>
      <c r="P1019">
        <v>4500</v>
      </c>
      <c r="Q1019">
        <v>8</v>
      </c>
      <c r="R1019" s="2">
        <v>0</v>
      </c>
      <c r="S1019" s="2">
        <v>36.04</v>
      </c>
      <c r="T1019" s="2">
        <v>0</v>
      </c>
      <c r="U1019" s="2">
        <v>36.04</v>
      </c>
      <c r="V1019" t="s">
        <v>5213</v>
      </c>
    </row>
    <row r="1020" spans="1:22" x14ac:dyDescent="0.2">
      <c r="A1020" s="1">
        <v>42256</v>
      </c>
      <c r="B1020" t="s">
        <v>21</v>
      </c>
      <c r="C1020" s="1">
        <v>42256</v>
      </c>
      <c r="D1020" s="1">
        <v>42256</v>
      </c>
      <c r="E1020">
        <v>100029495</v>
      </c>
      <c r="F1020" t="s">
        <v>3863</v>
      </c>
      <c r="H1020" s="1">
        <v>42256</v>
      </c>
      <c r="I1020">
        <v>1765562</v>
      </c>
      <c r="J1020" t="s">
        <v>23</v>
      </c>
      <c r="K1020">
        <v>846296315527392</v>
      </c>
      <c r="M1020" t="s">
        <v>373</v>
      </c>
      <c r="N1020">
        <v>25880</v>
      </c>
      <c r="O1020">
        <v>3</v>
      </c>
      <c r="P1020">
        <v>2250</v>
      </c>
      <c r="Q1020">
        <v>8</v>
      </c>
      <c r="R1020" s="2">
        <v>0</v>
      </c>
      <c r="S1020" s="2">
        <v>24.56</v>
      </c>
      <c r="T1020" s="2">
        <v>0</v>
      </c>
      <c r="U1020" s="2">
        <v>24.56</v>
      </c>
      <c r="V1020" t="s">
        <v>5213</v>
      </c>
    </row>
    <row r="1021" spans="1:22" x14ac:dyDescent="0.2">
      <c r="A1021" s="1">
        <v>42256</v>
      </c>
      <c r="B1021" t="s">
        <v>21</v>
      </c>
      <c r="C1021" s="1">
        <v>42255</v>
      </c>
      <c r="D1021" s="1">
        <v>42256</v>
      </c>
      <c r="E1021">
        <v>100029413</v>
      </c>
      <c r="F1021" t="s">
        <v>3864</v>
      </c>
      <c r="H1021" s="1">
        <v>42254</v>
      </c>
      <c r="I1021">
        <v>1762417</v>
      </c>
      <c r="J1021" t="s">
        <v>23</v>
      </c>
      <c r="K1021">
        <v>846296315526623</v>
      </c>
      <c r="M1021" t="s">
        <v>32</v>
      </c>
      <c r="N1021">
        <v>10017</v>
      </c>
      <c r="O1021">
        <v>3</v>
      </c>
      <c r="P1021">
        <v>2250</v>
      </c>
      <c r="Q1021">
        <v>8</v>
      </c>
      <c r="R1021" s="2">
        <v>0</v>
      </c>
      <c r="S1021" s="2">
        <v>24.56</v>
      </c>
      <c r="T1021" s="2">
        <v>0</v>
      </c>
      <c r="U1021" s="2">
        <v>24.56</v>
      </c>
      <c r="V1021" t="s">
        <v>5213</v>
      </c>
    </row>
    <row r="1022" spans="1:22" x14ac:dyDescent="0.2">
      <c r="A1022" s="1">
        <v>42256</v>
      </c>
      <c r="B1022" t="s">
        <v>21</v>
      </c>
      <c r="C1022" s="1">
        <v>42255</v>
      </c>
      <c r="D1022" s="1">
        <v>42256</v>
      </c>
      <c r="E1022">
        <v>100029388</v>
      </c>
      <c r="F1022" t="s">
        <v>3865</v>
      </c>
      <c r="H1022" s="1">
        <v>42254</v>
      </c>
      <c r="I1022">
        <v>1762464</v>
      </c>
      <c r="J1022" t="s">
        <v>23</v>
      </c>
      <c r="K1022">
        <v>846296315526180</v>
      </c>
      <c r="M1022" t="s">
        <v>75</v>
      </c>
      <c r="N1022">
        <v>20171</v>
      </c>
      <c r="O1022">
        <v>3</v>
      </c>
      <c r="P1022">
        <v>2250</v>
      </c>
      <c r="Q1022">
        <v>8</v>
      </c>
      <c r="R1022" s="2">
        <v>0</v>
      </c>
      <c r="S1022" s="2">
        <v>24.56</v>
      </c>
      <c r="T1022" s="2">
        <v>0</v>
      </c>
      <c r="U1022" s="2">
        <v>24.56</v>
      </c>
      <c r="V1022" t="s">
        <v>5213</v>
      </c>
    </row>
    <row r="1023" spans="1:22" x14ac:dyDescent="0.2">
      <c r="A1023" s="1">
        <v>42256</v>
      </c>
      <c r="B1023" t="s">
        <v>21</v>
      </c>
      <c r="C1023" s="1">
        <v>42255</v>
      </c>
      <c r="D1023" s="1">
        <v>42256</v>
      </c>
      <c r="E1023">
        <v>100029356</v>
      </c>
      <c r="F1023" t="s">
        <v>3866</v>
      </c>
      <c r="H1023" s="1">
        <v>42253</v>
      </c>
      <c r="I1023">
        <v>1762336</v>
      </c>
      <c r="J1023" t="s">
        <v>23</v>
      </c>
      <c r="K1023">
        <v>846296315526395</v>
      </c>
      <c r="M1023" t="s">
        <v>40</v>
      </c>
      <c r="N1023">
        <v>92078</v>
      </c>
      <c r="O1023">
        <v>3</v>
      </c>
      <c r="P1023">
        <v>2250</v>
      </c>
      <c r="Q1023">
        <v>4</v>
      </c>
      <c r="R1023" s="2">
        <v>0</v>
      </c>
      <c r="S1023" s="2">
        <v>20.81</v>
      </c>
      <c r="T1023" s="2">
        <v>0</v>
      </c>
      <c r="U1023" s="2">
        <v>20.81</v>
      </c>
      <c r="V1023" t="s">
        <v>5213</v>
      </c>
    </row>
    <row r="1024" spans="1:22" x14ac:dyDescent="0.2">
      <c r="A1024" s="1">
        <v>42256</v>
      </c>
      <c r="B1024" t="s">
        <v>21</v>
      </c>
      <c r="C1024" s="1">
        <v>42255</v>
      </c>
      <c r="D1024" s="1">
        <v>42256</v>
      </c>
      <c r="E1024">
        <v>100029421</v>
      </c>
      <c r="F1024" t="s">
        <v>3867</v>
      </c>
      <c r="H1024" s="1">
        <v>42255</v>
      </c>
      <c r="I1024">
        <v>1762317</v>
      </c>
      <c r="J1024" t="s">
        <v>23</v>
      </c>
      <c r="K1024">
        <v>846296315526678</v>
      </c>
      <c r="M1024" t="s">
        <v>89</v>
      </c>
      <c r="N1024">
        <v>36362</v>
      </c>
      <c r="O1024">
        <v>4</v>
      </c>
      <c r="P1024">
        <v>3000</v>
      </c>
      <c r="Q1024">
        <v>8</v>
      </c>
      <c r="R1024" s="2">
        <v>0</v>
      </c>
      <c r="S1024" s="2">
        <v>28.25</v>
      </c>
      <c r="T1024" s="2">
        <v>0</v>
      </c>
      <c r="U1024" s="2">
        <v>28.25</v>
      </c>
      <c r="V1024" t="s">
        <v>5213</v>
      </c>
    </row>
    <row r="1025" spans="1:22" x14ac:dyDescent="0.2">
      <c r="A1025" s="1">
        <v>42256</v>
      </c>
      <c r="B1025" t="s">
        <v>21</v>
      </c>
      <c r="C1025" s="1">
        <v>42256</v>
      </c>
      <c r="D1025" s="1">
        <v>42256</v>
      </c>
      <c r="E1025">
        <v>100029492</v>
      </c>
      <c r="F1025" t="s">
        <v>3868</v>
      </c>
      <c r="H1025" s="1">
        <v>42256</v>
      </c>
      <c r="I1025">
        <v>1765516</v>
      </c>
      <c r="J1025" t="s">
        <v>23</v>
      </c>
      <c r="K1025">
        <v>846296315527842</v>
      </c>
      <c r="M1025" t="s">
        <v>40</v>
      </c>
      <c r="N1025">
        <v>94102</v>
      </c>
      <c r="O1025">
        <v>7</v>
      </c>
      <c r="P1025">
        <v>5250</v>
      </c>
      <c r="Q1025">
        <v>2</v>
      </c>
      <c r="R1025" s="2">
        <v>0</v>
      </c>
      <c r="S1025" s="2">
        <v>18.5</v>
      </c>
      <c r="T1025" s="2">
        <v>0</v>
      </c>
      <c r="U1025" s="2">
        <v>18.5</v>
      </c>
      <c r="V1025" t="s">
        <v>5213</v>
      </c>
    </row>
    <row r="1026" spans="1:22" x14ac:dyDescent="0.2">
      <c r="A1026" s="1">
        <v>42256</v>
      </c>
      <c r="B1026" t="s">
        <v>21</v>
      </c>
      <c r="C1026" s="1">
        <v>42255</v>
      </c>
      <c r="D1026" s="1">
        <v>42256</v>
      </c>
      <c r="E1026">
        <v>100029367</v>
      </c>
      <c r="F1026" t="s">
        <v>3869</v>
      </c>
      <c r="H1026" s="1">
        <v>42253</v>
      </c>
      <c r="I1026">
        <v>1762352</v>
      </c>
      <c r="J1026" t="s">
        <v>23</v>
      </c>
      <c r="K1026">
        <v>846296315526470</v>
      </c>
      <c r="M1026" t="s">
        <v>43</v>
      </c>
      <c r="N1026">
        <v>6878</v>
      </c>
      <c r="O1026">
        <v>3</v>
      </c>
      <c r="P1026">
        <v>2250</v>
      </c>
      <c r="Q1026">
        <v>8</v>
      </c>
      <c r="R1026" s="2">
        <v>0</v>
      </c>
      <c r="S1026" s="2">
        <v>24.56</v>
      </c>
      <c r="T1026" s="2">
        <v>0</v>
      </c>
      <c r="U1026" s="2">
        <v>24.56</v>
      </c>
      <c r="V1026" t="s">
        <v>5213</v>
      </c>
    </row>
    <row r="1027" spans="1:22" x14ac:dyDescent="0.2">
      <c r="A1027" s="1">
        <v>42256</v>
      </c>
      <c r="B1027" t="s">
        <v>21</v>
      </c>
      <c r="C1027" s="1">
        <v>42256</v>
      </c>
      <c r="D1027" s="1">
        <v>42256</v>
      </c>
      <c r="E1027">
        <v>100029498</v>
      </c>
      <c r="F1027" t="s">
        <v>3870</v>
      </c>
      <c r="H1027" s="1">
        <v>42256</v>
      </c>
      <c r="I1027">
        <v>1765540</v>
      </c>
      <c r="J1027" t="s">
        <v>23</v>
      </c>
      <c r="K1027">
        <v>846296315527477</v>
      </c>
      <c r="M1027" t="s">
        <v>32</v>
      </c>
      <c r="N1027">
        <v>11226</v>
      </c>
      <c r="O1027">
        <v>3</v>
      </c>
      <c r="P1027">
        <v>2250</v>
      </c>
      <c r="Q1027">
        <v>8</v>
      </c>
      <c r="R1027" s="2">
        <v>0</v>
      </c>
      <c r="S1027" s="2">
        <v>24.56</v>
      </c>
      <c r="T1027" s="2">
        <v>0</v>
      </c>
      <c r="U1027" s="2">
        <v>24.56</v>
      </c>
      <c r="V1027" t="s">
        <v>5213</v>
      </c>
    </row>
    <row r="1028" spans="1:22" x14ac:dyDescent="0.2">
      <c r="A1028" s="1">
        <v>42256</v>
      </c>
      <c r="B1028" t="s">
        <v>21</v>
      </c>
      <c r="C1028" s="1">
        <v>42256</v>
      </c>
      <c r="D1028" s="1">
        <v>42256</v>
      </c>
      <c r="E1028">
        <v>100029508</v>
      </c>
      <c r="F1028" t="s">
        <v>3871</v>
      </c>
      <c r="H1028" s="1">
        <v>42256</v>
      </c>
      <c r="I1028">
        <v>1765543</v>
      </c>
      <c r="J1028" t="s">
        <v>23</v>
      </c>
      <c r="K1028">
        <v>846296315527743</v>
      </c>
      <c r="M1028" t="s">
        <v>507</v>
      </c>
      <c r="N1028">
        <v>43212</v>
      </c>
      <c r="O1028">
        <v>3</v>
      </c>
      <c r="P1028">
        <v>2250</v>
      </c>
      <c r="Q1028">
        <v>8</v>
      </c>
      <c r="R1028" s="2">
        <v>0</v>
      </c>
      <c r="S1028" s="2">
        <v>24.56</v>
      </c>
      <c r="T1028" s="2">
        <v>0</v>
      </c>
      <c r="U1028" s="2">
        <v>24.56</v>
      </c>
      <c r="V1028" t="s">
        <v>5213</v>
      </c>
    </row>
    <row r="1029" spans="1:22" x14ac:dyDescent="0.2">
      <c r="A1029" s="1">
        <v>42256</v>
      </c>
      <c r="B1029" t="s">
        <v>21</v>
      </c>
      <c r="C1029" s="1">
        <v>42255</v>
      </c>
      <c r="D1029" s="1">
        <v>42256</v>
      </c>
      <c r="E1029">
        <v>100029307</v>
      </c>
      <c r="F1029" t="s">
        <v>3872</v>
      </c>
      <c r="H1029" s="1">
        <v>42252</v>
      </c>
      <c r="I1029">
        <v>1762344</v>
      </c>
      <c r="J1029" t="s">
        <v>23</v>
      </c>
      <c r="K1029">
        <v>846296315526586</v>
      </c>
      <c r="M1029" t="s">
        <v>40</v>
      </c>
      <c r="N1029">
        <v>91602</v>
      </c>
      <c r="O1029">
        <v>3</v>
      </c>
      <c r="P1029">
        <v>2250</v>
      </c>
      <c r="Q1029">
        <v>4</v>
      </c>
      <c r="R1029" s="2">
        <v>0</v>
      </c>
      <c r="S1029" s="2">
        <v>20.81</v>
      </c>
      <c r="T1029" s="2">
        <v>0</v>
      </c>
      <c r="U1029" s="2">
        <v>20.81</v>
      </c>
      <c r="V1029" t="s">
        <v>5213</v>
      </c>
    </row>
    <row r="1030" spans="1:22" x14ac:dyDescent="0.2">
      <c r="A1030" s="1">
        <v>42256</v>
      </c>
      <c r="B1030" t="s">
        <v>21</v>
      </c>
      <c r="C1030" s="1">
        <v>42255</v>
      </c>
      <c r="D1030" s="1">
        <v>42256</v>
      </c>
      <c r="E1030">
        <v>100029337</v>
      </c>
      <c r="F1030" t="s">
        <v>3873</v>
      </c>
      <c r="H1030" s="1">
        <v>42253</v>
      </c>
      <c r="I1030">
        <v>1762452</v>
      </c>
      <c r="J1030" t="s">
        <v>23</v>
      </c>
      <c r="K1030">
        <v>846296315526753</v>
      </c>
      <c r="M1030" t="s">
        <v>38</v>
      </c>
      <c r="N1030">
        <v>38111</v>
      </c>
      <c r="O1030">
        <v>6</v>
      </c>
      <c r="P1030">
        <v>4500</v>
      </c>
      <c r="Q1030">
        <v>7</v>
      </c>
      <c r="R1030" s="2">
        <v>0</v>
      </c>
      <c r="S1030" s="2">
        <v>33.29</v>
      </c>
      <c r="T1030" s="2">
        <v>0</v>
      </c>
      <c r="U1030" s="2">
        <v>33.29</v>
      </c>
      <c r="V1030" t="s">
        <v>5213</v>
      </c>
    </row>
    <row r="1031" spans="1:22" x14ac:dyDescent="0.2">
      <c r="A1031" s="1">
        <v>42256</v>
      </c>
      <c r="B1031" t="s">
        <v>21</v>
      </c>
      <c r="C1031" s="1">
        <v>42256</v>
      </c>
      <c r="D1031" s="1">
        <v>42256</v>
      </c>
      <c r="E1031">
        <v>100029487</v>
      </c>
      <c r="F1031" t="s">
        <v>3874</v>
      </c>
      <c r="H1031" s="1">
        <v>42256</v>
      </c>
      <c r="I1031">
        <v>1765548</v>
      </c>
      <c r="J1031" t="s">
        <v>23</v>
      </c>
      <c r="K1031">
        <v>846296315527422</v>
      </c>
      <c r="M1031" t="s">
        <v>91</v>
      </c>
      <c r="N1031">
        <v>29412</v>
      </c>
      <c r="O1031">
        <v>3</v>
      </c>
      <c r="P1031">
        <v>2250</v>
      </c>
      <c r="Q1031">
        <v>8</v>
      </c>
      <c r="R1031" s="2">
        <v>0</v>
      </c>
      <c r="S1031" s="2">
        <v>24.56</v>
      </c>
      <c r="T1031" s="2">
        <v>0</v>
      </c>
      <c r="U1031" s="2">
        <v>24.56</v>
      </c>
      <c r="V1031" t="s">
        <v>5213</v>
      </c>
    </row>
    <row r="1032" spans="1:22" x14ac:dyDescent="0.2">
      <c r="A1032" s="1">
        <v>42256</v>
      </c>
      <c r="B1032" t="s">
        <v>21</v>
      </c>
      <c r="C1032" s="1">
        <v>42255</v>
      </c>
      <c r="D1032" s="1">
        <v>42256</v>
      </c>
      <c r="E1032">
        <v>100029322</v>
      </c>
      <c r="F1032" t="s">
        <v>3875</v>
      </c>
      <c r="H1032" s="1">
        <v>42252</v>
      </c>
      <c r="I1032">
        <v>1762319</v>
      </c>
      <c r="J1032" t="s">
        <v>23</v>
      </c>
      <c r="K1032">
        <v>846296315526654</v>
      </c>
      <c r="M1032" t="s">
        <v>40</v>
      </c>
      <c r="N1032">
        <v>94107</v>
      </c>
      <c r="O1032">
        <v>3</v>
      </c>
      <c r="P1032">
        <v>2250</v>
      </c>
      <c r="Q1032">
        <v>2</v>
      </c>
      <c r="R1032" s="2">
        <v>0</v>
      </c>
      <c r="S1032" s="2">
        <v>12.81</v>
      </c>
      <c r="T1032" s="2">
        <v>0</v>
      </c>
      <c r="U1032" s="2">
        <v>12.81</v>
      </c>
      <c r="V1032" t="s">
        <v>5213</v>
      </c>
    </row>
    <row r="1033" spans="1:22" x14ac:dyDescent="0.2">
      <c r="A1033" s="1">
        <v>42256</v>
      </c>
      <c r="B1033" t="s">
        <v>21</v>
      </c>
      <c r="C1033" s="1">
        <v>42255</v>
      </c>
      <c r="D1033" s="1">
        <v>42256</v>
      </c>
      <c r="E1033">
        <v>100029278</v>
      </c>
      <c r="F1033" t="s">
        <v>3876</v>
      </c>
      <c r="H1033" s="1">
        <v>42251</v>
      </c>
      <c r="I1033">
        <v>1762418</v>
      </c>
      <c r="J1033" t="s">
        <v>23</v>
      </c>
      <c r="K1033">
        <v>846296315526258</v>
      </c>
      <c r="M1033" t="s">
        <v>32</v>
      </c>
      <c r="N1033">
        <v>10010</v>
      </c>
      <c r="O1033">
        <v>3</v>
      </c>
      <c r="P1033">
        <v>2250</v>
      </c>
      <c r="Q1033">
        <v>8</v>
      </c>
      <c r="R1033" s="2">
        <v>0</v>
      </c>
      <c r="S1033" s="2">
        <v>24.56</v>
      </c>
      <c r="T1033" s="2">
        <v>0</v>
      </c>
      <c r="U1033" s="2">
        <v>24.56</v>
      </c>
      <c r="V1033" t="s">
        <v>5213</v>
      </c>
    </row>
    <row r="1034" spans="1:22" x14ac:dyDescent="0.2">
      <c r="A1034" s="1">
        <v>42256</v>
      </c>
      <c r="B1034" t="s">
        <v>21</v>
      </c>
      <c r="C1034" s="1">
        <v>42255</v>
      </c>
      <c r="D1034" s="1">
        <v>42256</v>
      </c>
      <c r="E1034">
        <v>100029318</v>
      </c>
      <c r="F1034" t="s">
        <v>3877</v>
      </c>
      <c r="H1034" s="1">
        <v>42252</v>
      </c>
      <c r="I1034">
        <v>1762376</v>
      </c>
      <c r="J1034" t="s">
        <v>23</v>
      </c>
      <c r="K1034">
        <v>846296315526340</v>
      </c>
      <c r="M1034" t="s">
        <v>66</v>
      </c>
      <c r="N1034">
        <v>47401</v>
      </c>
      <c r="O1034">
        <v>3</v>
      </c>
      <c r="P1034">
        <v>2250</v>
      </c>
      <c r="Q1034">
        <v>8</v>
      </c>
      <c r="R1034" s="2">
        <v>0</v>
      </c>
      <c r="S1034" s="2">
        <v>24.56</v>
      </c>
      <c r="T1034" s="2">
        <v>0</v>
      </c>
      <c r="U1034" s="2">
        <v>24.56</v>
      </c>
      <c r="V1034" t="s">
        <v>5213</v>
      </c>
    </row>
    <row r="1035" spans="1:22" x14ac:dyDescent="0.2">
      <c r="A1035" s="1">
        <v>42256</v>
      </c>
      <c r="B1035" t="s">
        <v>21</v>
      </c>
      <c r="C1035" s="1">
        <v>42255</v>
      </c>
      <c r="D1035" s="1">
        <v>42256</v>
      </c>
      <c r="E1035">
        <v>100029384</v>
      </c>
      <c r="F1035" t="s">
        <v>3878</v>
      </c>
      <c r="H1035" s="1">
        <v>42254</v>
      </c>
      <c r="I1035">
        <v>1762454</v>
      </c>
      <c r="J1035" t="s">
        <v>23</v>
      </c>
      <c r="K1035">
        <v>846296315526746</v>
      </c>
      <c r="M1035" t="s">
        <v>38</v>
      </c>
      <c r="N1035">
        <v>38103</v>
      </c>
      <c r="O1035">
        <v>6</v>
      </c>
      <c r="P1035">
        <v>4500</v>
      </c>
      <c r="Q1035">
        <v>7</v>
      </c>
      <c r="R1035" s="2">
        <v>0</v>
      </c>
      <c r="S1035" s="2">
        <v>33.29</v>
      </c>
      <c r="T1035" s="2">
        <v>0</v>
      </c>
      <c r="U1035" s="2">
        <v>33.29</v>
      </c>
      <c r="V1035" t="s">
        <v>5213</v>
      </c>
    </row>
    <row r="1036" spans="1:22" x14ac:dyDescent="0.2">
      <c r="A1036" s="1">
        <v>42256</v>
      </c>
      <c r="B1036" t="s">
        <v>21</v>
      </c>
      <c r="C1036" s="1">
        <v>42256</v>
      </c>
      <c r="D1036" s="1">
        <v>42256</v>
      </c>
      <c r="E1036">
        <v>100029468</v>
      </c>
      <c r="F1036" t="s">
        <v>3879</v>
      </c>
      <c r="H1036" s="1">
        <v>42256</v>
      </c>
      <c r="I1036">
        <v>1765518</v>
      </c>
      <c r="J1036" t="s">
        <v>23</v>
      </c>
      <c r="K1036">
        <v>846296315527613</v>
      </c>
      <c r="M1036" t="s">
        <v>102</v>
      </c>
      <c r="N1036">
        <v>20002</v>
      </c>
      <c r="O1036">
        <v>6</v>
      </c>
      <c r="P1036">
        <v>4500</v>
      </c>
      <c r="Q1036">
        <v>8</v>
      </c>
      <c r="R1036" s="2">
        <v>0</v>
      </c>
      <c r="S1036" s="2">
        <v>36.04</v>
      </c>
      <c r="T1036" s="2">
        <v>0</v>
      </c>
      <c r="U1036" s="2">
        <v>36.04</v>
      </c>
      <c r="V1036" t="s">
        <v>5213</v>
      </c>
    </row>
    <row r="1037" spans="1:22" x14ac:dyDescent="0.2">
      <c r="A1037" s="1">
        <v>42256</v>
      </c>
      <c r="B1037" t="s">
        <v>21</v>
      </c>
      <c r="C1037" s="1">
        <v>42255</v>
      </c>
      <c r="D1037" s="1">
        <v>42256</v>
      </c>
      <c r="E1037">
        <v>100029316</v>
      </c>
      <c r="F1037" t="s">
        <v>3880</v>
      </c>
      <c r="H1037" s="1">
        <v>42252</v>
      </c>
      <c r="I1037">
        <v>1762354</v>
      </c>
      <c r="J1037" t="s">
        <v>23</v>
      </c>
      <c r="K1037">
        <v>846296315526357</v>
      </c>
      <c r="M1037" t="s">
        <v>102</v>
      </c>
      <c r="N1037">
        <v>20008</v>
      </c>
      <c r="O1037">
        <v>3</v>
      </c>
      <c r="P1037">
        <v>2250</v>
      </c>
      <c r="Q1037">
        <v>8</v>
      </c>
      <c r="R1037" s="2">
        <v>0</v>
      </c>
      <c r="S1037" s="2">
        <v>24.56</v>
      </c>
      <c r="T1037" s="2">
        <v>0</v>
      </c>
      <c r="U1037" s="2">
        <v>24.56</v>
      </c>
      <c r="V1037" t="s">
        <v>5213</v>
      </c>
    </row>
    <row r="1038" spans="1:22" x14ac:dyDescent="0.2">
      <c r="A1038" s="1">
        <v>42256</v>
      </c>
      <c r="B1038" t="s">
        <v>21</v>
      </c>
      <c r="C1038" s="1">
        <v>42256</v>
      </c>
      <c r="D1038" s="1">
        <v>42256</v>
      </c>
      <c r="E1038">
        <v>100029503</v>
      </c>
      <c r="F1038" t="s">
        <v>3881</v>
      </c>
      <c r="H1038" s="1">
        <v>42256</v>
      </c>
      <c r="I1038">
        <v>1765532</v>
      </c>
      <c r="J1038" t="s">
        <v>23</v>
      </c>
      <c r="K1038">
        <v>846296315527521</v>
      </c>
      <c r="M1038" t="s">
        <v>83</v>
      </c>
      <c r="N1038">
        <v>8859</v>
      </c>
      <c r="O1038">
        <v>3</v>
      </c>
      <c r="P1038">
        <v>2250</v>
      </c>
      <c r="Q1038">
        <v>8</v>
      </c>
      <c r="R1038" s="2">
        <v>0</v>
      </c>
      <c r="S1038" s="2">
        <v>24.56</v>
      </c>
      <c r="T1038" s="2">
        <v>0</v>
      </c>
      <c r="U1038" s="2">
        <v>24.56</v>
      </c>
      <c r="V1038" t="s">
        <v>5213</v>
      </c>
    </row>
    <row r="1039" spans="1:22" x14ac:dyDescent="0.2">
      <c r="A1039" s="1">
        <v>42256</v>
      </c>
      <c r="B1039" t="s">
        <v>21</v>
      </c>
      <c r="C1039" s="1">
        <v>42255</v>
      </c>
      <c r="D1039" s="1">
        <v>42256</v>
      </c>
      <c r="E1039">
        <v>100029371</v>
      </c>
      <c r="F1039" t="s">
        <v>3882</v>
      </c>
      <c r="H1039" s="1">
        <v>42253</v>
      </c>
      <c r="I1039">
        <v>1762465</v>
      </c>
      <c r="J1039" t="s">
        <v>23</v>
      </c>
      <c r="K1039">
        <v>846296315526807</v>
      </c>
      <c r="M1039" t="s">
        <v>75</v>
      </c>
      <c r="N1039">
        <v>23602</v>
      </c>
      <c r="O1039">
        <v>6</v>
      </c>
      <c r="P1039">
        <v>4500</v>
      </c>
      <c r="Q1039">
        <v>8</v>
      </c>
      <c r="R1039" s="2">
        <v>0</v>
      </c>
      <c r="S1039" s="2">
        <v>36.04</v>
      </c>
      <c r="T1039" s="2">
        <v>0</v>
      </c>
      <c r="U1039" s="2">
        <v>36.04</v>
      </c>
      <c r="V1039" t="s">
        <v>5213</v>
      </c>
    </row>
    <row r="1040" spans="1:22" x14ac:dyDescent="0.2">
      <c r="A1040" s="1">
        <v>42256</v>
      </c>
      <c r="B1040" t="s">
        <v>21</v>
      </c>
      <c r="C1040" s="1">
        <v>42256</v>
      </c>
      <c r="D1040" s="1">
        <v>42256</v>
      </c>
      <c r="E1040">
        <v>100029455</v>
      </c>
      <c r="F1040" t="s">
        <v>3883</v>
      </c>
      <c r="H1040" s="1">
        <v>42255</v>
      </c>
      <c r="I1040">
        <v>1765534</v>
      </c>
      <c r="J1040" t="s">
        <v>23</v>
      </c>
      <c r="K1040">
        <v>846296315527538</v>
      </c>
      <c r="M1040" t="s">
        <v>32</v>
      </c>
      <c r="N1040">
        <v>10001</v>
      </c>
      <c r="O1040">
        <v>3</v>
      </c>
      <c r="P1040">
        <v>2250</v>
      </c>
      <c r="Q1040">
        <v>8</v>
      </c>
      <c r="R1040" s="2">
        <v>0</v>
      </c>
      <c r="S1040" s="2">
        <v>24.56</v>
      </c>
      <c r="T1040" s="2">
        <v>0</v>
      </c>
      <c r="U1040" s="2">
        <v>24.56</v>
      </c>
      <c r="V1040" t="s">
        <v>5213</v>
      </c>
    </row>
    <row r="1041" spans="1:22" x14ac:dyDescent="0.2">
      <c r="A1041" s="1">
        <v>42256</v>
      </c>
      <c r="B1041" t="s">
        <v>21</v>
      </c>
      <c r="C1041" s="1">
        <v>42255</v>
      </c>
      <c r="D1041" s="1">
        <v>42256</v>
      </c>
      <c r="E1041">
        <v>100029286</v>
      </c>
      <c r="F1041" t="s">
        <v>3884</v>
      </c>
      <c r="H1041" s="1">
        <v>42252</v>
      </c>
      <c r="I1041">
        <v>1762324</v>
      </c>
      <c r="J1041" t="s">
        <v>23</v>
      </c>
      <c r="K1041">
        <v>846296315526432</v>
      </c>
      <c r="M1041" t="s">
        <v>40</v>
      </c>
      <c r="N1041">
        <v>90017</v>
      </c>
      <c r="O1041">
        <v>3</v>
      </c>
      <c r="P1041">
        <v>2250</v>
      </c>
      <c r="Q1041">
        <v>4</v>
      </c>
      <c r="R1041" s="2">
        <v>0</v>
      </c>
      <c r="S1041" s="2">
        <v>20.81</v>
      </c>
      <c r="T1041" s="2">
        <v>0</v>
      </c>
      <c r="U1041" s="2">
        <v>20.81</v>
      </c>
      <c r="V1041" t="s">
        <v>5213</v>
      </c>
    </row>
    <row r="1042" spans="1:22" x14ac:dyDescent="0.2">
      <c r="A1042" s="1">
        <v>42256</v>
      </c>
      <c r="B1042" t="s">
        <v>21</v>
      </c>
      <c r="C1042" s="1">
        <v>42256</v>
      </c>
      <c r="D1042" s="1">
        <v>42256</v>
      </c>
      <c r="E1042">
        <v>100029467</v>
      </c>
      <c r="F1042" t="s">
        <v>3885</v>
      </c>
      <c r="H1042" s="1">
        <v>42256</v>
      </c>
      <c r="I1042">
        <v>1765550</v>
      </c>
      <c r="J1042" t="s">
        <v>23</v>
      </c>
      <c r="K1042">
        <v>846296315527675</v>
      </c>
      <c r="M1042" t="s">
        <v>91</v>
      </c>
      <c r="N1042">
        <v>29486</v>
      </c>
      <c r="O1042">
        <v>3</v>
      </c>
      <c r="P1042">
        <v>2250</v>
      </c>
      <c r="Q1042">
        <v>8</v>
      </c>
      <c r="R1042" s="2">
        <v>0</v>
      </c>
      <c r="S1042" s="2">
        <v>24.56</v>
      </c>
      <c r="T1042" s="2">
        <v>0</v>
      </c>
      <c r="U1042" s="2">
        <v>24.56</v>
      </c>
      <c r="V1042" t="s">
        <v>5213</v>
      </c>
    </row>
    <row r="1043" spans="1:22" x14ac:dyDescent="0.2">
      <c r="A1043" s="1">
        <v>42256</v>
      </c>
      <c r="B1043" t="s">
        <v>21</v>
      </c>
      <c r="C1043" s="1">
        <v>42255</v>
      </c>
      <c r="D1043" s="1">
        <v>42256</v>
      </c>
      <c r="E1043">
        <v>100029281</v>
      </c>
      <c r="F1043" t="s">
        <v>3886</v>
      </c>
      <c r="H1043" s="1">
        <v>42251</v>
      </c>
      <c r="I1043">
        <v>1762389</v>
      </c>
      <c r="J1043" t="s">
        <v>23</v>
      </c>
      <c r="K1043">
        <v>846296315526531</v>
      </c>
      <c r="M1043" t="s">
        <v>54</v>
      </c>
      <c r="N1043">
        <v>20816</v>
      </c>
      <c r="O1043">
        <v>3</v>
      </c>
      <c r="P1043">
        <v>2250</v>
      </c>
      <c r="Q1043">
        <v>8</v>
      </c>
      <c r="R1043" s="2">
        <v>0</v>
      </c>
      <c r="S1043" s="2">
        <v>24.56</v>
      </c>
      <c r="T1043" s="2">
        <v>0</v>
      </c>
      <c r="U1043" s="2">
        <v>24.56</v>
      </c>
      <c r="V1043" t="s">
        <v>5213</v>
      </c>
    </row>
    <row r="1044" spans="1:22" x14ac:dyDescent="0.2">
      <c r="A1044" s="1">
        <v>42256</v>
      </c>
      <c r="B1044" t="s">
        <v>21</v>
      </c>
      <c r="C1044" s="1">
        <v>42255</v>
      </c>
      <c r="D1044" s="1">
        <v>42256</v>
      </c>
      <c r="E1044">
        <v>100029351</v>
      </c>
      <c r="F1044" t="s">
        <v>3887</v>
      </c>
      <c r="H1044" s="1">
        <v>42253</v>
      </c>
      <c r="I1044">
        <v>1762346</v>
      </c>
      <c r="J1044" t="s">
        <v>23</v>
      </c>
      <c r="K1044">
        <v>846296315526845</v>
      </c>
      <c r="M1044" t="s">
        <v>73</v>
      </c>
      <c r="N1044">
        <v>80130</v>
      </c>
      <c r="O1044">
        <v>6</v>
      </c>
      <c r="P1044">
        <v>4500</v>
      </c>
      <c r="Q1044">
        <v>5</v>
      </c>
      <c r="R1044" s="2">
        <v>0</v>
      </c>
      <c r="S1044" s="2">
        <v>26.54</v>
      </c>
      <c r="T1044" s="2">
        <v>0</v>
      </c>
      <c r="U1044" s="2">
        <v>26.54</v>
      </c>
      <c r="V1044" t="s">
        <v>5213</v>
      </c>
    </row>
    <row r="1045" spans="1:22" x14ac:dyDescent="0.2">
      <c r="A1045" s="1">
        <v>42256</v>
      </c>
      <c r="B1045" t="s">
        <v>21</v>
      </c>
      <c r="C1045" s="1">
        <v>42256</v>
      </c>
      <c r="D1045" s="1">
        <v>42256</v>
      </c>
      <c r="E1045">
        <v>100029475</v>
      </c>
      <c r="F1045" t="s">
        <v>3888</v>
      </c>
      <c r="H1045" s="1">
        <v>42256</v>
      </c>
      <c r="I1045">
        <v>1765561</v>
      </c>
      <c r="J1045" t="s">
        <v>23</v>
      </c>
      <c r="K1045">
        <v>846296315527408</v>
      </c>
      <c r="M1045" t="s">
        <v>45</v>
      </c>
      <c r="N1045">
        <v>98002</v>
      </c>
      <c r="O1045">
        <v>3</v>
      </c>
      <c r="P1045">
        <v>2250</v>
      </c>
      <c r="Q1045">
        <v>5</v>
      </c>
      <c r="R1045" s="2">
        <v>0</v>
      </c>
      <c r="S1045" s="2">
        <v>21.31</v>
      </c>
      <c r="T1045" s="2">
        <v>0</v>
      </c>
      <c r="U1045" s="2">
        <v>21.31</v>
      </c>
      <c r="V1045" t="s">
        <v>5213</v>
      </c>
    </row>
    <row r="1046" spans="1:22" x14ac:dyDescent="0.2">
      <c r="A1046" s="1">
        <v>42256</v>
      </c>
      <c r="B1046" t="s">
        <v>21</v>
      </c>
      <c r="C1046" s="1">
        <v>42255</v>
      </c>
      <c r="D1046" s="1">
        <v>42256</v>
      </c>
      <c r="E1046">
        <v>100029323</v>
      </c>
      <c r="F1046" t="s">
        <v>3889</v>
      </c>
      <c r="H1046" s="1">
        <v>42252</v>
      </c>
      <c r="I1046">
        <v>1762320</v>
      </c>
      <c r="J1046" t="s">
        <v>23</v>
      </c>
      <c r="K1046">
        <v>846296315526616</v>
      </c>
      <c r="M1046" t="s">
        <v>40</v>
      </c>
      <c r="N1046">
        <v>91362</v>
      </c>
      <c r="O1046">
        <v>3</v>
      </c>
      <c r="P1046">
        <v>2250</v>
      </c>
      <c r="Q1046">
        <v>4</v>
      </c>
      <c r="R1046" s="2">
        <v>0</v>
      </c>
      <c r="S1046" s="2">
        <v>20.81</v>
      </c>
      <c r="T1046" s="2">
        <v>0</v>
      </c>
      <c r="U1046" s="2">
        <v>20.81</v>
      </c>
      <c r="V1046" t="s">
        <v>5213</v>
      </c>
    </row>
    <row r="1047" spans="1:22" x14ac:dyDescent="0.2">
      <c r="A1047" s="1">
        <v>42256</v>
      </c>
      <c r="B1047" t="s">
        <v>21</v>
      </c>
      <c r="C1047" s="1">
        <v>42255</v>
      </c>
      <c r="D1047" s="1">
        <v>42256</v>
      </c>
      <c r="E1047">
        <v>100029336</v>
      </c>
      <c r="F1047" t="s">
        <v>3890</v>
      </c>
      <c r="H1047" s="1">
        <v>42253</v>
      </c>
      <c r="I1047">
        <v>1762469</v>
      </c>
      <c r="J1047" t="s">
        <v>23</v>
      </c>
      <c r="K1047">
        <v>846296315526173</v>
      </c>
      <c r="M1047" t="s">
        <v>60</v>
      </c>
      <c r="N1047">
        <v>53711</v>
      </c>
      <c r="O1047">
        <v>3</v>
      </c>
      <c r="P1047">
        <v>2250</v>
      </c>
      <c r="Q1047">
        <v>7</v>
      </c>
      <c r="R1047" s="2">
        <v>0</v>
      </c>
      <c r="S1047" s="2">
        <v>23.06</v>
      </c>
      <c r="T1047" s="2">
        <v>0</v>
      </c>
      <c r="U1047" s="2">
        <v>23.06</v>
      </c>
      <c r="V1047" t="s">
        <v>5213</v>
      </c>
    </row>
    <row r="1048" spans="1:22" x14ac:dyDescent="0.2">
      <c r="A1048" s="1">
        <v>42256</v>
      </c>
      <c r="B1048" t="s">
        <v>21</v>
      </c>
      <c r="C1048" s="1">
        <v>42255</v>
      </c>
      <c r="D1048" s="1">
        <v>42256</v>
      </c>
      <c r="E1048">
        <v>100029299</v>
      </c>
      <c r="F1048" t="s">
        <v>3891</v>
      </c>
      <c r="H1048" s="1">
        <v>42252</v>
      </c>
      <c r="I1048">
        <v>1762399</v>
      </c>
      <c r="J1048" t="s">
        <v>23</v>
      </c>
      <c r="K1048">
        <v>846296315526302</v>
      </c>
      <c r="M1048" t="s">
        <v>94</v>
      </c>
      <c r="N1048">
        <v>55426</v>
      </c>
      <c r="O1048">
        <v>3</v>
      </c>
      <c r="P1048">
        <v>2250</v>
      </c>
      <c r="Q1048">
        <v>7</v>
      </c>
      <c r="R1048" s="2">
        <v>0</v>
      </c>
      <c r="S1048" s="2">
        <v>23.06</v>
      </c>
      <c r="T1048" s="2">
        <v>0</v>
      </c>
      <c r="U1048" s="2">
        <v>23.06</v>
      </c>
      <c r="V1048" t="s">
        <v>5213</v>
      </c>
    </row>
    <row r="1049" spans="1:22" x14ac:dyDescent="0.2">
      <c r="A1049" s="1">
        <v>42256</v>
      </c>
      <c r="B1049" t="s">
        <v>21</v>
      </c>
      <c r="C1049" s="1">
        <v>42255</v>
      </c>
      <c r="D1049" s="1">
        <v>42256</v>
      </c>
      <c r="E1049">
        <v>100029296</v>
      </c>
      <c r="F1049" t="s">
        <v>3892</v>
      </c>
      <c r="H1049" s="1">
        <v>42252</v>
      </c>
      <c r="I1049">
        <v>1762380</v>
      </c>
      <c r="J1049" t="s">
        <v>23</v>
      </c>
      <c r="K1049">
        <v>846296315526708</v>
      </c>
      <c r="M1049" t="s">
        <v>221</v>
      </c>
      <c r="N1049">
        <v>41048</v>
      </c>
      <c r="O1049">
        <v>5</v>
      </c>
      <c r="P1049">
        <v>3750</v>
      </c>
      <c r="Q1049">
        <v>8</v>
      </c>
      <c r="R1049" s="2">
        <v>0</v>
      </c>
      <c r="S1049" s="2">
        <v>31.75</v>
      </c>
      <c r="T1049" s="2">
        <v>0</v>
      </c>
      <c r="U1049" s="2">
        <v>31.75</v>
      </c>
      <c r="V1049" t="s">
        <v>5213</v>
      </c>
    </row>
    <row r="1050" spans="1:22" x14ac:dyDescent="0.2">
      <c r="A1050" s="1">
        <v>42256</v>
      </c>
      <c r="B1050" t="s">
        <v>21</v>
      </c>
      <c r="C1050" s="1">
        <v>42256</v>
      </c>
      <c r="D1050" s="1">
        <v>42256</v>
      </c>
      <c r="E1050">
        <v>100029459</v>
      </c>
      <c r="F1050" t="s">
        <v>3893</v>
      </c>
      <c r="H1050" s="1">
        <v>42255</v>
      </c>
      <c r="I1050">
        <v>1765542</v>
      </c>
      <c r="J1050" t="s">
        <v>23</v>
      </c>
      <c r="K1050">
        <v>846296315527835</v>
      </c>
      <c r="M1050" t="s">
        <v>32</v>
      </c>
      <c r="N1050">
        <v>11231</v>
      </c>
      <c r="O1050">
        <v>9</v>
      </c>
      <c r="P1050">
        <v>6750</v>
      </c>
      <c r="Q1050">
        <v>8</v>
      </c>
      <c r="R1050" s="2">
        <v>0</v>
      </c>
      <c r="S1050" s="2">
        <v>43.25</v>
      </c>
      <c r="T1050" s="2">
        <v>0</v>
      </c>
      <c r="U1050" s="2">
        <v>43.25</v>
      </c>
      <c r="V1050" t="s">
        <v>5213</v>
      </c>
    </row>
    <row r="1051" spans="1:22" x14ac:dyDescent="0.2">
      <c r="A1051" s="1">
        <v>42256</v>
      </c>
      <c r="B1051" t="s">
        <v>21</v>
      </c>
      <c r="C1051" s="1">
        <v>42255</v>
      </c>
      <c r="D1051" s="1">
        <v>42256</v>
      </c>
      <c r="E1051">
        <v>100029355</v>
      </c>
      <c r="F1051" t="s">
        <v>3894</v>
      </c>
      <c r="H1051" s="1">
        <v>42253</v>
      </c>
      <c r="I1051">
        <v>1762351</v>
      </c>
      <c r="J1051" t="s">
        <v>23</v>
      </c>
      <c r="K1051">
        <v>846296315526487</v>
      </c>
      <c r="M1051" t="s">
        <v>43</v>
      </c>
      <c r="N1051">
        <v>6437</v>
      </c>
      <c r="O1051">
        <v>3</v>
      </c>
      <c r="P1051">
        <v>2250</v>
      </c>
      <c r="Q1051">
        <v>8</v>
      </c>
      <c r="R1051" s="2">
        <v>0</v>
      </c>
      <c r="S1051" s="2">
        <v>24.56</v>
      </c>
      <c r="T1051" s="2">
        <v>0</v>
      </c>
      <c r="U1051" s="2">
        <v>24.56</v>
      </c>
      <c r="V1051" t="s">
        <v>5213</v>
      </c>
    </row>
    <row r="1052" spans="1:22" x14ac:dyDescent="0.2">
      <c r="A1052" s="1">
        <v>42256</v>
      </c>
      <c r="B1052" t="s">
        <v>21</v>
      </c>
      <c r="C1052" s="1">
        <v>42256</v>
      </c>
      <c r="D1052" s="1">
        <v>42256</v>
      </c>
      <c r="E1052">
        <v>100029479</v>
      </c>
      <c r="F1052" t="s">
        <v>3895</v>
      </c>
      <c r="H1052" s="1">
        <v>42256</v>
      </c>
      <c r="I1052">
        <v>1765539</v>
      </c>
      <c r="J1052" t="s">
        <v>23</v>
      </c>
      <c r="K1052">
        <v>846296315527484</v>
      </c>
      <c r="M1052" t="s">
        <v>32</v>
      </c>
      <c r="N1052">
        <v>10010</v>
      </c>
      <c r="O1052">
        <v>3</v>
      </c>
      <c r="P1052">
        <v>2250</v>
      </c>
      <c r="Q1052">
        <v>8</v>
      </c>
      <c r="R1052" s="2">
        <v>0</v>
      </c>
      <c r="S1052" s="2">
        <v>24.56</v>
      </c>
      <c r="T1052" s="2">
        <v>0</v>
      </c>
      <c r="U1052" s="2">
        <v>24.56</v>
      </c>
      <c r="V1052" t="s">
        <v>5213</v>
      </c>
    </row>
    <row r="1053" spans="1:22" x14ac:dyDescent="0.2">
      <c r="A1053" s="1">
        <v>42256</v>
      </c>
      <c r="B1053" t="s">
        <v>21</v>
      </c>
      <c r="C1053" s="1">
        <v>42256</v>
      </c>
      <c r="D1053" s="1">
        <v>42256</v>
      </c>
      <c r="E1053">
        <v>100029458</v>
      </c>
      <c r="F1053" t="s">
        <v>3896</v>
      </c>
      <c r="H1053" s="1">
        <v>42255</v>
      </c>
      <c r="I1053">
        <v>1765553</v>
      </c>
      <c r="J1053" t="s">
        <v>23</v>
      </c>
      <c r="K1053">
        <v>846296315527736</v>
      </c>
      <c r="M1053" t="s">
        <v>38</v>
      </c>
      <c r="N1053">
        <v>38120</v>
      </c>
      <c r="O1053">
        <v>3</v>
      </c>
      <c r="P1053">
        <v>2250</v>
      </c>
      <c r="Q1053">
        <v>7</v>
      </c>
      <c r="R1053" s="2">
        <v>0</v>
      </c>
      <c r="S1053" s="2">
        <v>23.06</v>
      </c>
      <c r="T1053" s="2">
        <v>0</v>
      </c>
      <c r="U1053" s="2">
        <v>23.06</v>
      </c>
      <c r="V1053" t="s">
        <v>5213</v>
      </c>
    </row>
    <row r="1054" spans="1:22" x14ac:dyDescent="0.2">
      <c r="A1054" s="1">
        <v>42256</v>
      </c>
      <c r="B1054" t="s">
        <v>21</v>
      </c>
      <c r="C1054" s="1">
        <v>42255</v>
      </c>
      <c r="D1054" s="1">
        <v>42256</v>
      </c>
      <c r="E1054">
        <v>100029332</v>
      </c>
      <c r="F1054" t="s">
        <v>3897</v>
      </c>
      <c r="H1054" s="1">
        <v>42253</v>
      </c>
      <c r="I1054">
        <v>1762437</v>
      </c>
      <c r="J1054" t="s">
        <v>23</v>
      </c>
      <c r="K1054">
        <v>846296315526555</v>
      </c>
      <c r="M1054" t="s">
        <v>32</v>
      </c>
      <c r="N1054">
        <v>10013</v>
      </c>
      <c r="O1054">
        <v>3</v>
      </c>
      <c r="P1054">
        <v>2250</v>
      </c>
      <c r="Q1054">
        <v>8</v>
      </c>
      <c r="R1054" s="2">
        <v>0</v>
      </c>
      <c r="S1054" s="2">
        <v>24.56</v>
      </c>
      <c r="T1054" s="2">
        <v>0</v>
      </c>
      <c r="U1054" s="2">
        <v>24.56</v>
      </c>
      <c r="V1054" t="s">
        <v>5213</v>
      </c>
    </row>
    <row r="1055" spans="1:22" x14ac:dyDescent="0.2">
      <c r="A1055" s="1">
        <v>42256</v>
      </c>
      <c r="B1055" t="s">
        <v>21</v>
      </c>
      <c r="C1055" s="1">
        <v>42255</v>
      </c>
      <c r="D1055" s="1">
        <v>42256</v>
      </c>
      <c r="E1055">
        <v>100029292</v>
      </c>
      <c r="F1055" t="s">
        <v>3898</v>
      </c>
      <c r="H1055" s="1">
        <v>42252</v>
      </c>
      <c r="I1055">
        <v>1762407</v>
      </c>
      <c r="J1055" t="s">
        <v>23</v>
      </c>
      <c r="K1055">
        <v>846296315526760</v>
      </c>
      <c r="M1055" t="s">
        <v>24</v>
      </c>
      <c r="N1055">
        <v>28461</v>
      </c>
      <c r="O1055">
        <v>6</v>
      </c>
      <c r="P1055">
        <v>4500</v>
      </c>
      <c r="Q1055">
        <v>8</v>
      </c>
      <c r="R1055" s="2">
        <v>0</v>
      </c>
      <c r="S1055" s="2">
        <v>36.04</v>
      </c>
      <c r="T1055" s="2">
        <v>0</v>
      </c>
      <c r="U1055" s="2">
        <v>36.04</v>
      </c>
      <c r="V1055" t="s">
        <v>5213</v>
      </c>
    </row>
    <row r="1056" spans="1:22" x14ac:dyDescent="0.2">
      <c r="A1056" s="1">
        <v>42256</v>
      </c>
      <c r="B1056" t="s">
        <v>21</v>
      </c>
      <c r="C1056" s="1">
        <v>42256</v>
      </c>
      <c r="D1056" s="1">
        <v>42256</v>
      </c>
      <c r="E1056">
        <v>100029502</v>
      </c>
      <c r="F1056" t="s">
        <v>3899</v>
      </c>
      <c r="H1056" s="1">
        <v>42256</v>
      </c>
      <c r="I1056">
        <v>1765512</v>
      </c>
      <c r="J1056" t="s">
        <v>23</v>
      </c>
      <c r="K1056">
        <v>846296315527699</v>
      </c>
      <c r="M1056" t="s">
        <v>89</v>
      </c>
      <c r="N1056">
        <v>36830</v>
      </c>
      <c r="O1056">
        <v>3</v>
      </c>
      <c r="P1056">
        <v>2250</v>
      </c>
      <c r="Q1056">
        <v>8</v>
      </c>
      <c r="R1056" s="2">
        <v>0</v>
      </c>
      <c r="S1056" s="2">
        <v>24.56</v>
      </c>
      <c r="T1056" s="2">
        <v>0</v>
      </c>
      <c r="U1056" s="2">
        <v>24.56</v>
      </c>
      <c r="V1056" t="s">
        <v>5213</v>
      </c>
    </row>
    <row r="1057" spans="1:22" x14ac:dyDescent="0.2">
      <c r="A1057" s="1">
        <v>42256</v>
      </c>
      <c r="B1057" t="s">
        <v>21</v>
      </c>
      <c r="C1057" s="1">
        <v>42256</v>
      </c>
      <c r="D1057" s="1">
        <v>42256</v>
      </c>
      <c r="E1057">
        <v>100029488</v>
      </c>
      <c r="F1057" t="s">
        <v>3900</v>
      </c>
      <c r="H1057" s="1">
        <v>42256</v>
      </c>
      <c r="I1057">
        <v>1765513</v>
      </c>
      <c r="J1057" t="s">
        <v>164</v>
      </c>
      <c r="K1057">
        <v>1032002195046</v>
      </c>
      <c r="M1057" t="s">
        <v>165</v>
      </c>
      <c r="N1057">
        <v>85351</v>
      </c>
      <c r="O1057">
        <v>6</v>
      </c>
      <c r="P1057">
        <v>4500</v>
      </c>
      <c r="Q1057">
        <v>5</v>
      </c>
      <c r="R1057" s="2">
        <v>0</v>
      </c>
      <c r="S1057" s="2">
        <v>26.54</v>
      </c>
      <c r="T1057" s="2">
        <v>0</v>
      </c>
      <c r="U1057" s="2">
        <v>26.54</v>
      </c>
      <c r="V1057" t="s">
        <v>5213</v>
      </c>
    </row>
    <row r="1058" spans="1:22" x14ac:dyDescent="0.2">
      <c r="A1058" s="1">
        <v>42256</v>
      </c>
      <c r="B1058" t="s">
        <v>21</v>
      </c>
      <c r="C1058" s="1">
        <v>42255</v>
      </c>
      <c r="D1058" s="1">
        <v>42256</v>
      </c>
      <c r="E1058">
        <v>100029324</v>
      </c>
      <c r="F1058" t="s">
        <v>3901</v>
      </c>
      <c r="H1058" s="1">
        <v>42253</v>
      </c>
      <c r="I1058">
        <v>1762449</v>
      </c>
      <c r="J1058" t="s">
        <v>23</v>
      </c>
      <c r="K1058">
        <v>846296315526203</v>
      </c>
      <c r="M1058" t="s">
        <v>91</v>
      </c>
      <c r="N1058">
        <v>29451</v>
      </c>
      <c r="O1058">
        <v>6</v>
      </c>
      <c r="P1058">
        <v>4500</v>
      </c>
      <c r="Q1058">
        <v>8</v>
      </c>
      <c r="R1058" s="2">
        <v>0</v>
      </c>
      <c r="S1058" s="2">
        <v>36.04</v>
      </c>
      <c r="T1058" s="2">
        <v>0</v>
      </c>
      <c r="U1058" s="2">
        <v>36.04</v>
      </c>
      <c r="V1058" t="s">
        <v>5213</v>
      </c>
    </row>
    <row r="1059" spans="1:22" x14ac:dyDescent="0.2">
      <c r="A1059" s="1">
        <v>42256</v>
      </c>
      <c r="B1059" t="s">
        <v>21</v>
      </c>
      <c r="C1059" s="1">
        <v>42255</v>
      </c>
      <c r="D1059" s="1">
        <v>42256</v>
      </c>
      <c r="E1059">
        <v>100029440</v>
      </c>
      <c r="F1059" t="s">
        <v>3902</v>
      </c>
      <c r="H1059" s="1">
        <v>42255</v>
      </c>
      <c r="I1059">
        <v>1762379</v>
      </c>
      <c r="J1059" t="s">
        <v>23</v>
      </c>
      <c r="K1059">
        <v>846296315526333</v>
      </c>
      <c r="M1059" t="s">
        <v>389</v>
      </c>
      <c r="N1059">
        <v>67801</v>
      </c>
      <c r="O1059">
        <v>3</v>
      </c>
      <c r="P1059">
        <v>2250</v>
      </c>
      <c r="Q1059">
        <v>6</v>
      </c>
      <c r="R1059" s="2">
        <v>0</v>
      </c>
      <c r="S1059" s="2">
        <v>21.81</v>
      </c>
      <c r="T1059" s="2">
        <v>0</v>
      </c>
      <c r="U1059" s="2">
        <v>21.81</v>
      </c>
      <c r="V1059" t="s">
        <v>5213</v>
      </c>
    </row>
    <row r="1060" spans="1:22" x14ac:dyDescent="0.2">
      <c r="A1060" s="1">
        <v>42256</v>
      </c>
      <c r="B1060" t="s">
        <v>21</v>
      </c>
      <c r="C1060" s="1">
        <v>42255</v>
      </c>
      <c r="D1060" s="1">
        <v>42256</v>
      </c>
      <c r="E1060">
        <v>100029359</v>
      </c>
      <c r="F1060" t="s">
        <v>3903</v>
      </c>
      <c r="H1060" s="1">
        <v>42253</v>
      </c>
      <c r="I1060">
        <v>1762461</v>
      </c>
      <c r="J1060" t="s">
        <v>23</v>
      </c>
      <c r="K1060">
        <v>846296315526739</v>
      </c>
      <c r="M1060" t="s">
        <v>75</v>
      </c>
      <c r="N1060">
        <v>22407</v>
      </c>
      <c r="O1060">
        <v>6</v>
      </c>
      <c r="P1060">
        <v>4500</v>
      </c>
      <c r="Q1060">
        <v>8</v>
      </c>
      <c r="R1060" s="2">
        <v>0</v>
      </c>
      <c r="S1060" s="2">
        <v>36.04</v>
      </c>
      <c r="T1060" s="2">
        <v>0</v>
      </c>
      <c r="U1060" s="2">
        <v>36.04</v>
      </c>
      <c r="V1060" t="s">
        <v>5213</v>
      </c>
    </row>
    <row r="1061" spans="1:22" x14ac:dyDescent="0.2">
      <c r="A1061" s="1">
        <v>42256</v>
      </c>
      <c r="B1061" t="s">
        <v>21</v>
      </c>
      <c r="C1061" s="1">
        <v>42256</v>
      </c>
      <c r="D1061" s="1">
        <v>42256</v>
      </c>
      <c r="E1061">
        <v>100029484</v>
      </c>
      <c r="F1061" t="s">
        <v>3904</v>
      </c>
      <c r="H1061" s="1">
        <v>42256</v>
      </c>
      <c r="I1061">
        <v>1765515</v>
      </c>
      <c r="J1061" t="s">
        <v>23</v>
      </c>
      <c r="K1061">
        <v>846296315527644</v>
      </c>
      <c r="M1061" t="s">
        <v>40</v>
      </c>
      <c r="N1061">
        <v>95691</v>
      </c>
      <c r="O1061">
        <v>3</v>
      </c>
      <c r="P1061">
        <v>2250</v>
      </c>
      <c r="Q1061">
        <v>2</v>
      </c>
      <c r="R1061" s="2">
        <v>0</v>
      </c>
      <c r="S1061" s="2">
        <v>12.81</v>
      </c>
      <c r="T1061" s="2">
        <v>0</v>
      </c>
      <c r="U1061" s="2">
        <v>12.81</v>
      </c>
      <c r="V1061" t="s">
        <v>5213</v>
      </c>
    </row>
    <row r="1062" spans="1:22" x14ac:dyDescent="0.2">
      <c r="A1062" s="1">
        <v>42256</v>
      </c>
      <c r="B1062" t="s">
        <v>21</v>
      </c>
      <c r="C1062" s="1">
        <v>42255</v>
      </c>
      <c r="D1062" s="1">
        <v>42256</v>
      </c>
      <c r="E1062">
        <v>100029298</v>
      </c>
      <c r="F1062" t="s">
        <v>3905</v>
      </c>
      <c r="H1062" s="1">
        <v>42252</v>
      </c>
      <c r="I1062">
        <v>1762326</v>
      </c>
      <c r="J1062" t="s">
        <v>23</v>
      </c>
      <c r="K1062">
        <v>846296315526425</v>
      </c>
      <c r="M1062" t="s">
        <v>40</v>
      </c>
      <c r="N1062">
        <v>94105</v>
      </c>
      <c r="O1062">
        <v>3</v>
      </c>
      <c r="P1062">
        <v>2250</v>
      </c>
      <c r="Q1062">
        <v>2</v>
      </c>
      <c r="R1062" s="2">
        <v>0</v>
      </c>
      <c r="S1062" s="2">
        <v>12.81</v>
      </c>
      <c r="T1062" s="2">
        <v>0</v>
      </c>
      <c r="U1062" s="2">
        <v>12.81</v>
      </c>
      <c r="V1062" t="s">
        <v>5213</v>
      </c>
    </row>
    <row r="1063" spans="1:22" x14ac:dyDescent="0.2">
      <c r="A1063" s="1">
        <v>42256</v>
      </c>
      <c r="B1063" t="s">
        <v>21</v>
      </c>
      <c r="C1063" s="1">
        <v>42256</v>
      </c>
      <c r="D1063" s="1">
        <v>42256</v>
      </c>
      <c r="E1063">
        <v>100029464</v>
      </c>
      <c r="F1063" t="s">
        <v>3906</v>
      </c>
      <c r="H1063" s="1">
        <v>42255</v>
      </c>
      <c r="I1063">
        <v>1765519</v>
      </c>
      <c r="J1063" t="s">
        <v>23</v>
      </c>
      <c r="K1063">
        <v>846296315527712</v>
      </c>
      <c r="M1063" t="s">
        <v>197</v>
      </c>
      <c r="N1063">
        <v>19702</v>
      </c>
      <c r="O1063">
        <v>3</v>
      </c>
      <c r="P1063">
        <v>2250</v>
      </c>
      <c r="Q1063">
        <v>8</v>
      </c>
      <c r="R1063" s="2">
        <v>0</v>
      </c>
      <c r="S1063" s="2">
        <v>24.56</v>
      </c>
      <c r="T1063" s="2">
        <v>0</v>
      </c>
      <c r="U1063" s="2">
        <v>24.56</v>
      </c>
      <c r="V1063" t="s">
        <v>5213</v>
      </c>
    </row>
    <row r="1064" spans="1:22" x14ac:dyDescent="0.2">
      <c r="A1064" s="1">
        <v>42256</v>
      </c>
      <c r="B1064" t="s">
        <v>21</v>
      </c>
      <c r="C1064" s="1">
        <v>42255</v>
      </c>
      <c r="D1064" s="1">
        <v>42256</v>
      </c>
      <c r="E1064">
        <v>100029374</v>
      </c>
      <c r="F1064" t="s">
        <v>3907</v>
      </c>
      <c r="H1064" s="1">
        <v>42253</v>
      </c>
      <c r="I1064">
        <v>1762321</v>
      </c>
      <c r="J1064" t="s">
        <v>23</v>
      </c>
      <c r="K1064">
        <v>846296315526814</v>
      </c>
      <c r="M1064" t="s">
        <v>40</v>
      </c>
      <c r="N1064">
        <v>91001</v>
      </c>
      <c r="O1064">
        <v>6</v>
      </c>
      <c r="P1064">
        <v>4500</v>
      </c>
      <c r="Q1064">
        <v>4</v>
      </c>
      <c r="R1064" s="2">
        <v>0</v>
      </c>
      <c r="S1064" s="2">
        <v>24.04</v>
      </c>
      <c r="T1064" s="2">
        <v>0</v>
      </c>
      <c r="U1064" s="2">
        <v>24.04</v>
      </c>
      <c r="V1064" t="s">
        <v>5213</v>
      </c>
    </row>
    <row r="1065" spans="1:22" x14ac:dyDescent="0.2">
      <c r="A1065" s="1">
        <v>42256</v>
      </c>
      <c r="B1065" t="s">
        <v>21</v>
      </c>
      <c r="C1065" s="1">
        <v>42256</v>
      </c>
      <c r="D1065" s="1">
        <v>42256</v>
      </c>
      <c r="E1065">
        <v>100029471</v>
      </c>
      <c r="F1065" t="s">
        <v>3908</v>
      </c>
      <c r="H1065" s="1">
        <v>42256</v>
      </c>
      <c r="I1065">
        <v>1765520</v>
      </c>
      <c r="J1065" t="s">
        <v>23</v>
      </c>
      <c r="K1065">
        <v>846296315527545</v>
      </c>
      <c r="M1065" t="s">
        <v>26</v>
      </c>
      <c r="N1065">
        <v>33060</v>
      </c>
      <c r="O1065">
        <v>3</v>
      </c>
      <c r="P1065">
        <v>2250</v>
      </c>
      <c r="Q1065">
        <v>8</v>
      </c>
      <c r="R1065" s="2">
        <v>0</v>
      </c>
      <c r="S1065" s="2">
        <v>24.56</v>
      </c>
      <c r="T1065" s="2">
        <v>0</v>
      </c>
      <c r="U1065" s="2">
        <v>24.56</v>
      </c>
      <c r="V1065" t="s">
        <v>5213</v>
      </c>
    </row>
    <row r="1066" spans="1:22" x14ac:dyDescent="0.2">
      <c r="A1066" s="1">
        <v>42256</v>
      </c>
      <c r="B1066" t="s">
        <v>21</v>
      </c>
      <c r="C1066" s="1">
        <v>42255</v>
      </c>
      <c r="D1066" s="1">
        <v>42256</v>
      </c>
      <c r="E1066">
        <v>100029340</v>
      </c>
      <c r="F1066" t="s">
        <v>3909</v>
      </c>
      <c r="H1066" s="1">
        <v>42253</v>
      </c>
      <c r="I1066">
        <v>1762384</v>
      </c>
      <c r="J1066" t="s">
        <v>23</v>
      </c>
      <c r="K1066">
        <v>846296315526449</v>
      </c>
      <c r="M1066" t="s">
        <v>49</v>
      </c>
      <c r="N1066">
        <v>2043</v>
      </c>
      <c r="O1066">
        <v>3</v>
      </c>
      <c r="P1066">
        <v>2250</v>
      </c>
      <c r="Q1066">
        <v>8</v>
      </c>
      <c r="R1066" s="2">
        <v>0</v>
      </c>
      <c r="S1066" s="2">
        <v>24.56</v>
      </c>
      <c r="T1066" s="2">
        <v>0</v>
      </c>
      <c r="U1066" s="2">
        <v>24.56</v>
      </c>
      <c r="V1066" t="s">
        <v>5213</v>
      </c>
    </row>
    <row r="1067" spans="1:22" x14ac:dyDescent="0.2">
      <c r="A1067" s="1">
        <v>42256</v>
      </c>
      <c r="B1067" t="s">
        <v>21</v>
      </c>
      <c r="C1067" s="1">
        <v>42256</v>
      </c>
      <c r="D1067" s="1">
        <v>42256</v>
      </c>
      <c r="E1067">
        <v>100029491</v>
      </c>
      <c r="F1067" t="s">
        <v>3910</v>
      </c>
      <c r="H1067" s="1">
        <v>42256</v>
      </c>
      <c r="I1067">
        <v>1765544</v>
      </c>
      <c r="J1067" t="s">
        <v>23</v>
      </c>
      <c r="K1067">
        <v>846296315527453</v>
      </c>
      <c r="M1067" t="s">
        <v>116</v>
      </c>
      <c r="N1067">
        <v>97212</v>
      </c>
      <c r="O1067">
        <v>3</v>
      </c>
      <c r="P1067">
        <v>2250</v>
      </c>
      <c r="Q1067">
        <v>4</v>
      </c>
      <c r="R1067" s="2">
        <v>0</v>
      </c>
      <c r="S1067" s="2">
        <v>20.81</v>
      </c>
      <c r="T1067" s="2">
        <v>0</v>
      </c>
      <c r="U1067" s="2">
        <v>20.81</v>
      </c>
      <c r="V1067" t="s">
        <v>5213</v>
      </c>
    </row>
    <row r="1068" spans="1:22" x14ac:dyDescent="0.2">
      <c r="A1068" s="1">
        <v>42256</v>
      </c>
      <c r="B1068" t="s">
        <v>21</v>
      </c>
      <c r="C1068" s="1">
        <v>42255</v>
      </c>
      <c r="D1068" s="1">
        <v>42256</v>
      </c>
      <c r="E1068">
        <v>100029372</v>
      </c>
      <c r="F1068" t="s">
        <v>3911</v>
      </c>
      <c r="H1068" s="1">
        <v>42253</v>
      </c>
      <c r="I1068">
        <v>1762436</v>
      </c>
      <c r="J1068" t="s">
        <v>23</v>
      </c>
      <c r="K1068">
        <v>846296315526548</v>
      </c>
      <c r="M1068" t="s">
        <v>32</v>
      </c>
      <c r="N1068">
        <v>10475</v>
      </c>
      <c r="O1068">
        <v>3</v>
      </c>
      <c r="P1068">
        <v>2250</v>
      </c>
      <c r="Q1068">
        <v>8</v>
      </c>
      <c r="R1068" s="2">
        <v>0</v>
      </c>
      <c r="S1068" s="2">
        <v>24.56</v>
      </c>
      <c r="T1068" s="2">
        <v>0</v>
      </c>
      <c r="U1068" s="2">
        <v>24.56</v>
      </c>
      <c r="V1068" t="s">
        <v>5213</v>
      </c>
    </row>
    <row r="1069" spans="1:22" x14ac:dyDescent="0.2">
      <c r="A1069" s="1">
        <v>42256</v>
      </c>
      <c r="B1069" t="s">
        <v>21</v>
      </c>
      <c r="C1069" s="1">
        <v>42255</v>
      </c>
      <c r="D1069" s="1">
        <v>42256</v>
      </c>
      <c r="E1069">
        <v>100029379</v>
      </c>
      <c r="F1069" t="s">
        <v>3912</v>
      </c>
      <c r="H1069" s="1">
        <v>42254</v>
      </c>
      <c r="I1069">
        <v>1762427</v>
      </c>
      <c r="J1069" t="s">
        <v>23</v>
      </c>
      <c r="K1069">
        <v>846296315526852</v>
      </c>
      <c r="M1069" t="s">
        <v>32</v>
      </c>
      <c r="N1069">
        <v>11211</v>
      </c>
      <c r="O1069">
        <v>6</v>
      </c>
      <c r="P1069">
        <v>4500</v>
      </c>
      <c r="Q1069">
        <v>8</v>
      </c>
      <c r="R1069" s="2">
        <v>0</v>
      </c>
      <c r="S1069" s="2">
        <v>36.04</v>
      </c>
      <c r="T1069" s="2">
        <v>0</v>
      </c>
      <c r="U1069" s="2">
        <v>36.04</v>
      </c>
      <c r="V1069" t="s">
        <v>5213</v>
      </c>
    </row>
    <row r="1070" spans="1:22" x14ac:dyDescent="0.2">
      <c r="A1070" s="1">
        <v>42256</v>
      </c>
      <c r="B1070" t="s">
        <v>21</v>
      </c>
      <c r="C1070" s="1">
        <v>42256</v>
      </c>
      <c r="D1070" s="1">
        <v>42256</v>
      </c>
      <c r="E1070">
        <v>100029460</v>
      </c>
      <c r="F1070" t="s">
        <v>3913</v>
      </c>
      <c r="H1070" s="1">
        <v>42255</v>
      </c>
      <c r="I1070">
        <v>1765552</v>
      </c>
      <c r="J1070" t="s">
        <v>23</v>
      </c>
      <c r="K1070">
        <v>846296315527705</v>
      </c>
      <c r="M1070" t="s">
        <v>38</v>
      </c>
      <c r="N1070">
        <v>37203</v>
      </c>
      <c r="O1070">
        <v>3</v>
      </c>
      <c r="P1070">
        <v>2250</v>
      </c>
      <c r="Q1070">
        <v>8</v>
      </c>
      <c r="R1070" s="2">
        <v>0</v>
      </c>
      <c r="S1070" s="2">
        <v>24.56</v>
      </c>
      <c r="T1070" s="2">
        <v>0</v>
      </c>
      <c r="U1070" s="2">
        <v>24.56</v>
      </c>
      <c r="V1070" t="s">
        <v>5213</v>
      </c>
    </row>
    <row r="1071" spans="1:22" x14ac:dyDescent="0.2">
      <c r="A1071" s="1">
        <v>42256</v>
      </c>
      <c r="B1071" t="s">
        <v>21</v>
      </c>
      <c r="C1071" s="1">
        <v>42255</v>
      </c>
      <c r="D1071" s="1">
        <v>42256</v>
      </c>
      <c r="E1071">
        <v>100029373</v>
      </c>
      <c r="F1071" t="s">
        <v>3914</v>
      </c>
      <c r="H1071" s="1">
        <v>42253</v>
      </c>
      <c r="I1071">
        <v>1762394</v>
      </c>
      <c r="J1071" t="s">
        <v>23</v>
      </c>
      <c r="K1071">
        <v>846296315526647</v>
      </c>
      <c r="M1071" t="s">
        <v>58</v>
      </c>
      <c r="N1071">
        <v>48072</v>
      </c>
      <c r="O1071">
        <v>3</v>
      </c>
      <c r="P1071">
        <v>2250</v>
      </c>
      <c r="Q1071">
        <v>8</v>
      </c>
      <c r="R1071" s="2">
        <v>0</v>
      </c>
      <c r="S1071" s="2">
        <v>24.56</v>
      </c>
      <c r="T1071" s="2">
        <v>0</v>
      </c>
      <c r="U1071" s="2">
        <v>24.56</v>
      </c>
      <c r="V1071" t="s">
        <v>5213</v>
      </c>
    </row>
    <row r="1072" spans="1:22" x14ac:dyDescent="0.2">
      <c r="A1072" s="1">
        <v>42256</v>
      </c>
      <c r="B1072" t="s">
        <v>21</v>
      </c>
      <c r="C1072" s="1">
        <v>42255</v>
      </c>
      <c r="D1072" s="1">
        <v>42256</v>
      </c>
      <c r="E1072">
        <v>100029302</v>
      </c>
      <c r="F1072" t="s">
        <v>3915</v>
      </c>
      <c r="H1072" s="1">
        <v>42252</v>
      </c>
      <c r="I1072">
        <v>1762420</v>
      </c>
      <c r="J1072" t="s">
        <v>23</v>
      </c>
      <c r="K1072">
        <v>846296315526241</v>
      </c>
      <c r="M1072" t="s">
        <v>32</v>
      </c>
      <c r="N1072">
        <v>14610</v>
      </c>
      <c r="O1072">
        <v>3</v>
      </c>
      <c r="P1072">
        <v>2250</v>
      </c>
      <c r="Q1072">
        <v>8</v>
      </c>
      <c r="R1072" s="2">
        <v>0</v>
      </c>
      <c r="S1072" s="2">
        <v>24.56</v>
      </c>
      <c r="T1072" s="2">
        <v>0</v>
      </c>
      <c r="U1072" s="2">
        <v>24.56</v>
      </c>
      <c r="V1072" t="s">
        <v>5213</v>
      </c>
    </row>
    <row r="1073" spans="1:22" x14ac:dyDescent="0.2">
      <c r="A1073" s="1">
        <v>42256</v>
      </c>
      <c r="B1073" t="s">
        <v>21</v>
      </c>
      <c r="C1073" s="1">
        <v>42255</v>
      </c>
      <c r="D1073" s="1">
        <v>42256</v>
      </c>
      <c r="E1073">
        <v>100029352</v>
      </c>
      <c r="F1073" t="s">
        <v>3916</v>
      </c>
      <c r="H1073" s="1">
        <v>42253</v>
      </c>
      <c r="I1073">
        <v>1762400</v>
      </c>
      <c r="J1073" t="s">
        <v>23</v>
      </c>
      <c r="K1073">
        <v>846296315526296</v>
      </c>
      <c r="M1073" t="s">
        <v>94</v>
      </c>
      <c r="N1073">
        <v>55082</v>
      </c>
      <c r="O1073">
        <v>3</v>
      </c>
      <c r="P1073">
        <v>2250</v>
      </c>
      <c r="Q1073">
        <v>7</v>
      </c>
      <c r="R1073" s="2">
        <v>0</v>
      </c>
      <c r="S1073" s="2">
        <v>23.06</v>
      </c>
      <c r="T1073" s="2">
        <v>0</v>
      </c>
      <c r="U1073" s="2">
        <v>23.06</v>
      </c>
      <c r="V1073" t="s">
        <v>5213</v>
      </c>
    </row>
    <row r="1074" spans="1:22" x14ac:dyDescent="0.2">
      <c r="A1074" s="1">
        <v>42256</v>
      </c>
      <c r="B1074" t="s">
        <v>21</v>
      </c>
      <c r="C1074" s="1">
        <v>42255</v>
      </c>
      <c r="D1074" s="1">
        <v>42256</v>
      </c>
      <c r="E1074">
        <v>100029350</v>
      </c>
      <c r="F1074" t="s">
        <v>3917</v>
      </c>
      <c r="H1074" s="1">
        <v>42253</v>
      </c>
      <c r="I1074">
        <v>1762478</v>
      </c>
      <c r="J1074" t="s">
        <v>23</v>
      </c>
      <c r="K1074">
        <v>846296315526692</v>
      </c>
      <c r="M1074" t="s">
        <v>40</v>
      </c>
      <c r="N1074">
        <v>94588</v>
      </c>
      <c r="O1074">
        <v>5</v>
      </c>
      <c r="P1074">
        <v>3750</v>
      </c>
      <c r="Q1074">
        <v>2</v>
      </c>
      <c r="R1074" s="2">
        <v>0</v>
      </c>
      <c r="S1074" s="2">
        <v>14.75</v>
      </c>
      <c r="T1074" s="2">
        <v>0</v>
      </c>
      <c r="U1074" s="2">
        <v>14.75</v>
      </c>
      <c r="V1074" t="s">
        <v>5213</v>
      </c>
    </row>
    <row r="1075" spans="1:22" x14ac:dyDescent="0.2">
      <c r="A1075" s="1">
        <v>42256</v>
      </c>
      <c r="B1075" t="s">
        <v>21</v>
      </c>
      <c r="C1075" s="1">
        <v>42256</v>
      </c>
      <c r="D1075" s="1">
        <v>42256</v>
      </c>
      <c r="E1075">
        <v>100029457</v>
      </c>
      <c r="F1075" t="s">
        <v>3918</v>
      </c>
      <c r="H1075" s="1">
        <v>42255</v>
      </c>
      <c r="I1075">
        <v>1765560</v>
      </c>
      <c r="J1075" t="s">
        <v>23</v>
      </c>
      <c r="K1075">
        <v>846296315527866</v>
      </c>
      <c r="M1075" t="s">
        <v>75</v>
      </c>
      <c r="N1075">
        <v>22206</v>
      </c>
      <c r="O1075">
        <v>3</v>
      </c>
      <c r="P1075">
        <v>2250</v>
      </c>
      <c r="Q1075">
        <v>8</v>
      </c>
      <c r="R1075" s="2">
        <v>0</v>
      </c>
      <c r="S1075" s="2">
        <v>24.56</v>
      </c>
      <c r="T1075" s="2">
        <v>0</v>
      </c>
      <c r="U1075" s="2">
        <v>24.56</v>
      </c>
      <c r="V1075" t="s">
        <v>5213</v>
      </c>
    </row>
    <row r="1076" spans="1:22" x14ac:dyDescent="0.2">
      <c r="A1076" s="1">
        <v>42256</v>
      </c>
      <c r="B1076" t="s">
        <v>21</v>
      </c>
      <c r="C1076" s="1">
        <v>42255</v>
      </c>
      <c r="D1076" s="1">
        <v>42256</v>
      </c>
      <c r="E1076">
        <v>100029364</v>
      </c>
      <c r="F1076" t="s">
        <v>3919</v>
      </c>
      <c r="H1076" s="1">
        <v>42253</v>
      </c>
      <c r="I1076">
        <v>1762338</v>
      </c>
      <c r="J1076" t="s">
        <v>23</v>
      </c>
      <c r="K1076">
        <v>846296315526388</v>
      </c>
      <c r="M1076" t="s">
        <v>40</v>
      </c>
      <c r="N1076">
        <v>94704</v>
      </c>
      <c r="O1076">
        <v>3</v>
      </c>
      <c r="P1076">
        <v>2250</v>
      </c>
      <c r="Q1076">
        <v>2</v>
      </c>
      <c r="R1076" s="2">
        <v>0</v>
      </c>
      <c r="S1076" s="2">
        <v>12.81</v>
      </c>
      <c r="T1076" s="2">
        <v>0</v>
      </c>
      <c r="U1076" s="2">
        <v>12.81</v>
      </c>
      <c r="V1076" t="s">
        <v>5213</v>
      </c>
    </row>
    <row r="1077" spans="1:22" x14ac:dyDescent="0.2">
      <c r="A1077" s="1">
        <v>42256</v>
      </c>
      <c r="B1077" t="s">
        <v>21</v>
      </c>
      <c r="C1077" s="1">
        <v>42256</v>
      </c>
      <c r="D1077" s="1">
        <v>42256</v>
      </c>
      <c r="E1077">
        <v>100029474</v>
      </c>
      <c r="F1077" t="s">
        <v>3920</v>
      </c>
      <c r="H1077" s="1">
        <v>42256</v>
      </c>
      <c r="I1077">
        <v>1765538</v>
      </c>
      <c r="J1077" t="s">
        <v>23</v>
      </c>
      <c r="K1077">
        <v>846296315527491</v>
      </c>
      <c r="M1077" t="s">
        <v>32</v>
      </c>
      <c r="N1077">
        <v>10016</v>
      </c>
      <c r="O1077">
        <v>3</v>
      </c>
      <c r="P1077">
        <v>2250</v>
      </c>
      <c r="Q1077">
        <v>8</v>
      </c>
      <c r="R1077" s="2">
        <v>0</v>
      </c>
      <c r="S1077" s="2">
        <v>24.56</v>
      </c>
      <c r="T1077" s="2">
        <v>0</v>
      </c>
      <c r="U1077" s="2">
        <v>24.56</v>
      </c>
      <c r="V1077" t="s">
        <v>5213</v>
      </c>
    </row>
    <row r="1078" spans="1:22" x14ac:dyDescent="0.2">
      <c r="A1078" s="1">
        <v>42256</v>
      </c>
      <c r="B1078" t="s">
        <v>21</v>
      </c>
      <c r="C1078" s="1">
        <v>42255</v>
      </c>
      <c r="D1078" s="1">
        <v>42256</v>
      </c>
      <c r="E1078">
        <v>100029378</v>
      </c>
      <c r="F1078" t="s">
        <v>3921</v>
      </c>
      <c r="H1078" s="1">
        <v>42254</v>
      </c>
      <c r="I1078">
        <v>1762426</v>
      </c>
      <c r="J1078" t="s">
        <v>23</v>
      </c>
      <c r="K1078">
        <v>846296315526777</v>
      </c>
      <c r="M1078" t="s">
        <v>32</v>
      </c>
      <c r="N1078">
        <v>10006</v>
      </c>
      <c r="O1078">
        <v>6</v>
      </c>
      <c r="P1078">
        <v>4500</v>
      </c>
      <c r="Q1078">
        <v>8</v>
      </c>
      <c r="R1078" s="2">
        <v>0</v>
      </c>
      <c r="S1078" s="2">
        <v>36.04</v>
      </c>
      <c r="T1078" s="2">
        <v>0</v>
      </c>
      <c r="U1078" s="2">
        <v>36.04</v>
      </c>
      <c r="V1078" t="s">
        <v>5213</v>
      </c>
    </row>
    <row r="1079" spans="1:22" x14ac:dyDescent="0.2">
      <c r="A1079" s="1">
        <v>42256</v>
      </c>
      <c r="B1079" t="s">
        <v>21</v>
      </c>
      <c r="C1079" s="1">
        <v>42256</v>
      </c>
      <c r="D1079" s="1">
        <v>42256</v>
      </c>
      <c r="E1079">
        <v>100029497</v>
      </c>
      <c r="F1079" t="s">
        <v>3922</v>
      </c>
      <c r="H1079" s="1">
        <v>42256</v>
      </c>
      <c r="I1079">
        <v>1765528</v>
      </c>
      <c r="J1079" t="s">
        <v>23</v>
      </c>
      <c r="K1079">
        <v>846296315527569</v>
      </c>
      <c r="M1079" t="s">
        <v>54</v>
      </c>
      <c r="N1079">
        <v>21075</v>
      </c>
      <c r="O1079">
        <v>3</v>
      </c>
      <c r="P1079">
        <v>2250</v>
      </c>
      <c r="Q1079">
        <v>8</v>
      </c>
      <c r="R1079" s="2">
        <v>0</v>
      </c>
      <c r="S1079" s="2">
        <v>24.56</v>
      </c>
      <c r="T1079" s="2">
        <v>0</v>
      </c>
      <c r="U1079" s="2">
        <v>24.56</v>
      </c>
      <c r="V1079" t="s">
        <v>5213</v>
      </c>
    </row>
    <row r="1080" spans="1:22" x14ac:dyDescent="0.2">
      <c r="A1080" s="1">
        <v>42256</v>
      </c>
      <c r="B1080" t="s">
        <v>21</v>
      </c>
      <c r="C1080" s="1">
        <v>42255</v>
      </c>
      <c r="D1080" s="1">
        <v>42256</v>
      </c>
      <c r="E1080">
        <v>100029346</v>
      </c>
      <c r="F1080" t="s">
        <v>3923</v>
      </c>
      <c r="H1080" s="1">
        <v>42253</v>
      </c>
      <c r="I1080">
        <v>1762377</v>
      </c>
      <c r="J1080" t="s">
        <v>23</v>
      </c>
      <c r="K1080">
        <v>846296315526562</v>
      </c>
      <c r="M1080" t="s">
        <v>66</v>
      </c>
      <c r="N1080">
        <v>46260</v>
      </c>
      <c r="O1080">
        <v>3</v>
      </c>
      <c r="P1080">
        <v>2250</v>
      </c>
      <c r="Q1080">
        <v>8</v>
      </c>
      <c r="R1080" s="2">
        <v>0</v>
      </c>
      <c r="S1080" s="2">
        <v>24.56</v>
      </c>
      <c r="T1080" s="2">
        <v>0</v>
      </c>
      <c r="U1080" s="2">
        <v>24.56</v>
      </c>
      <c r="V1080" t="s">
        <v>5213</v>
      </c>
    </row>
    <row r="1081" spans="1:22" x14ac:dyDescent="0.2">
      <c r="A1081" s="1">
        <v>42256</v>
      </c>
      <c r="B1081" t="s">
        <v>21</v>
      </c>
      <c r="C1081" s="1">
        <v>42256</v>
      </c>
      <c r="D1081" s="1">
        <v>42256</v>
      </c>
      <c r="E1081">
        <v>100029470</v>
      </c>
      <c r="F1081" t="s">
        <v>3924</v>
      </c>
      <c r="H1081" s="1">
        <v>42256</v>
      </c>
      <c r="I1081">
        <v>1765547</v>
      </c>
      <c r="J1081" t="s">
        <v>23</v>
      </c>
      <c r="K1081">
        <v>846296315527439</v>
      </c>
      <c r="M1081" t="s">
        <v>91</v>
      </c>
      <c r="N1081">
        <v>29403</v>
      </c>
      <c r="O1081">
        <v>3</v>
      </c>
      <c r="P1081">
        <v>2250</v>
      </c>
      <c r="Q1081">
        <v>8</v>
      </c>
      <c r="R1081" s="2">
        <v>0</v>
      </c>
      <c r="S1081" s="2">
        <v>24.56</v>
      </c>
      <c r="T1081" s="2">
        <v>0</v>
      </c>
      <c r="U1081" s="2">
        <v>24.56</v>
      </c>
      <c r="V1081" t="s">
        <v>5213</v>
      </c>
    </row>
    <row r="1082" spans="1:22" x14ac:dyDescent="0.2">
      <c r="A1082" s="1">
        <v>42256</v>
      </c>
      <c r="B1082" t="s">
        <v>21</v>
      </c>
      <c r="C1082" s="1">
        <v>42255</v>
      </c>
      <c r="D1082" s="1">
        <v>42256</v>
      </c>
      <c r="E1082">
        <v>100029306</v>
      </c>
      <c r="F1082" t="s">
        <v>3925</v>
      </c>
      <c r="H1082" s="1">
        <v>42252</v>
      </c>
      <c r="I1082">
        <v>1762450</v>
      </c>
      <c r="J1082" t="s">
        <v>23</v>
      </c>
      <c r="K1082">
        <v>846296315526197</v>
      </c>
      <c r="M1082" t="s">
        <v>91</v>
      </c>
      <c r="N1082">
        <v>29302</v>
      </c>
      <c r="O1082">
        <v>3</v>
      </c>
      <c r="P1082">
        <v>2250</v>
      </c>
      <c r="Q1082">
        <v>8</v>
      </c>
      <c r="R1082" s="2">
        <v>0</v>
      </c>
      <c r="S1082" s="2">
        <v>24.56</v>
      </c>
      <c r="T1082" s="2">
        <v>0</v>
      </c>
      <c r="U1082" s="2">
        <v>24.56</v>
      </c>
      <c r="V1082" t="s">
        <v>5213</v>
      </c>
    </row>
    <row r="1083" spans="1:22" x14ac:dyDescent="0.2">
      <c r="A1083" s="1">
        <v>42256</v>
      </c>
      <c r="B1083" t="s">
        <v>21</v>
      </c>
      <c r="C1083" s="1">
        <v>42255</v>
      </c>
      <c r="D1083" s="1">
        <v>42256</v>
      </c>
      <c r="E1083">
        <v>100029380</v>
      </c>
      <c r="F1083" t="s">
        <v>3926</v>
      </c>
      <c r="H1083" s="1">
        <v>42254</v>
      </c>
      <c r="I1083">
        <v>1762395</v>
      </c>
      <c r="J1083" t="s">
        <v>23</v>
      </c>
      <c r="K1083">
        <v>846296315526326</v>
      </c>
      <c r="M1083" t="s">
        <v>58</v>
      </c>
      <c r="N1083">
        <v>48104</v>
      </c>
      <c r="O1083">
        <v>3</v>
      </c>
      <c r="P1083">
        <v>2250</v>
      </c>
      <c r="Q1083">
        <v>8</v>
      </c>
      <c r="R1083" s="2">
        <v>0</v>
      </c>
      <c r="S1083" s="2">
        <v>24.56</v>
      </c>
      <c r="T1083" s="2">
        <v>0</v>
      </c>
      <c r="U1083" s="2">
        <v>24.56</v>
      </c>
      <c r="V1083" t="s">
        <v>5213</v>
      </c>
    </row>
    <row r="1084" spans="1:22" x14ac:dyDescent="0.2">
      <c r="A1084" s="1">
        <v>42256</v>
      </c>
      <c r="B1084" t="s">
        <v>21</v>
      </c>
      <c r="C1084" s="1">
        <v>42255</v>
      </c>
      <c r="D1084" s="1">
        <v>42256</v>
      </c>
      <c r="E1084">
        <v>100029450</v>
      </c>
      <c r="F1084" t="s">
        <v>3927</v>
      </c>
      <c r="H1084" s="1">
        <v>42255</v>
      </c>
      <c r="I1084">
        <v>1762349</v>
      </c>
      <c r="J1084" t="s">
        <v>23</v>
      </c>
      <c r="K1084">
        <v>846296315526609</v>
      </c>
      <c r="M1084" t="s">
        <v>73</v>
      </c>
      <c r="N1084">
        <v>80128</v>
      </c>
      <c r="O1084">
        <v>7</v>
      </c>
      <c r="P1084">
        <v>5250</v>
      </c>
      <c r="Q1084">
        <v>5</v>
      </c>
      <c r="R1084" s="2">
        <v>0</v>
      </c>
      <c r="S1084" s="2">
        <v>26.75</v>
      </c>
      <c r="T1084" s="2">
        <v>0</v>
      </c>
      <c r="U1084" s="2">
        <v>26.75</v>
      </c>
      <c r="V1084" t="s">
        <v>5213</v>
      </c>
    </row>
    <row r="1085" spans="1:22" x14ac:dyDescent="0.2">
      <c r="A1085" s="1">
        <v>42256</v>
      </c>
      <c r="B1085" t="s">
        <v>21</v>
      </c>
      <c r="C1085" s="1">
        <v>42256</v>
      </c>
      <c r="D1085" s="1">
        <v>42256</v>
      </c>
      <c r="E1085">
        <v>100029478</v>
      </c>
      <c r="F1085" t="s">
        <v>3928</v>
      </c>
      <c r="H1085" s="1">
        <v>42256</v>
      </c>
      <c r="I1085">
        <v>1765559</v>
      </c>
      <c r="J1085" t="s">
        <v>23</v>
      </c>
      <c r="K1085">
        <v>846296315527637</v>
      </c>
      <c r="M1085" t="s">
        <v>75</v>
      </c>
      <c r="N1085">
        <v>22206</v>
      </c>
      <c r="O1085">
        <v>6</v>
      </c>
      <c r="P1085">
        <v>4500</v>
      </c>
      <c r="Q1085">
        <v>8</v>
      </c>
      <c r="R1085" s="2">
        <v>0</v>
      </c>
      <c r="S1085" s="2">
        <v>36.04</v>
      </c>
      <c r="T1085" s="2">
        <v>0</v>
      </c>
      <c r="U1085" s="2">
        <v>36.04</v>
      </c>
      <c r="V1085" t="s">
        <v>5213</v>
      </c>
    </row>
    <row r="1086" spans="1:22" x14ac:dyDescent="0.2">
      <c r="A1086" s="1">
        <v>42256</v>
      </c>
      <c r="B1086" t="s">
        <v>21</v>
      </c>
      <c r="C1086" s="1">
        <v>42255</v>
      </c>
      <c r="D1086" s="1">
        <v>42256</v>
      </c>
      <c r="E1086">
        <v>100029308</v>
      </c>
      <c r="F1086" t="s">
        <v>3929</v>
      </c>
      <c r="H1086" s="1">
        <v>42252</v>
      </c>
      <c r="I1086">
        <v>1762328</v>
      </c>
      <c r="J1086" t="s">
        <v>23</v>
      </c>
      <c r="K1086">
        <v>846296315526418</v>
      </c>
      <c r="M1086" t="s">
        <v>40</v>
      </c>
      <c r="N1086">
        <v>94301</v>
      </c>
      <c r="O1086">
        <v>3</v>
      </c>
      <c r="P1086">
        <v>2250</v>
      </c>
      <c r="Q1086">
        <v>2</v>
      </c>
      <c r="R1086" s="2">
        <v>0</v>
      </c>
      <c r="S1086" s="2">
        <v>12.81</v>
      </c>
      <c r="T1086" s="2">
        <v>0</v>
      </c>
      <c r="U1086" s="2">
        <v>12.81</v>
      </c>
      <c r="V1086" t="s">
        <v>5213</v>
      </c>
    </row>
    <row r="1087" spans="1:22" x14ac:dyDescent="0.2">
      <c r="A1087" s="1">
        <v>42256</v>
      </c>
      <c r="B1087" t="s">
        <v>21</v>
      </c>
      <c r="C1087" s="1">
        <v>42256</v>
      </c>
      <c r="D1087" s="1">
        <v>42256</v>
      </c>
      <c r="E1087">
        <v>100029490</v>
      </c>
      <c r="F1087" t="s">
        <v>3930</v>
      </c>
      <c r="H1087" s="1">
        <v>42256</v>
      </c>
      <c r="I1087">
        <v>1765531</v>
      </c>
      <c r="J1087" t="s">
        <v>23</v>
      </c>
      <c r="K1087">
        <v>846296315527385</v>
      </c>
      <c r="M1087" t="s">
        <v>83</v>
      </c>
      <c r="N1087">
        <v>7960</v>
      </c>
      <c r="O1087">
        <v>3</v>
      </c>
      <c r="P1087">
        <v>2250</v>
      </c>
      <c r="Q1087">
        <v>8</v>
      </c>
      <c r="R1087" s="2">
        <v>0</v>
      </c>
      <c r="S1087" s="2">
        <v>24.56</v>
      </c>
      <c r="T1087" s="2">
        <v>0</v>
      </c>
      <c r="U1087" s="2">
        <v>24.56</v>
      </c>
      <c r="V1087" t="s">
        <v>5213</v>
      </c>
    </row>
    <row r="1088" spans="1:22" x14ac:dyDescent="0.2">
      <c r="A1088" s="1">
        <v>42256</v>
      </c>
      <c r="B1088" t="s">
        <v>21</v>
      </c>
      <c r="C1088" s="1">
        <v>42255</v>
      </c>
      <c r="D1088" s="1">
        <v>42256</v>
      </c>
      <c r="E1088">
        <v>100029375</v>
      </c>
      <c r="F1088" t="s">
        <v>3931</v>
      </c>
      <c r="H1088" s="1">
        <v>42254</v>
      </c>
      <c r="I1088">
        <v>1762463</v>
      </c>
      <c r="J1088" t="s">
        <v>23</v>
      </c>
      <c r="K1088">
        <v>846296315526821</v>
      </c>
      <c r="M1088" t="s">
        <v>75</v>
      </c>
      <c r="N1088">
        <v>22311</v>
      </c>
      <c r="O1088">
        <v>6</v>
      </c>
      <c r="P1088">
        <v>4500</v>
      </c>
      <c r="Q1088">
        <v>8</v>
      </c>
      <c r="R1088" s="2">
        <v>0</v>
      </c>
      <c r="S1088" s="2">
        <v>36.04</v>
      </c>
      <c r="T1088" s="2">
        <v>0</v>
      </c>
      <c r="U1088" s="2">
        <v>36.04</v>
      </c>
      <c r="V1088" t="s">
        <v>5213</v>
      </c>
    </row>
    <row r="1089" spans="1:22" x14ac:dyDescent="0.2">
      <c r="A1089" s="1">
        <v>42256</v>
      </c>
      <c r="B1089" t="s">
        <v>21</v>
      </c>
      <c r="C1089" s="1">
        <v>42256</v>
      </c>
      <c r="D1089" s="1">
        <v>42256</v>
      </c>
      <c r="E1089">
        <v>100029481</v>
      </c>
      <c r="F1089" t="s">
        <v>3932</v>
      </c>
      <c r="H1089" s="1">
        <v>42256</v>
      </c>
      <c r="I1089">
        <v>1765523</v>
      </c>
      <c r="J1089" t="s">
        <v>23</v>
      </c>
      <c r="K1089">
        <v>846296315527552</v>
      </c>
      <c r="M1089" t="s">
        <v>201</v>
      </c>
      <c r="N1089">
        <v>83704</v>
      </c>
      <c r="O1089">
        <v>3</v>
      </c>
      <c r="P1089">
        <v>2250</v>
      </c>
      <c r="Q1089">
        <v>4</v>
      </c>
      <c r="R1089" s="2">
        <v>0</v>
      </c>
      <c r="S1089" s="2">
        <v>20.81</v>
      </c>
      <c r="T1089" s="2">
        <v>0</v>
      </c>
      <c r="U1089" s="2">
        <v>20.81</v>
      </c>
      <c r="V1089" t="s">
        <v>5213</v>
      </c>
    </row>
    <row r="1090" spans="1:22" x14ac:dyDescent="0.2">
      <c r="A1090" s="1">
        <v>42256</v>
      </c>
      <c r="B1090" t="s">
        <v>21</v>
      </c>
      <c r="C1090" s="1">
        <v>42255</v>
      </c>
      <c r="D1090" s="1">
        <v>42256</v>
      </c>
      <c r="E1090">
        <v>100029407</v>
      </c>
      <c r="F1090" t="s">
        <v>3933</v>
      </c>
      <c r="H1090" s="1">
        <v>42254</v>
      </c>
      <c r="I1090">
        <v>1762347</v>
      </c>
      <c r="J1090" t="s">
        <v>23</v>
      </c>
      <c r="K1090">
        <v>846296315526494</v>
      </c>
      <c r="M1090" t="s">
        <v>73</v>
      </c>
      <c r="N1090">
        <v>81230</v>
      </c>
      <c r="O1090">
        <v>3</v>
      </c>
      <c r="P1090">
        <v>2250</v>
      </c>
      <c r="Q1090">
        <v>5</v>
      </c>
      <c r="R1090" s="2">
        <v>0</v>
      </c>
      <c r="S1090" s="2">
        <v>21.31</v>
      </c>
      <c r="T1090" s="2">
        <v>0</v>
      </c>
      <c r="U1090" s="2">
        <v>21.31</v>
      </c>
      <c r="V1090" t="s">
        <v>5213</v>
      </c>
    </row>
    <row r="1091" spans="1:22" x14ac:dyDescent="0.2">
      <c r="A1091" s="1">
        <v>42256</v>
      </c>
      <c r="B1091" t="s">
        <v>21</v>
      </c>
      <c r="C1091" s="1">
        <v>42255</v>
      </c>
      <c r="D1091" s="1">
        <v>42256</v>
      </c>
      <c r="E1091">
        <v>100029279</v>
      </c>
      <c r="F1091" t="s">
        <v>3934</v>
      </c>
      <c r="H1091" s="1">
        <v>42251</v>
      </c>
      <c r="I1091">
        <v>1762323</v>
      </c>
      <c r="J1091" t="s">
        <v>23</v>
      </c>
      <c r="K1091">
        <v>846296315526517</v>
      </c>
      <c r="M1091" t="s">
        <v>40</v>
      </c>
      <c r="N1091">
        <v>94123</v>
      </c>
      <c r="O1091">
        <v>3</v>
      </c>
      <c r="P1091">
        <v>2250</v>
      </c>
      <c r="Q1091">
        <v>2</v>
      </c>
      <c r="R1091" s="2">
        <v>0</v>
      </c>
      <c r="S1091" s="2">
        <v>12.81</v>
      </c>
      <c r="T1091" s="2">
        <v>0</v>
      </c>
      <c r="U1091" s="2">
        <v>12.81</v>
      </c>
      <c r="V1091" t="s">
        <v>5213</v>
      </c>
    </row>
    <row r="1092" spans="1:22" x14ac:dyDescent="0.2">
      <c r="A1092" s="1">
        <v>42256</v>
      </c>
      <c r="B1092" t="s">
        <v>21</v>
      </c>
      <c r="C1092" s="1">
        <v>42256</v>
      </c>
      <c r="D1092" s="1">
        <v>42256</v>
      </c>
      <c r="E1092">
        <v>100028901</v>
      </c>
      <c r="F1092" t="s">
        <v>3935</v>
      </c>
      <c r="H1092" s="1">
        <v>42248</v>
      </c>
      <c r="I1092">
        <v>1765521</v>
      </c>
      <c r="J1092" t="s">
        <v>23</v>
      </c>
      <c r="K1092">
        <v>846296315527767</v>
      </c>
      <c r="M1092" t="s">
        <v>51</v>
      </c>
      <c r="N1092">
        <v>31569</v>
      </c>
      <c r="O1092">
        <v>3</v>
      </c>
      <c r="P1092">
        <v>2250</v>
      </c>
      <c r="Q1092">
        <v>8</v>
      </c>
      <c r="R1092" s="2">
        <v>0</v>
      </c>
      <c r="S1092" s="2">
        <v>24.56</v>
      </c>
      <c r="T1092" s="2">
        <v>0</v>
      </c>
      <c r="U1092" s="2">
        <v>24.56</v>
      </c>
      <c r="V1092" t="s">
        <v>5213</v>
      </c>
    </row>
    <row r="1093" spans="1:22" x14ac:dyDescent="0.2">
      <c r="A1093" s="1">
        <v>42256</v>
      </c>
      <c r="B1093" t="s">
        <v>21</v>
      </c>
      <c r="C1093" s="1">
        <v>42255</v>
      </c>
      <c r="D1093" s="1">
        <v>42256</v>
      </c>
      <c r="E1093">
        <v>100029343</v>
      </c>
      <c r="F1093" t="s">
        <v>3936</v>
      </c>
      <c r="H1093" s="1">
        <v>42253</v>
      </c>
      <c r="I1093">
        <v>1762316</v>
      </c>
      <c r="J1093" t="s">
        <v>23</v>
      </c>
      <c r="K1093">
        <v>846296315526524</v>
      </c>
      <c r="M1093" t="s">
        <v>89</v>
      </c>
      <c r="N1093">
        <v>36695</v>
      </c>
      <c r="O1093">
        <v>3</v>
      </c>
      <c r="P1093">
        <v>2250</v>
      </c>
      <c r="Q1093">
        <v>8</v>
      </c>
      <c r="R1093" s="2">
        <v>0</v>
      </c>
      <c r="S1093" s="2">
        <v>24.56</v>
      </c>
      <c r="T1093" s="2">
        <v>0</v>
      </c>
      <c r="U1093" s="2">
        <v>24.56</v>
      </c>
      <c r="V1093" t="s">
        <v>5213</v>
      </c>
    </row>
    <row r="1094" spans="1:22" x14ac:dyDescent="0.2">
      <c r="A1094" s="1">
        <v>42256</v>
      </c>
      <c r="B1094" t="s">
        <v>21</v>
      </c>
      <c r="C1094" s="1">
        <v>42255</v>
      </c>
      <c r="D1094" s="1">
        <v>42256</v>
      </c>
      <c r="E1094">
        <v>100029449</v>
      </c>
      <c r="F1094" t="s">
        <v>3937</v>
      </c>
      <c r="H1094" s="1">
        <v>42255</v>
      </c>
      <c r="I1094">
        <v>1762438</v>
      </c>
      <c r="J1094" t="s">
        <v>23</v>
      </c>
      <c r="K1094">
        <v>846296315526869</v>
      </c>
      <c r="M1094" t="s">
        <v>32</v>
      </c>
      <c r="N1094">
        <v>10003</v>
      </c>
      <c r="O1094">
        <v>6</v>
      </c>
      <c r="P1094">
        <v>4500</v>
      </c>
      <c r="Q1094">
        <v>8</v>
      </c>
      <c r="R1094" s="2">
        <v>0</v>
      </c>
      <c r="S1094" s="2">
        <v>36.04</v>
      </c>
      <c r="T1094" s="2">
        <v>0</v>
      </c>
      <c r="U1094" s="2">
        <v>36.04</v>
      </c>
      <c r="V1094" t="s">
        <v>5213</v>
      </c>
    </row>
    <row r="1095" spans="1:22" x14ac:dyDescent="0.2">
      <c r="A1095" s="1">
        <v>42257</v>
      </c>
      <c r="B1095" t="s">
        <v>21</v>
      </c>
      <c r="C1095" s="1">
        <v>42257</v>
      </c>
      <c r="D1095" s="1">
        <v>42257</v>
      </c>
      <c r="E1095">
        <v>100029518</v>
      </c>
      <c r="F1095" t="s">
        <v>3938</v>
      </c>
      <c r="H1095" s="1">
        <v>42257</v>
      </c>
      <c r="I1095">
        <v>1768839</v>
      </c>
      <c r="J1095" t="s">
        <v>23</v>
      </c>
      <c r="K1095">
        <v>846296315530705</v>
      </c>
      <c r="M1095" t="s">
        <v>24</v>
      </c>
      <c r="N1095">
        <v>28209</v>
      </c>
      <c r="O1095">
        <v>7</v>
      </c>
      <c r="P1095">
        <v>5250</v>
      </c>
      <c r="Q1095">
        <v>8</v>
      </c>
      <c r="R1095" s="2">
        <v>0</v>
      </c>
      <c r="S1095" s="2">
        <v>37.75</v>
      </c>
      <c r="T1095" s="2">
        <v>0</v>
      </c>
      <c r="U1095" s="2">
        <v>37.75</v>
      </c>
      <c r="V1095" t="s">
        <v>5213</v>
      </c>
    </row>
    <row r="1096" spans="1:22" x14ac:dyDescent="0.2">
      <c r="A1096" s="1">
        <v>42257</v>
      </c>
      <c r="B1096" t="s">
        <v>21</v>
      </c>
      <c r="C1096" s="1">
        <v>42257</v>
      </c>
      <c r="D1096" s="1">
        <v>42257</v>
      </c>
      <c r="E1096">
        <v>100029533</v>
      </c>
      <c r="F1096" t="s">
        <v>3939</v>
      </c>
      <c r="H1096" s="1">
        <v>42257</v>
      </c>
      <c r="I1096">
        <v>1768848</v>
      </c>
      <c r="J1096" t="s">
        <v>23</v>
      </c>
      <c r="K1096">
        <v>846296315530828</v>
      </c>
      <c r="M1096" t="s">
        <v>38</v>
      </c>
      <c r="N1096">
        <v>38120</v>
      </c>
      <c r="O1096">
        <v>8</v>
      </c>
      <c r="P1096">
        <v>6000</v>
      </c>
      <c r="Q1096">
        <v>7</v>
      </c>
      <c r="R1096" s="2">
        <v>0</v>
      </c>
      <c r="S1096" s="2">
        <v>37.25</v>
      </c>
      <c r="T1096" s="2">
        <v>0</v>
      </c>
      <c r="U1096" s="2">
        <v>37.25</v>
      </c>
      <c r="V1096" t="s">
        <v>5213</v>
      </c>
    </row>
    <row r="1097" spans="1:22" x14ac:dyDescent="0.2">
      <c r="A1097" s="1">
        <v>42257</v>
      </c>
      <c r="B1097" t="s">
        <v>21</v>
      </c>
      <c r="C1097" s="1">
        <v>42256</v>
      </c>
      <c r="D1097" s="1">
        <v>42257</v>
      </c>
      <c r="E1097">
        <v>100029511</v>
      </c>
      <c r="F1097" t="s">
        <v>3940</v>
      </c>
      <c r="H1097" s="1">
        <v>42256</v>
      </c>
      <c r="I1097">
        <v>1765558</v>
      </c>
      <c r="J1097" t="s">
        <v>354</v>
      </c>
      <c r="K1097" t="s">
        <v>3941</v>
      </c>
      <c r="M1097" t="s">
        <v>30</v>
      </c>
      <c r="N1097">
        <v>78703</v>
      </c>
      <c r="O1097">
        <v>3</v>
      </c>
      <c r="P1097">
        <v>2250</v>
      </c>
      <c r="Q1097">
        <v>7</v>
      </c>
      <c r="R1097" s="2">
        <v>0</v>
      </c>
      <c r="S1097" s="2">
        <v>24.56</v>
      </c>
      <c r="T1097" s="2">
        <v>0</v>
      </c>
      <c r="U1097" s="2">
        <v>24.56</v>
      </c>
      <c r="V1097" t="s">
        <v>5213</v>
      </c>
    </row>
    <row r="1098" spans="1:22" x14ac:dyDescent="0.2">
      <c r="A1098" s="1">
        <v>42257</v>
      </c>
      <c r="B1098" t="s">
        <v>21</v>
      </c>
      <c r="C1098" s="1">
        <v>42257</v>
      </c>
      <c r="D1098" s="1">
        <v>42257</v>
      </c>
      <c r="E1098">
        <v>100029542</v>
      </c>
      <c r="F1098" t="s">
        <v>3942</v>
      </c>
      <c r="H1098" s="1">
        <v>42257</v>
      </c>
      <c r="I1098">
        <v>1768838</v>
      </c>
      <c r="J1098" t="s">
        <v>23</v>
      </c>
      <c r="K1098">
        <v>846296315530712</v>
      </c>
      <c r="M1098" t="s">
        <v>54</v>
      </c>
      <c r="N1098">
        <v>21401</v>
      </c>
      <c r="O1098">
        <v>3</v>
      </c>
      <c r="P1098">
        <v>2250</v>
      </c>
      <c r="Q1098">
        <v>8</v>
      </c>
      <c r="R1098" s="2">
        <v>0</v>
      </c>
      <c r="S1098" s="2">
        <v>24.56</v>
      </c>
      <c r="T1098" s="2">
        <v>0</v>
      </c>
      <c r="U1098" s="2">
        <v>24.56</v>
      </c>
      <c r="V1098" t="s">
        <v>5213</v>
      </c>
    </row>
    <row r="1099" spans="1:22" x14ac:dyDescent="0.2">
      <c r="A1099" s="1">
        <v>42257</v>
      </c>
      <c r="B1099" t="s">
        <v>21</v>
      </c>
      <c r="C1099" s="1">
        <v>42257</v>
      </c>
      <c r="D1099" s="1">
        <v>42257</v>
      </c>
      <c r="E1099">
        <v>100029524</v>
      </c>
      <c r="F1099" t="s">
        <v>3943</v>
      </c>
      <c r="H1099" s="1">
        <v>42257</v>
      </c>
      <c r="I1099">
        <v>1768832</v>
      </c>
      <c r="J1099" t="s">
        <v>23</v>
      </c>
      <c r="K1099">
        <v>846296315530767</v>
      </c>
      <c r="M1099" t="s">
        <v>102</v>
      </c>
      <c r="N1099">
        <v>20009</v>
      </c>
      <c r="O1099">
        <v>3</v>
      </c>
      <c r="P1099">
        <v>2250</v>
      </c>
      <c r="Q1099">
        <v>8</v>
      </c>
      <c r="R1099" s="2">
        <v>0</v>
      </c>
      <c r="S1099" s="2">
        <v>24.56</v>
      </c>
      <c r="T1099" s="2">
        <v>0</v>
      </c>
      <c r="U1099" s="2">
        <v>24.56</v>
      </c>
      <c r="V1099" t="s">
        <v>5213</v>
      </c>
    </row>
    <row r="1100" spans="1:22" x14ac:dyDescent="0.2">
      <c r="A1100" s="1">
        <v>42257</v>
      </c>
      <c r="B1100" t="s">
        <v>21</v>
      </c>
      <c r="C1100" s="1">
        <v>42255</v>
      </c>
      <c r="D1100" s="1">
        <v>42257</v>
      </c>
      <c r="E1100">
        <v>100029433</v>
      </c>
      <c r="F1100" t="s">
        <v>3944</v>
      </c>
      <c r="H1100" s="1">
        <v>42255</v>
      </c>
      <c r="I1100">
        <v>1762373</v>
      </c>
      <c r="J1100" t="s">
        <v>23</v>
      </c>
      <c r="K1100">
        <v>846296315526883</v>
      </c>
      <c r="M1100" t="s">
        <v>79</v>
      </c>
      <c r="N1100">
        <v>60647</v>
      </c>
      <c r="O1100">
        <v>3</v>
      </c>
      <c r="P1100">
        <v>2250</v>
      </c>
      <c r="Q1100">
        <v>8</v>
      </c>
      <c r="R1100" s="2">
        <v>0</v>
      </c>
      <c r="S1100" s="2">
        <v>24.56</v>
      </c>
      <c r="T1100" s="2">
        <v>0</v>
      </c>
      <c r="U1100" s="2">
        <v>24.56</v>
      </c>
      <c r="V1100" t="s">
        <v>5213</v>
      </c>
    </row>
    <row r="1101" spans="1:22" x14ac:dyDescent="0.2">
      <c r="A1101" s="1">
        <v>42257</v>
      </c>
      <c r="B1101" t="s">
        <v>21</v>
      </c>
      <c r="C1101" s="1">
        <v>42257</v>
      </c>
      <c r="D1101" s="1">
        <v>42257</v>
      </c>
      <c r="E1101">
        <v>100029513</v>
      </c>
      <c r="F1101" t="s">
        <v>3945</v>
      </c>
      <c r="H1101" s="1">
        <v>42256</v>
      </c>
      <c r="I1101">
        <v>1768842</v>
      </c>
      <c r="J1101" t="s">
        <v>23</v>
      </c>
      <c r="K1101">
        <v>846296315530675</v>
      </c>
      <c r="M1101" t="s">
        <v>32</v>
      </c>
      <c r="N1101">
        <v>11222</v>
      </c>
      <c r="O1101">
        <v>3</v>
      </c>
      <c r="P1101">
        <v>2250</v>
      </c>
      <c r="Q1101">
        <v>8</v>
      </c>
      <c r="R1101" s="2">
        <v>0</v>
      </c>
      <c r="S1101" s="2">
        <v>24.56</v>
      </c>
      <c r="T1101" s="2">
        <v>0</v>
      </c>
      <c r="U1101" s="2">
        <v>24.56</v>
      </c>
      <c r="V1101" t="s">
        <v>5213</v>
      </c>
    </row>
    <row r="1102" spans="1:22" x14ac:dyDescent="0.2">
      <c r="A1102" s="1">
        <v>42257</v>
      </c>
      <c r="B1102" t="s">
        <v>21</v>
      </c>
      <c r="C1102" s="1">
        <v>42257</v>
      </c>
      <c r="D1102" s="1">
        <v>42257</v>
      </c>
      <c r="E1102">
        <v>100029537</v>
      </c>
      <c r="F1102" t="s">
        <v>3946</v>
      </c>
      <c r="H1102" s="1">
        <v>42257</v>
      </c>
      <c r="I1102">
        <v>1768831</v>
      </c>
      <c r="J1102" t="s">
        <v>23</v>
      </c>
      <c r="K1102">
        <v>846296315530811</v>
      </c>
      <c r="M1102" t="s">
        <v>40</v>
      </c>
      <c r="N1102">
        <v>90049</v>
      </c>
      <c r="O1102">
        <v>9</v>
      </c>
      <c r="P1102">
        <v>6750</v>
      </c>
      <c r="Q1102">
        <v>4</v>
      </c>
      <c r="R1102" s="2">
        <v>0</v>
      </c>
      <c r="S1102" s="2">
        <v>25.75</v>
      </c>
      <c r="T1102" s="2">
        <v>0</v>
      </c>
      <c r="U1102" s="2">
        <v>25.75</v>
      </c>
      <c r="V1102" t="s">
        <v>5213</v>
      </c>
    </row>
    <row r="1103" spans="1:22" x14ac:dyDescent="0.2">
      <c r="A1103" s="1">
        <v>42257</v>
      </c>
      <c r="B1103" t="s">
        <v>21</v>
      </c>
      <c r="C1103" s="1">
        <v>42256</v>
      </c>
      <c r="D1103" s="1">
        <v>42257</v>
      </c>
      <c r="E1103">
        <v>100029485</v>
      </c>
      <c r="F1103" t="s">
        <v>3947</v>
      </c>
      <c r="H1103" s="1">
        <v>42256</v>
      </c>
      <c r="I1103">
        <v>1765557</v>
      </c>
      <c r="J1103" t="s">
        <v>354</v>
      </c>
      <c r="K1103" t="s">
        <v>3948</v>
      </c>
      <c r="M1103" t="s">
        <v>30</v>
      </c>
      <c r="N1103">
        <v>77401</v>
      </c>
      <c r="O1103">
        <v>3</v>
      </c>
      <c r="P1103">
        <v>2250</v>
      </c>
      <c r="Q1103">
        <v>7</v>
      </c>
      <c r="R1103" s="2">
        <v>0</v>
      </c>
      <c r="S1103" s="2">
        <v>24.56</v>
      </c>
      <c r="T1103" s="2">
        <v>0</v>
      </c>
      <c r="U1103" s="2">
        <v>24.56</v>
      </c>
      <c r="V1103" t="s">
        <v>5213</v>
      </c>
    </row>
    <row r="1104" spans="1:22" x14ac:dyDescent="0.2">
      <c r="A1104" s="1">
        <v>42257</v>
      </c>
      <c r="B1104" t="s">
        <v>21</v>
      </c>
      <c r="C1104" s="1">
        <v>42257</v>
      </c>
      <c r="D1104" s="1">
        <v>42257</v>
      </c>
      <c r="E1104">
        <v>100029536</v>
      </c>
      <c r="F1104" t="s">
        <v>3949</v>
      </c>
      <c r="H1104" s="1">
        <v>42257</v>
      </c>
      <c r="I1104">
        <v>1768843</v>
      </c>
      <c r="J1104" t="s">
        <v>23</v>
      </c>
      <c r="K1104">
        <v>846296315530729</v>
      </c>
      <c r="M1104" t="s">
        <v>507</v>
      </c>
      <c r="N1104">
        <v>44236</v>
      </c>
      <c r="O1104">
        <v>3</v>
      </c>
      <c r="P1104">
        <v>2250</v>
      </c>
      <c r="Q1104">
        <v>8</v>
      </c>
      <c r="R1104" s="2">
        <v>0</v>
      </c>
      <c r="S1104" s="2">
        <v>24.56</v>
      </c>
      <c r="T1104" s="2">
        <v>0</v>
      </c>
      <c r="U1104" s="2">
        <v>24.56</v>
      </c>
      <c r="V1104" t="s">
        <v>5213</v>
      </c>
    </row>
    <row r="1105" spans="1:22" x14ac:dyDescent="0.2">
      <c r="A1105" s="1">
        <v>42257</v>
      </c>
      <c r="B1105" t="s">
        <v>21</v>
      </c>
      <c r="C1105" s="1">
        <v>42257</v>
      </c>
      <c r="D1105" s="1">
        <v>42257</v>
      </c>
      <c r="E1105">
        <v>100029529</v>
      </c>
      <c r="F1105" t="s">
        <v>3950</v>
      </c>
      <c r="H1105" s="1">
        <v>42257</v>
      </c>
      <c r="I1105">
        <v>1768854</v>
      </c>
      <c r="J1105" t="s">
        <v>23</v>
      </c>
      <c r="K1105">
        <v>846296315530798</v>
      </c>
      <c r="M1105" t="s">
        <v>75</v>
      </c>
      <c r="N1105">
        <v>20171</v>
      </c>
      <c r="O1105">
        <v>3</v>
      </c>
      <c r="P1105">
        <v>2250</v>
      </c>
      <c r="Q1105">
        <v>8</v>
      </c>
      <c r="R1105" s="2">
        <v>0</v>
      </c>
      <c r="S1105" s="2">
        <v>24.56</v>
      </c>
      <c r="T1105" s="2">
        <v>0</v>
      </c>
      <c r="U1105" s="2">
        <v>24.56</v>
      </c>
      <c r="V1105" t="s">
        <v>5213</v>
      </c>
    </row>
    <row r="1106" spans="1:22" x14ac:dyDescent="0.2">
      <c r="A1106" s="1">
        <v>42257</v>
      </c>
      <c r="B1106" t="s">
        <v>21</v>
      </c>
      <c r="C1106" s="1">
        <v>42255</v>
      </c>
      <c r="D1106" s="1">
        <v>42257</v>
      </c>
      <c r="E1106">
        <v>100029428</v>
      </c>
      <c r="F1106" t="s">
        <v>3951</v>
      </c>
      <c r="H1106" s="1">
        <v>42255</v>
      </c>
      <c r="I1106">
        <v>1762372</v>
      </c>
      <c r="J1106" t="s">
        <v>23</v>
      </c>
      <c r="K1106">
        <v>846296315526890</v>
      </c>
      <c r="M1106" t="s">
        <v>79</v>
      </c>
      <c r="N1106">
        <v>60043</v>
      </c>
      <c r="O1106">
        <v>3</v>
      </c>
      <c r="P1106">
        <v>2250</v>
      </c>
      <c r="Q1106">
        <v>8</v>
      </c>
      <c r="R1106" s="2">
        <v>0</v>
      </c>
      <c r="S1106" s="2">
        <v>24.56</v>
      </c>
      <c r="T1106" s="2">
        <v>0</v>
      </c>
      <c r="U1106" s="2">
        <v>24.56</v>
      </c>
      <c r="V1106" t="s">
        <v>5213</v>
      </c>
    </row>
    <row r="1107" spans="1:22" x14ac:dyDescent="0.2">
      <c r="A1107" s="1">
        <v>42257</v>
      </c>
      <c r="B1107" t="s">
        <v>21</v>
      </c>
      <c r="C1107" s="1">
        <v>42257</v>
      </c>
      <c r="D1107" s="1">
        <v>42257</v>
      </c>
      <c r="E1107">
        <v>100029516</v>
      </c>
      <c r="F1107" t="s">
        <v>3952</v>
      </c>
      <c r="H1107" s="1">
        <v>42256</v>
      </c>
      <c r="I1107">
        <v>1768836</v>
      </c>
      <c r="J1107" t="s">
        <v>23</v>
      </c>
      <c r="K1107">
        <v>846296315530682</v>
      </c>
      <c r="M1107" t="s">
        <v>54</v>
      </c>
      <c r="N1107">
        <v>21231</v>
      </c>
      <c r="O1107">
        <v>3</v>
      </c>
      <c r="P1107">
        <v>2250</v>
      </c>
      <c r="Q1107">
        <v>8</v>
      </c>
      <c r="R1107" s="2">
        <v>0</v>
      </c>
      <c r="S1107" s="2">
        <v>24.56</v>
      </c>
      <c r="T1107" s="2">
        <v>0</v>
      </c>
      <c r="U1107" s="2">
        <v>24.56</v>
      </c>
      <c r="V1107" t="s">
        <v>5213</v>
      </c>
    </row>
    <row r="1108" spans="1:22" x14ac:dyDescent="0.2">
      <c r="A1108" s="1">
        <v>42257</v>
      </c>
      <c r="B1108" t="s">
        <v>21</v>
      </c>
      <c r="C1108" s="1">
        <v>42257</v>
      </c>
      <c r="D1108" s="1">
        <v>42257</v>
      </c>
      <c r="E1108">
        <v>100029541</v>
      </c>
      <c r="F1108" t="s">
        <v>3953</v>
      </c>
      <c r="H1108" s="1">
        <v>42257</v>
      </c>
      <c r="I1108">
        <v>1768837</v>
      </c>
      <c r="J1108" t="s">
        <v>23</v>
      </c>
      <c r="K1108">
        <v>846296315530774</v>
      </c>
      <c r="M1108" t="s">
        <v>54</v>
      </c>
      <c r="N1108">
        <v>21231</v>
      </c>
      <c r="O1108">
        <v>3</v>
      </c>
      <c r="P1108">
        <v>2250</v>
      </c>
      <c r="Q1108">
        <v>8</v>
      </c>
      <c r="R1108" s="2">
        <v>0</v>
      </c>
      <c r="S1108" s="2">
        <v>24.56</v>
      </c>
      <c r="T1108" s="2">
        <v>0</v>
      </c>
      <c r="U1108" s="2">
        <v>24.56</v>
      </c>
      <c r="V1108" t="s">
        <v>5213</v>
      </c>
    </row>
    <row r="1109" spans="1:22" x14ac:dyDescent="0.2">
      <c r="A1109" s="1">
        <v>42257</v>
      </c>
      <c r="B1109" t="s">
        <v>21</v>
      </c>
      <c r="C1109" s="1">
        <v>42256</v>
      </c>
      <c r="D1109" s="1">
        <v>42257</v>
      </c>
      <c r="E1109">
        <v>100029456</v>
      </c>
      <c r="F1109" t="s">
        <v>3954</v>
      </c>
      <c r="H1109" s="1">
        <v>42255</v>
      </c>
      <c r="I1109">
        <v>1765555</v>
      </c>
      <c r="J1109" t="s">
        <v>354</v>
      </c>
      <c r="K1109" t="s">
        <v>3955</v>
      </c>
      <c r="M1109" t="s">
        <v>30</v>
      </c>
      <c r="N1109">
        <v>77379</v>
      </c>
      <c r="O1109">
        <v>3</v>
      </c>
      <c r="P1109">
        <v>2250</v>
      </c>
      <c r="Q1109">
        <v>7</v>
      </c>
      <c r="R1109" s="2">
        <v>0</v>
      </c>
      <c r="S1109" s="2">
        <v>24.56</v>
      </c>
      <c r="T1109" s="2">
        <v>0</v>
      </c>
      <c r="U1109" s="2">
        <v>24.56</v>
      </c>
      <c r="V1109" t="s">
        <v>5213</v>
      </c>
    </row>
    <row r="1110" spans="1:22" x14ac:dyDescent="0.2">
      <c r="A1110" s="1">
        <v>42257</v>
      </c>
      <c r="B1110" t="s">
        <v>21</v>
      </c>
      <c r="C1110" s="1">
        <v>42257</v>
      </c>
      <c r="D1110" s="1">
        <v>42257</v>
      </c>
      <c r="E1110">
        <v>100029532</v>
      </c>
      <c r="F1110" t="s">
        <v>3956</v>
      </c>
      <c r="H1110" s="1">
        <v>42257</v>
      </c>
      <c r="I1110">
        <v>1768847</v>
      </c>
      <c r="J1110" t="s">
        <v>23</v>
      </c>
      <c r="K1110">
        <v>846296315530804</v>
      </c>
      <c r="M1110" t="s">
        <v>38</v>
      </c>
      <c r="N1110">
        <v>37189</v>
      </c>
      <c r="O1110">
        <v>3</v>
      </c>
      <c r="P1110">
        <v>2250</v>
      </c>
      <c r="Q1110">
        <v>8</v>
      </c>
      <c r="R1110" s="2">
        <v>0</v>
      </c>
      <c r="S1110" s="2">
        <v>24.56</v>
      </c>
      <c r="T1110" s="2">
        <v>0</v>
      </c>
      <c r="U1110" s="2">
        <v>24.56</v>
      </c>
      <c r="V1110" t="s">
        <v>5213</v>
      </c>
    </row>
    <row r="1111" spans="1:22" x14ac:dyDescent="0.2">
      <c r="A1111" s="1">
        <v>42257</v>
      </c>
      <c r="B1111" t="s">
        <v>21</v>
      </c>
      <c r="C1111" s="1">
        <v>42256</v>
      </c>
      <c r="D1111" s="1">
        <v>42257</v>
      </c>
      <c r="E1111">
        <v>100029476</v>
      </c>
      <c r="F1111" t="s">
        <v>3957</v>
      </c>
      <c r="H1111" s="1">
        <v>42256</v>
      </c>
      <c r="I1111">
        <v>1765525</v>
      </c>
      <c r="J1111" t="s">
        <v>23</v>
      </c>
      <c r="K1111">
        <v>846296315527651</v>
      </c>
      <c r="M1111" t="s">
        <v>79</v>
      </c>
      <c r="N1111">
        <v>60614</v>
      </c>
      <c r="O1111">
        <v>3</v>
      </c>
      <c r="P1111">
        <v>2250</v>
      </c>
      <c r="Q1111">
        <v>8</v>
      </c>
      <c r="R1111" s="2">
        <v>0</v>
      </c>
      <c r="S1111" s="2">
        <v>24.56</v>
      </c>
      <c r="T1111" s="2">
        <v>0</v>
      </c>
      <c r="U1111" s="2">
        <v>24.56</v>
      </c>
      <c r="V1111" t="s">
        <v>5213</v>
      </c>
    </row>
    <row r="1112" spans="1:22" x14ac:dyDescent="0.2">
      <c r="A1112" s="1">
        <v>42257</v>
      </c>
      <c r="B1112" t="s">
        <v>21</v>
      </c>
      <c r="C1112" s="1">
        <v>42257</v>
      </c>
      <c r="D1112" s="1">
        <v>42257</v>
      </c>
      <c r="E1112">
        <v>100029519</v>
      </c>
      <c r="F1112" t="s">
        <v>3958</v>
      </c>
      <c r="H1112" s="1">
        <v>42257</v>
      </c>
      <c r="I1112">
        <v>1768830</v>
      </c>
      <c r="J1112" t="s">
        <v>23</v>
      </c>
      <c r="K1112">
        <v>846296315530736</v>
      </c>
      <c r="M1112" t="s">
        <v>231</v>
      </c>
      <c r="N1112">
        <v>72701</v>
      </c>
      <c r="O1112">
        <v>3</v>
      </c>
      <c r="P1112">
        <v>2250</v>
      </c>
      <c r="Q1112">
        <v>7</v>
      </c>
      <c r="R1112" s="2">
        <v>0</v>
      </c>
      <c r="S1112" s="2">
        <v>23.06</v>
      </c>
      <c r="T1112" s="2">
        <v>0</v>
      </c>
      <c r="U1112" s="2">
        <v>23.06</v>
      </c>
      <c r="V1112" t="s">
        <v>5213</v>
      </c>
    </row>
    <row r="1113" spans="1:22" x14ac:dyDescent="0.2">
      <c r="A1113" s="1">
        <v>42257</v>
      </c>
      <c r="B1113" t="s">
        <v>21</v>
      </c>
      <c r="C1113" s="1">
        <v>42257</v>
      </c>
      <c r="D1113" s="1">
        <v>42257</v>
      </c>
      <c r="E1113">
        <v>100029528</v>
      </c>
      <c r="F1113" t="s">
        <v>3959</v>
      </c>
      <c r="H1113" s="1">
        <v>42257</v>
      </c>
      <c r="I1113">
        <v>1768840</v>
      </c>
      <c r="J1113" t="s">
        <v>23</v>
      </c>
      <c r="K1113">
        <v>846296315530781</v>
      </c>
      <c r="M1113" t="s">
        <v>83</v>
      </c>
      <c r="N1113">
        <v>7901</v>
      </c>
      <c r="O1113">
        <v>3</v>
      </c>
      <c r="P1113">
        <v>2250</v>
      </c>
      <c r="Q1113">
        <v>8</v>
      </c>
      <c r="R1113" s="2">
        <v>0</v>
      </c>
      <c r="S1113" s="2">
        <v>24.56</v>
      </c>
      <c r="T1113" s="2">
        <v>0</v>
      </c>
      <c r="U1113" s="2">
        <v>24.56</v>
      </c>
      <c r="V1113" t="s">
        <v>5213</v>
      </c>
    </row>
    <row r="1114" spans="1:22" x14ac:dyDescent="0.2">
      <c r="A1114" s="1">
        <v>42257</v>
      </c>
      <c r="B1114" t="s">
        <v>21</v>
      </c>
      <c r="C1114" s="1">
        <v>42257</v>
      </c>
      <c r="D1114" s="1">
        <v>42257</v>
      </c>
      <c r="E1114">
        <v>100029523</v>
      </c>
      <c r="F1114" t="s">
        <v>3960</v>
      </c>
      <c r="H1114" s="1">
        <v>42257</v>
      </c>
      <c r="I1114">
        <v>1768833</v>
      </c>
      <c r="J1114" t="s">
        <v>23</v>
      </c>
      <c r="K1114">
        <v>846296315530859</v>
      </c>
      <c r="M1114" t="s">
        <v>79</v>
      </c>
      <c r="N1114">
        <v>60642</v>
      </c>
      <c r="O1114">
        <v>3</v>
      </c>
      <c r="P1114">
        <v>2250</v>
      </c>
      <c r="Q1114">
        <v>8</v>
      </c>
      <c r="R1114" s="2">
        <v>0</v>
      </c>
      <c r="S1114" s="2">
        <v>24.56</v>
      </c>
      <c r="T1114" s="2">
        <v>0</v>
      </c>
      <c r="U1114" s="2">
        <v>24.56</v>
      </c>
      <c r="V1114" t="s">
        <v>5213</v>
      </c>
    </row>
    <row r="1115" spans="1:22" x14ac:dyDescent="0.2">
      <c r="A1115" s="1">
        <v>42257</v>
      </c>
      <c r="B1115" t="s">
        <v>21</v>
      </c>
      <c r="C1115" s="1">
        <v>42257</v>
      </c>
      <c r="D1115" s="1">
        <v>42257</v>
      </c>
      <c r="E1115">
        <v>100029538</v>
      </c>
      <c r="F1115" t="s">
        <v>3961</v>
      </c>
      <c r="H1115" s="1">
        <v>42257</v>
      </c>
      <c r="I1115">
        <v>1768855</v>
      </c>
      <c r="J1115" t="s">
        <v>23</v>
      </c>
      <c r="K1115">
        <v>846296315530699</v>
      </c>
      <c r="M1115" t="s">
        <v>75</v>
      </c>
      <c r="N1115">
        <v>23320</v>
      </c>
      <c r="O1115">
        <v>1</v>
      </c>
      <c r="P1115">
        <v>750</v>
      </c>
      <c r="Q1115">
        <v>8</v>
      </c>
      <c r="R1115" s="2">
        <v>0</v>
      </c>
      <c r="S1115" s="2">
        <v>19.75</v>
      </c>
      <c r="T1115" s="2">
        <v>0</v>
      </c>
      <c r="U1115" s="2">
        <v>19.75</v>
      </c>
      <c r="V1115" t="s">
        <v>5213</v>
      </c>
    </row>
    <row r="1116" spans="1:22" x14ac:dyDescent="0.2">
      <c r="A1116" s="1">
        <v>42257</v>
      </c>
      <c r="B1116" t="s">
        <v>21</v>
      </c>
      <c r="C1116" s="1">
        <v>42256</v>
      </c>
      <c r="D1116" s="1">
        <v>42257</v>
      </c>
      <c r="E1116">
        <v>100029465</v>
      </c>
      <c r="F1116" t="s">
        <v>3962</v>
      </c>
      <c r="H1116" s="1">
        <v>42255</v>
      </c>
      <c r="I1116">
        <v>1765524</v>
      </c>
      <c r="J1116" t="s">
        <v>23</v>
      </c>
      <c r="K1116">
        <v>846296315527774</v>
      </c>
      <c r="M1116" t="s">
        <v>79</v>
      </c>
      <c r="N1116">
        <v>60601</v>
      </c>
      <c r="O1116">
        <v>3</v>
      </c>
      <c r="P1116">
        <v>2250</v>
      </c>
      <c r="Q1116">
        <v>8</v>
      </c>
      <c r="R1116" s="2">
        <v>0</v>
      </c>
      <c r="S1116" s="2">
        <v>24.56</v>
      </c>
      <c r="T1116" s="2">
        <v>0</v>
      </c>
      <c r="U1116" s="2">
        <v>24.56</v>
      </c>
      <c r="V1116" t="s">
        <v>5213</v>
      </c>
    </row>
    <row r="1117" spans="1:22" x14ac:dyDescent="0.2">
      <c r="A1117" s="1">
        <v>42257</v>
      </c>
      <c r="B1117" t="s">
        <v>21</v>
      </c>
      <c r="C1117" s="1">
        <v>42257</v>
      </c>
      <c r="D1117" s="1">
        <v>42257</v>
      </c>
      <c r="E1117">
        <v>100029539</v>
      </c>
      <c r="F1117" t="s">
        <v>3963</v>
      </c>
      <c r="H1117" s="1">
        <v>42257</v>
      </c>
      <c r="I1117">
        <v>1768841</v>
      </c>
      <c r="J1117" t="s">
        <v>164</v>
      </c>
      <c r="K1117">
        <v>1032002196577</v>
      </c>
      <c r="M1117" t="s">
        <v>416</v>
      </c>
      <c r="N1117">
        <v>89109</v>
      </c>
      <c r="O1117">
        <v>3</v>
      </c>
      <c r="P1117">
        <v>2250</v>
      </c>
      <c r="Q1117">
        <v>4</v>
      </c>
      <c r="R1117" s="2">
        <v>0</v>
      </c>
      <c r="S1117" s="2">
        <v>20.81</v>
      </c>
      <c r="T1117" s="2">
        <v>0</v>
      </c>
      <c r="U1117" s="2">
        <v>20.81</v>
      </c>
      <c r="V1117" t="s">
        <v>5213</v>
      </c>
    </row>
    <row r="1118" spans="1:22" x14ac:dyDescent="0.2">
      <c r="A1118" s="1">
        <v>42257</v>
      </c>
      <c r="B1118" t="s">
        <v>21</v>
      </c>
      <c r="C1118" s="1">
        <v>42257</v>
      </c>
      <c r="D1118" s="1">
        <v>42257</v>
      </c>
      <c r="E1118">
        <v>100029543</v>
      </c>
      <c r="F1118" t="s">
        <v>3964</v>
      </c>
      <c r="H1118" s="1">
        <v>42257</v>
      </c>
      <c r="I1118">
        <v>1768835</v>
      </c>
      <c r="J1118" t="s">
        <v>23</v>
      </c>
      <c r="K1118">
        <v>846296315530743</v>
      </c>
      <c r="M1118" t="s">
        <v>49</v>
      </c>
      <c r="N1118">
        <v>2482</v>
      </c>
      <c r="O1118">
        <v>3</v>
      </c>
      <c r="P1118">
        <v>2250</v>
      </c>
      <c r="Q1118">
        <v>8</v>
      </c>
      <c r="R1118" s="2">
        <v>0</v>
      </c>
      <c r="S1118" s="2">
        <v>24.56</v>
      </c>
      <c r="T1118" s="2">
        <v>0</v>
      </c>
      <c r="U1118" s="2">
        <v>24.56</v>
      </c>
      <c r="V1118" t="s">
        <v>5213</v>
      </c>
    </row>
    <row r="1119" spans="1:22" x14ac:dyDescent="0.2">
      <c r="A1119" s="1">
        <v>42257</v>
      </c>
      <c r="B1119" t="s">
        <v>21</v>
      </c>
      <c r="C1119" s="1">
        <v>42257</v>
      </c>
      <c r="D1119" s="1">
        <v>42257</v>
      </c>
      <c r="E1119">
        <v>100029514</v>
      </c>
      <c r="F1119" t="s">
        <v>3965</v>
      </c>
      <c r="H1119" s="1">
        <v>42256</v>
      </c>
      <c r="I1119">
        <v>1768829</v>
      </c>
      <c r="J1119" t="s">
        <v>23</v>
      </c>
      <c r="K1119">
        <v>846296315530750</v>
      </c>
      <c r="M1119" t="s">
        <v>89</v>
      </c>
      <c r="N1119">
        <v>36460</v>
      </c>
      <c r="O1119">
        <v>3</v>
      </c>
      <c r="P1119">
        <v>2250</v>
      </c>
      <c r="Q1119">
        <v>8</v>
      </c>
      <c r="R1119" s="2">
        <v>0</v>
      </c>
      <c r="S1119" s="2">
        <v>24.56</v>
      </c>
      <c r="T1119" s="2">
        <v>0</v>
      </c>
      <c r="U1119" s="2">
        <v>24.56</v>
      </c>
      <c r="V1119" t="s">
        <v>5213</v>
      </c>
    </row>
    <row r="1120" spans="1:22" x14ac:dyDescent="0.2">
      <c r="A1120" s="1">
        <v>42257</v>
      </c>
      <c r="B1120" t="s">
        <v>21</v>
      </c>
      <c r="C1120" s="1">
        <v>42257</v>
      </c>
      <c r="D1120" s="1">
        <v>42257</v>
      </c>
      <c r="E1120">
        <v>100029526</v>
      </c>
      <c r="F1120" t="s">
        <v>3966</v>
      </c>
      <c r="H1120" s="1">
        <v>42257</v>
      </c>
      <c r="I1120">
        <v>1768834</v>
      </c>
      <c r="J1120" t="s">
        <v>23</v>
      </c>
      <c r="K1120">
        <v>846296315530866</v>
      </c>
      <c r="M1120" t="s">
        <v>79</v>
      </c>
      <c r="N1120">
        <v>60610</v>
      </c>
      <c r="O1120">
        <v>3</v>
      </c>
      <c r="P1120">
        <v>2250</v>
      </c>
      <c r="Q1120">
        <v>8</v>
      </c>
      <c r="R1120" s="2">
        <v>0</v>
      </c>
      <c r="S1120" s="2">
        <v>24.56</v>
      </c>
      <c r="T1120" s="2">
        <v>0</v>
      </c>
      <c r="U1120" s="2">
        <v>24.56</v>
      </c>
      <c r="V1120" t="s">
        <v>5213</v>
      </c>
    </row>
    <row r="1121" spans="1:22" x14ac:dyDescent="0.2">
      <c r="A1121" s="1">
        <v>42259</v>
      </c>
      <c r="B1121" t="s">
        <v>21</v>
      </c>
      <c r="C1121" s="1">
        <v>42257</v>
      </c>
      <c r="D1121" s="1">
        <v>42259</v>
      </c>
      <c r="E1121">
        <v>100029530</v>
      </c>
      <c r="F1121" t="s">
        <v>3967</v>
      </c>
      <c r="H1121" s="1">
        <v>42257</v>
      </c>
      <c r="I1121">
        <v>1768845</v>
      </c>
      <c r="J1121" t="s">
        <v>23</v>
      </c>
      <c r="K1121" t="s">
        <v>3968</v>
      </c>
      <c r="M1121" t="s">
        <v>36</v>
      </c>
      <c r="N1121">
        <v>18015</v>
      </c>
      <c r="O1121">
        <v>3</v>
      </c>
      <c r="P1121">
        <v>2250</v>
      </c>
      <c r="Q1121">
        <v>8</v>
      </c>
      <c r="R1121" s="2">
        <v>0</v>
      </c>
      <c r="S1121" s="2">
        <v>24.56</v>
      </c>
      <c r="T1121" s="2">
        <v>0</v>
      </c>
      <c r="U1121" s="2">
        <v>24.56</v>
      </c>
      <c r="V1121" t="s">
        <v>5213</v>
      </c>
    </row>
    <row r="1122" spans="1:22" x14ac:dyDescent="0.2">
      <c r="A1122" s="1">
        <v>42259</v>
      </c>
      <c r="B1122" t="s">
        <v>21</v>
      </c>
      <c r="C1122" s="1">
        <v>42258</v>
      </c>
      <c r="D1122" s="1">
        <v>42259</v>
      </c>
      <c r="E1122">
        <v>100029547</v>
      </c>
      <c r="F1122" t="s">
        <v>3969</v>
      </c>
      <c r="H1122" s="1">
        <v>42257</v>
      </c>
      <c r="I1122">
        <v>1769300</v>
      </c>
      <c r="J1122" t="s">
        <v>23</v>
      </c>
      <c r="K1122">
        <v>846296315531047</v>
      </c>
      <c r="M1122" t="s">
        <v>40</v>
      </c>
      <c r="N1122">
        <v>94546</v>
      </c>
      <c r="O1122">
        <v>3</v>
      </c>
      <c r="P1122">
        <v>2250</v>
      </c>
      <c r="Q1122">
        <v>2</v>
      </c>
      <c r="R1122" s="2">
        <v>0</v>
      </c>
      <c r="S1122" s="2">
        <v>12.81</v>
      </c>
      <c r="T1122" s="2">
        <v>0</v>
      </c>
      <c r="U1122" s="2">
        <v>12.81</v>
      </c>
      <c r="V1122" t="s">
        <v>5213</v>
      </c>
    </row>
    <row r="1123" spans="1:22" x14ac:dyDescent="0.2">
      <c r="A1123" s="1">
        <v>42259</v>
      </c>
      <c r="B1123" t="s">
        <v>21</v>
      </c>
      <c r="C1123" s="1">
        <v>42255</v>
      </c>
      <c r="D1123" s="1">
        <v>42259</v>
      </c>
      <c r="E1123">
        <v>100029441</v>
      </c>
      <c r="F1123" t="s">
        <v>3970</v>
      </c>
      <c r="H1123" s="1">
        <v>42255</v>
      </c>
      <c r="I1123">
        <v>1762459</v>
      </c>
      <c r="J1123" t="s">
        <v>354</v>
      </c>
      <c r="K1123" t="s">
        <v>3971</v>
      </c>
      <c r="M1123" t="s">
        <v>30</v>
      </c>
      <c r="N1123">
        <v>78701</v>
      </c>
      <c r="O1123">
        <v>3</v>
      </c>
      <c r="P1123">
        <v>2250</v>
      </c>
      <c r="Q1123">
        <v>7</v>
      </c>
      <c r="R1123" s="2">
        <v>0</v>
      </c>
      <c r="S1123" s="2">
        <v>24.56</v>
      </c>
      <c r="T1123" s="2">
        <v>0</v>
      </c>
      <c r="U1123" s="2">
        <v>24.56</v>
      </c>
      <c r="V1123" t="s">
        <v>5213</v>
      </c>
    </row>
    <row r="1124" spans="1:22" x14ac:dyDescent="0.2">
      <c r="A1124" s="1">
        <v>42259</v>
      </c>
      <c r="B1124" t="s">
        <v>21</v>
      </c>
      <c r="C1124" s="1">
        <v>42258</v>
      </c>
      <c r="D1124" s="1">
        <v>42259</v>
      </c>
      <c r="E1124">
        <v>100029567</v>
      </c>
      <c r="F1124" t="s">
        <v>3972</v>
      </c>
      <c r="H1124" s="1">
        <v>42258</v>
      </c>
      <c r="I1124">
        <v>1769306</v>
      </c>
      <c r="J1124" t="s">
        <v>23</v>
      </c>
      <c r="K1124">
        <v>846296315530903</v>
      </c>
      <c r="M1124" t="s">
        <v>40</v>
      </c>
      <c r="N1124">
        <v>90042</v>
      </c>
      <c r="O1124">
        <v>3</v>
      </c>
      <c r="P1124">
        <v>2250</v>
      </c>
      <c r="Q1124">
        <v>4</v>
      </c>
      <c r="R1124" s="2">
        <v>0</v>
      </c>
      <c r="S1124" s="2">
        <v>20.81</v>
      </c>
      <c r="T1124" s="2">
        <v>0</v>
      </c>
      <c r="U1124" s="2">
        <v>20.81</v>
      </c>
      <c r="V1124" t="s">
        <v>5213</v>
      </c>
    </row>
    <row r="1125" spans="1:22" x14ac:dyDescent="0.2">
      <c r="A1125" s="1">
        <v>42259</v>
      </c>
      <c r="B1125" t="s">
        <v>21</v>
      </c>
      <c r="C1125" s="1">
        <v>42255</v>
      </c>
      <c r="D1125" s="1">
        <v>42259</v>
      </c>
      <c r="E1125">
        <v>100029377</v>
      </c>
      <c r="F1125" t="s">
        <v>3973</v>
      </c>
      <c r="H1125" s="1">
        <v>42254</v>
      </c>
      <c r="I1125">
        <v>1762444</v>
      </c>
      <c r="J1125" t="s">
        <v>23</v>
      </c>
      <c r="K1125" t="s">
        <v>3974</v>
      </c>
      <c r="M1125" t="s">
        <v>36</v>
      </c>
      <c r="N1125">
        <v>18042</v>
      </c>
      <c r="O1125">
        <v>6</v>
      </c>
      <c r="P1125">
        <v>4500</v>
      </c>
      <c r="Q1125">
        <v>8</v>
      </c>
      <c r="R1125" s="2">
        <v>0</v>
      </c>
      <c r="S1125" s="2">
        <v>36.04</v>
      </c>
      <c r="T1125" s="2">
        <v>0</v>
      </c>
      <c r="U1125" s="2">
        <v>36.04</v>
      </c>
      <c r="V1125" t="s">
        <v>5213</v>
      </c>
    </row>
    <row r="1126" spans="1:22" x14ac:dyDescent="0.2">
      <c r="A1126" s="1">
        <v>42259</v>
      </c>
      <c r="B1126" t="s">
        <v>21</v>
      </c>
      <c r="C1126" s="1">
        <v>42258</v>
      </c>
      <c r="D1126" s="1">
        <v>42259</v>
      </c>
      <c r="E1126">
        <v>100029551</v>
      </c>
      <c r="F1126" t="s">
        <v>3975</v>
      </c>
      <c r="H1126" s="1">
        <v>42257</v>
      </c>
      <c r="I1126">
        <v>1769301</v>
      </c>
      <c r="J1126" t="s">
        <v>23</v>
      </c>
      <c r="K1126">
        <v>846296315530972</v>
      </c>
      <c r="M1126" t="s">
        <v>40</v>
      </c>
      <c r="N1126">
        <v>94105</v>
      </c>
      <c r="O1126">
        <v>3</v>
      </c>
      <c r="P1126">
        <v>2250</v>
      </c>
      <c r="Q1126">
        <v>2</v>
      </c>
      <c r="R1126" s="2">
        <v>0</v>
      </c>
      <c r="S1126" s="2">
        <v>12.81</v>
      </c>
      <c r="T1126" s="2">
        <v>0</v>
      </c>
      <c r="U1126" s="2">
        <v>12.81</v>
      </c>
      <c r="V1126" t="s">
        <v>5213</v>
      </c>
    </row>
    <row r="1127" spans="1:22" x14ac:dyDescent="0.2">
      <c r="A1127" s="1">
        <v>42259</v>
      </c>
      <c r="B1127" t="s">
        <v>21</v>
      </c>
      <c r="C1127" s="1">
        <v>42257</v>
      </c>
      <c r="D1127" s="1">
        <v>42259</v>
      </c>
      <c r="E1127">
        <v>100029515</v>
      </c>
      <c r="F1127" t="s">
        <v>3976</v>
      </c>
      <c r="H1127" s="1">
        <v>42256</v>
      </c>
      <c r="I1127">
        <v>1768849</v>
      </c>
      <c r="J1127" t="s">
        <v>354</v>
      </c>
      <c r="K1127" t="s">
        <v>3977</v>
      </c>
      <c r="M1127" t="s">
        <v>30</v>
      </c>
      <c r="N1127">
        <v>78681</v>
      </c>
      <c r="O1127">
        <v>6</v>
      </c>
      <c r="P1127">
        <v>4500</v>
      </c>
      <c r="Q1127">
        <v>7</v>
      </c>
      <c r="R1127" s="2">
        <v>0</v>
      </c>
      <c r="S1127" s="2">
        <v>35.54</v>
      </c>
      <c r="T1127" s="2">
        <v>0</v>
      </c>
      <c r="U1127" s="2">
        <v>35.54</v>
      </c>
      <c r="V1127" t="s">
        <v>5213</v>
      </c>
    </row>
    <row r="1128" spans="1:22" x14ac:dyDescent="0.2">
      <c r="A1128" s="1">
        <v>42259</v>
      </c>
      <c r="B1128" t="s">
        <v>21</v>
      </c>
      <c r="C1128" s="1">
        <v>42255</v>
      </c>
      <c r="D1128" s="1">
        <v>42259</v>
      </c>
      <c r="E1128">
        <v>100029402</v>
      </c>
      <c r="F1128" t="s">
        <v>3978</v>
      </c>
      <c r="H1128" s="1">
        <v>42254</v>
      </c>
      <c r="I1128">
        <v>1762371</v>
      </c>
      <c r="J1128" t="s">
        <v>23</v>
      </c>
      <c r="K1128">
        <v>846296315531153</v>
      </c>
      <c r="M1128" t="s">
        <v>79</v>
      </c>
      <c r="N1128">
        <v>60614</v>
      </c>
      <c r="O1128">
        <v>3</v>
      </c>
      <c r="P1128">
        <v>2250</v>
      </c>
      <c r="Q1128">
        <v>8</v>
      </c>
      <c r="R1128" s="2">
        <v>0</v>
      </c>
      <c r="S1128" s="2">
        <v>24.56</v>
      </c>
      <c r="T1128" s="2">
        <v>0</v>
      </c>
      <c r="U1128" s="2">
        <v>24.56</v>
      </c>
      <c r="V1128" t="s">
        <v>5213</v>
      </c>
    </row>
    <row r="1129" spans="1:22" x14ac:dyDescent="0.2">
      <c r="A1129" s="1">
        <v>42259</v>
      </c>
      <c r="B1129" t="s">
        <v>21</v>
      </c>
      <c r="C1129" s="1">
        <v>42258</v>
      </c>
      <c r="D1129" s="1">
        <v>42259</v>
      </c>
      <c r="E1129">
        <v>100029573</v>
      </c>
      <c r="F1129" t="s">
        <v>3979</v>
      </c>
      <c r="H1129" s="1">
        <v>42258</v>
      </c>
      <c r="I1129">
        <v>1769299</v>
      </c>
      <c r="J1129" t="s">
        <v>23</v>
      </c>
      <c r="K1129">
        <v>846296315531122</v>
      </c>
      <c r="M1129" t="s">
        <v>231</v>
      </c>
      <c r="N1129">
        <v>72701</v>
      </c>
      <c r="O1129">
        <v>3</v>
      </c>
      <c r="P1129">
        <v>2250</v>
      </c>
      <c r="Q1129">
        <v>7</v>
      </c>
      <c r="R1129" s="2">
        <v>0</v>
      </c>
      <c r="S1129" s="2">
        <v>23.06</v>
      </c>
      <c r="T1129" s="2">
        <v>0</v>
      </c>
      <c r="U1129" s="2">
        <v>23.06</v>
      </c>
      <c r="V1129" t="s">
        <v>5213</v>
      </c>
    </row>
    <row r="1130" spans="1:22" x14ac:dyDescent="0.2">
      <c r="A1130" s="1">
        <v>42259</v>
      </c>
      <c r="B1130" t="s">
        <v>21</v>
      </c>
      <c r="C1130" s="1">
        <v>42258</v>
      </c>
      <c r="D1130" s="1">
        <v>42259</v>
      </c>
      <c r="E1130">
        <v>100029564</v>
      </c>
      <c r="F1130" t="s">
        <v>3980</v>
      </c>
      <c r="H1130" s="1">
        <v>42258</v>
      </c>
      <c r="I1130">
        <v>1769305</v>
      </c>
      <c r="J1130" t="s">
        <v>23</v>
      </c>
      <c r="K1130">
        <v>846296315530941</v>
      </c>
      <c r="M1130" t="s">
        <v>40</v>
      </c>
      <c r="N1130">
        <v>94070</v>
      </c>
      <c r="O1130">
        <v>3</v>
      </c>
      <c r="P1130">
        <v>2250</v>
      </c>
      <c r="Q1130">
        <v>2</v>
      </c>
      <c r="R1130" s="2">
        <v>0</v>
      </c>
      <c r="S1130" s="2">
        <v>12.81</v>
      </c>
      <c r="T1130" s="2">
        <v>0</v>
      </c>
      <c r="U1130" s="2">
        <v>12.81</v>
      </c>
      <c r="V1130" t="s">
        <v>5213</v>
      </c>
    </row>
    <row r="1131" spans="1:22" x14ac:dyDescent="0.2">
      <c r="A1131" s="1">
        <v>42259</v>
      </c>
      <c r="B1131" t="s">
        <v>21</v>
      </c>
      <c r="C1131" s="1">
        <v>42257</v>
      </c>
      <c r="D1131" s="1">
        <v>42259</v>
      </c>
      <c r="E1131">
        <v>100029531</v>
      </c>
      <c r="F1131" t="s">
        <v>3981</v>
      </c>
      <c r="H1131" s="1">
        <v>42257</v>
      </c>
      <c r="I1131">
        <v>1768846</v>
      </c>
      <c r="J1131" t="s">
        <v>23</v>
      </c>
      <c r="K1131" t="s">
        <v>3982</v>
      </c>
      <c r="M1131" t="s">
        <v>36</v>
      </c>
      <c r="N1131">
        <v>19406</v>
      </c>
      <c r="O1131">
        <v>3</v>
      </c>
      <c r="P1131">
        <v>2250</v>
      </c>
      <c r="Q1131">
        <v>8</v>
      </c>
      <c r="R1131" s="2">
        <v>0</v>
      </c>
      <c r="S1131" s="2">
        <v>24.56</v>
      </c>
      <c r="T1131" s="2">
        <v>0</v>
      </c>
      <c r="U1131" s="2">
        <v>24.56</v>
      </c>
      <c r="V1131" t="s">
        <v>5213</v>
      </c>
    </row>
    <row r="1132" spans="1:22" x14ac:dyDescent="0.2">
      <c r="A1132" s="1">
        <v>42259</v>
      </c>
      <c r="B1132" t="s">
        <v>21</v>
      </c>
      <c r="C1132" s="1">
        <v>42258</v>
      </c>
      <c r="D1132" s="1">
        <v>42259</v>
      </c>
      <c r="E1132">
        <v>100029566</v>
      </c>
      <c r="F1132" t="s">
        <v>3983</v>
      </c>
      <c r="H1132" s="1">
        <v>42258</v>
      </c>
      <c r="I1132">
        <v>1769316</v>
      </c>
      <c r="J1132" t="s">
        <v>23</v>
      </c>
      <c r="K1132">
        <v>846296315531016</v>
      </c>
      <c r="M1132" t="s">
        <v>32</v>
      </c>
      <c r="N1132">
        <v>11101</v>
      </c>
      <c r="O1132">
        <v>3</v>
      </c>
      <c r="P1132">
        <v>2250</v>
      </c>
      <c r="Q1132">
        <v>8</v>
      </c>
      <c r="R1132" s="2">
        <v>0</v>
      </c>
      <c r="S1132" s="2">
        <v>24.56</v>
      </c>
      <c r="T1132" s="2">
        <v>0</v>
      </c>
      <c r="U1132" s="2">
        <v>24.56</v>
      </c>
      <c r="V1132" t="s">
        <v>5213</v>
      </c>
    </row>
    <row r="1133" spans="1:22" x14ac:dyDescent="0.2">
      <c r="A1133" s="1">
        <v>42259</v>
      </c>
      <c r="B1133" t="s">
        <v>21</v>
      </c>
      <c r="C1133" s="1">
        <v>42255</v>
      </c>
      <c r="D1133" s="1">
        <v>42259</v>
      </c>
      <c r="E1133">
        <v>100029319</v>
      </c>
      <c r="F1133" t="s">
        <v>3984</v>
      </c>
      <c r="H1133" s="1">
        <v>42252</v>
      </c>
      <c r="I1133">
        <v>1762456</v>
      </c>
      <c r="J1133" t="s">
        <v>354</v>
      </c>
      <c r="K1133" t="s">
        <v>3985</v>
      </c>
      <c r="M1133" t="s">
        <v>30</v>
      </c>
      <c r="N1133">
        <v>76102</v>
      </c>
      <c r="O1133">
        <v>3</v>
      </c>
      <c r="P1133">
        <v>2250</v>
      </c>
      <c r="Q1133">
        <v>7</v>
      </c>
      <c r="R1133" s="2">
        <v>0</v>
      </c>
      <c r="S1133" s="2">
        <v>24.56</v>
      </c>
      <c r="T1133" s="2">
        <v>0</v>
      </c>
      <c r="U1133" s="2">
        <v>24.56</v>
      </c>
      <c r="V1133" t="s">
        <v>5213</v>
      </c>
    </row>
    <row r="1134" spans="1:22" x14ac:dyDescent="0.2">
      <c r="A1134" s="1">
        <v>42259</v>
      </c>
      <c r="B1134" t="s">
        <v>21</v>
      </c>
      <c r="C1134" s="1">
        <v>42258</v>
      </c>
      <c r="D1134" s="1">
        <v>42259</v>
      </c>
      <c r="E1134">
        <v>100029545</v>
      </c>
      <c r="F1134" t="s">
        <v>3986</v>
      </c>
      <c r="H1134" s="1">
        <v>42257</v>
      </c>
      <c r="I1134">
        <v>1769322</v>
      </c>
      <c r="J1134" t="s">
        <v>23</v>
      </c>
      <c r="K1134">
        <v>846296315531078</v>
      </c>
      <c r="M1134" t="s">
        <v>75</v>
      </c>
      <c r="N1134">
        <v>23486</v>
      </c>
      <c r="O1134">
        <v>1</v>
      </c>
      <c r="P1134">
        <v>750</v>
      </c>
      <c r="Q1134">
        <v>8</v>
      </c>
      <c r="R1134" s="2">
        <v>0</v>
      </c>
      <c r="S1134" s="2">
        <v>19.75</v>
      </c>
      <c r="T1134" s="2">
        <v>0</v>
      </c>
      <c r="U1134" s="2">
        <v>19.75</v>
      </c>
      <c r="V1134" t="s">
        <v>5213</v>
      </c>
    </row>
    <row r="1135" spans="1:22" x14ac:dyDescent="0.2">
      <c r="A1135" s="1">
        <v>42259</v>
      </c>
      <c r="B1135" t="s">
        <v>21</v>
      </c>
      <c r="C1135" s="1">
        <v>42255</v>
      </c>
      <c r="D1135" s="1">
        <v>42259</v>
      </c>
      <c r="E1135">
        <v>100029425</v>
      </c>
      <c r="F1135" t="s">
        <v>3987</v>
      </c>
      <c r="H1135" s="1">
        <v>42255</v>
      </c>
      <c r="I1135">
        <v>1762411</v>
      </c>
      <c r="J1135" t="s">
        <v>515</v>
      </c>
      <c r="K1135" t="s">
        <v>3988</v>
      </c>
      <c r="M1135" t="s">
        <v>541</v>
      </c>
      <c r="N1135">
        <v>3842</v>
      </c>
      <c r="O1135">
        <v>3</v>
      </c>
      <c r="P1135">
        <v>2250</v>
      </c>
      <c r="Q1135">
        <v>8</v>
      </c>
      <c r="R1135" s="2">
        <v>0</v>
      </c>
      <c r="S1135" s="2">
        <v>24.56</v>
      </c>
      <c r="T1135" s="2">
        <v>0</v>
      </c>
      <c r="U1135" s="2">
        <v>24.56</v>
      </c>
      <c r="V1135" t="s">
        <v>5213</v>
      </c>
    </row>
    <row r="1136" spans="1:22" x14ac:dyDescent="0.2">
      <c r="A1136" s="1">
        <v>42259</v>
      </c>
      <c r="B1136" t="s">
        <v>21</v>
      </c>
      <c r="C1136" s="1">
        <v>42258</v>
      </c>
      <c r="D1136" s="1">
        <v>42259</v>
      </c>
      <c r="E1136">
        <v>100029562</v>
      </c>
      <c r="F1136" t="s">
        <v>3989</v>
      </c>
      <c r="H1136" s="1">
        <v>42258</v>
      </c>
      <c r="I1136">
        <v>1769318</v>
      </c>
      <c r="J1136" t="s">
        <v>23</v>
      </c>
      <c r="K1136">
        <v>846296315530989</v>
      </c>
      <c r="M1136" t="s">
        <v>507</v>
      </c>
      <c r="N1136">
        <v>45203</v>
      </c>
      <c r="O1136">
        <v>3</v>
      </c>
      <c r="P1136">
        <v>2250</v>
      </c>
      <c r="Q1136">
        <v>8</v>
      </c>
      <c r="R1136" s="2">
        <v>0</v>
      </c>
      <c r="S1136" s="2">
        <v>24.56</v>
      </c>
      <c r="T1136" s="2">
        <v>0</v>
      </c>
      <c r="U1136" s="2">
        <v>24.56</v>
      </c>
      <c r="V1136" t="s">
        <v>5213</v>
      </c>
    </row>
    <row r="1137" spans="1:22" x14ac:dyDescent="0.2">
      <c r="A1137" s="1">
        <v>42259</v>
      </c>
      <c r="B1137" t="s">
        <v>21</v>
      </c>
      <c r="C1137" s="1">
        <v>42257</v>
      </c>
      <c r="D1137" s="1">
        <v>42259</v>
      </c>
      <c r="E1137">
        <v>100029521</v>
      </c>
      <c r="F1137" t="s">
        <v>3990</v>
      </c>
      <c r="H1137" s="1">
        <v>42257</v>
      </c>
      <c r="I1137">
        <v>1768850</v>
      </c>
      <c r="J1137" t="s">
        <v>354</v>
      </c>
      <c r="K1137" t="s">
        <v>3991</v>
      </c>
      <c r="M1137" t="s">
        <v>30</v>
      </c>
      <c r="N1137">
        <v>78741</v>
      </c>
      <c r="O1137">
        <v>3</v>
      </c>
      <c r="P1137">
        <v>2250</v>
      </c>
      <c r="Q1137">
        <v>7</v>
      </c>
      <c r="R1137" s="2">
        <v>0</v>
      </c>
      <c r="S1137" s="2">
        <v>24.56</v>
      </c>
      <c r="T1137" s="2">
        <v>0</v>
      </c>
      <c r="U1137" s="2">
        <v>24.56</v>
      </c>
      <c r="V1137" t="s">
        <v>5213</v>
      </c>
    </row>
    <row r="1138" spans="1:22" x14ac:dyDescent="0.2">
      <c r="A1138" s="1">
        <v>42259</v>
      </c>
      <c r="B1138" t="s">
        <v>21</v>
      </c>
      <c r="C1138" s="1">
        <v>42255</v>
      </c>
      <c r="D1138" s="1">
        <v>42259</v>
      </c>
      <c r="E1138">
        <v>100029385</v>
      </c>
      <c r="F1138" t="s">
        <v>3992</v>
      </c>
      <c r="H1138" s="1">
        <v>42254</v>
      </c>
      <c r="I1138">
        <v>1762368</v>
      </c>
      <c r="J1138" t="s">
        <v>23</v>
      </c>
      <c r="K1138">
        <v>846296315531160</v>
      </c>
      <c r="M1138" t="s">
        <v>79</v>
      </c>
      <c r="N1138">
        <v>60604</v>
      </c>
      <c r="O1138">
        <v>3</v>
      </c>
      <c r="P1138">
        <v>2250</v>
      </c>
      <c r="Q1138">
        <v>8</v>
      </c>
      <c r="R1138" s="2">
        <v>0</v>
      </c>
      <c r="S1138" s="2">
        <v>24.56</v>
      </c>
      <c r="T1138" s="2">
        <v>0</v>
      </c>
      <c r="U1138" s="2">
        <v>24.56</v>
      </c>
      <c r="V1138" t="s">
        <v>5213</v>
      </c>
    </row>
    <row r="1139" spans="1:22" x14ac:dyDescent="0.2">
      <c r="A1139" s="1">
        <v>42259</v>
      </c>
      <c r="B1139" t="s">
        <v>21</v>
      </c>
      <c r="C1139" s="1">
        <v>42258</v>
      </c>
      <c r="D1139" s="1">
        <v>42259</v>
      </c>
      <c r="E1139">
        <v>100029571</v>
      </c>
      <c r="F1139" t="s">
        <v>3993</v>
      </c>
      <c r="H1139" s="1">
        <v>42258</v>
      </c>
      <c r="I1139">
        <v>1769321</v>
      </c>
      <c r="J1139" t="s">
        <v>23</v>
      </c>
      <c r="K1139">
        <v>846296315531115</v>
      </c>
      <c r="M1139" t="s">
        <v>38</v>
      </c>
      <c r="N1139">
        <v>37203</v>
      </c>
      <c r="O1139">
        <v>3</v>
      </c>
      <c r="P1139">
        <v>2250</v>
      </c>
      <c r="Q1139">
        <v>8</v>
      </c>
      <c r="R1139" s="2">
        <v>0</v>
      </c>
      <c r="S1139" s="2">
        <v>24.56</v>
      </c>
      <c r="T1139" s="2">
        <v>0</v>
      </c>
      <c r="U1139" s="2">
        <v>24.56</v>
      </c>
      <c r="V1139" t="s">
        <v>5213</v>
      </c>
    </row>
    <row r="1140" spans="1:22" x14ac:dyDescent="0.2">
      <c r="A1140" s="1">
        <v>42259</v>
      </c>
      <c r="B1140" t="s">
        <v>21</v>
      </c>
      <c r="C1140" s="1">
        <v>42258</v>
      </c>
      <c r="D1140" s="1">
        <v>42259</v>
      </c>
      <c r="E1140">
        <v>100029570</v>
      </c>
      <c r="F1140" t="s">
        <v>3994</v>
      </c>
      <c r="H1140" s="1">
        <v>42258</v>
      </c>
      <c r="I1140">
        <v>1769310</v>
      </c>
      <c r="J1140" t="s">
        <v>23</v>
      </c>
      <c r="K1140">
        <v>846296315530910</v>
      </c>
      <c r="M1140" t="s">
        <v>26</v>
      </c>
      <c r="N1140">
        <v>33032</v>
      </c>
      <c r="O1140">
        <v>3</v>
      </c>
      <c r="P1140">
        <v>2250</v>
      </c>
      <c r="Q1140">
        <v>8</v>
      </c>
      <c r="R1140" s="2">
        <v>0</v>
      </c>
      <c r="S1140" s="2">
        <v>24.56</v>
      </c>
      <c r="T1140" s="2">
        <v>0</v>
      </c>
      <c r="U1140" s="2">
        <v>24.56</v>
      </c>
      <c r="V1140" t="s">
        <v>5213</v>
      </c>
    </row>
    <row r="1141" spans="1:22" x14ac:dyDescent="0.2">
      <c r="A1141" s="1">
        <v>42259</v>
      </c>
      <c r="B1141" t="s">
        <v>21</v>
      </c>
      <c r="C1141" s="1">
        <v>42255</v>
      </c>
      <c r="D1141" s="1">
        <v>42259</v>
      </c>
      <c r="E1141">
        <v>100029445</v>
      </c>
      <c r="F1141" t="s">
        <v>3995</v>
      </c>
      <c r="H1141" s="1">
        <v>42255</v>
      </c>
      <c r="I1141">
        <v>1762447</v>
      </c>
      <c r="J1141" t="s">
        <v>23</v>
      </c>
      <c r="K1141" t="s">
        <v>3996</v>
      </c>
      <c r="M1141" t="s">
        <v>36</v>
      </c>
      <c r="N1141">
        <v>17011</v>
      </c>
      <c r="O1141">
        <v>3</v>
      </c>
      <c r="P1141">
        <v>2250</v>
      </c>
      <c r="Q1141">
        <v>8</v>
      </c>
      <c r="R1141" s="2">
        <v>0</v>
      </c>
      <c r="S1141" s="2">
        <v>24.56</v>
      </c>
      <c r="T1141" s="2">
        <v>0</v>
      </c>
      <c r="U1141" s="2">
        <v>24.56</v>
      </c>
      <c r="V1141" t="s">
        <v>5213</v>
      </c>
    </row>
    <row r="1142" spans="1:22" x14ac:dyDescent="0.2">
      <c r="A1142" s="1">
        <v>42259</v>
      </c>
      <c r="B1142" t="s">
        <v>21</v>
      </c>
      <c r="C1142" s="1">
        <v>42258</v>
      </c>
      <c r="D1142" s="1">
        <v>42259</v>
      </c>
      <c r="E1142">
        <v>100029558</v>
      </c>
      <c r="F1142" t="s">
        <v>3997</v>
      </c>
      <c r="H1142" s="1">
        <v>42258</v>
      </c>
      <c r="I1142">
        <v>1769315</v>
      </c>
      <c r="J1142" t="s">
        <v>23</v>
      </c>
      <c r="K1142">
        <v>846296315531023</v>
      </c>
      <c r="M1142" t="s">
        <v>32</v>
      </c>
      <c r="N1142">
        <v>11377</v>
      </c>
      <c r="O1142">
        <v>3</v>
      </c>
      <c r="P1142">
        <v>2250</v>
      </c>
      <c r="Q1142">
        <v>8</v>
      </c>
      <c r="R1142" s="2">
        <v>0</v>
      </c>
      <c r="S1142" s="2">
        <v>24.56</v>
      </c>
      <c r="T1142" s="2">
        <v>0</v>
      </c>
      <c r="U1142" s="2">
        <v>24.56</v>
      </c>
      <c r="V1142" t="s">
        <v>5213</v>
      </c>
    </row>
    <row r="1143" spans="1:22" x14ac:dyDescent="0.2">
      <c r="A1143" s="1">
        <v>42259</v>
      </c>
      <c r="B1143" t="s">
        <v>21</v>
      </c>
      <c r="C1143" s="1">
        <v>42255</v>
      </c>
      <c r="D1143" s="1">
        <v>42259</v>
      </c>
      <c r="E1143">
        <v>100029424</v>
      </c>
      <c r="F1143" t="s">
        <v>3998</v>
      </c>
      <c r="H1143" s="1">
        <v>42255</v>
      </c>
      <c r="I1143">
        <v>1762458</v>
      </c>
      <c r="J1143" t="s">
        <v>354</v>
      </c>
      <c r="K1143" t="s">
        <v>3999</v>
      </c>
      <c r="M1143" t="s">
        <v>30</v>
      </c>
      <c r="N1143">
        <v>78754</v>
      </c>
      <c r="O1143">
        <v>3</v>
      </c>
      <c r="P1143">
        <v>2250</v>
      </c>
      <c r="Q1143">
        <v>7</v>
      </c>
      <c r="R1143" s="2">
        <v>0</v>
      </c>
      <c r="S1143" s="2">
        <v>24.56</v>
      </c>
      <c r="T1143" s="2">
        <v>0</v>
      </c>
      <c r="U1143" s="2">
        <v>24.56</v>
      </c>
      <c r="V1143" t="s">
        <v>5213</v>
      </c>
    </row>
    <row r="1144" spans="1:22" x14ac:dyDescent="0.2">
      <c r="A1144" s="1">
        <v>42259</v>
      </c>
      <c r="B1144" t="s">
        <v>21</v>
      </c>
      <c r="C1144" s="1">
        <v>42255</v>
      </c>
      <c r="D1144" s="1">
        <v>42259</v>
      </c>
      <c r="E1144">
        <v>100029391</v>
      </c>
      <c r="F1144" t="s">
        <v>4000</v>
      </c>
      <c r="H1144" s="1">
        <v>42254</v>
      </c>
      <c r="I1144">
        <v>1762369</v>
      </c>
      <c r="J1144" t="s">
        <v>23</v>
      </c>
      <c r="K1144">
        <v>846296315531092</v>
      </c>
      <c r="M1144" t="s">
        <v>79</v>
      </c>
      <c r="N1144">
        <v>60610</v>
      </c>
      <c r="O1144">
        <v>3</v>
      </c>
      <c r="P1144">
        <v>2250</v>
      </c>
      <c r="Q1144">
        <v>8</v>
      </c>
      <c r="R1144" s="2">
        <v>0</v>
      </c>
      <c r="S1144" s="2">
        <v>24.56</v>
      </c>
      <c r="T1144" s="2">
        <v>0</v>
      </c>
      <c r="U1144" s="2">
        <v>24.56</v>
      </c>
      <c r="V1144" t="s">
        <v>5213</v>
      </c>
    </row>
    <row r="1145" spans="1:22" x14ac:dyDescent="0.2">
      <c r="A1145" s="1">
        <v>42259</v>
      </c>
      <c r="B1145" t="s">
        <v>21</v>
      </c>
      <c r="C1145" s="1">
        <v>42255</v>
      </c>
      <c r="D1145" s="1">
        <v>42259</v>
      </c>
      <c r="E1145">
        <v>100029383</v>
      </c>
      <c r="F1145" t="s">
        <v>4001</v>
      </c>
      <c r="H1145" s="1">
        <v>42254</v>
      </c>
      <c r="I1145">
        <v>1762403</v>
      </c>
      <c r="J1145" t="s">
        <v>23</v>
      </c>
      <c r="K1145" t="s">
        <v>4002</v>
      </c>
      <c r="M1145" t="s">
        <v>334</v>
      </c>
      <c r="N1145">
        <v>38967</v>
      </c>
      <c r="O1145">
        <v>6</v>
      </c>
      <c r="P1145">
        <v>4500</v>
      </c>
      <c r="Q1145">
        <v>8</v>
      </c>
      <c r="R1145" s="2">
        <v>0</v>
      </c>
      <c r="S1145" s="2">
        <v>36.04</v>
      </c>
      <c r="T1145" s="2">
        <v>0</v>
      </c>
      <c r="U1145" s="2">
        <v>36.04</v>
      </c>
      <c r="V1145" t="s">
        <v>5213</v>
      </c>
    </row>
    <row r="1146" spans="1:22" x14ac:dyDescent="0.2">
      <c r="A1146" s="1">
        <v>42259</v>
      </c>
      <c r="B1146" t="s">
        <v>21</v>
      </c>
      <c r="C1146" s="1">
        <v>42258</v>
      </c>
      <c r="D1146" s="1">
        <v>42259</v>
      </c>
      <c r="E1146">
        <v>100029561</v>
      </c>
      <c r="F1146" t="s">
        <v>4003</v>
      </c>
      <c r="H1146" s="1">
        <v>42258</v>
      </c>
      <c r="I1146">
        <v>1769304</v>
      </c>
      <c r="J1146" t="s">
        <v>23</v>
      </c>
      <c r="K1146">
        <v>846296315530958</v>
      </c>
      <c r="M1146" t="s">
        <v>40</v>
      </c>
      <c r="N1146">
        <v>90404</v>
      </c>
      <c r="O1146">
        <v>3</v>
      </c>
      <c r="P1146">
        <v>2250</v>
      </c>
      <c r="Q1146">
        <v>4</v>
      </c>
      <c r="R1146" s="2">
        <v>0</v>
      </c>
      <c r="S1146" s="2">
        <v>20.81</v>
      </c>
      <c r="T1146" s="2">
        <v>0</v>
      </c>
      <c r="U1146" s="2">
        <v>20.81</v>
      </c>
      <c r="V1146" t="s">
        <v>5213</v>
      </c>
    </row>
    <row r="1147" spans="1:22" x14ac:dyDescent="0.2">
      <c r="A1147" s="1">
        <v>42259</v>
      </c>
      <c r="B1147" t="s">
        <v>21</v>
      </c>
      <c r="C1147" s="1">
        <v>42257</v>
      </c>
      <c r="D1147" s="1">
        <v>42259</v>
      </c>
      <c r="E1147">
        <v>100029525</v>
      </c>
      <c r="F1147" t="s">
        <v>4004</v>
      </c>
      <c r="H1147" s="1">
        <v>42257</v>
      </c>
      <c r="I1147">
        <v>1768851</v>
      </c>
      <c r="J1147" t="s">
        <v>354</v>
      </c>
      <c r="K1147" t="s">
        <v>4005</v>
      </c>
      <c r="M1147" t="s">
        <v>30</v>
      </c>
      <c r="N1147">
        <v>75093</v>
      </c>
      <c r="O1147">
        <v>3</v>
      </c>
      <c r="P1147">
        <v>2250</v>
      </c>
      <c r="Q1147">
        <v>7</v>
      </c>
      <c r="R1147" s="2">
        <v>0</v>
      </c>
      <c r="S1147" s="2">
        <v>24.56</v>
      </c>
      <c r="T1147" s="2">
        <v>0</v>
      </c>
      <c r="U1147" s="2">
        <v>24.56</v>
      </c>
      <c r="V1147" t="s">
        <v>5213</v>
      </c>
    </row>
    <row r="1148" spans="1:22" x14ac:dyDescent="0.2">
      <c r="A1148" s="1">
        <v>42259</v>
      </c>
      <c r="B1148" t="s">
        <v>21</v>
      </c>
      <c r="C1148" s="1">
        <v>42258</v>
      </c>
      <c r="D1148" s="1">
        <v>42259</v>
      </c>
      <c r="E1148">
        <v>100029556</v>
      </c>
      <c r="F1148" t="s">
        <v>4006</v>
      </c>
      <c r="H1148" s="1">
        <v>42258</v>
      </c>
      <c r="I1148">
        <v>1769302</v>
      </c>
      <c r="J1148" t="s">
        <v>23</v>
      </c>
      <c r="K1148">
        <v>846296315531207</v>
      </c>
      <c r="M1148" t="s">
        <v>40</v>
      </c>
      <c r="N1148">
        <v>94108</v>
      </c>
      <c r="O1148">
        <v>6</v>
      </c>
      <c r="P1148">
        <v>4500</v>
      </c>
      <c r="Q1148">
        <v>2</v>
      </c>
      <c r="R1148" s="2">
        <v>0</v>
      </c>
      <c r="S1148" s="2">
        <v>16.29</v>
      </c>
      <c r="T1148" s="2">
        <v>0</v>
      </c>
      <c r="U1148" s="2">
        <v>16.29</v>
      </c>
      <c r="V1148" t="s">
        <v>5213</v>
      </c>
    </row>
    <row r="1149" spans="1:22" x14ac:dyDescent="0.2">
      <c r="A1149" s="1">
        <v>42259</v>
      </c>
      <c r="B1149" t="s">
        <v>21</v>
      </c>
      <c r="C1149" s="1">
        <v>42255</v>
      </c>
      <c r="D1149" s="1">
        <v>42259</v>
      </c>
      <c r="E1149">
        <v>100029409</v>
      </c>
      <c r="F1149" t="s">
        <v>4007</v>
      </c>
      <c r="H1149" s="1">
        <v>42254</v>
      </c>
      <c r="I1149">
        <v>1762441</v>
      </c>
      <c r="J1149" t="s">
        <v>354</v>
      </c>
      <c r="K1149" t="s">
        <v>4008</v>
      </c>
      <c r="M1149" t="s">
        <v>366</v>
      </c>
      <c r="N1149">
        <v>74804</v>
      </c>
      <c r="O1149">
        <v>3</v>
      </c>
      <c r="P1149">
        <v>2250</v>
      </c>
      <c r="Q1149">
        <v>7</v>
      </c>
      <c r="R1149" s="2">
        <v>0</v>
      </c>
      <c r="S1149" s="2">
        <v>24.56</v>
      </c>
      <c r="T1149" s="2">
        <v>0</v>
      </c>
      <c r="U1149" s="2">
        <v>24.56</v>
      </c>
      <c r="V1149" t="s">
        <v>5213</v>
      </c>
    </row>
    <row r="1150" spans="1:22" x14ac:dyDescent="0.2">
      <c r="A1150" s="1">
        <v>42259</v>
      </c>
      <c r="B1150" t="s">
        <v>21</v>
      </c>
      <c r="C1150" s="1">
        <v>42258</v>
      </c>
      <c r="D1150" s="1">
        <v>42259</v>
      </c>
      <c r="E1150">
        <v>100029574</v>
      </c>
      <c r="F1150" t="s">
        <v>4009</v>
      </c>
      <c r="H1150" s="1">
        <v>42258</v>
      </c>
      <c r="I1150">
        <v>1769308</v>
      </c>
      <c r="J1150" t="s">
        <v>23</v>
      </c>
      <c r="K1150">
        <v>846296315530927</v>
      </c>
      <c r="M1150" t="s">
        <v>102</v>
      </c>
      <c r="N1150">
        <v>20002</v>
      </c>
      <c r="O1150">
        <v>3</v>
      </c>
      <c r="P1150">
        <v>2250</v>
      </c>
      <c r="Q1150">
        <v>8</v>
      </c>
      <c r="R1150" s="2">
        <v>0</v>
      </c>
      <c r="S1150" s="2">
        <v>24.56</v>
      </c>
      <c r="T1150" s="2">
        <v>0</v>
      </c>
      <c r="U1150" s="2">
        <v>24.56</v>
      </c>
      <c r="V1150" t="s">
        <v>5213</v>
      </c>
    </row>
    <row r="1151" spans="1:22" x14ac:dyDescent="0.2">
      <c r="A1151" s="1">
        <v>42259</v>
      </c>
      <c r="B1151" t="s">
        <v>21</v>
      </c>
      <c r="C1151" s="1">
        <v>42255</v>
      </c>
      <c r="D1151" s="1">
        <v>42259</v>
      </c>
      <c r="E1151">
        <v>100029406</v>
      </c>
      <c r="F1151" t="s">
        <v>4010</v>
      </c>
      <c r="H1151" s="1">
        <v>42254</v>
      </c>
      <c r="I1151">
        <v>1762446</v>
      </c>
      <c r="J1151" t="s">
        <v>23</v>
      </c>
      <c r="K1151" t="s">
        <v>4011</v>
      </c>
      <c r="M1151" t="s">
        <v>36</v>
      </c>
      <c r="N1151">
        <v>18015</v>
      </c>
      <c r="O1151">
        <v>3</v>
      </c>
      <c r="P1151">
        <v>2250</v>
      </c>
      <c r="Q1151">
        <v>8</v>
      </c>
      <c r="R1151" s="2">
        <v>0</v>
      </c>
      <c r="S1151" s="2">
        <v>24.56</v>
      </c>
      <c r="T1151" s="2">
        <v>0</v>
      </c>
      <c r="U1151" s="2">
        <v>24.56</v>
      </c>
      <c r="V1151" t="s">
        <v>5213</v>
      </c>
    </row>
    <row r="1152" spans="1:22" x14ac:dyDescent="0.2">
      <c r="A1152" s="1">
        <v>42259</v>
      </c>
      <c r="B1152" t="s">
        <v>21</v>
      </c>
      <c r="C1152" s="1">
        <v>42258</v>
      </c>
      <c r="D1152" s="1">
        <v>42259</v>
      </c>
      <c r="E1152">
        <v>100029580</v>
      </c>
      <c r="F1152" t="s">
        <v>4012</v>
      </c>
      <c r="H1152" s="1">
        <v>42258</v>
      </c>
      <c r="I1152">
        <v>1769317</v>
      </c>
      <c r="J1152" t="s">
        <v>23</v>
      </c>
      <c r="K1152">
        <v>846296315530996</v>
      </c>
      <c r="M1152" t="s">
        <v>32</v>
      </c>
      <c r="N1152">
        <v>10580</v>
      </c>
      <c r="O1152">
        <v>2</v>
      </c>
      <c r="P1152">
        <v>1500</v>
      </c>
      <c r="Q1152">
        <v>8</v>
      </c>
      <c r="R1152" s="2">
        <v>0</v>
      </c>
      <c r="S1152" s="2">
        <v>21.5</v>
      </c>
      <c r="T1152" s="2">
        <v>0</v>
      </c>
      <c r="U1152" s="2">
        <v>21.5</v>
      </c>
      <c r="V1152" t="s">
        <v>5213</v>
      </c>
    </row>
    <row r="1153" spans="1:22" x14ac:dyDescent="0.2">
      <c r="A1153" s="1">
        <v>42259</v>
      </c>
      <c r="B1153" t="s">
        <v>21</v>
      </c>
      <c r="C1153" s="1">
        <v>42255</v>
      </c>
      <c r="D1153" s="1">
        <v>42259</v>
      </c>
      <c r="E1153">
        <v>100029446</v>
      </c>
      <c r="F1153" t="s">
        <v>4013</v>
      </c>
      <c r="H1153" s="1">
        <v>42255</v>
      </c>
      <c r="I1153">
        <v>1762374</v>
      </c>
      <c r="J1153" t="s">
        <v>23</v>
      </c>
      <c r="K1153">
        <v>846296315531177</v>
      </c>
      <c r="M1153" t="s">
        <v>79</v>
      </c>
      <c r="N1153">
        <v>60642</v>
      </c>
      <c r="O1153">
        <v>3</v>
      </c>
      <c r="P1153">
        <v>2250</v>
      </c>
      <c r="Q1153">
        <v>8</v>
      </c>
      <c r="R1153" s="2">
        <v>0</v>
      </c>
      <c r="S1153" s="2">
        <v>24.56</v>
      </c>
      <c r="T1153" s="2">
        <v>0</v>
      </c>
      <c r="U1153" s="2">
        <v>24.56</v>
      </c>
      <c r="V1153" t="s">
        <v>5213</v>
      </c>
    </row>
    <row r="1154" spans="1:22" x14ac:dyDescent="0.2">
      <c r="A1154" s="1">
        <v>42259</v>
      </c>
      <c r="B1154" t="s">
        <v>21</v>
      </c>
      <c r="C1154" s="1">
        <v>42258</v>
      </c>
      <c r="D1154" s="1">
        <v>42259</v>
      </c>
      <c r="E1154">
        <v>100029559</v>
      </c>
      <c r="F1154" t="s">
        <v>4014</v>
      </c>
      <c r="H1154" s="1">
        <v>42258</v>
      </c>
      <c r="I1154">
        <v>1769326</v>
      </c>
      <c r="J1154" t="s">
        <v>23</v>
      </c>
      <c r="K1154">
        <v>846296315531108</v>
      </c>
      <c r="M1154" t="s">
        <v>79</v>
      </c>
      <c r="N1154">
        <v>60605</v>
      </c>
      <c r="O1154">
        <v>3</v>
      </c>
      <c r="P1154">
        <v>2250</v>
      </c>
      <c r="Q1154">
        <v>8</v>
      </c>
      <c r="R1154" s="2">
        <v>0</v>
      </c>
      <c r="S1154" s="2">
        <v>24.56</v>
      </c>
      <c r="T1154" s="2">
        <v>0</v>
      </c>
      <c r="U1154" s="2">
        <v>24.56</v>
      </c>
      <c r="V1154" t="s">
        <v>5213</v>
      </c>
    </row>
    <row r="1155" spans="1:22" x14ac:dyDescent="0.2">
      <c r="A1155" s="1">
        <v>42259</v>
      </c>
      <c r="B1155" t="s">
        <v>21</v>
      </c>
      <c r="C1155" s="1">
        <v>42255</v>
      </c>
      <c r="D1155" s="1">
        <v>42259</v>
      </c>
      <c r="E1155">
        <v>100029399</v>
      </c>
      <c r="F1155" t="s">
        <v>4015</v>
      </c>
      <c r="H1155" s="1">
        <v>42254</v>
      </c>
      <c r="I1155">
        <v>1762410</v>
      </c>
      <c r="J1155" t="s">
        <v>515</v>
      </c>
      <c r="K1155" t="s">
        <v>4016</v>
      </c>
      <c r="M1155" t="s">
        <v>541</v>
      </c>
      <c r="N1155">
        <v>3858</v>
      </c>
      <c r="O1155">
        <v>6</v>
      </c>
      <c r="P1155">
        <v>4500</v>
      </c>
      <c r="Q1155">
        <v>8</v>
      </c>
      <c r="R1155" s="2">
        <v>0</v>
      </c>
      <c r="S1155" s="2">
        <v>36.04</v>
      </c>
      <c r="T1155" s="2">
        <v>0</v>
      </c>
      <c r="U1155" s="2">
        <v>36.04</v>
      </c>
      <c r="V1155" t="s">
        <v>5213</v>
      </c>
    </row>
    <row r="1156" spans="1:22" x14ac:dyDescent="0.2">
      <c r="A1156" s="1">
        <v>42259</v>
      </c>
      <c r="B1156" t="s">
        <v>21</v>
      </c>
      <c r="C1156" s="1">
        <v>42258</v>
      </c>
      <c r="D1156" s="1">
        <v>42259</v>
      </c>
      <c r="E1156">
        <v>100029557</v>
      </c>
      <c r="F1156" t="s">
        <v>4017</v>
      </c>
      <c r="H1156" s="1">
        <v>42258</v>
      </c>
      <c r="I1156">
        <v>1769303</v>
      </c>
      <c r="J1156" t="s">
        <v>23</v>
      </c>
      <c r="K1156">
        <v>846296315530965</v>
      </c>
      <c r="M1156" t="s">
        <v>40</v>
      </c>
      <c r="N1156">
        <v>92111</v>
      </c>
      <c r="O1156">
        <v>3</v>
      </c>
      <c r="P1156">
        <v>2250</v>
      </c>
      <c r="Q1156">
        <v>4</v>
      </c>
      <c r="R1156" s="2">
        <v>0</v>
      </c>
      <c r="S1156" s="2">
        <v>20.81</v>
      </c>
      <c r="T1156" s="2">
        <v>0</v>
      </c>
      <c r="U1156" s="2">
        <v>20.81</v>
      </c>
      <c r="V1156" t="s">
        <v>5213</v>
      </c>
    </row>
    <row r="1157" spans="1:22" x14ac:dyDescent="0.2">
      <c r="A1157" s="1">
        <v>42259</v>
      </c>
      <c r="B1157" t="s">
        <v>21</v>
      </c>
      <c r="C1157" s="1">
        <v>42258</v>
      </c>
      <c r="D1157" s="1">
        <v>42259</v>
      </c>
      <c r="E1157">
        <v>100029576</v>
      </c>
      <c r="F1157" t="s">
        <v>4018</v>
      </c>
      <c r="H1157" s="1">
        <v>42258</v>
      </c>
      <c r="I1157">
        <v>1769330</v>
      </c>
      <c r="J1157" t="s">
        <v>23</v>
      </c>
      <c r="K1157" t="s">
        <v>4019</v>
      </c>
      <c r="M1157" t="s">
        <v>36</v>
      </c>
      <c r="N1157">
        <v>19122</v>
      </c>
      <c r="O1157">
        <v>6</v>
      </c>
      <c r="P1157">
        <v>4500</v>
      </c>
      <c r="Q1157">
        <v>8</v>
      </c>
      <c r="R1157" s="2">
        <v>0</v>
      </c>
      <c r="S1157" s="2">
        <v>36.04</v>
      </c>
      <c r="T1157" s="2">
        <v>0</v>
      </c>
      <c r="U1157" s="2">
        <v>36.04</v>
      </c>
      <c r="V1157" t="s">
        <v>5213</v>
      </c>
    </row>
    <row r="1158" spans="1:22" x14ac:dyDescent="0.2">
      <c r="A1158" s="1">
        <v>42259</v>
      </c>
      <c r="B1158" t="s">
        <v>21</v>
      </c>
      <c r="C1158" s="1">
        <v>42258</v>
      </c>
      <c r="D1158" s="1">
        <v>42259</v>
      </c>
      <c r="E1158">
        <v>100029568</v>
      </c>
      <c r="F1158" t="s">
        <v>4020</v>
      </c>
      <c r="H1158" s="1">
        <v>42258</v>
      </c>
      <c r="I1158">
        <v>1769313</v>
      </c>
      <c r="J1158" t="s">
        <v>23</v>
      </c>
      <c r="K1158">
        <v>846296315531030</v>
      </c>
      <c r="M1158" t="s">
        <v>83</v>
      </c>
      <c r="N1158">
        <v>7086</v>
      </c>
      <c r="O1158">
        <v>3</v>
      </c>
      <c r="P1158">
        <v>2250</v>
      </c>
      <c r="Q1158">
        <v>8</v>
      </c>
      <c r="R1158" s="2">
        <v>0</v>
      </c>
      <c r="S1158" s="2">
        <v>24.56</v>
      </c>
      <c r="T1158" s="2">
        <v>0</v>
      </c>
      <c r="U1158" s="2">
        <v>24.56</v>
      </c>
      <c r="V1158" t="s">
        <v>5213</v>
      </c>
    </row>
    <row r="1159" spans="1:22" x14ac:dyDescent="0.2">
      <c r="A1159" s="1">
        <v>42259</v>
      </c>
      <c r="B1159" t="s">
        <v>21</v>
      </c>
      <c r="C1159" s="1">
        <v>42255</v>
      </c>
      <c r="D1159" s="1">
        <v>42259</v>
      </c>
      <c r="E1159">
        <v>100029393</v>
      </c>
      <c r="F1159" t="s">
        <v>4021</v>
      </c>
      <c r="H1159" s="1">
        <v>42254</v>
      </c>
      <c r="I1159">
        <v>1762457</v>
      </c>
      <c r="J1159" t="s">
        <v>354</v>
      </c>
      <c r="K1159" t="s">
        <v>4022</v>
      </c>
      <c r="M1159" t="s">
        <v>30</v>
      </c>
      <c r="N1159">
        <v>78676</v>
      </c>
      <c r="O1159">
        <v>3</v>
      </c>
      <c r="P1159">
        <v>2250</v>
      </c>
      <c r="Q1159">
        <v>7</v>
      </c>
      <c r="R1159" s="2">
        <v>0</v>
      </c>
      <c r="S1159" s="2">
        <v>24.56</v>
      </c>
      <c r="T1159" s="2">
        <v>0</v>
      </c>
      <c r="U1159" s="2">
        <v>24.56</v>
      </c>
      <c r="V1159" t="s">
        <v>5213</v>
      </c>
    </row>
    <row r="1160" spans="1:22" x14ac:dyDescent="0.2">
      <c r="A1160" s="1">
        <v>42259</v>
      </c>
      <c r="B1160" t="s">
        <v>21</v>
      </c>
      <c r="C1160" s="1">
        <v>42258</v>
      </c>
      <c r="D1160" s="1">
        <v>42259</v>
      </c>
      <c r="E1160">
        <v>100029565</v>
      </c>
      <c r="F1160" t="s">
        <v>4023</v>
      </c>
      <c r="H1160" s="1">
        <v>42258</v>
      </c>
      <c r="I1160">
        <v>1769311</v>
      </c>
      <c r="J1160" t="s">
        <v>23</v>
      </c>
      <c r="K1160">
        <v>846296315530897</v>
      </c>
      <c r="M1160" t="s">
        <v>51</v>
      </c>
      <c r="N1160">
        <v>31419</v>
      </c>
      <c r="O1160">
        <v>3</v>
      </c>
      <c r="P1160">
        <v>2250</v>
      </c>
      <c r="Q1160">
        <v>8</v>
      </c>
      <c r="R1160" s="2">
        <v>0</v>
      </c>
      <c r="S1160" s="2">
        <v>24.56</v>
      </c>
      <c r="T1160" s="2">
        <v>0</v>
      </c>
      <c r="U1160" s="2">
        <v>24.56</v>
      </c>
      <c r="V1160" t="s">
        <v>5213</v>
      </c>
    </row>
    <row r="1161" spans="1:22" x14ac:dyDescent="0.2">
      <c r="A1161" s="1">
        <v>42259</v>
      </c>
      <c r="B1161" t="s">
        <v>21</v>
      </c>
      <c r="C1161" s="1">
        <v>42255</v>
      </c>
      <c r="D1161" s="1">
        <v>42259</v>
      </c>
      <c r="E1161">
        <v>100029403</v>
      </c>
      <c r="F1161" t="s">
        <v>4024</v>
      </c>
      <c r="H1161" s="1">
        <v>42254</v>
      </c>
      <c r="I1161">
        <v>1762445</v>
      </c>
      <c r="J1161" t="s">
        <v>23</v>
      </c>
      <c r="K1161" t="s">
        <v>4025</v>
      </c>
      <c r="M1161" t="s">
        <v>36</v>
      </c>
      <c r="N1161">
        <v>19103</v>
      </c>
      <c r="O1161">
        <v>3</v>
      </c>
      <c r="P1161">
        <v>2250</v>
      </c>
      <c r="Q1161">
        <v>8</v>
      </c>
      <c r="R1161" s="2">
        <v>0</v>
      </c>
      <c r="S1161" s="2">
        <v>24.56</v>
      </c>
      <c r="T1161" s="2">
        <v>0</v>
      </c>
      <c r="U1161" s="2">
        <v>24.56</v>
      </c>
      <c r="V1161" t="s">
        <v>5213</v>
      </c>
    </row>
    <row r="1162" spans="1:22" x14ac:dyDescent="0.2">
      <c r="A1162" s="1">
        <v>42259</v>
      </c>
      <c r="B1162" t="s">
        <v>21</v>
      </c>
      <c r="C1162" s="1">
        <v>42258</v>
      </c>
      <c r="D1162" s="1">
        <v>42259</v>
      </c>
      <c r="E1162">
        <v>100029552</v>
      </c>
      <c r="F1162" t="s">
        <v>4026</v>
      </c>
      <c r="H1162" s="1">
        <v>42257</v>
      </c>
      <c r="I1162">
        <v>1769312</v>
      </c>
      <c r="J1162" t="s">
        <v>23</v>
      </c>
      <c r="K1162">
        <v>846296315531009</v>
      </c>
      <c r="M1162" t="s">
        <v>83</v>
      </c>
      <c r="N1162">
        <v>7458</v>
      </c>
      <c r="O1162">
        <v>3</v>
      </c>
      <c r="P1162">
        <v>2250</v>
      </c>
      <c r="Q1162">
        <v>8</v>
      </c>
      <c r="R1162" s="2">
        <v>0</v>
      </c>
      <c r="S1162" s="2">
        <v>24.56</v>
      </c>
      <c r="T1162" s="2">
        <v>0</v>
      </c>
      <c r="U1162" s="2">
        <v>24.56</v>
      </c>
      <c r="V1162" t="s">
        <v>5213</v>
      </c>
    </row>
    <row r="1163" spans="1:22" x14ac:dyDescent="0.2">
      <c r="A1163" s="1">
        <v>42259</v>
      </c>
      <c r="B1163" t="s">
        <v>21</v>
      </c>
      <c r="C1163" s="1">
        <v>42255</v>
      </c>
      <c r="D1163" s="1">
        <v>42259</v>
      </c>
      <c r="E1163">
        <v>100029395</v>
      </c>
      <c r="F1163" t="s">
        <v>4027</v>
      </c>
      <c r="H1163" s="1">
        <v>42254</v>
      </c>
      <c r="I1163">
        <v>1762375</v>
      </c>
      <c r="J1163" t="s">
        <v>23</v>
      </c>
      <c r="K1163">
        <v>846296315531184</v>
      </c>
      <c r="M1163" t="s">
        <v>79</v>
      </c>
      <c r="N1163">
        <v>60612</v>
      </c>
      <c r="O1163">
        <v>3</v>
      </c>
      <c r="P1163">
        <v>2250</v>
      </c>
      <c r="Q1163">
        <v>8</v>
      </c>
      <c r="R1163" s="2">
        <v>0</v>
      </c>
      <c r="S1163" s="2">
        <v>24.56</v>
      </c>
      <c r="T1163" s="2">
        <v>0</v>
      </c>
      <c r="U1163" s="2">
        <v>24.56</v>
      </c>
      <c r="V1163" t="s">
        <v>5213</v>
      </c>
    </row>
    <row r="1164" spans="1:22" x14ac:dyDescent="0.2">
      <c r="A1164" s="1">
        <v>42259</v>
      </c>
      <c r="B1164" t="s">
        <v>21</v>
      </c>
      <c r="C1164" s="1">
        <v>42258</v>
      </c>
      <c r="D1164" s="1">
        <v>42259</v>
      </c>
      <c r="E1164">
        <v>100029563</v>
      </c>
      <c r="F1164" t="s">
        <v>4028</v>
      </c>
      <c r="H1164" s="1">
        <v>42258</v>
      </c>
      <c r="I1164">
        <v>1769328</v>
      </c>
      <c r="J1164" t="s">
        <v>23</v>
      </c>
      <c r="K1164">
        <v>846296315531139</v>
      </c>
      <c r="M1164" t="s">
        <v>79</v>
      </c>
      <c r="N1164">
        <v>60657</v>
      </c>
      <c r="O1164">
        <v>3</v>
      </c>
      <c r="P1164">
        <v>2250</v>
      </c>
      <c r="Q1164">
        <v>8</v>
      </c>
      <c r="R1164" s="2">
        <v>0</v>
      </c>
      <c r="S1164" s="2">
        <v>24.56</v>
      </c>
      <c r="T1164" s="2">
        <v>0</v>
      </c>
      <c r="U1164" s="2">
        <v>24.56</v>
      </c>
      <c r="V1164" t="s">
        <v>5213</v>
      </c>
    </row>
    <row r="1165" spans="1:22" x14ac:dyDescent="0.2">
      <c r="A1165" s="1">
        <v>42259</v>
      </c>
      <c r="B1165" t="s">
        <v>21</v>
      </c>
      <c r="C1165" s="1">
        <v>42258</v>
      </c>
      <c r="D1165" s="1">
        <v>42259</v>
      </c>
      <c r="E1165">
        <v>100029546</v>
      </c>
      <c r="F1165" t="s">
        <v>4029</v>
      </c>
      <c r="H1165" s="1">
        <v>42257</v>
      </c>
      <c r="I1165">
        <v>1769320</v>
      </c>
      <c r="J1165" t="s">
        <v>23</v>
      </c>
      <c r="K1165">
        <v>846296315531146</v>
      </c>
      <c r="M1165" t="s">
        <v>91</v>
      </c>
      <c r="N1165">
        <v>29451</v>
      </c>
      <c r="O1165">
        <v>6</v>
      </c>
      <c r="P1165">
        <v>4500</v>
      </c>
      <c r="Q1165">
        <v>8</v>
      </c>
      <c r="R1165" s="2">
        <v>0</v>
      </c>
      <c r="S1165" s="2">
        <v>36.04</v>
      </c>
      <c r="T1165" s="2">
        <v>0</v>
      </c>
      <c r="U1165" s="2">
        <v>36.04</v>
      </c>
      <c r="V1165" t="s">
        <v>5213</v>
      </c>
    </row>
    <row r="1166" spans="1:22" x14ac:dyDescent="0.2">
      <c r="A1166" s="1">
        <v>42259</v>
      </c>
      <c r="B1166" t="s">
        <v>21</v>
      </c>
      <c r="C1166" s="1">
        <v>42258</v>
      </c>
      <c r="D1166" s="1">
        <v>42259</v>
      </c>
      <c r="E1166">
        <v>100029553</v>
      </c>
      <c r="F1166" t="s">
        <v>4030</v>
      </c>
      <c r="H1166" s="1">
        <v>42257</v>
      </c>
      <c r="I1166">
        <v>1769307</v>
      </c>
      <c r="J1166" t="s">
        <v>23</v>
      </c>
      <c r="K1166">
        <v>846296315530934</v>
      </c>
      <c r="M1166" t="s">
        <v>40</v>
      </c>
      <c r="N1166">
        <v>95125</v>
      </c>
      <c r="O1166">
        <v>3</v>
      </c>
      <c r="P1166">
        <v>2250</v>
      </c>
      <c r="Q1166">
        <v>2</v>
      </c>
      <c r="R1166" s="2">
        <v>0</v>
      </c>
      <c r="S1166" s="2">
        <v>12.81</v>
      </c>
      <c r="T1166" s="2">
        <v>0</v>
      </c>
      <c r="U1166" s="2">
        <v>12.81</v>
      </c>
      <c r="V1166" t="s">
        <v>5213</v>
      </c>
    </row>
    <row r="1167" spans="1:22" x14ac:dyDescent="0.2">
      <c r="A1167" s="1">
        <v>42261</v>
      </c>
      <c r="B1167" t="s">
        <v>21</v>
      </c>
      <c r="C1167" s="1">
        <v>42261</v>
      </c>
      <c r="D1167" s="1">
        <v>42261</v>
      </c>
      <c r="E1167">
        <v>100029589</v>
      </c>
      <c r="F1167" t="s">
        <v>3471</v>
      </c>
      <c r="H1167" s="1">
        <v>42258</v>
      </c>
      <c r="I1167">
        <v>1772532</v>
      </c>
      <c r="J1167" t="s">
        <v>23</v>
      </c>
      <c r="K1167">
        <v>846296315531726</v>
      </c>
      <c r="M1167" t="s">
        <v>89</v>
      </c>
      <c r="N1167">
        <v>36830</v>
      </c>
      <c r="O1167">
        <v>3</v>
      </c>
      <c r="P1167">
        <v>2250</v>
      </c>
      <c r="Q1167">
        <v>8</v>
      </c>
      <c r="R1167" s="2">
        <v>0</v>
      </c>
      <c r="S1167" s="2">
        <v>24.56</v>
      </c>
      <c r="T1167" s="2">
        <v>0</v>
      </c>
      <c r="U1167" s="2">
        <v>24.56</v>
      </c>
      <c r="V1167" t="s">
        <v>5213</v>
      </c>
    </row>
    <row r="1168" spans="1:22" x14ac:dyDescent="0.2">
      <c r="A1168" s="1">
        <v>42261</v>
      </c>
      <c r="B1168" t="s">
        <v>21</v>
      </c>
      <c r="C1168" s="1">
        <v>42258</v>
      </c>
      <c r="D1168" s="1">
        <v>42261</v>
      </c>
      <c r="E1168">
        <v>100029578</v>
      </c>
      <c r="F1168" t="s">
        <v>3472</v>
      </c>
      <c r="H1168" s="1">
        <v>42258</v>
      </c>
      <c r="I1168">
        <v>1769319</v>
      </c>
      <c r="J1168" t="s">
        <v>23</v>
      </c>
      <c r="K1168">
        <v>846296315531399</v>
      </c>
      <c r="M1168" t="s">
        <v>507</v>
      </c>
      <c r="N1168">
        <v>45241</v>
      </c>
      <c r="O1168">
        <v>6</v>
      </c>
      <c r="P1168">
        <v>4500</v>
      </c>
      <c r="Q1168">
        <v>8</v>
      </c>
      <c r="R1168" s="2">
        <v>0</v>
      </c>
      <c r="S1168" s="2">
        <v>36.04</v>
      </c>
      <c r="T1168" s="2">
        <v>0</v>
      </c>
      <c r="U1168" s="2">
        <v>36.04</v>
      </c>
      <c r="V1168" t="s">
        <v>5213</v>
      </c>
    </row>
    <row r="1169" spans="1:22" x14ac:dyDescent="0.2">
      <c r="A1169" s="1">
        <v>42261</v>
      </c>
      <c r="B1169" t="s">
        <v>21</v>
      </c>
      <c r="C1169" s="1">
        <v>42258</v>
      </c>
      <c r="D1169" s="1">
        <v>42261</v>
      </c>
      <c r="E1169">
        <v>100029582</v>
      </c>
      <c r="F1169" t="s">
        <v>3473</v>
      </c>
      <c r="H1169" s="1">
        <v>42258</v>
      </c>
      <c r="I1169">
        <v>1769331</v>
      </c>
      <c r="J1169" t="s">
        <v>23</v>
      </c>
      <c r="K1169" t="s">
        <v>3474</v>
      </c>
      <c r="M1169" t="s">
        <v>36</v>
      </c>
      <c r="N1169">
        <v>16602</v>
      </c>
      <c r="O1169">
        <v>3</v>
      </c>
      <c r="P1169">
        <v>2250</v>
      </c>
      <c r="Q1169">
        <v>8</v>
      </c>
      <c r="R1169" s="2">
        <v>0</v>
      </c>
      <c r="S1169" s="2">
        <v>24.56</v>
      </c>
      <c r="T1169" s="2">
        <v>0</v>
      </c>
      <c r="U1169" s="2">
        <v>24.56</v>
      </c>
      <c r="V1169" t="s">
        <v>5213</v>
      </c>
    </row>
    <row r="1170" spans="1:22" x14ac:dyDescent="0.2">
      <c r="A1170" s="1">
        <v>42261</v>
      </c>
      <c r="B1170" t="s">
        <v>21</v>
      </c>
      <c r="C1170" s="1">
        <v>42261</v>
      </c>
      <c r="D1170" s="1">
        <v>42261</v>
      </c>
      <c r="E1170">
        <v>100029639</v>
      </c>
      <c r="F1170" t="s">
        <v>3475</v>
      </c>
      <c r="H1170" s="1">
        <v>42261</v>
      </c>
      <c r="I1170">
        <v>1772539</v>
      </c>
      <c r="J1170" t="s">
        <v>23</v>
      </c>
      <c r="K1170">
        <v>846296315532204</v>
      </c>
      <c r="M1170" t="s">
        <v>40</v>
      </c>
      <c r="N1170">
        <v>94158</v>
      </c>
      <c r="O1170">
        <v>7</v>
      </c>
      <c r="P1170">
        <v>5250</v>
      </c>
      <c r="Q1170">
        <v>2</v>
      </c>
      <c r="R1170" s="2">
        <v>0</v>
      </c>
      <c r="S1170" s="2">
        <v>18.5</v>
      </c>
      <c r="T1170" s="2">
        <v>0</v>
      </c>
      <c r="U1170" s="2">
        <v>18.5</v>
      </c>
      <c r="V1170" t="s">
        <v>5213</v>
      </c>
    </row>
    <row r="1171" spans="1:22" x14ac:dyDescent="0.2">
      <c r="A1171" s="1">
        <v>42261</v>
      </c>
      <c r="B1171" t="s">
        <v>21</v>
      </c>
      <c r="C1171" s="1">
        <v>42261</v>
      </c>
      <c r="D1171" s="1">
        <v>42261</v>
      </c>
      <c r="E1171">
        <v>100029621</v>
      </c>
      <c r="F1171" t="s">
        <v>3476</v>
      </c>
      <c r="H1171" s="1">
        <v>42260</v>
      </c>
      <c r="I1171">
        <v>1772560</v>
      </c>
      <c r="J1171" t="s">
        <v>23</v>
      </c>
      <c r="K1171">
        <v>846296315532143</v>
      </c>
      <c r="M1171" t="s">
        <v>94</v>
      </c>
      <c r="N1171">
        <v>56560</v>
      </c>
      <c r="O1171">
        <v>6</v>
      </c>
      <c r="P1171">
        <v>4500</v>
      </c>
      <c r="Q1171">
        <v>7</v>
      </c>
      <c r="R1171" s="2">
        <v>0</v>
      </c>
      <c r="S1171" s="2">
        <v>33.29</v>
      </c>
      <c r="T1171" s="2">
        <v>0</v>
      </c>
      <c r="U1171" s="2">
        <v>33.29</v>
      </c>
      <c r="V1171" t="s">
        <v>5213</v>
      </c>
    </row>
    <row r="1172" spans="1:22" x14ac:dyDescent="0.2">
      <c r="A1172" s="1">
        <v>42261</v>
      </c>
      <c r="B1172" t="s">
        <v>21</v>
      </c>
      <c r="C1172" s="1">
        <v>42261</v>
      </c>
      <c r="D1172" s="1">
        <v>42261</v>
      </c>
      <c r="E1172">
        <v>100029631</v>
      </c>
      <c r="F1172" t="s">
        <v>3477</v>
      </c>
      <c r="H1172" s="1">
        <v>42260</v>
      </c>
      <c r="I1172">
        <v>1772596</v>
      </c>
      <c r="J1172" t="s">
        <v>23</v>
      </c>
      <c r="K1172">
        <v>846296315531894</v>
      </c>
      <c r="M1172" t="s">
        <v>45</v>
      </c>
      <c r="N1172">
        <v>98103</v>
      </c>
      <c r="O1172">
        <v>3</v>
      </c>
      <c r="P1172">
        <v>2250</v>
      </c>
      <c r="Q1172">
        <v>5</v>
      </c>
      <c r="R1172" s="2">
        <v>0</v>
      </c>
      <c r="S1172" s="2">
        <v>21.31</v>
      </c>
      <c r="T1172" s="2">
        <v>0</v>
      </c>
      <c r="U1172" s="2">
        <v>21.31</v>
      </c>
      <c r="V1172" t="s">
        <v>5213</v>
      </c>
    </row>
    <row r="1173" spans="1:22" x14ac:dyDescent="0.2">
      <c r="A1173" s="1">
        <v>42261</v>
      </c>
      <c r="B1173" t="s">
        <v>21</v>
      </c>
      <c r="C1173" s="1">
        <v>42261</v>
      </c>
      <c r="D1173" s="1">
        <v>42261</v>
      </c>
      <c r="E1173">
        <v>100029651</v>
      </c>
      <c r="F1173" t="s">
        <v>3478</v>
      </c>
      <c r="H1173" s="1">
        <v>42261</v>
      </c>
      <c r="I1173">
        <v>1772592</v>
      </c>
      <c r="J1173" t="s">
        <v>23</v>
      </c>
      <c r="K1173">
        <v>846296315531924</v>
      </c>
      <c r="M1173" t="s">
        <v>75</v>
      </c>
      <c r="N1173">
        <v>23235</v>
      </c>
      <c r="O1173">
        <v>3</v>
      </c>
      <c r="P1173">
        <v>2250</v>
      </c>
      <c r="Q1173">
        <v>8</v>
      </c>
      <c r="R1173" s="2">
        <v>0</v>
      </c>
      <c r="S1173" s="2">
        <v>24.56</v>
      </c>
      <c r="T1173" s="2">
        <v>0</v>
      </c>
      <c r="U1173" s="2">
        <v>24.56</v>
      </c>
      <c r="V1173" t="s">
        <v>5213</v>
      </c>
    </row>
    <row r="1174" spans="1:22" x14ac:dyDescent="0.2">
      <c r="A1174" s="1">
        <v>42261</v>
      </c>
      <c r="B1174" t="s">
        <v>21</v>
      </c>
      <c r="C1174" s="1">
        <v>42261</v>
      </c>
      <c r="D1174" s="1">
        <v>42261</v>
      </c>
      <c r="E1174">
        <v>100029642</v>
      </c>
      <c r="F1174" t="s">
        <v>3479</v>
      </c>
      <c r="H1174" s="1">
        <v>42261</v>
      </c>
      <c r="I1174">
        <v>1772577</v>
      </c>
      <c r="J1174" t="s">
        <v>23</v>
      </c>
      <c r="K1174">
        <v>846296315531764</v>
      </c>
      <c r="M1174" t="s">
        <v>32</v>
      </c>
      <c r="N1174">
        <v>10019</v>
      </c>
      <c r="O1174">
        <v>3</v>
      </c>
      <c r="P1174">
        <v>2250</v>
      </c>
      <c r="Q1174">
        <v>8</v>
      </c>
      <c r="R1174" s="2">
        <v>0</v>
      </c>
      <c r="S1174" s="2">
        <v>24.56</v>
      </c>
      <c r="T1174" s="2">
        <v>0</v>
      </c>
      <c r="U1174" s="2">
        <v>24.56</v>
      </c>
      <c r="V1174" t="s">
        <v>5213</v>
      </c>
    </row>
    <row r="1175" spans="1:22" x14ac:dyDescent="0.2">
      <c r="A1175" s="1">
        <v>42261</v>
      </c>
      <c r="B1175" t="s">
        <v>21</v>
      </c>
      <c r="C1175" s="1">
        <v>42258</v>
      </c>
      <c r="D1175" s="1">
        <v>42261</v>
      </c>
      <c r="E1175">
        <v>100029548</v>
      </c>
      <c r="F1175" t="s">
        <v>3480</v>
      </c>
      <c r="H1175" s="1">
        <v>42257</v>
      </c>
      <c r="I1175">
        <v>1769324</v>
      </c>
      <c r="J1175" t="s">
        <v>23</v>
      </c>
      <c r="K1175">
        <v>846296315531054</v>
      </c>
      <c r="M1175" t="s">
        <v>79</v>
      </c>
      <c r="N1175">
        <v>60614</v>
      </c>
      <c r="O1175">
        <v>3</v>
      </c>
      <c r="P1175">
        <v>2250</v>
      </c>
      <c r="Q1175">
        <v>8</v>
      </c>
      <c r="R1175" s="2">
        <v>0</v>
      </c>
      <c r="S1175" s="2">
        <v>24.56</v>
      </c>
      <c r="T1175" s="2">
        <v>0</v>
      </c>
      <c r="U1175" s="2">
        <v>24.56</v>
      </c>
      <c r="V1175" t="s">
        <v>5213</v>
      </c>
    </row>
    <row r="1176" spans="1:22" x14ac:dyDescent="0.2">
      <c r="A1176" s="1">
        <v>42261</v>
      </c>
      <c r="B1176" t="s">
        <v>21</v>
      </c>
      <c r="C1176" s="1">
        <v>42261</v>
      </c>
      <c r="D1176" s="1">
        <v>42261</v>
      </c>
      <c r="E1176">
        <v>100029622</v>
      </c>
      <c r="F1176" t="s">
        <v>3481</v>
      </c>
      <c r="H1176" s="1">
        <v>42260</v>
      </c>
      <c r="I1176">
        <v>1772570</v>
      </c>
      <c r="J1176" t="s">
        <v>23</v>
      </c>
      <c r="K1176">
        <v>846296315531993</v>
      </c>
      <c r="M1176" t="s">
        <v>32</v>
      </c>
      <c r="N1176">
        <v>11797</v>
      </c>
      <c r="O1176">
        <v>3</v>
      </c>
      <c r="P1176">
        <v>2250</v>
      </c>
      <c r="Q1176">
        <v>8</v>
      </c>
      <c r="R1176" s="2">
        <v>0</v>
      </c>
      <c r="S1176" s="2">
        <v>24.56</v>
      </c>
      <c r="T1176" s="2">
        <v>0</v>
      </c>
      <c r="U1176" s="2">
        <v>24.56</v>
      </c>
      <c r="V1176" t="s">
        <v>5213</v>
      </c>
    </row>
    <row r="1177" spans="1:22" x14ac:dyDescent="0.2">
      <c r="A1177" s="1">
        <v>42261</v>
      </c>
      <c r="B1177" t="s">
        <v>21</v>
      </c>
      <c r="C1177" s="1">
        <v>42261</v>
      </c>
      <c r="D1177" s="1">
        <v>42261</v>
      </c>
      <c r="E1177">
        <v>100029617</v>
      </c>
      <c r="F1177" t="s">
        <v>3482</v>
      </c>
      <c r="H1177" s="1">
        <v>42260</v>
      </c>
      <c r="I1177">
        <v>1772548</v>
      </c>
      <c r="J1177" t="s">
        <v>23</v>
      </c>
      <c r="K1177">
        <v>846296315532075</v>
      </c>
      <c r="M1177" t="s">
        <v>26</v>
      </c>
      <c r="N1177">
        <v>33702</v>
      </c>
      <c r="O1177">
        <v>3</v>
      </c>
      <c r="P1177">
        <v>2250</v>
      </c>
      <c r="Q1177">
        <v>8</v>
      </c>
      <c r="R1177" s="2">
        <v>0</v>
      </c>
      <c r="S1177" s="2">
        <v>24.56</v>
      </c>
      <c r="T1177" s="2">
        <v>0</v>
      </c>
      <c r="U1177" s="2">
        <v>24.56</v>
      </c>
      <c r="V1177" t="s">
        <v>5213</v>
      </c>
    </row>
    <row r="1178" spans="1:22" x14ac:dyDescent="0.2">
      <c r="A1178" s="1">
        <v>42261</v>
      </c>
      <c r="B1178" t="s">
        <v>21</v>
      </c>
      <c r="C1178" s="1">
        <v>42261</v>
      </c>
      <c r="D1178" s="1">
        <v>42261</v>
      </c>
      <c r="E1178">
        <v>100029620</v>
      </c>
      <c r="F1178" t="s">
        <v>3483</v>
      </c>
      <c r="H1178" s="1">
        <v>42260</v>
      </c>
      <c r="I1178">
        <v>1772589</v>
      </c>
      <c r="J1178" t="s">
        <v>23</v>
      </c>
      <c r="K1178">
        <v>846296315531863</v>
      </c>
      <c r="M1178" t="s">
        <v>38</v>
      </c>
      <c r="N1178">
        <v>37312</v>
      </c>
      <c r="O1178">
        <v>3</v>
      </c>
      <c r="P1178">
        <v>2250</v>
      </c>
      <c r="Q1178">
        <v>8</v>
      </c>
      <c r="R1178" s="2">
        <v>0</v>
      </c>
      <c r="S1178" s="2">
        <v>24.56</v>
      </c>
      <c r="T1178" s="2">
        <v>0</v>
      </c>
      <c r="U1178" s="2">
        <v>24.56</v>
      </c>
      <c r="V1178" t="s">
        <v>5213</v>
      </c>
    </row>
    <row r="1179" spans="1:22" x14ac:dyDescent="0.2">
      <c r="A1179" s="1">
        <v>42261</v>
      </c>
      <c r="B1179" t="s">
        <v>21</v>
      </c>
      <c r="C1179" s="1">
        <v>42261</v>
      </c>
      <c r="D1179" s="1">
        <v>42261</v>
      </c>
      <c r="E1179">
        <v>100029628</v>
      </c>
      <c r="F1179" t="s">
        <v>3484</v>
      </c>
      <c r="H1179" s="1">
        <v>42260</v>
      </c>
      <c r="I1179">
        <v>1772573</v>
      </c>
      <c r="J1179" t="s">
        <v>23</v>
      </c>
      <c r="K1179">
        <v>846296315531979</v>
      </c>
      <c r="M1179" t="s">
        <v>32</v>
      </c>
      <c r="N1179">
        <v>10017</v>
      </c>
      <c r="O1179">
        <v>3</v>
      </c>
      <c r="P1179">
        <v>2250</v>
      </c>
      <c r="Q1179">
        <v>8</v>
      </c>
      <c r="R1179" s="2">
        <v>0</v>
      </c>
      <c r="S1179" s="2">
        <v>24.56</v>
      </c>
      <c r="T1179" s="2">
        <v>0</v>
      </c>
      <c r="U1179" s="2">
        <v>24.56</v>
      </c>
      <c r="V1179" t="s">
        <v>5213</v>
      </c>
    </row>
    <row r="1180" spans="1:22" x14ac:dyDescent="0.2">
      <c r="A1180" s="1">
        <v>42261</v>
      </c>
      <c r="B1180" t="s">
        <v>21</v>
      </c>
      <c r="C1180" s="1">
        <v>42261</v>
      </c>
      <c r="D1180" s="1">
        <v>42261</v>
      </c>
      <c r="E1180">
        <v>100029638</v>
      </c>
      <c r="F1180" t="s">
        <v>3485</v>
      </c>
      <c r="H1180" s="1">
        <v>42261</v>
      </c>
      <c r="I1180">
        <v>1772558</v>
      </c>
      <c r="J1180" t="s">
        <v>23</v>
      </c>
      <c r="K1180">
        <v>846296315531801</v>
      </c>
      <c r="M1180" t="s">
        <v>54</v>
      </c>
      <c r="N1180">
        <v>21044</v>
      </c>
      <c r="O1180">
        <v>3</v>
      </c>
      <c r="P1180">
        <v>2250</v>
      </c>
      <c r="Q1180">
        <v>8</v>
      </c>
      <c r="R1180" s="2">
        <v>0</v>
      </c>
      <c r="S1180" s="2">
        <v>24.56</v>
      </c>
      <c r="T1180" s="2">
        <v>0</v>
      </c>
      <c r="U1180" s="2">
        <v>24.56</v>
      </c>
      <c r="V1180" t="s">
        <v>5213</v>
      </c>
    </row>
    <row r="1181" spans="1:22" x14ac:dyDescent="0.2">
      <c r="A1181" s="1">
        <v>42261</v>
      </c>
      <c r="B1181" t="s">
        <v>21</v>
      </c>
      <c r="C1181" s="1">
        <v>42261</v>
      </c>
      <c r="D1181" s="1">
        <v>42261</v>
      </c>
      <c r="E1181">
        <v>100029656</v>
      </c>
      <c r="F1181" t="s">
        <v>3486</v>
      </c>
      <c r="H1181" s="1">
        <v>42261</v>
      </c>
      <c r="I1181">
        <v>1772556</v>
      </c>
      <c r="J1181" t="s">
        <v>23</v>
      </c>
      <c r="K1181">
        <v>846296315531719</v>
      </c>
      <c r="M1181" t="s">
        <v>49</v>
      </c>
      <c r="N1181">
        <v>2116</v>
      </c>
      <c r="O1181">
        <v>3</v>
      </c>
      <c r="P1181">
        <v>2250</v>
      </c>
      <c r="Q1181">
        <v>8</v>
      </c>
      <c r="R1181" s="2">
        <v>0</v>
      </c>
      <c r="S1181" s="2">
        <v>24.56</v>
      </c>
      <c r="T1181" s="2">
        <v>0</v>
      </c>
      <c r="U1181" s="2">
        <v>24.56</v>
      </c>
      <c r="V1181" t="s">
        <v>5213</v>
      </c>
    </row>
    <row r="1182" spans="1:22" x14ac:dyDescent="0.2">
      <c r="A1182" s="1">
        <v>42261</v>
      </c>
      <c r="B1182" t="s">
        <v>21</v>
      </c>
      <c r="C1182" s="1">
        <v>42261</v>
      </c>
      <c r="D1182" s="1">
        <v>42261</v>
      </c>
      <c r="E1182">
        <v>100029645</v>
      </c>
      <c r="F1182" t="s">
        <v>3487</v>
      </c>
      <c r="H1182" s="1">
        <v>42261</v>
      </c>
      <c r="I1182">
        <v>1772554</v>
      </c>
      <c r="J1182" t="s">
        <v>23</v>
      </c>
      <c r="K1182">
        <v>846296315532037</v>
      </c>
      <c r="M1182" t="s">
        <v>49</v>
      </c>
      <c r="N1182">
        <v>2062</v>
      </c>
      <c r="O1182">
        <v>3</v>
      </c>
      <c r="P1182">
        <v>2250</v>
      </c>
      <c r="Q1182">
        <v>8</v>
      </c>
      <c r="R1182" s="2">
        <v>0</v>
      </c>
      <c r="S1182" s="2">
        <v>24.56</v>
      </c>
      <c r="T1182" s="2">
        <v>0</v>
      </c>
      <c r="U1182" s="2">
        <v>24.56</v>
      </c>
      <c r="V1182" t="s">
        <v>5213</v>
      </c>
    </row>
    <row r="1183" spans="1:22" x14ac:dyDescent="0.2">
      <c r="A1183" s="1">
        <v>42261</v>
      </c>
      <c r="B1183" t="s">
        <v>21</v>
      </c>
      <c r="C1183" s="1">
        <v>42257</v>
      </c>
      <c r="D1183" s="1">
        <v>42261</v>
      </c>
      <c r="E1183">
        <v>100029520</v>
      </c>
      <c r="F1183" t="s">
        <v>3488</v>
      </c>
      <c r="H1183" s="1">
        <v>42257</v>
      </c>
      <c r="I1183">
        <v>1768844</v>
      </c>
      <c r="J1183" t="s">
        <v>23</v>
      </c>
      <c r="K1183" t="s">
        <v>3489</v>
      </c>
      <c r="M1183" t="s">
        <v>36</v>
      </c>
      <c r="N1183">
        <v>19096</v>
      </c>
      <c r="O1183">
        <v>3</v>
      </c>
      <c r="P1183">
        <v>2250</v>
      </c>
      <c r="Q1183">
        <v>8</v>
      </c>
      <c r="R1183" s="2">
        <v>0</v>
      </c>
      <c r="S1183" s="2">
        <v>24.56</v>
      </c>
      <c r="T1183" s="2">
        <v>0</v>
      </c>
      <c r="U1183" s="2">
        <v>24.56</v>
      </c>
      <c r="V1183" t="s">
        <v>5213</v>
      </c>
    </row>
    <row r="1184" spans="1:22" x14ac:dyDescent="0.2">
      <c r="A1184" s="1">
        <v>42261</v>
      </c>
      <c r="B1184" t="s">
        <v>21</v>
      </c>
      <c r="C1184" s="1">
        <v>42261</v>
      </c>
      <c r="D1184" s="1">
        <v>42261</v>
      </c>
      <c r="E1184">
        <v>100029585</v>
      </c>
      <c r="F1184" t="s">
        <v>3490</v>
      </c>
      <c r="H1184" s="1">
        <v>42258</v>
      </c>
      <c r="I1184">
        <v>1772543</v>
      </c>
      <c r="J1184" t="s">
        <v>23</v>
      </c>
      <c r="K1184">
        <v>846296315532174</v>
      </c>
      <c r="M1184" t="s">
        <v>43</v>
      </c>
      <c r="N1184">
        <v>6511</v>
      </c>
      <c r="O1184">
        <v>6</v>
      </c>
      <c r="P1184">
        <v>4500</v>
      </c>
      <c r="Q1184">
        <v>8</v>
      </c>
      <c r="R1184" s="2">
        <v>0</v>
      </c>
      <c r="S1184" s="2">
        <v>36.04</v>
      </c>
      <c r="T1184" s="2">
        <v>0</v>
      </c>
      <c r="U1184" s="2">
        <v>36.04</v>
      </c>
      <c r="V1184" t="s">
        <v>5213</v>
      </c>
    </row>
    <row r="1185" spans="1:22" x14ac:dyDescent="0.2">
      <c r="A1185" s="1">
        <v>42261</v>
      </c>
      <c r="B1185" t="s">
        <v>21</v>
      </c>
      <c r="C1185" s="1">
        <v>42261</v>
      </c>
      <c r="D1185" s="1">
        <v>42261</v>
      </c>
      <c r="E1185">
        <v>100029633</v>
      </c>
      <c r="F1185" t="s">
        <v>3491</v>
      </c>
      <c r="H1185" s="1">
        <v>42261</v>
      </c>
      <c r="I1185">
        <v>1772574</v>
      </c>
      <c r="J1185" t="s">
        <v>23</v>
      </c>
      <c r="K1185">
        <v>846296315532136</v>
      </c>
      <c r="M1185" t="s">
        <v>32</v>
      </c>
      <c r="N1185">
        <v>11211</v>
      </c>
      <c r="O1185">
        <v>6</v>
      </c>
      <c r="P1185">
        <v>4500</v>
      </c>
      <c r="Q1185">
        <v>8</v>
      </c>
      <c r="R1185" s="2">
        <v>0</v>
      </c>
      <c r="S1185" s="2">
        <v>36.04</v>
      </c>
      <c r="T1185" s="2">
        <v>0</v>
      </c>
      <c r="U1185" s="2">
        <v>36.04</v>
      </c>
      <c r="V1185" t="s">
        <v>5213</v>
      </c>
    </row>
    <row r="1186" spans="1:22" x14ac:dyDescent="0.2">
      <c r="A1186" s="1">
        <v>42261</v>
      </c>
      <c r="B1186" t="s">
        <v>21</v>
      </c>
      <c r="C1186" s="1">
        <v>42261</v>
      </c>
      <c r="D1186" s="1">
        <v>42261</v>
      </c>
      <c r="E1186">
        <v>100029629</v>
      </c>
      <c r="F1186" t="s">
        <v>3492</v>
      </c>
      <c r="H1186" s="1">
        <v>42260</v>
      </c>
      <c r="I1186">
        <v>1772595</v>
      </c>
      <c r="J1186" t="s">
        <v>23</v>
      </c>
      <c r="K1186">
        <v>846296315531900</v>
      </c>
      <c r="M1186" t="s">
        <v>45</v>
      </c>
      <c r="N1186">
        <v>98008</v>
      </c>
      <c r="O1186">
        <v>3</v>
      </c>
      <c r="P1186">
        <v>2250</v>
      </c>
      <c r="Q1186">
        <v>5</v>
      </c>
      <c r="R1186" s="2">
        <v>0</v>
      </c>
      <c r="S1186" s="2">
        <v>21.31</v>
      </c>
      <c r="T1186" s="2">
        <v>0</v>
      </c>
      <c r="U1186" s="2">
        <v>21.31</v>
      </c>
      <c r="V1186" t="s">
        <v>5213</v>
      </c>
    </row>
    <row r="1187" spans="1:22" x14ac:dyDescent="0.2">
      <c r="A1187" s="1">
        <v>42261</v>
      </c>
      <c r="B1187" t="s">
        <v>21</v>
      </c>
      <c r="C1187" s="1">
        <v>42261</v>
      </c>
      <c r="D1187" s="1">
        <v>42261</v>
      </c>
      <c r="E1187">
        <v>100029652</v>
      </c>
      <c r="F1187" t="s">
        <v>3493</v>
      </c>
      <c r="H1187" s="1">
        <v>42261</v>
      </c>
      <c r="I1187">
        <v>1772581</v>
      </c>
      <c r="J1187" t="s">
        <v>23</v>
      </c>
      <c r="K1187">
        <v>846296315531931</v>
      </c>
      <c r="M1187" t="s">
        <v>32</v>
      </c>
      <c r="N1187">
        <v>14624</v>
      </c>
      <c r="O1187">
        <v>3</v>
      </c>
      <c r="P1187">
        <v>2250</v>
      </c>
      <c r="Q1187">
        <v>8</v>
      </c>
      <c r="R1187" s="2">
        <v>0</v>
      </c>
      <c r="S1187" s="2">
        <v>24.56</v>
      </c>
      <c r="T1187" s="2">
        <v>0</v>
      </c>
      <c r="U1187" s="2">
        <v>24.56</v>
      </c>
      <c r="V1187" t="s">
        <v>5213</v>
      </c>
    </row>
    <row r="1188" spans="1:22" x14ac:dyDescent="0.2">
      <c r="A1188" s="1">
        <v>42261</v>
      </c>
      <c r="B1188" t="s">
        <v>21</v>
      </c>
      <c r="C1188" s="1">
        <v>42261</v>
      </c>
      <c r="D1188" s="1">
        <v>42261</v>
      </c>
      <c r="E1188">
        <v>100029649</v>
      </c>
      <c r="F1188" t="s">
        <v>3494</v>
      </c>
      <c r="H1188" s="1">
        <v>42261</v>
      </c>
      <c r="I1188">
        <v>1772597</v>
      </c>
      <c r="J1188" t="s">
        <v>23</v>
      </c>
      <c r="K1188">
        <v>846296315531757</v>
      </c>
      <c r="M1188" t="s">
        <v>60</v>
      </c>
      <c r="N1188">
        <v>53092</v>
      </c>
      <c r="O1188">
        <v>3</v>
      </c>
      <c r="P1188">
        <v>2250</v>
      </c>
      <c r="Q1188">
        <v>8</v>
      </c>
      <c r="R1188" s="2">
        <v>0</v>
      </c>
      <c r="S1188" s="2">
        <v>24.56</v>
      </c>
      <c r="T1188" s="2">
        <v>0</v>
      </c>
      <c r="U1188" s="2">
        <v>24.56</v>
      </c>
      <c r="V1188" t="s">
        <v>5213</v>
      </c>
    </row>
    <row r="1189" spans="1:22" x14ac:dyDescent="0.2">
      <c r="A1189" s="1">
        <v>42261</v>
      </c>
      <c r="B1189" t="s">
        <v>21</v>
      </c>
      <c r="C1189" s="1">
        <v>42261</v>
      </c>
      <c r="D1189" s="1">
        <v>42261</v>
      </c>
      <c r="E1189">
        <v>100029604</v>
      </c>
      <c r="F1189" t="s">
        <v>3495</v>
      </c>
      <c r="H1189" s="1">
        <v>42259</v>
      </c>
      <c r="I1189">
        <v>1772569</v>
      </c>
      <c r="J1189" t="s">
        <v>23</v>
      </c>
      <c r="K1189">
        <v>846296315532006</v>
      </c>
      <c r="M1189" t="s">
        <v>32</v>
      </c>
      <c r="N1189">
        <v>10520</v>
      </c>
      <c r="O1189">
        <v>3</v>
      </c>
      <c r="P1189">
        <v>2250</v>
      </c>
      <c r="Q1189">
        <v>8</v>
      </c>
      <c r="R1189" s="2">
        <v>0</v>
      </c>
      <c r="S1189" s="2">
        <v>24.56</v>
      </c>
      <c r="T1189" s="2">
        <v>0</v>
      </c>
      <c r="U1189" s="2">
        <v>24.56</v>
      </c>
      <c r="V1189" t="s">
        <v>5213</v>
      </c>
    </row>
    <row r="1190" spans="1:22" x14ac:dyDescent="0.2">
      <c r="A1190" s="1">
        <v>42261</v>
      </c>
      <c r="B1190" t="s">
        <v>21</v>
      </c>
      <c r="C1190" s="1">
        <v>42261</v>
      </c>
      <c r="D1190" s="1">
        <v>42261</v>
      </c>
      <c r="E1190">
        <v>100029608</v>
      </c>
      <c r="F1190" t="s">
        <v>3496</v>
      </c>
      <c r="H1190" s="1">
        <v>42259</v>
      </c>
      <c r="I1190">
        <v>1772546</v>
      </c>
      <c r="J1190" t="s">
        <v>23</v>
      </c>
      <c r="K1190">
        <v>846296315532082</v>
      </c>
      <c r="M1190" t="s">
        <v>26</v>
      </c>
      <c r="N1190">
        <v>32514</v>
      </c>
      <c r="O1190">
        <v>3</v>
      </c>
      <c r="P1190">
        <v>2250</v>
      </c>
      <c r="Q1190">
        <v>8</v>
      </c>
      <c r="R1190" s="2">
        <v>0</v>
      </c>
      <c r="S1190" s="2">
        <v>24.56</v>
      </c>
      <c r="T1190" s="2">
        <v>0</v>
      </c>
      <c r="U1190" s="2">
        <v>24.56</v>
      </c>
      <c r="V1190" t="s">
        <v>5213</v>
      </c>
    </row>
    <row r="1191" spans="1:22" x14ac:dyDescent="0.2">
      <c r="A1191" s="1">
        <v>42261</v>
      </c>
      <c r="B1191" t="s">
        <v>21</v>
      </c>
      <c r="C1191" s="1">
        <v>42261</v>
      </c>
      <c r="D1191" s="1">
        <v>42261</v>
      </c>
      <c r="E1191">
        <v>100029596</v>
      </c>
      <c r="F1191" t="s">
        <v>3497</v>
      </c>
      <c r="H1191" s="1">
        <v>42259</v>
      </c>
      <c r="I1191">
        <v>1772541</v>
      </c>
      <c r="J1191" t="s">
        <v>23</v>
      </c>
      <c r="K1191">
        <v>846296315531832</v>
      </c>
      <c r="M1191" t="s">
        <v>73</v>
      </c>
      <c r="N1191">
        <v>80304</v>
      </c>
      <c r="O1191">
        <v>3</v>
      </c>
      <c r="P1191">
        <v>2250</v>
      </c>
      <c r="Q1191">
        <v>5</v>
      </c>
      <c r="R1191" s="2">
        <v>0</v>
      </c>
      <c r="S1191" s="2">
        <v>21.31</v>
      </c>
      <c r="T1191" s="2">
        <v>0</v>
      </c>
      <c r="U1191" s="2">
        <v>21.31</v>
      </c>
      <c r="V1191" t="s">
        <v>5213</v>
      </c>
    </row>
    <row r="1192" spans="1:22" x14ac:dyDescent="0.2">
      <c r="A1192" s="1">
        <v>42261</v>
      </c>
      <c r="B1192" t="s">
        <v>21</v>
      </c>
      <c r="C1192" s="1">
        <v>42261</v>
      </c>
      <c r="D1192" s="1">
        <v>42261</v>
      </c>
      <c r="E1192">
        <v>100029625</v>
      </c>
      <c r="F1192" t="s">
        <v>3498</v>
      </c>
      <c r="H1192" s="1">
        <v>42260</v>
      </c>
      <c r="I1192">
        <v>1772572</v>
      </c>
      <c r="J1192" t="s">
        <v>23</v>
      </c>
      <c r="K1192">
        <v>846296315531986</v>
      </c>
      <c r="M1192" t="s">
        <v>32</v>
      </c>
      <c r="N1192">
        <v>11215</v>
      </c>
      <c r="O1192">
        <v>3</v>
      </c>
      <c r="P1192">
        <v>2250</v>
      </c>
      <c r="Q1192">
        <v>8</v>
      </c>
      <c r="R1192" s="2">
        <v>0</v>
      </c>
      <c r="S1192" s="2">
        <v>24.56</v>
      </c>
      <c r="T1192" s="2">
        <v>0</v>
      </c>
      <c r="U1192" s="2">
        <v>24.56</v>
      </c>
      <c r="V1192" t="s">
        <v>5213</v>
      </c>
    </row>
    <row r="1193" spans="1:22" x14ac:dyDescent="0.2">
      <c r="A1193" s="1">
        <v>42261</v>
      </c>
      <c r="B1193" t="s">
        <v>21</v>
      </c>
      <c r="C1193" s="1">
        <v>42261</v>
      </c>
      <c r="D1193" s="1">
        <v>42261</v>
      </c>
      <c r="E1193">
        <v>100029595</v>
      </c>
      <c r="F1193" t="s">
        <v>3499</v>
      </c>
      <c r="H1193" s="1">
        <v>42259</v>
      </c>
      <c r="I1193">
        <v>1772552</v>
      </c>
      <c r="J1193" t="s">
        <v>23</v>
      </c>
      <c r="K1193">
        <v>846296315531818</v>
      </c>
      <c r="M1193" t="s">
        <v>51</v>
      </c>
      <c r="N1193">
        <v>30306</v>
      </c>
      <c r="O1193">
        <v>3</v>
      </c>
      <c r="P1193">
        <v>2250</v>
      </c>
      <c r="Q1193">
        <v>8</v>
      </c>
      <c r="R1193" s="2">
        <v>0</v>
      </c>
      <c r="S1193" s="2">
        <v>24.56</v>
      </c>
      <c r="T1193" s="2">
        <v>0</v>
      </c>
      <c r="U1193" s="2">
        <v>24.56</v>
      </c>
      <c r="V1193" t="s">
        <v>5213</v>
      </c>
    </row>
    <row r="1194" spans="1:22" x14ac:dyDescent="0.2">
      <c r="A1194" s="1">
        <v>42261</v>
      </c>
      <c r="B1194" t="s">
        <v>21</v>
      </c>
      <c r="C1194" s="1">
        <v>42261</v>
      </c>
      <c r="D1194" s="1">
        <v>42261</v>
      </c>
      <c r="E1194">
        <v>100029598</v>
      </c>
      <c r="F1194" t="s">
        <v>3500</v>
      </c>
      <c r="H1194" s="1">
        <v>42259</v>
      </c>
      <c r="I1194">
        <v>1772565</v>
      </c>
      <c r="J1194" t="s">
        <v>23</v>
      </c>
      <c r="K1194">
        <v>846296315531702</v>
      </c>
      <c r="M1194" t="s">
        <v>32</v>
      </c>
      <c r="N1194">
        <v>11428</v>
      </c>
      <c r="O1194">
        <v>3</v>
      </c>
      <c r="P1194">
        <v>2250</v>
      </c>
      <c r="Q1194">
        <v>8</v>
      </c>
      <c r="R1194" s="2">
        <v>0</v>
      </c>
      <c r="S1194" s="2">
        <v>24.56</v>
      </c>
      <c r="T1194" s="2">
        <v>0</v>
      </c>
      <c r="U1194" s="2">
        <v>24.56</v>
      </c>
      <c r="V1194" t="s">
        <v>5213</v>
      </c>
    </row>
    <row r="1195" spans="1:22" x14ac:dyDescent="0.2">
      <c r="A1195" s="1">
        <v>42261</v>
      </c>
      <c r="B1195" t="s">
        <v>21</v>
      </c>
      <c r="C1195" s="1">
        <v>42261</v>
      </c>
      <c r="D1195" s="1">
        <v>42261</v>
      </c>
      <c r="E1195">
        <v>100029599</v>
      </c>
      <c r="F1195" t="s">
        <v>3501</v>
      </c>
      <c r="H1195" s="1">
        <v>42259</v>
      </c>
      <c r="I1195">
        <v>1772553</v>
      </c>
      <c r="J1195" t="s">
        <v>23</v>
      </c>
      <c r="K1195">
        <v>846296315532044</v>
      </c>
      <c r="M1195" t="s">
        <v>49</v>
      </c>
      <c r="N1195">
        <v>2142</v>
      </c>
      <c r="O1195">
        <v>3</v>
      </c>
      <c r="P1195">
        <v>2250</v>
      </c>
      <c r="Q1195">
        <v>8</v>
      </c>
      <c r="R1195" s="2">
        <v>0</v>
      </c>
      <c r="S1195" s="2">
        <v>24.56</v>
      </c>
      <c r="T1195" s="2">
        <v>0</v>
      </c>
      <c r="U1195" s="2">
        <v>24.56</v>
      </c>
      <c r="V1195" t="s">
        <v>5213</v>
      </c>
    </row>
    <row r="1196" spans="1:22" x14ac:dyDescent="0.2">
      <c r="A1196" s="1">
        <v>42261</v>
      </c>
      <c r="B1196" t="s">
        <v>21</v>
      </c>
      <c r="C1196" s="1">
        <v>42258</v>
      </c>
      <c r="D1196" s="1">
        <v>42261</v>
      </c>
      <c r="E1196">
        <v>100029560</v>
      </c>
      <c r="F1196" t="s">
        <v>3502</v>
      </c>
      <c r="H1196" s="1">
        <v>42258</v>
      </c>
      <c r="I1196">
        <v>1769327</v>
      </c>
      <c r="J1196" t="s">
        <v>23</v>
      </c>
      <c r="K1196" t="s">
        <v>3503</v>
      </c>
      <c r="M1196" t="s">
        <v>36</v>
      </c>
      <c r="N1196">
        <v>15222</v>
      </c>
      <c r="O1196">
        <v>3</v>
      </c>
      <c r="P1196">
        <v>2250</v>
      </c>
      <c r="Q1196">
        <v>8</v>
      </c>
      <c r="R1196" s="2">
        <v>0</v>
      </c>
      <c r="S1196" s="2">
        <v>24.56</v>
      </c>
      <c r="T1196" s="2">
        <v>0</v>
      </c>
      <c r="U1196" s="2">
        <v>24.56</v>
      </c>
      <c r="V1196" t="s">
        <v>5213</v>
      </c>
    </row>
    <row r="1197" spans="1:22" x14ac:dyDescent="0.2">
      <c r="A1197" s="1">
        <v>42261</v>
      </c>
      <c r="B1197" t="s">
        <v>21</v>
      </c>
      <c r="C1197" s="1">
        <v>42261</v>
      </c>
      <c r="D1197" s="1">
        <v>42261</v>
      </c>
      <c r="E1197">
        <v>100029612</v>
      </c>
      <c r="F1197" t="s">
        <v>3504</v>
      </c>
      <c r="H1197" s="1">
        <v>42259</v>
      </c>
      <c r="I1197">
        <v>1772537</v>
      </c>
      <c r="J1197" t="s">
        <v>23</v>
      </c>
      <c r="K1197">
        <v>846296315532181</v>
      </c>
      <c r="M1197" t="s">
        <v>40</v>
      </c>
      <c r="N1197">
        <v>90058</v>
      </c>
      <c r="O1197">
        <v>3</v>
      </c>
      <c r="P1197">
        <v>2250</v>
      </c>
      <c r="Q1197">
        <v>4</v>
      </c>
      <c r="R1197" s="2">
        <v>0</v>
      </c>
      <c r="S1197" s="2">
        <v>20.81</v>
      </c>
      <c r="T1197" s="2">
        <v>0</v>
      </c>
      <c r="U1197" s="2">
        <v>20.81</v>
      </c>
      <c r="V1197" t="s">
        <v>5213</v>
      </c>
    </row>
    <row r="1198" spans="1:22" x14ac:dyDescent="0.2">
      <c r="A1198" s="1">
        <v>42261</v>
      </c>
      <c r="B1198" t="s">
        <v>21</v>
      </c>
      <c r="C1198" s="1">
        <v>42261</v>
      </c>
      <c r="D1198" s="1">
        <v>42261</v>
      </c>
      <c r="E1198">
        <v>100029587</v>
      </c>
      <c r="F1198" t="s">
        <v>3505</v>
      </c>
      <c r="H1198" s="1">
        <v>42258</v>
      </c>
      <c r="I1198">
        <v>1772535</v>
      </c>
      <c r="J1198" t="s">
        <v>23</v>
      </c>
      <c r="K1198">
        <v>846296315532167</v>
      </c>
      <c r="M1198" t="s">
        <v>40</v>
      </c>
      <c r="N1198">
        <v>94087</v>
      </c>
      <c r="O1198">
        <v>3</v>
      </c>
      <c r="P1198">
        <v>2250</v>
      </c>
      <c r="Q1198">
        <v>2</v>
      </c>
      <c r="R1198" s="2">
        <v>0</v>
      </c>
      <c r="S1198" s="2">
        <v>12.81</v>
      </c>
      <c r="T1198" s="2">
        <v>0</v>
      </c>
      <c r="U1198" s="2">
        <v>12.81</v>
      </c>
      <c r="V1198" t="s">
        <v>5213</v>
      </c>
    </row>
    <row r="1199" spans="1:22" x14ac:dyDescent="0.2">
      <c r="A1199" s="1">
        <v>42261</v>
      </c>
      <c r="B1199" t="s">
        <v>21</v>
      </c>
      <c r="C1199" s="1">
        <v>42261</v>
      </c>
      <c r="D1199" s="1">
        <v>42261</v>
      </c>
      <c r="E1199">
        <v>100029623</v>
      </c>
      <c r="F1199" t="s">
        <v>3506</v>
      </c>
      <c r="H1199" s="1">
        <v>42260</v>
      </c>
      <c r="I1199">
        <v>1772588</v>
      </c>
      <c r="J1199" t="s">
        <v>23</v>
      </c>
      <c r="K1199">
        <v>846296315531870</v>
      </c>
      <c r="M1199" t="s">
        <v>91</v>
      </c>
      <c r="N1199">
        <v>29401</v>
      </c>
      <c r="O1199">
        <v>3</v>
      </c>
      <c r="P1199">
        <v>2250</v>
      </c>
      <c r="Q1199">
        <v>8</v>
      </c>
      <c r="R1199" s="2">
        <v>0</v>
      </c>
      <c r="S1199" s="2">
        <v>24.56</v>
      </c>
      <c r="T1199" s="2">
        <v>0</v>
      </c>
      <c r="U1199" s="2">
        <v>24.56</v>
      </c>
      <c r="V1199" t="s">
        <v>5213</v>
      </c>
    </row>
    <row r="1200" spans="1:22" x14ac:dyDescent="0.2">
      <c r="A1200" s="1">
        <v>42261</v>
      </c>
      <c r="B1200" t="s">
        <v>21</v>
      </c>
      <c r="C1200" s="1">
        <v>42261</v>
      </c>
      <c r="D1200" s="1">
        <v>42261</v>
      </c>
      <c r="E1200">
        <v>100029650</v>
      </c>
      <c r="F1200" t="s">
        <v>3507</v>
      </c>
      <c r="H1200" s="1">
        <v>42261</v>
      </c>
      <c r="I1200">
        <v>1772580</v>
      </c>
      <c r="J1200" t="s">
        <v>23</v>
      </c>
      <c r="K1200">
        <v>846296315531948</v>
      </c>
      <c r="M1200" t="s">
        <v>32</v>
      </c>
      <c r="N1200">
        <v>10003</v>
      </c>
      <c r="O1200">
        <v>3</v>
      </c>
      <c r="P1200">
        <v>2250</v>
      </c>
      <c r="Q1200">
        <v>8</v>
      </c>
      <c r="R1200" s="2">
        <v>0</v>
      </c>
      <c r="S1200" s="2">
        <v>24.56</v>
      </c>
      <c r="T1200" s="2">
        <v>0</v>
      </c>
      <c r="U1200" s="2">
        <v>24.56</v>
      </c>
      <c r="V1200" t="s">
        <v>5213</v>
      </c>
    </row>
    <row r="1201" spans="1:22" x14ac:dyDescent="0.2">
      <c r="A1201" s="1">
        <v>42261</v>
      </c>
      <c r="B1201" t="s">
        <v>21</v>
      </c>
      <c r="C1201" s="1">
        <v>42261</v>
      </c>
      <c r="D1201" s="1">
        <v>42261</v>
      </c>
      <c r="E1201">
        <v>100029647</v>
      </c>
      <c r="F1201" t="s">
        <v>3508</v>
      </c>
      <c r="H1201" s="1">
        <v>42261</v>
      </c>
      <c r="I1201">
        <v>1772542</v>
      </c>
      <c r="J1201" t="s">
        <v>23</v>
      </c>
      <c r="K1201">
        <v>846296315531740</v>
      </c>
      <c r="M1201" t="s">
        <v>73</v>
      </c>
      <c r="N1201">
        <v>80210</v>
      </c>
      <c r="O1201">
        <v>8</v>
      </c>
      <c r="P1201">
        <v>6000</v>
      </c>
      <c r="Q1201">
        <v>5</v>
      </c>
      <c r="R1201" s="2">
        <v>0</v>
      </c>
      <c r="S1201" s="2">
        <v>28.5</v>
      </c>
      <c r="T1201" s="2">
        <v>0</v>
      </c>
      <c r="U1201" s="2">
        <v>28.5</v>
      </c>
      <c r="V1201" t="s">
        <v>5213</v>
      </c>
    </row>
    <row r="1202" spans="1:22" x14ac:dyDescent="0.2">
      <c r="A1202" s="1">
        <v>42261</v>
      </c>
      <c r="B1202" t="s">
        <v>21</v>
      </c>
      <c r="C1202" s="1">
        <v>42261</v>
      </c>
      <c r="D1202" s="1">
        <v>42261</v>
      </c>
      <c r="E1202">
        <v>100029605</v>
      </c>
      <c r="F1202" t="s">
        <v>3509</v>
      </c>
      <c r="H1202" s="1">
        <v>42259</v>
      </c>
      <c r="I1202">
        <v>1772563</v>
      </c>
      <c r="J1202" t="s">
        <v>23</v>
      </c>
      <c r="K1202">
        <v>846296315532013</v>
      </c>
      <c r="M1202" t="s">
        <v>477</v>
      </c>
      <c r="N1202">
        <v>87108</v>
      </c>
      <c r="O1202">
        <v>3</v>
      </c>
      <c r="P1202">
        <v>2250</v>
      </c>
      <c r="Q1202">
        <v>5</v>
      </c>
      <c r="R1202" s="2">
        <v>0</v>
      </c>
      <c r="S1202" s="2">
        <v>21.31</v>
      </c>
      <c r="T1202" s="2">
        <v>0</v>
      </c>
      <c r="U1202" s="2">
        <v>21.31</v>
      </c>
      <c r="V1202" t="s">
        <v>5213</v>
      </c>
    </row>
    <row r="1203" spans="1:22" x14ac:dyDescent="0.2">
      <c r="A1203" s="1">
        <v>42261</v>
      </c>
      <c r="B1203" t="s">
        <v>21</v>
      </c>
      <c r="C1203" s="1">
        <v>42261</v>
      </c>
      <c r="D1203" s="1">
        <v>42261</v>
      </c>
      <c r="E1203">
        <v>100029601</v>
      </c>
      <c r="F1203" t="s">
        <v>3510</v>
      </c>
      <c r="H1203" s="1">
        <v>42259</v>
      </c>
      <c r="I1203">
        <v>1772544</v>
      </c>
      <c r="J1203" t="s">
        <v>23</v>
      </c>
      <c r="K1203">
        <v>846296315532105</v>
      </c>
      <c r="M1203" t="s">
        <v>102</v>
      </c>
      <c r="N1203">
        <v>20005</v>
      </c>
      <c r="O1203">
        <v>3</v>
      </c>
      <c r="P1203">
        <v>2250</v>
      </c>
      <c r="Q1203">
        <v>8</v>
      </c>
      <c r="R1203" s="2">
        <v>0</v>
      </c>
      <c r="S1203" s="2">
        <v>24.56</v>
      </c>
      <c r="T1203" s="2">
        <v>0</v>
      </c>
      <c r="U1203" s="2">
        <v>24.56</v>
      </c>
      <c r="V1203" t="s">
        <v>5213</v>
      </c>
    </row>
    <row r="1204" spans="1:22" x14ac:dyDescent="0.2">
      <c r="A1204" s="1">
        <v>42261</v>
      </c>
      <c r="B1204" t="s">
        <v>21</v>
      </c>
      <c r="C1204" s="1">
        <v>42261</v>
      </c>
      <c r="D1204" s="1">
        <v>42261</v>
      </c>
      <c r="E1204">
        <v>100029593</v>
      </c>
      <c r="F1204" t="s">
        <v>3511</v>
      </c>
      <c r="H1204" s="1">
        <v>42259</v>
      </c>
      <c r="I1204">
        <v>1772533</v>
      </c>
      <c r="J1204" t="s">
        <v>23</v>
      </c>
      <c r="K1204">
        <v>846296315531849</v>
      </c>
      <c r="M1204" t="s">
        <v>89</v>
      </c>
      <c r="N1204">
        <v>35243</v>
      </c>
      <c r="O1204">
        <v>3</v>
      </c>
      <c r="P1204">
        <v>2250</v>
      </c>
      <c r="Q1204">
        <v>8</v>
      </c>
      <c r="R1204" s="2">
        <v>0</v>
      </c>
      <c r="S1204" s="2">
        <v>24.56</v>
      </c>
      <c r="T1204" s="2">
        <v>0</v>
      </c>
      <c r="U1204" s="2">
        <v>24.56</v>
      </c>
      <c r="V1204" t="s">
        <v>5213</v>
      </c>
    </row>
    <row r="1205" spans="1:22" x14ac:dyDescent="0.2">
      <c r="A1205" s="1">
        <v>42261</v>
      </c>
      <c r="B1205" t="s">
        <v>21</v>
      </c>
      <c r="C1205" s="1">
        <v>42261</v>
      </c>
      <c r="D1205" s="1">
        <v>42261</v>
      </c>
      <c r="E1205">
        <v>100029634</v>
      </c>
      <c r="F1205" t="s">
        <v>3512</v>
      </c>
      <c r="H1205" s="1">
        <v>42261</v>
      </c>
      <c r="I1205">
        <v>1772575</v>
      </c>
      <c r="J1205" t="s">
        <v>23</v>
      </c>
      <c r="K1205">
        <v>846296315532129</v>
      </c>
      <c r="M1205" t="s">
        <v>32</v>
      </c>
      <c r="N1205">
        <v>10006</v>
      </c>
      <c r="O1205">
        <v>6</v>
      </c>
      <c r="P1205">
        <v>4500</v>
      </c>
      <c r="Q1205">
        <v>8</v>
      </c>
      <c r="R1205" s="2">
        <v>0</v>
      </c>
      <c r="S1205" s="2">
        <v>36.04</v>
      </c>
      <c r="T1205" s="2">
        <v>0</v>
      </c>
      <c r="U1205" s="2">
        <v>36.04</v>
      </c>
      <c r="V1205" t="s">
        <v>5213</v>
      </c>
    </row>
    <row r="1206" spans="1:22" x14ac:dyDescent="0.2">
      <c r="A1206" s="1">
        <v>42261</v>
      </c>
      <c r="B1206" t="s">
        <v>21</v>
      </c>
      <c r="C1206" s="1">
        <v>42261</v>
      </c>
      <c r="D1206" s="1">
        <v>42261</v>
      </c>
      <c r="E1206">
        <v>100029602</v>
      </c>
      <c r="F1206" t="s">
        <v>3513</v>
      </c>
      <c r="H1206" s="1">
        <v>42259</v>
      </c>
      <c r="I1206">
        <v>1772567</v>
      </c>
      <c r="J1206" t="s">
        <v>23</v>
      </c>
      <c r="K1206">
        <v>846296315531788</v>
      </c>
      <c r="M1206" t="s">
        <v>32</v>
      </c>
      <c r="N1206">
        <v>11570</v>
      </c>
      <c r="O1206">
        <v>3</v>
      </c>
      <c r="P1206">
        <v>2250</v>
      </c>
      <c r="Q1206">
        <v>8</v>
      </c>
      <c r="R1206" s="2">
        <v>0</v>
      </c>
      <c r="S1206" s="2">
        <v>24.56</v>
      </c>
      <c r="T1206" s="2">
        <v>0</v>
      </c>
      <c r="U1206" s="2">
        <v>24.56</v>
      </c>
      <c r="V1206" t="s">
        <v>5213</v>
      </c>
    </row>
    <row r="1207" spans="1:22" x14ac:dyDescent="0.2">
      <c r="A1207" s="1">
        <v>42261</v>
      </c>
      <c r="B1207" t="s">
        <v>21</v>
      </c>
      <c r="C1207" s="1">
        <v>42261</v>
      </c>
      <c r="D1207" s="1">
        <v>42261</v>
      </c>
      <c r="E1207">
        <v>100029646</v>
      </c>
      <c r="F1207" t="s">
        <v>3514</v>
      </c>
      <c r="H1207" s="1">
        <v>42261</v>
      </c>
      <c r="I1207">
        <v>1772551</v>
      </c>
      <c r="J1207" t="s">
        <v>23</v>
      </c>
      <c r="K1207">
        <v>846296315532051</v>
      </c>
      <c r="M1207" t="s">
        <v>26</v>
      </c>
      <c r="N1207">
        <v>33912</v>
      </c>
      <c r="O1207">
        <v>3</v>
      </c>
      <c r="P1207">
        <v>2250</v>
      </c>
      <c r="Q1207">
        <v>8</v>
      </c>
      <c r="R1207" s="2">
        <v>0</v>
      </c>
      <c r="S1207" s="2">
        <v>24.56</v>
      </c>
      <c r="T1207" s="2">
        <v>0</v>
      </c>
      <c r="U1207" s="2">
        <v>24.56</v>
      </c>
      <c r="V1207" t="s">
        <v>5213</v>
      </c>
    </row>
    <row r="1208" spans="1:22" x14ac:dyDescent="0.2">
      <c r="A1208" s="1">
        <v>42261</v>
      </c>
      <c r="B1208" t="s">
        <v>21</v>
      </c>
      <c r="C1208" s="1">
        <v>42261</v>
      </c>
      <c r="D1208" s="1">
        <v>42261</v>
      </c>
      <c r="E1208">
        <v>100029600</v>
      </c>
      <c r="F1208" t="s">
        <v>3515</v>
      </c>
      <c r="H1208" s="1">
        <v>42259</v>
      </c>
      <c r="I1208">
        <v>1772566</v>
      </c>
      <c r="J1208" t="s">
        <v>23</v>
      </c>
      <c r="K1208">
        <v>846296315531696</v>
      </c>
      <c r="M1208" t="s">
        <v>32</v>
      </c>
      <c r="N1208">
        <v>11216</v>
      </c>
      <c r="O1208">
        <v>8</v>
      </c>
      <c r="P1208">
        <v>6000</v>
      </c>
      <c r="Q1208">
        <v>8</v>
      </c>
      <c r="R1208" s="2">
        <v>0</v>
      </c>
      <c r="S1208" s="2">
        <v>41.5</v>
      </c>
      <c r="T1208" s="2">
        <v>0</v>
      </c>
      <c r="U1208" s="2">
        <v>41.5</v>
      </c>
      <c r="V1208" t="s">
        <v>5213</v>
      </c>
    </row>
    <row r="1209" spans="1:22" x14ac:dyDescent="0.2">
      <c r="A1209" s="1">
        <v>42261</v>
      </c>
      <c r="B1209" t="s">
        <v>21</v>
      </c>
      <c r="C1209" s="1">
        <v>42255</v>
      </c>
      <c r="D1209" s="1">
        <v>42261</v>
      </c>
      <c r="E1209">
        <v>100029396</v>
      </c>
      <c r="F1209" t="s">
        <v>3516</v>
      </c>
      <c r="H1209" s="1">
        <v>42254</v>
      </c>
      <c r="I1209">
        <v>1762370</v>
      </c>
      <c r="J1209" t="s">
        <v>23</v>
      </c>
      <c r="K1209">
        <v>846296315531085</v>
      </c>
      <c r="M1209" t="s">
        <v>79</v>
      </c>
      <c r="N1209">
        <v>60616</v>
      </c>
      <c r="O1209">
        <v>3</v>
      </c>
      <c r="P1209">
        <v>2250</v>
      </c>
      <c r="Q1209">
        <v>8</v>
      </c>
      <c r="R1209" s="2">
        <v>0</v>
      </c>
      <c r="S1209" s="2">
        <v>24.56</v>
      </c>
      <c r="T1209" s="2">
        <v>0</v>
      </c>
      <c r="U1209" s="2">
        <v>24.56</v>
      </c>
      <c r="V1209" t="s">
        <v>5213</v>
      </c>
    </row>
    <row r="1210" spans="1:22" x14ac:dyDescent="0.2">
      <c r="A1210" s="1">
        <v>42261</v>
      </c>
      <c r="B1210" t="s">
        <v>21</v>
      </c>
      <c r="C1210" s="1">
        <v>42261</v>
      </c>
      <c r="D1210" s="1">
        <v>42261</v>
      </c>
      <c r="E1210">
        <v>100029584</v>
      </c>
      <c r="F1210" t="s">
        <v>3517</v>
      </c>
      <c r="H1210" s="1">
        <v>42258</v>
      </c>
      <c r="I1210">
        <v>1772564</v>
      </c>
      <c r="J1210" t="s">
        <v>23</v>
      </c>
      <c r="K1210">
        <v>846296315532211</v>
      </c>
      <c r="M1210" t="s">
        <v>32</v>
      </c>
      <c r="N1210">
        <v>10018</v>
      </c>
      <c r="O1210">
        <v>3</v>
      </c>
      <c r="P1210">
        <v>2250</v>
      </c>
      <c r="Q1210">
        <v>8</v>
      </c>
      <c r="R1210" s="2">
        <v>0</v>
      </c>
      <c r="S1210" s="2">
        <v>24.56</v>
      </c>
      <c r="T1210" s="2">
        <v>0</v>
      </c>
      <c r="U1210" s="2">
        <v>24.56</v>
      </c>
      <c r="V1210" t="s">
        <v>5213</v>
      </c>
    </row>
    <row r="1211" spans="1:22" x14ac:dyDescent="0.2">
      <c r="A1211" s="1">
        <v>42261</v>
      </c>
      <c r="B1211" t="s">
        <v>21</v>
      </c>
      <c r="C1211" s="1">
        <v>42261</v>
      </c>
      <c r="D1211" s="1">
        <v>42261</v>
      </c>
      <c r="E1211">
        <v>100029606</v>
      </c>
      <c r="F1211" t="s">
        <v>3518</v>
      </c>
      <c r="H1211" s="1">
        <v>42259</v>
      </c>
      <c r="I1211">
        <v>1772534</v>
      </c>
      <c r="J1211" t="s">
        <v>23</v>
      </c>
      <c r="K1211">
        <v>846296315532150</v>
      </c>
      <c r="M1211" t="s">
        <v>231</v>
      </c>
      <c r="N1211">
        <v>72701</v>
      </c>
      <c r="O1211">
        <v>6</v>
      </c>
      <c r="P1211">
        <v>4500</v>
      </c>
      <c r="Q1211">
        <v>7</v>
      </c>
      <c r="R1211" s="2">
        <v>0</v>
      </c>
      <c r="S1211" s="2">
        <v>33.29</v>
      </c>
      <c r="T1211" s="2">
        <v>0</v>
      </c>
      <c r="U1211" s="2">
        <v>33.29</v>
      </c>
      <c r="V1211" t="s">
        <v>5213</v>
      </c>
    </row>
    <row r="1212" spans="1:22" x14ac:dyDescent="0.2">
      <c r="A1212" s="1">
        <v>42261</v>
      </c>
      <c r="B1212" t="s">
        <v>21</v>
      </c>
      <c r="C1212" s="1">
        <v>42261</v>
      </c>
      <c r="D1212" s="1">
        <v>42261</v>
      </c>
      <c r="E1212">
        <v>100029586</v>
      </c>
      <c r="F1212" t="s">
        <v>3519</v>
      </c>
      <c r="H1212" s="1">
        <v>42258</v>
      </c>
      <c r="I1212">
        <v>1772587</v>
      </c>
      <c r="J1212" t="s">
        <v>23</v>
      </c>
      <c r="K1212">
        <v>846296315531887</v>
      </c>
      <c r="M1212" t="s">
        <v>91</v>
      </c>
      <c r="N1212">
        <v>29410</v>
      </c>
      <c r="O1212">
        <v>3</v>
      </c>
      <c r="P1212">
        <v>2250</v>
      </c>
      <c r="Q1212">
        <v>8</v>
      </c>
      <c r="R1212" s="2">
        <v>0</v>
      </c>
      <c r="S1212" s="2">
        <v>24.56</v>
      </c>
      <c r="T1212" s="2">
        <v>0</v>
      </c>
      <c r="U1212" s="2">
        <v>24.56</v>
      </c>
      <c r="V1212" t="s">
        <v>5213</v>
      </c>
    </row>
    <row r="1213" spans="1:22" x14ac:dyDescent="0.2">
      <c r="A1213" s="1">
        <v>42261</v>
      </c>
      <c r="B1213" t="s">
        <v>21</v>
      </c>
      <c r="C1213" s="1">
        <v>42261</v>
      </c>
      <c r="D1213" s="1">
        <v>42261</v>
      </c>
      <c r="E1213">
        <v>100029644</v>
      </c>
      <c r="F1213" t="s">
        <v>3520</v>
      </c>
      <c r="H1213" s="1">
        <v>42261</v>
      </c>
      <c r="I1213">
        <v>1772579</v>
      </c>
      <c r="J1213" t="s">
        <v>23</v>
      </c>
      <c r="K1213">
        <v>846296315531955</v>
      </c>
      <c r="M1213" t="s">
        <v>32</v>
      </c>
      <c r="N1213">
        <v>10013</v>
      </c>
      <c r="O1213">
        <v>3</v>
      </c>
      <c r="P1213">
        <v>2250</v>
      </c>
      <c r="Q1213">
        <v>8</v>
      </c>
      <c r="R1213" s="2">
        <v>0</v>
      </c>
      <c r="S1213" s="2">
        <v>24.56</v>
      </c>
      <c r="T1213" s="2">
        <v>0</v>
      </c>
      <c r="U1213" s="2">
        <v>24.56</v>
      </c>
      <c r="V1213" t="s">
        <v>5213</v>
      </c>
    </row>
    <row r="1214" spans="1:22" x14ac:dyDescent="0.2">
      <c r="A1214" s="1">
        <v>42261</v>
      </c>
      <c r="B1214" t="s">
        <v>21</v>
      </c>
      <c r="C1214" s="1">
        <v>42261</v>
      </c>
      <c r="D1214" s="1">
        <v>42261</v>
      </c>
      <c r="E1214">
        <v>100029597</v>
      </c>
      <c r="F1214" t="s">
        <v>3521</v>
      </c>
      <c r="H1214" s="1">
        <v>42259</v>
      </c>
      <c r="I1214">
        <v>1772536</v>
      </c>
      <c r="J1214" t="s">
        <v>23</v>
      </c>
      <c r="K1214">
        <v>846296315531733</v>
      </c>
      <c r="M1214" t="s">
        <v>40</v>
      </c>
      <c r="N1214">
        <v>92011</v>
      </c>
      <c r="O1214">
        <v>7</v>
      </c>
      <c r="P1214">
        <v>5250</v>
      </c>
      <c r="Q1214">
        <v>4</v>
      </c>
      <c r="R1214" s="2">
        <v>0</v>
      </c>
      <c r="S1214" s="2">
        <v>24.25</v>
      </c>
      <c r="T1214" s="2">
        <v>0</v>
      </c>
      <c r="U1214" s="2">
        <v>24.25</v>
      </c>
      <c r="V1214" t="s">
        <v>5213</v>
      </c>
    </row>
    <row r="1215" spans="1:22" x14ac:dyDescent="0.2">
      <c r="A1215" s="1">
        <v>42261</v>
      </c>
      <c r="B1215" t="s">
        <v>21</v>
      </c>
      <c r="C1215" s="1">
        <v>42261</v>
      </c>
      <c r="D1215" s="1">
        <v>42261</v>
      </c>
      <c r="E1215">
        <v>100029653</v>
      </c>
      <c r="F1215" t="s">
        <v>3522</v>
      </c>
      <c r="H1215" s="1">
        <v>42261</v>
      </c>
      <c r="I1215">
        <v>1772555</v>
      </c>
      <c r="J1215" t="s">
        <v>23</v>
      </c>
      <c r="K1215">
        <v>846296315532020</v>
      </c>
      <c r="M1215" t="s">
        <v>49</v>
      </c>
      <c r="N1215">
        <v>2118</v>
      </c>
      <c r="O1215">
        <v>3</v>
      </c>
      <c r="P1215">
        <v>2250</v>
      </c>
      <c r="Q1215">
        <v>8</v>
      </c>
      <c r="R1215" s="2">
        <v>0</v>
      </c>
      <c r="S1215" s="2">
        <v>24.56</v>
      </c>
      <c r="T1215" s="2">
        <v>0</v>
      </c>
      <c r="U1215" s="2">
        <v>24.56</v>
      </c>
      <c r="V1215" t="s">
        <v>5213</v>
      </c>
    </row>
    <row r="1216" spans="1:22" x14ac:dyDescent="0.2">
      <c r="A1216" s="1">
        <v>42261</v>
      </c>
      <c r="B1216" t="s">
        <v>21</v>
      </c>
      <c r="C1216" s="1">
        <v>42261</v>
      </c>
      <c r="D1216" s="1">
        <v>42261</v>
      </c>
      <c r="E1216">
        <v>100029609</v>
      </c>
      <c r="F1216" t="s">
        <v>3523</v>
      </c>
      <c r="H1216" s="1">
        <v>42259</v>
      </c>
      <c r="I1216">
        <v>1772545</v>
      </c>
      <c r="J1216" t="s">
        <v>23</v>
      </c>
      <c r="K1216">
        <v>846296315532099</v>
      </c>
      <c r="M1216" t="s">
        <v>102</v>
      </c>
      <c r="N1216">
        <v>20036</v>
      </c>
      <c r="O1216">
        <v>3</v>
      </c>
      <c r="P1216">
        <v>2250</v>
      </c>
      <c r="Q1216">
        <v>8</v>
      </c>
      <c r="R1216" s="2">
        <v>0</v>
      </c>
      <c r="S1216" s="2">
        <v>24.56</v>
      </c>
      <c r="T1216" s="2">
        <v>0</v>
      </c>
      <c r="U1216" s="2">
        <v>24.56</v>
      </c>
      <c r="V1216" t="s">
        <v>5213</v>
      </c>
    </row>
    <row r="1217" spans="1:22" x14ac:dyDescent="0.2">
      <c r="A1217" s="1">
        <v>42261</v>
      </c>
      <c r="B1217" t="s">
        <v>21</v>
      </c>
      <c r="C1217" s="1">
        <v>42261</v>
      </c>
      <c r="D1217" s="1">
        <v>42261</v>
      </c>
      <c r="E1217">
        <v>100029626</v>
      </c>
      <c r="F1217" t="s">
        <v>3524</v>
      </c>
      <c r="H1217" s="1">
        <v>42260</v>
      </c>
      <c r="I1217">
        <v>1772538</v>
      </c>
      <c r="J1217" t="s">
        <v>23</v>
      </c>
      <c r="K1217">
        <v>846296315532198</v>
      </c>
      <c r="M1217" t="s">
        <v>40</v>
      </c>
      <c r="N1217">
        <v>92008</v>
      </c>
      <c r="O1217">
        <v>4</v>
      </c>
      <c r="P1217">
        <v>3000</v>
      </c>
      <c r="Q1217">
        <v>4</v>
      </c>
      <c r="R1217" s="2">
        <v>0</v>
      </c>
      <c r="S1217" s="2">
        <v>21.5</v>
      </c>
      <c r="T1217" s="2">
        <v>0</v>
      </c>
      <c r="U1217" s="2">
        <v>21.5</v>
      </c>
      <c r="V1217" t="s">
        <v>5213</v>
      </c>
    </row>
    <row r="1218" spans="1:22" x14ac:dyDescent="0.2">
      <c r="A1218" s="1">
        <v>42261</v>
      </c>
      <c r="B1218" t="s">
        <v>21</v>
      </c>
      <c r="C1218" s="1">
        <v>42261</v>
      </c>
      <c r="D1218" s="1">
        <v>42261</v>
      </c>
      <c r="E1218">
        <v>100029654</v>
      </c>
      <c r="F1218" t="s">
        <v>3525</v>
      </c>
      <c r="H1218" s="1">
        <v>42261</v>
      </c>
      <c r="I1218">
        <v>1772582</v>
      </c>
      <c r="J1218" t="s">
        <v>23</v>
      </c>
      <c r="K1218">
        <v>846296315532112</v>
      </c>
      <c r="M1218" t="s">
        <v>32</v>
      </c>
      <c r="N1218">
        <v>11211</v>
      </c>
      <c r="O1218">
        <v>6</v>
      </c>
      <c r="P1218">
        <v>4500</v>
      </c>
      <c r="Q1218">
        <v>8</v>
      </c>
      <c r="R1218" s="2">
        <v>0</v>
      </c>
      <c r="S1218" s="2">
        <v>36.04</v>
      </c>
      <c r="T1218" s="2">
        <v>0</v>
      </c>
      <c r="U1218" s="2">
        <v>36.04</v>
      </c>
      <c r="V1218" t="s">
        <v>5213</v>
      </c>
    </row>
    <row r="1219" spans="1:22" x14ac:dyDescent="0.2">
      <c r="A1219" s="1">
        <v>42261</v>
      </c>
      <c r="B1219" t="s">
        <v>21</v>
      </c>
      <c r="C1219" s="1">
        <v>42261</v>
      </c>
      <c r="D1219" s="1">
        <v>42261</v>
      </c>
      <c r="E1219">
        <v>100029655</v>
      </c>
      <c r="F1219" t="s">
        <v>3526</v>
      </c>
      <c r="H1219" s="1">
        <v>42261</v>
      </c>
      <c r="I1219">
        <v>1772559</v>
      </c>
      <c r="J1219" t="s">
        <v>23</v>
      </c>
      <c r="K1219">
        <v>846296315531795</v>
      </c>
      <c r="M1219" t="s">
        <v>54</v>
      </c>
      <c r="N1219">
        <v>21231</v>
      </c>
      <c r="O1219">
        <v>3</v>
      </c>
      <c r="P1219">
        <v>2250</v>
      </c>
      <c r="Q1219">
        <v>8</v>
      </c>
      <c r="R1219" s="2">
        <v>0</v>
      </c>
      <c r="S1219" s="2">
        <v>24.56</v>
      </c>
      <c r="T1219" s="2">
        <v>0</v>
      </c>
      <c r="U1219" s="2">
        <v>24.56</v>
      </c>
      <c r="V1219" t="s">
        <v>5213</v>
      </c>
    </row>
    <row r="1220" spans="1:22" x14ac:dyDescent="0.2">
      <c r="A1220" s="1">
        <v>42261</v>
      </c>
      <c r="B1220" t="s">
        <v>21</v>
      </c>
      <c r="C1220" s="1">
        <v>42261</v>
      </c>
      <c r="D1220" s="1">
        <v>42261</v>
      </c>
      <c r="E1220">
        <v>100029607</v>
      </c>
      <c r="F1220" t="s">
        <v>3527</v>
      </c>
      <c r="H1220" s="1">
        <v>42259</v>
      </c>
      <c r="I1220">
        <v>1772593</v>
      </c>
      <c r="J1220" t="s">
        <v>23</v>
      </c>
      <c r="K1220">
        <v>846296315531917</v>
      </c>
      <c r="M1220" t="s">
        <v>45</v>
      </c>
      <c r="N1220">
        <v>98109</v>
      </c>
      <c r="O1220">
        <v>3</v>
      </c>
      <c r="P1220">
        <v>2250</v>
      </c>
      <c r="Q1220">
        <v>5</v>
      </c>
      <c r="R1220" s="2">
        <v>0</v>
      </c>
      <c r="S1220" s="2">
        <v>21.31</v>
      </c>
      <c r="T1220" s="2">
        <v>0</v>
      </c>
      <c r="U1220" s="2">
        <v>21.31</v>
      </c>
      <c r="V1220" t="s">
        <v>5213</v>
      </c>
    </row>
    <row r="1221" spans="1:22" x14ac:dyDescent="0.2">
      <c r="A1221" s="1">
        <v>42261</v>
      </c>
      <c r="B1221" t="s">
        <v>21</v>
      </c>
      <c r="C1221" s="1">
        <v>42261</v>
      </c>
      <c r="D1221" s="1">
        <v>42261</v>
      </c>
      <c r="E1221">
        <v>100029643</v>
      </c>
      <c r="F1221" t="s">
        <v>3528</v>
      </c>
      <c r="H1221" s="1">
        <v>42261</v>
      </c>
      <c r="I1221">
        <v>1772578</v>
      </c>
      <c r="J1221" t="s">
        <v>23</v>
      </c>
      <c r="K1221">
        <v>846296315531771</v>
      </c>
      <c r="M1221" t="s">
        <v>32</v>
      </c>
      <c r="N1221">
        <v>11217</v>
      </c>
      <c r="O1221">
        <v>3</v>
      </c>
      <c r="P1221">
        <v>2250</v>
      </c>
      <c r="Q1221">
        <v>8</v>
      </c>
      <c r="R1221" s="2">
        <v>0</v>
      </c>
      <c r="S1221" s="2">
        <v>24.56</v>
      </c>
      <c r="T1221" s="2">
        <v>0</v>
      </c>
      <c r="U1221" s="2">
        <v>24.56</v>
      </c>
      <c r="V1221" t="s">
        <v>5213</v>
      </c>
    </row>
    <row r="1222" spans="1:22" x14ac:dyDescent="0.2">
      <c r="A1222" s="1">
        <v>42261</v>
      </c>
      <c r="B1222" t="s">
        <v>21</v>
      </c>
      <c r="C1222" s="1">
        <v>42258</v>
      </c>
      <c r="D1222" s="1">
        <v>42261</v>
      </c>
      <c r="E1222">
        <v>100029555</v>
      </c>
      <c r="F1222" t="s">
        <v>3529</v>
      </c>
      <c r="H1222" s="1">
        <v>42258</v>
      </c>
      <c r="I1222">
        <v>1769325</v>
      </c>
      <c r="J1222" t="s">
        <v>23</v>
      </c>
      <c r="K1222">
        <v>846296315531061</v>
      </c>
      <c r="M1222" t="s">
        <v>79</v>
      </c>
      <c r="N1222">
        <v>60606</v>
      </c>
      <c r="O1222">
        <v>3</v>
      </c>
      <c r="P1222">
        <v>2250</v>
      </c>
      <c r="Q1222">
        <v>8</v>
      </c>
      <c r="R1222" s="2">
        <v>0</v>
      </c>
      <c r="S1222" s="2">
        <v>24.56</v>
      </c>
      <c r="T1222" s="2">
        <v>0</v>
      </c>
      <c r="U1222" s="2">
        <v>24.56</v>
      </c>
      <c r="V1222" t="s">
        <v>5213</v>
      </c>
    </row>
    <row r="1223" spans="1:22" x14ac:dyDescent="0.2">
      <c r="A1223" s="1">
        <v>42261</v>
      </c>
      <c r="B1223" t="s">
        <v>21</v>
      </c>
      <c r="C1223" s="1">
        <v>42261</v>
      </c>
      <c r="D1223" s="1">
        <v>42261</v>
      </c>
      <c r="E1223">
        <v>100029648</v>
      </c>
      <c r="F1223" t="s">
        <v>3530</v>
      </c>
      <c r="H1223" s="1">
        <v>42261</v>
      </c>
      <c r="I1223">
        <v>1772591</v>
      </c>
      <c r="J1223" t="s">
        <v>23</v>
      </c>
      <c r="K1223">
        <v>846296315532228</v>
      </c>
      <c r="M1223" t="s">
        <v>75</v>
      </c>
      <c r="N1223">
        <v>20166</v>
      </c>
      <c r="O1223">
        <v>3</v>
      </c>
      <c r="P1223">
        <v>2250</v>
      </c>
      <c r="Q1223">
        <v>8</v>
      </c>
      <c r="R1223" s="2">
        <v>0</v>
      </c>
      <c r="S1223" s="2">
        <v>24.56</v>
      </c>
      <c r="T1223" s="2">
        <v>0</v>
      </c>
      <c r="U1223" s="2">
        <v>24.56</v>
      </c>
      <c r="V1223" t="s">
        <v>5213</v>
      </c>
    </row>
    <row r="1224" spans="1:22" x14ac:dyDescent="0.2">
      <c r="A1224" s="1">
        <v>42261</v>
      </c>
      <c r="B1224" t="s">
        <v>21</v>
      </c>
      <c r="C1224" s="1">
        <v>42261</v>
      </c>
      <c r="D1224" s="1">
        <v>42261</v>
      </c>
      <c r="E1224">
        <v>100029618</v>
      </c>
      <c r="F1224" t="s">
        <v>3531</v>
      </c>
      <c r="H1224" s="1">
        <v>42260</v>
      </c>
      <c r="I1224">
        <v>1772549</v>
      </c>
      <c r="J1224" t="s">
        <v>23</v>
      </c>
      <c r="K1224">
        <v>846296315532068</v>
      </c>
      <c r="M1224" t="s">
        <v>26</v>
      </c>
      <c r="N1224">
        <v>33710</v>
      </c>
      <c r="O1224">
        <v>3</v>
      </c>
      <c r="P1224">
        <v>2250</v>
      </c>
      <c r="Q1224">
        <v>8</v>
      </c>
      <c r="R1224" s="2">
        <v>0</v>
      </c>
      <c r="S1224" s="2">
        <v>24.56</v>
      </c>
      <c r="T1224" s="2">
        <v>0</v>
      </c>
      <c r="U1224" s="2">
        <v>24.56</v>
      </c>
      <c r="V1224" t="s">
        <v>5213</v>
      </c>
    </row>
    <row r="1225" spans="1:22" x14ac:dyDescent="0.2">
      <c r="A1225" s="1">
        <v>42261</v>
      </c>
      <c r="B1225" t="s">
        <v>21</v>
      </c>
      <c r="C1225" s="1">
        <v>42261</v>
      </c>
      <c r="D1225" s="1">
        <v>42261</v>
      </c>
      <c r="E1225">
        <v>100029592</v>
      </c>
      <c r="F1225" t="s">
        <v>3532</v>
      </c>
      <c r="H1225" s="1">
        <v>42259</v>
      </c>
      <c r="I1225">
        <v>1772540</v>
      </c>
      <c r="J1225" t="s">
        <v>23</v>
      </c>
      <c r="K1225">
        <v>846296315531856</v>
      </c>
      <c r="M1225" t="s">
        <v>73</v>
      </c>
      <c r="N1225">
        <v>80124</v>
      </c>
      <c r="O1225">
        <v>3</v>
      </c>
      <c r="P1225">
        <v>2250</v>
      </c>
      <c r="Q1225">
        <v>5</v>
      </c>
      <c r="R1225" s="2">
        <v>0</v>
      </c>
      <c r="S1225" s="2">
        <v>21.31</v>
      </c>
      <c r="T1225" s="2">
        <v>0</v>
      </c>
      <c r="U1225" s="2">
        <v>21.31</v>
      </c>
      <c r="V1225" t="s">
        <v>5213</v>
      </c>
    </row>
    <row r="1226" spans="1:22" x14ac:dyDescent="0.2">
      <c r="A1226" s="1">
        <v>42261</v>
      </c>
      <c r="B1226" t="s">
        <v>21</v>
      </c>
      <c r="C1226" s="1">
        <v>42261</v>
      </c>
      <c r="D1226" s="1">
        <v>42261</v>
      </c>
      <c r="E1226">
        <v>100029635</v>
      </c>
      <c r="F1226" t="s">
        <v>3533</v>
      </c>
      <c r="H1226" s="1">
        <v>42261</v>
      </c>
      <c r="I1226">
        <v>1772576</v>
      </c>
      <c r="J1226" t="s">
        <v>23</v>
      </c>
      <c r="K1226">
        <v>846296315531962</v>
      </c>
      <c r="M1226" t="s">
        <v>32</v>
      </c>
      <c r="N1226">
        <v>10006</v>
      </c>
      <c r="O1226">
        <v>3</v>
      </c>
      <c r="P1226">
        <v>2250</v>
      </c>
      <c r="Q1226">
        <v>8</v>
      </c>
      <c r="R1226" s="2">
        <v>0</v>
      </c>
      <c r="S1226" s="2">
        <v>24.56</v>
      </c>
      <c r="T1226" s="2">
        <v>0</v>
      </c>
      <c r="U1226" s="2">
        <v>24.56</v>
      </c>
      <c r="V1226" t="s">
        <v>5213</v>
      </c>
    </row>
    <row r="1227" spans="1:22" x14ac:dyDescent="0.2">
      <c r="A1227" s="1">
        <v>42261</v>
      </c>
      <c r="B1227" t="s">
        <v>21</v>
      </c>
      <c r="C1227" s="1">
        <v>42261</v>
      </c>
      <c r="D1227" s="1">
        <v>42261</v>
      </c>
      <c r="E1227">
        <v>100029611</v>
      </c>
      <c r="F1227" t="s">
        <v>3534</v>
      </c>
      <c r="H1227" s="1">
        <v>42259</v>
      </c>
      <c r="I1227">
        <v>1772547</v>
      </c>
      <c r="J1227" t="s">
        <v>23</v>
      </c>
      <c r="K1227">
        <v>846296315531825</v>
      </c>
      <c r="M1227" t="s">
        <v>26</v>
      </c>
      <c r="N1227">
        <v>32789</v>
      </c>
      <c r="O1227">
        <v>3</v>
      </c>
      <c r="P1227">
        <v>2250</v>
      </c>
      <c r="Q1227">
        <v>8</v>
      </c>
      <c r="R1227" s="2">
        <v>0</v>
      </c>
      <c r="S1227" s="2">
        <v>24.56</v>
      </c>
      <c r="T1227" s="2">
        <v>0</v>
      </c>
      <c r="U1227" s="2">
        <v>24.56</v>
      </c>
      <c r="V1227" t="s">
        <v>5213</v>
      </c>
    </row>
    <row r="1228" spans="1:22" x14ac:dyDescent="0.2">
      <c r="A1228" s="1">
        <v>42262</v>
      </c>
      <c r="B1228" t="s">
        <v>21</v>
      </c>
      <c r="C1228" s="1">
        <v>42262</v>
      </c>
      <c r="D1228" s="1">
        <v>42262</v>
      </c>
      <c r="E1228">
        <v>100029678</v>
      </c>
      <c r="F1228" t="s">
        <v>3535</v>
      </c>
      <c r="H1228" s="1">
        <v>42262</v>
      </c>
      <c r="I1228">
        <v>1778927</v>
      </c>
      <c r="J1228" t="s">
        <v>23</v>
      </c>
      <c r="K1228">
        <v>846296315532525</v>
      </c>
      <c r="M1228" t="s">
        <v>49</v>
      </c>
      <c r="N1228">
        <v>1267</v>
      </c>
      <c r="O1228">
        <v>3</v>
      </c>
      <c r="P1228">
        <v>2250</v>
      </c>
      <c r="Q1228">
        <v>8</v>
      </c>
      <c r="R1228" s="2">
        <v>0</v>
      </c>
      <c r="S1228" s="2">
        <v>24.56</v>
      </c>
      <c r="T1228" s="2">
        <v>0</v>
      </c>
      <c r="U1228" s="2">
        <v>24.56</v>
      </c>
      <c r="V1228" t="s">
        <v>5213</v>
      </c>
    </row>
    <row r="1229" spans="1:22" x14ac:dyDescent="0.2">
      <c r="A1229" s="1">
        <v>42262</v>
      </c>
      <c r="B1229" t="s">
        <v>21</v>
      </c>
      <c r="C1229" s="1">
        <v>42262</v>
      </c>
      <c r="D1229" s="1">
        <v>42262</v>
      </c>
      <c r="E1229">
        <v>100029658</v>
      </c>
      <c r="F1229" t="s">
        <v>3536</v>
      </c>
      <c r="H1229" s="1">
        <v>42261</v>
      </c>
      <c r="I1229">
        <v>1778929</v>
      </c>
      <c r="J1229" t="s">
        <v>23</v>
      </c>
      <c r="K1229">
        <v>846296315532709</v>
      </c>
      <c r="M1229" t="s">
        <v>54</v>
      </c>
      <c r="N1229">
        <v>20866</v>
      </c>
      <c r="O1229">
        <v>3</v>
      </c>
      <c r="P1229">
        <v>2250</v>
      </c>
      <c r="Q1229">
        <v>8</v>
      </c>
      <c r="R1229" s="2">
        <v>0</v>
      </c>
      <c r="S1229" s="2">
        <v>24.56</v>
      </c>
      <c r="T1229" s="2">
        <v>0</v>
      </c>
      <c r="U1229" s="2">
        <v>24.56</v>
      </c>
      <c r="V1229" t="s">
        <v>5213</v>
      </c>
    </row>
    <row r="1230" spans="1:22" x14ac:dyDescent="0.2">
      <c r="A1230" s="1">
        <v>42262</v>
      </c>
      <c r="B1230" t="s">
        <v>21</v>
      </c>
      <c r="C1230" s="1">
        <v>42262</v>
      </c>
      <c r="D1230" s="1">
        <v>42262</v>
      </c>
      <c r="E1230">
        <v>100029677</v>
      </c>
      <c r="F1230" t="s">
        <v>3537</v>
      </c>
      <c r="H1230" s="1">
        <v>42262</v>
      </c>
      <c r="I1230">
        <v>1778948</v>
      </c>
      <c r="J1230" t="s">
        <v>23</v>
      </c>
      <c r="K1230">
        <v>846296315532303</v>
      </c>
      <c r="M1230" t="s">
        <v>38</v>
      </c>
      <c r="N1230">
        <v>37075</v>
      </c>
      <c r="O1230">
        <v>3</v>
      </c>
      <c r="P1230">
        <v>2250</v>
      </c>
      <c r="Q1230">
        <v>8</v>
      </c>
      <c r="R1230" s="2">
        <v>0</v>
      </c>
      <c r="S1230" s="2">
        <v>24.56</v>
      </c>
      <c r="T1230" s="2">
        <v>0</v>
      </c>
      <c r="U1230" s="2">
        <v>24.56</v>
      </c>
      <c r="V1230" t="s">
        <v>5213</v>
      </c>
    </row>
    <row r="1231" spans="1:22" x14ac:dyDescent="0.2">
      <c r="A1231" s="1">
        <v>42262</v>
      </c>
      <c r="B1231" t="s">
        <v>21</v>
      </c>
      <c r="C1231" s="1">
        <v>42262</v>
      </c>
      <c r="D1231" s="1">
        <v>42262</v>
      </c>
      <c r="E1231">
        <v>100029686</v>
      </c>
      <c r="F1231" t="s">
        <v>3538</v>
      </c>
      <c r="H1231" s="1">
        <v>42262</v>
      </c>
      <c r="I1231">
        <v>1778933</v>
      </c>
      <c r="J1231" t="s">
        <v>23</v>
      </c>
      <c r="K1231">
        <v>846296315532358</v>
      </c>
      <c r="M1231" t="s">
        <v>83</v>
      </c>
      <c r="N1231">
        <v>7470</v>
      </c>
      <c r="O1231">
        <v>3</v>
      </c>
      <c r="P1231">
        <v>2250</v>
      </c>
      <c r="Q1231">
        <v>8</v>
      </c>
      <c r="R1231" s="2">
        <v>0</v>
      </c>
      <c r="S1231" s="2">
        <v>24.56</v>
      </c>
      <c r="T1231" s="2">
        <v>0</v>
      </c>
      <c r="U1231" s="2">
        <v>24.56</v>
      </c>
      <c r="V1231" t="s">
        <v>5213</v>
      </c>
    </row>
    <row r="1232" spans="1:22" x14ac:dyDescent="0.2">
      <c r="A1232" s="1">
        <v>42262</v>
      </c>
      <c r="B1232" t="s">
        <v>21</v>
      </c>
      <c r="C1232" s="1">
        <v>42262</v>
      </c>
      <c r="D1232" s="1">
        <v>42262</v>
      </c>
      <c r="E1232">
        <v>100029693</v>
      </c>
      <c r="F1232" t="s">
        <v>3539</v>
      </c>
      <c r="H1232" s="1">
        <v>42262</v>
      </c>
      <c r="I1232">
        <v>1778945</v>
      </c>
      <c r="J1232" t="s">
        <v>23</v>
      </c>
      <c r="K1232">
        <v>846296315532570</v>
      </c>
      <c r="M1232" t="s">
        <v>91</v>
      </c>
      <c r="N1232">
        <v>29418</v>
      </c>
      <c r="O1232">
        <v>3</v>
      </c>
      <c r="P1232">
        <v>2250</v>
      </c>
      <c r="Q1232">
        <v>8</v>
      </c>
      <c r="R1232" s="2">
        <v>0</v>
      </c>
      <c r="S1232" s="2">
        <v>24.56</v>
      </c>
      <c r="T1232" s="2">
        <v>0</v>
      </c>
      <c r="U1232" s="2">
        <v>24.56</v>
      </c>
      <c r="V1232" t="s">
        <v>5213</v>
      </c>
    </row>
    <row r="1233" spans="1:22" x14ac:dyDescent="0.2">
      <c r="A1233" s="1">
        <v>42262</v>
      </c>
      <c r="B1233" t="s">
        <v>21</v>
      </c>
      <c r="C1233" s="1">
        <v>42261</v>
      </c>
      <c r="D1233" s="1">
        <v>42262</v>
      </c>
      <c r="E1233">
        <v>100029615</v>
      </c>
      <c r="F1233" t="s">
        <v>3540</v>
      </c>
      <c r="H1233" s="1">
        <v>42260</v>
      </c>
      <c r="I1233">
        <v>1772594</v>
      </c>
      <c r="J1233" t="s">
        <v>23</v>
      </c>
      <c r="K1233">
        <v>846296315532662</v>
      </c>
      <c r="M1233" t="s">
        <v>45</v>
      </c>
      <c r="N1233">
        <v>98112</v>
      </c>
      <c r="O1233">
        <v>3</v>
      </c>
      <c r="P1233">
        <v>2250</v>
      </c>
      <c r="Q1233">
        <v>5</v>
      </c>
      <c r="R1233" s="2">
        <v>0</v>
      </c>
      <c r="S1233" s="2">
        <v>21.31</v>
      </c>
      <c r="T1233" s="2">
        <v>0</v>
      </c>
      <c r="U1233" s="2">
        <v>21.31</v>
      </c>
      <c r="V1233" t="s">
        <v>5213</v>
      </c>
    </row>
    <row r="1234" spans="1:22" x14ac:dyDescent="0.2">
      <c r="A1234" s="1">
        <v>42262</v>
      </c>
      <c r="B1234" t="s">
        <v>21</v>
      </c>
      <c r="C1234" s="1">
        <v>42262</v>
      </c>
      <c r="D1234" s="1">
        <v>42262</v>
      </c>
      <c r="E1234">
        <v>100029668</v>
      </c>
      <c r="F1234" t="s">
        <v>3541</v>
      </c>
      <c r="H1234" s="1">
        <v>42262</v>
      </c>
      <c r="I1234">
        <v>1778936</v>
      </c>
      <c r="J1234" t="s">
        <v>23</v>
      </c>
      <c r="K1234">
        <v>846296315532334</v>
      </c>
      <c r="M1234" t="s">
        <v>32</v>
      </c>
      <c r="N1234">
        <v>10010</v>
      </c>
      <c r="O1234">
        <v>3</v>
      </c>
      <c r="P1234">
        <v>2250</v>
      </c>
      <c r="Q1234">
        <v>8</v>
      </c>
      <c r="R1234" s="2">
        <v>0</v>
      </c>
      <c r="S1234" s="2">
        <v>24.56</v>
      </c>
      <c r="T1234" s="2">
        <v>0</v>
      </c>
      <c r="U1234" s="2">
        <v>24.56</v>
      </c>
      <c r="V1234" t="s">
        <v>5213</v>
      </c>
    </row>
    <row r="1235" spans="1:22" x14ac:dyDescent="0.2">
      <c r="A1235" s="1">
        <v>42262</v>
      </c>
      <c r="B1235" t="s">
        <v>21</v>
      </c>
      <c r="C1235" s="1">
        <v>42262</v>
      </c>
      <c r="D1235" s="1">
        <v>42262</v>
      </c>
      <c r="E1235">
        <v>100029692</v>
      </c>
      <c r="F1235" t="s">
        <v>3542</v>
      </c>
      <c r="H1235" s="1">
        <v>42262</v>
      </c>
      <c r="I1235">
        <v>1778917</v>
      </c>
      <c r="J1235" t="s">
        <v>23</v>
      </c>
      <c r="K1235">
        <v>846296315532426</v>
      </c>
      <c r="M1235" t="s">
        <v>40</v>
      </c>
      <c r="N1235">
        <v>90039</v>
      </c>
      <c r="O1235">
        <v>3</v>
      </c>
      <c r="P1235">
        <v>2250</v>
      </c>
      <c r="Q1235">
        <v>4</v>
      </c>
      <c r="R1235" s="2">
        <v>0</v>
      </c>
      <c r="S1235" s="2">
        <v>20.81</v>
      </c>
      <c r="T1235" s="2">
        <v>0</v>
      </c>
      <c r="U1235" s="2">
        <v>20.81</v>
      </c>
      <c r="V1235" t="s">
        <v>5213</v>
      </c>
    </row>
    <row r="1236" spans="1:22" x14ac:dyDescent="0.2">
      <c r="A1236" s="1">
        <v>42262</v>
      </c>
      <c r="B1236" t="s">
        <v>21</v>
      </c>
      <c r="C1236" s="1">
        <v>42262</v>
      </c>
      <c r="D1236" s="1">
        <v>42262</v>
      </c>
      <c r="E1236">
        <v>100029704</v>
      </c>
      <c r="F1236" t="s">
        <v>3543</v>
      </c>
      <c r="H1236" s="1">
        <v>42262</v>
      </c>
      <c r="I1236">
        <v>1778942</v>
      </c>
      <c r="J1236" t="s">
        <v>23</v>
      </c>
      <c r="K1236">
        <v>846296315532471</v>
      </c>
      <c r="M1236" t="s">
        <v>507</v>
      </c>
      <c r="N1236">
        <v>44122</v>
      </c>
      <c r="O1236">
        <v>3</v>
      </c>
      <c r="P1236">
        <v>2250</v>
      </c>
      <c r="Q1236">
        <v>8</v>
      </c>
      <c r="R1236" s="2">
        <v>0</v>
      </c>
      <c r="S1236" s="2">
        <v>24.56</v>
      </c>
      <c r="T1236" s="2">
        <v>0</v>
      </c>
      <c r="U1236" s="2">
        <v>24.56</v>
      </c>
      <c r="V1236" t="s">
        <v>5213</v>
      </c>
    </row>
    <row r="1237" spans="1:22" x14ac:dyDescent="0.2">
      <c r="A1237" s="1">
        <v>42262</v>
      </c>
      <c r="B1237" t="s">
        <v>21</v>
      </c>
      <c r="C1237" s="1">
        <v>42262</v>
      </c>
      <c r="D1237" s="1">
        <v>42262</v>
      </c>
      <c r="E1237">
        <v>100029684</v>
      </c>
      <c r="F1237" t="s">
        <v>3544</v>
      </c>
      <c r="H1237" s="1">
        <v>42262</v>
      </c>
      <c r="I1237">
        <v>1778949</v>
      </c>
      <c r="J1237" t="s">
        <v>23</v>
      </c>
      <c r="K1237">
        <v>846296315532617</v>
      </c>
      <c r="M1237" t="s">
        <v>38</v>
      </c>
      <c r="N1237">
        <v>37206</v>
      </c>
      <c r="O1237">
        <v>6</v>
      </c>
      <c r="P1237">
        <v>4500</v>
      </c>
      <c r="Q1237">
        <v>8</v>
      </c>
      <c r="R1237" s="2">
        <v>0</v>
      </c>
      <c r="S1237" s="2">
        <v>36.04</v>
      </c>
      <c r="T1237" s="2">
        <v>0</v>
      </c>
      <c r="U1237" s="2">
        <v>36.04</v>
      </c>
      <c r="V1237" t="s">
        <v>5213</v>
      </c>
    </row>
    <row r="1238" spans="1:22" x14ac:dyDescent="0.2">
      <c r="A1238" s="1">
        <v>42262</v>
      </c>
      <c r="B1238" t="s">
        <v>21</v>
      </c>
      <c r="C1238" s="1">
        <v>42262</v>
      </c>
      <c r="D1238" s="1">
        <v>42262</v>
      </c>
      <c r="E1238">
        <v>100029694</v>
      </c>
      <c r="F1238" t="s">
        <v>3545</v>
      </c>
      <c r="H1238" s="1">
        <v>42262</v>
      </c>
      <c r="I1238">
        <v>1778923</v>
      </c>
      <c r="J1238" t="s">
        <v>23</v>
      </c>
      <c r="K1238">
        <v>846296315532532</v>
      </c>
      <c r="M1238" t="s">
        <v>26</v>
      </c>
      <c r="N1238">
        <v>32803</v>
      </c>
      <c r="O1238">
        <v>3</v>
      </c>
      <c r="P1238">
        <v>2250</v>
      </c>
      <c r="Q1238">
        <v>8</v>
      </c>
      <c r="R1238" s="2">
        <v>0</v>
      </c>
      <c r="S1238" s="2">
        <v>24.56</v>
      </c>
      <c r="T1238" s="2">
        <v>0</v>
      </c>
      <c r="U1238" s="2">
        <v>24.56</v>
      </c>
      <c r="V1238" t="s">
        <v>5213</v>
      </c>
    </row>
    <row r="1239" spans="1:22" x14ac:dyDescent="0.2">
      <c r="A1239" s="1">
        <v>42262</v>
      </c>
      <c r="B1239" t="s">
        <v>21</v>
      </c>
      <c r="C1239" s="1">
        <v>42261</v>
      </c>
      <c r="D1239" s="1">
        <v>42262</v>
      </c>
      <c r="E1239">
        <v>100029630</v>
      </c>
      <c r="F1239" t="s">
        <v>3546</v>
      </c>
      <c r="H1239" s="1">
        <v>42260</v>
      </c>
      <c r="I1239">
        <v>1772550</v>
      </c>
      <c r="J1239" t="s">
        <v>23</v>
      </c>
      <c r="K1239">
        <v>846296315532693</v>
      </c>
      <c r="M1239" t="s">
        <v>26</v>
      </c>
      <c r="N1239">
        <v>33071</v>
      </c>
      <c r="O1239">
        <v>12</v>
      </c>
      <c r="P1239">
        <v>9000</v>
      </c>
      <c r="Q1239">
        <v>8</v>
      </c>
      <c r="R1239" s="2">
        <v>0</v>
      </c>
      <c r="S1239" s="2">
        <v>52.75</v>
      </c>
      <c r="T1239" s="2">
        <v>0</v>
      </c>
      <c r="U1239" s="2">
        <v>52.75</v>
      </c>
      <c r="V1239" t="s">
        <v>5213</v>
      </c>
    </row>
    <row r="1240" spans="1:22" x14ac:dyDescent="0.2">
      <c r="A1240" s="1">
        <v>42262</v>
      </c>
      <c r="B1240" t="s">
        <v>21</v>
      </c>
      <c r="C1240" s="1">
        <v>42262</v>
      </c>
      <c r="D1240" s="1">
        <v>42262</v>
      </c>
      <c r="E1240">
        <v>100029666</v>
      </c>
      <c r="F1240" t="s">
        <v>3547</v>
      </c>
      <c r="H1240" s="1">
        <v>42262</v>
      </c>
      <c r="I1240">
        <v>1778951</v>
      </c>
      <c r="J1240" t="s">
        <v>23</v>
      </c>
      <c r="K1240">
        <v>846296315532297</v>
      </c>
      <c r="M1240" t="s">
        <v>75</v>
      </c>
      <c r="N1240">
        <v>22182</v>
      </c>
      <c r="O1240">
        <v>3</v>
      </c>
      <c r="P1240">
        <v>2250</v>
      </c>
      <c r="Q1240">
        <v>8</v>
      </c>
      <c r="R1240" s="2">
        <v>0</v>
      </c>
      <c r="S1240" s="2">
        <v>24.56</v>
      </c>
      <c r="T1240" s="2">
        <v>0</v>
      </c>
      <c r="U1240" s="2">
        <v>24.56</v>
      </c>
      <c r="V1240" t="s">
        <v>5213</v>
      </c>
    </row>
    <row r="1241" spans="1:22" x14ac:dyDescent="0.2">
      <c r="A1241" s="1">
        <v>42262</v>
      </c>
      <c r="B1241" t="s">
        <v>21</v>
      </c>
      <c r="C1241" s="1">
        <v>42262</v>
      </c>
      <c r="D1241" s="1">
        <v>42262</v>
      </c>
      <c r="E1241">
        <v>100029680</v>
      </c>
      <c r="F1241" t="s">
        <v>3548</v>
      </c>
      <c r="H1241" s="1">
        <v>42262</v>
      </c>
      <c r="I1241">
        <v>1778924</v>
      </c>
      <c r="J1241" t="s">
        <v>23</v>
      </c>
      <c r="K1241">
        <v>846296315532389</v>
      </c>
      <c r="M1241" t="s">
        <v>51</v>
      </c>
      <c r="N1241">
        <v>30062</v>
      </c>
      <c r="O1241">
        <v>3</v>
      </c>
      <c r="P1241">
        <v>2250</v>
      </c>
      <c r="Q1241">
        <v>8</v>
      </c>
      <c r="R1241" s="2">
        <v>0</v>
      </c>
      <c r="S1241" s="2">
        <v>24.56</v>
      </c>
      <c r="T1241" s="2">
        <v>0</v>
      </c>
      <c r="U1241" s="2">
        <v>24.56</v>
      </c>
      <c r="V1241" t="s">
        <v>5213</v>
      </c>
    </row>
    <row r="1242" spans="1:22" x14ac:dyDescent="0.2">
      <c r="A1242" s="1">
        <v>42262</v>
      </c>
      <c r="B1242" t="s">
        <v>21</v>
      </c>
      <c r="C1242" s="1">
        <v>42262</v>
      </c>
      <c r="D1242" s="1">
        <v>42262</v>
      </c>
      <c r="E1242">
        <v>100029671</v>
      </c>
      <c r="F1242" t="s">
        <v>3549</v>
      </c>
      <c r="H1242" s="1">
        <v>42262</v>
      </c>
      <c r="I1242">
        <v>1778915</v>
      </c>
      <c r="J1242" t="s">
        <v>23</v>
      </c>
      <c r="K1242">
        <v>846296315532433</v>
      </c>
      <c r="M1242" t="s">
        <v>40</v>
      </c>
      <c r="N1242">
        <v>94118</v>
      </c>
      <c r="O1242">
        <v>3</v>
      </c>
      <c r="P1242">
        <v>2250</v>
      </c>
      <c r="Q1242">
        <v>2</v>
      </c>
      <c r="R1242" s="2">
        <v>0</v>
      </c>
      <c r="S1242" s="2">
        <v>12.81</v>
      </c>
      <c r="T1242" s="2">
        <v>0</v>
      </c>
      <c r="U1242" s="2">
        <v>12.81</v>
      </c>
      <c r="V1242" t="s">
        <v>5213</v>
      </c>
    </row>
    <row r="1243" spans="1:22" x14ac:dyDescent="0.2">
      <c r="A1243" s="1">
        <v>42262</v>
      </c>
      <c r="B1243" t="s">
        <v>21</v>
      </c>
      <c r="C1243" s="1">
        <v>42261</v>
      </c>
      <c r="D1243" s="1">
        <v>42262</v>
      </c>
      <c r="E1243">
        <v>100029614</v>
      </c>
      <c r="F1243" t="s">
        <v>3550</v>
      </c>
      <c r="H1243" s="1">
        <v>42260</v>
      </c>
      <c r="I1243">
        <v>1772562</v>
      </c>
      <c r="J1243" t="s">
        <v>23</v>
      </c>
      <c r="K1243">
        <v>846296315532655</v>
      </c>
      <c r="M1243" t="s">
        <v>24</v>
      </c>
      <c r="N1243">
        <v>28460</v>
      </c>
      <c r="O1243">
        <v>3</v>
      </c>
      <c r="P1243">
        <v>2250</v>
      </c>
      <c r="Q1243">
        <v>8</v>
      </c>
      <c r="R1243" s="2">
        <v>0</v>
      </c>
      <c r="S1243" s="2">
        <v>24.56</v>
      </c>
      <c r="T1243" s="2">
        <v>0</v>
      </c>
      <c r="U1243" s="2">
        <v>24.56</v>
      </c>
      <c r="V1243" t="s">
        <v>5213</v>
      </c>
    </row>
    <row r="1244" spans="1:22" x14ac:dyDescent="0.2">
      <c r="A1244" s="1">
        <v>42262</v>
      </c>
      <c r="B1244" t="s">
        <v>21</v>
      </c>
      <c r="C1244" s="1">
        <v>42262</v>
      </c>
      <c r="D1244" s="1">
        <v>42262</v>
      </c>
      <c r="E1244">
        <v>100029701</v>
      </c>
      <c r="F1244" t="s">
        <v>3551</v>
      </c>
      <c r="H1244" s="1">
        <v>42262</v>
      </c>
      <c r="I1244">
        <v>1778931</v>
      </c>
      <c r="J1244" t="s">
        <v>23</v>
      </c>
      <c r="K1244" t="s">
        <v>3552</v>
      </c>
      <c r="M1244" t="s">
        <v>334</v>
      </c>
      <c r="N1244">
        <v>39216</v>
      </c>
      <c r="O1244">
        <v>6</v>
      </c>
      <c r="P1244">
        <v>4500</v>
      </c>
      <c r="Q1244">
        <v>8</v>
      </c>
      <c r="R1244" s="2">
        <v>0</v>
      </c>
      <c r="S1244" s="2">
        <v>36.04</v>
      </c>
      <c r="T1244" s="2">
        <v>0</v>
      </c>
      <c r="U1244" s="2">
        <v>36.04</v>
      </c>
      <c r="V1244" t="s">
        <v>5213</v>
      </c>
    </row>
    <row r="1245" spans="1:22" x14ac:dyDescent="0.2">
      <c r="A1245" s="1">
        <v>42262</v>
      </c>
      <c r="B1245" t="s">
        <v>21</v>
      </c>
      <c r="C1245" s="1">
        <v>42262</v>
      </c>
      <c r="D1245" s="1">
        <v>42262</v>
      </c>
      <c r="E1245">
        <v>100029676</v>
      </c>
      <c r="F1245" t="s">
        <v>3553</v>
      </c>
      <c r="H1245" s="1">
        <v>42262</v>
      </c>
      <c r="I1245">
        <v>1778947</v>
      </c>
      <c r="J1245" t="s">
        <v>23</v>
      </c>
      <c r="K1245">
        <v>846296315532730</v>
      </c>
      <c r="M1245" t="s">
        <v>38</v>
      </c>
      <c r="N1245">
        <v>37204</v>
      </c>
      <c r="O1245">
        <v>3</v>
      </c>
      <c r="P1245">
        <v>2250</v>
      </c>
      <c r="Q1245">
        <v>8</v>
      </c>
      <c r="R1245" s="2">
        <v>0</v>
      </c>
      <c r="S1245" s="2">
        <v>24.56</v>
      </c>
      <c r="T1245" s="2">
        <v>0</v>
      </c>
      <c r="U1245" s="2">
        <v>24.56</v>
      </c>
      <c r="V1245" t="s">
        <v>5213</v>
      </c>
    </row>
    <row r="1246" spans="1:22" x14ac:dyDescent="0.2">
      <c r="A1246" s="1">
        <v>42262</v>
      </c>
      <c r="B1246" t="s">
        <v>21</v>
      </c>
      <c r="C1246" s="1">
        <v>42262</v>
      </c>
      <c r="D1246" s="1">
        <v>42262</v>
      </c>
      <c r="E1246">
        <v>100029700</v>
      </c>
      <c r="F1246" t="s">
        <v>3554</v>
      </c>
      <c r="H1246" s="1">
        <v>42262</v>
      </c>
      <c r="I1246">
        <v>1778919</v>
      </c>
      <c r="J1246" t="s">
        <v>23</v>
      </c>
      <c r="K1246">
        <v>846296315532419</v>
      </c>
      <c r="M1246" t="s">
        <v>40</v>
      </c>
      <c r="N1246">
        <v>90404</v>
      </c>
      <c r="O1246">
        <v>3</v>
      </c>
      <c r="P1246">
        <v>2250</v>
      </c>
      <c r="Q1246">
        <v>4</v>
      </c>
      <c r="R1246" s="2">
        <v>0</v>
      </c>
      <c r="S1246" s="2">
        <v>20.81</v>
      </c>
      <c r="T1246" s="2">
        <v>0</v>
      </c>
      <c r="U1246" s="2">
        <v>20.81</v>
      </c>
      <c r="V1246" t="s">
        <v>5213</v>
      </c>
    </row>
    <row r="1247" spans="1:22" x14ac:dyDescent="0.2">
      <c r="A1247" s="1">
        <v>42262</v>
      </c>
      <c r="B1247" t="s">
        <v>21</v>
      </c>
      <c r="C1247" s="1">
        <v>42262</v>
      </c>
      <c r="D1247" s="1">
        <v>42262</v>
      </c>
      <c r="E1247">
        <v>100029691</v>
      </c>
      <c r="F1247" t="s">
        <v>3555</v>
      </c>
      <c r="H1247" s="1">
        <v>42262</v>
      </c>
      <c r="I1247">
        <v>1778940</v>
      </c>
      <c r="J1247" t="s">
        <v>23</v>
      </c>
      <c r="K1247">
        <v>846296315532488</v>
      </c>
      <c r="M1247" t="s">
        <v>32</v>
      </c>
      <c r="N1247">
        <v>10065</v>
      </c>
      <c r="O1247">
        <v>3</v>
      </c>
      <c r="P1247">
        <v>2250</v>
      </c>
      <c r="Q1247">
        <v>8</v>
      </c>
      <c r="R1247" s="2">
        <v>0</v>
      </c>
      <c r="S1247" s="2">
        <v>24.56</v>
      </c>
      <c r="T1247" s="2">
        <v>0</v>
      </c>
      <c r="U1247" s="2">
        <v>24.56</v>
      </c>
      <c r="V1247" t="s">
        <v>5213</v>
      </c>
    </row>
    <row r="1248" spans="1:22" x14ac:dyDescent="0.2">
      <c r="A1248" s="1">
        <v>42262</v>
      </c>
      <c r="B1248" t="s">
        <v>21</v>
      </c>
      <c r="C1248" s="1">
        <v>42261</v>
      </c>
      <c r="D1248" s="1">
        <v>42262</v>
      </c>
      <c r="E1248">
        <v>100029624</v>
      </c>
      <c r="F1248" t="s">
        <v>3556</v>
      </c>
      <c r="H1248" s="1">
        <v>42260</v>
      </c>
      <c r="I1248">
        <v>1772571</v>
      </c>
      <c r="J1248" t="s">
        <v>23</v>
      </c>
      <c r="K1248">
        <v>846296315532600</v>
      </c>
      <c r="M1248" t="s">
        <v>32</v>
      </c>
      <c r="N1248">
        <v>10035</v>
      </c>
      <c r="O1248">
        <v>6</v>
      </c>
      <c r="P1248">
        <v>4500</v>
      </c>
      <c r="Q1248">
        <v>8</v>
      </c>
      <c r="R1248" s="2">
        <v>0</v>
      </c>
      <c r="S1248" s="2">
        <v>36.04</v>
      </c>
      <c r="T1248" s="2">
        <v>0</v>
      </c>
      <c r="U1248" s="2">
        <v>36.04</v>
      </c>
      <c r="V1248" t="s">
        <v>5213</v>
      </c>
    </row>
    <row r="1249" spans="1:22" x14ac:dyDescent="0.2">
      <c r="A1249" s="1">
        <v>42262</v>
      </c>
      <c r="B1249" t="s">
        <v>21</v>
      </c>
      <c r="C1249" s="1">
        <v>42262</v>
      </c>
      <c r="D1249" s="1">
        <v>42262</v>
      </c>
      <c r="E1249">
        <v>100029696</v>
      </c>
      <c r="F1249" t="s">
        <v>3557</v>
      </c>
      <c r="H1249" s="1">
        <v>42262</v>
      </c>
      <c r="I1249">
        <v>1778918</v>
      </c>
      <c r="J1249" t="s">
        <v>23</v>
      </c>
      <c r="K1249">
        <v>846296315532549</v>
      </c>
      <c r="M1249" t="s">
        <v>40</v>
      </c>
      <c r="N1249">
        <v>95403</v>
      </c>
      <c r="O1249">
        <v>3</v>
      </c>
      <c r="P1249">
        <v>2250</v>
      </c>
      <c r="Q1249">
        <v>2</v>
      </c>
      <c r="R1249" s="2">
        <v>0</v>
      </c>
      <c r="S1249" s="2">
        <v>12.81</v>
      </c>
      <c r="T1249" s="2">
        <v>0</v>
      </c>
      <c r="U1249" s="2">
        <v>12.81</v>
      </c>
      <c r="V1249" t="s">
        <v>5213</v>
      </c>
    </row>
    <row r="1250" spans="1:22" x14ac:dyDescent="0.2">
      <c r="A1250" s="1">
        <v>42262</v>
      </c>
      <c r="B1250" t="s">
        <v>21</v>
      </c>
      <c r="C1250" s="1">
        <v>42261</v>
      </c>
      <c r="D1250" s="1">
        <v>42262</v>
      </c>
      <c r="E1250">
        <v>100029630</v>
      </c>
      <c r="F1250" t="s">
        <v>3558</v>
      </c>
      <c r="H1250" s="1">
        <v>42260</v>
      </c>
      <c r="I1250">
        <v>1772550</v>
      </c>
      <c r="J1250" t="s">
        <v>23</v>
      </c>
      <c r="K1250">
        <v>846296315532723</v>
      </c>
      <c r="M1250" t="s">
        <v>26</v>
      </c>
      <c r="N1250">
        <v>33071</v>
      </c>
      <c r="O1250">
        <v>1</v>
      </c>
      <c r="P1250">
        <v>750</v>
      </c>
      <c r="Q1250">
        <v>8</v>
      </c>
      <c r="R1250" s="2">
        <v>0</v>
      </c>
      <c r="S1250" s="2">
        <v>19.75</v>
      </c>
      <c r="T1250" s="2">
        <v>0</v>
      </c>
      <c r="U1250" s="2">
        <v>19.75</v>
      </c>
      <c r="V1250" t="s">
        <v>5213</v>
      </c>
    </row>
    <row r="1251" spans="1:22" x14ac:dyDescent="0.2">
      <c r="A1251" s="1">
        <v>42262</v>
      </c>
      <c r="B1251" t="s">
        <v>21</v>
      </c>
      <c r="C1251" s="1">
        <v>42262</v>
      </c>
      <c r="D1251" s="1">
        <v>42262</v>
      </c>
      <c r="E1251">
        <v>100029687</v>
      </c>
      <c r="F1251" t="s">
        <v>3559</v>
      </c>
      <c r="H1251" s="1">
        <v>42262</v>
      </c>
      <c r="I1251">
        <v>1778939</v>
      </c>
      <c r="J1251" t="s">
        <v>23</v>
      </c>
      <c r="K1251">
        <v>846296315532327</v>
      </c>
      <c r="M1251" t="s">
        <v>32</v>
      </c>
      <c r="N1251">
        <v>11205</v>
      </c>
      <c r="O1251">
        <v>3</v>
      </c>
      <c r="P1251">
        <v>2250</v>
      </c>
      <c r="Q1251">
        <v>8</v>
      </c>
      <c r="R1251" s="2">
        <v>0</v>
      </c>
      <c r="S1251" s="2">
        <v>24.56</v>
      </c>
      <c r="T1251" s="2">
        <v>0</v>
      </c>
      <c r="U1251" s="2">
        <v>24.56</v>
      </c>
      <c r="V1251" t="s">
        <v>5213</v>
      </c>
    </row>
    <row r="1252" spans="1:22" x14ac:dyDescent="0.2">
      <c r="A1252" s="1">
        <v>42262</v>
      </c>
      <c r="B1252" t="s">
        <v>21</v>
      </c>
      <c r="C1252" s="1">
        <v>42262</v>
      </c>
      <c r="D1252" s="1">
        <v>42262</v>
      </c>
      <c r="E1252">
        <v>100029689</v>
      </c>
      <c r="F1252" t="s">
        <v>3560</v>
      </c>
      <c r="H1252" s="1">
        <v>42262</v>
      </c>
      <c r="I1252">
        <v>1778925</v>
      </c>
      <c r="J1252" t="s">
        <v>23</v>
      </c>
      <c r="K1252">
        <v>846296315532372</v>
      </c>
      <c r="M1252" t="s">
        <v>582</v>
      </c>
      <c r="N1252">
        <v>50651</v>
      </c>
      <c r="O1252">
        <v>3</v>
      </c>
      <c r="P1252">
        <v>2250</v>
      </c>
      <c r="Q1252">
        <v>7</v>
      </c>
      <c r="R1252" s="2">
        <v>0</v>
      </c>
      <c r="S1252" s="2">
        <v>23.06</v>
      </c>
      <c r="T1252" s="2">
        <v>0</v>
      </c>
      <c r="U1252" s="2">
        <v>23.06</v>
      </c>
      <c r="V1252" t="s">
        <v>5213</v>
      </c>
    </row>
    <row r="1253" spans="1:22" x14ac:dyDescent="0.2">
      <c r="A1253" s="1">
        <v>42262</v>
      </c>
      <c r="B1253" t="s">
        <v>21</v>
      </c>
      <c r="C1253" s="1">
        <v>42262</v>
      </c>
      <c r="D1253" s="1">
        <v>42262</v>
      </c>
      <c r="E1253">
        <v>100029697</v>
      </c>
      <c r="F1253" t="s">
        <v>3561</v>
      </c>
      <c r="H1253" s="1">
        <v>42262</v>
      </c>
      <c r="I1253">
        <v>1778911</v>
      </c>
      <c r="J1253" t="s">
        <v>23</v>
      </c>
      <c r="K1253">
        <v>846296315532440</v>
      </c>
      <c r="M1253" t="s">
        <v>165</v>
      </c>
      <c r="N1253">
        <v>85258</v>
      </c>
      <c r="O1253">
        <v>3</v>
      </c>
      <c r="P1253">
        <v>2250</v>
      </c>
      <c r="Q1253">
        <v>5</v>
      </c>
      <c r="R1253" s="2">
        <v>0</v>
      </c>
      <c r="S1253" s="2">
        <v>21.31</v>
      </c>
      <c r="T1253" s="2">
        <v>0</v>
      </c>
      <c r="U1253" s="2">
        <v>21.31</v>
      </c>
      <c r="V1253" t="s">
        <v>5213</v>
      </c>
    </row>
    <row r="1254" spans="1:22" x14ac:dyDescent="0.2">
      <c r="A1254" s="1">
        <v>42262</v>
      </c>
      <c r="B1254" t="s">
        <v>21</v>
      </c>
      <c r="C1254" s="1">
        <v>42262</v>
      </c>
      <c r="D1254" s="1">
        <v>42262</v>
      </c>
      <c r="E1254">
        <v>100029662</v>
      </c>
      <c r="F1254" t="s">
        <v>3562</v>
      </c>
      <c r="H1254" s="1">
        <v>42261</v>
      </c>
      <c r="I1254">
        <v>1778935</v>
      </c>
      <c r="J1254" t="s">
        <v>23</v>
      </c>
      <c r="K1254">
        <v>846296315532648</v>
      </c>
      <c r="M1254" t="s">
        <v>32</v>
      </c>
      <c r="N1254">
        <v>10453</v>
      </c>
      <c r="O1254">
        <v>6</v>
      </c>
      <c r="P1254">
        <v>4500</v>
      </c>
      <c r="Q1254">
        <v>8</v>
      </c>
      <c r="R1254" s="2">
        <v>0</v>
      </c>
      <c r="S1254" s="2">
        <v>36.04</v>
      </c>
      <c r="T1254" s="2">
        <v>0</v>
      </c>
      <c r="U1254" s="2">
        <v>36.04</v>
      </c>
      <c r="V1254" t="s">
        <v>5213</v>
      </c>
    </row>
    <row r="1255" spans="1:22" x14ac:dyDescent="0.2">
      <c r="A1255" s="1">
        <v>42262</v>
      </c>
      <c r="B1255" t="s">
        <v>21</v>
      </c>
      <c r="C1255" s="1">
        <v>42262</v>
      </c>
      <c r="D1255" s="1">
        <v>42262</v>
      </c>
      <c r="E1255">
        <v>100029674</v>
      </c>
      <c r="F1255" t="s">
        <v>3563</v>
      </c>
      <c r="H1255" s="1">
        <v>42262</v>
      </c>
      <c r="I1255">
        <v>1778937</v>
      </c>
      <c r="J1255" t="s">
        <v>23</v>
      </c>
      <c r="K1255">
        <v>846296315532501</v>
      </c>
      <c r="M1255" t="s">
        <v>32</v>
      </c>
      <c r="N1255">
        <v>10036</v>
      </c>
      <c r="O1255">
        <v>3</v>
      </c>
      <c r="P1255">
        <v>2250</v>
      </c>
      <c r="Q1255">
        <v>8</v>
      </c>
      <c r="R1255" s="2">
        <v>0</v>
      </c>
      <c r="S1255" s="2">
        <v>24.56</v>
      </c>
      <c r="T1255" s="2">
        <v>0</v>
      </c>
      <c r="U1255" s="2">
        <v>24.56</v>
      </c>
      <c r="V1255" t="s">
        <v>5213</v>
      </c>
    </row>
    <row r="1256" spans="1:22" x14ac:dyDescent="0.2">
      <c r="A1256" s="1">
        <v>42262</v>
      </c>
      <c r="B1256" t="s">
        <v>21</v>
      </c>
      <c r="C1256" s="1">
        <v>42262</v>
      </c>
      <c r="D1256" s="1">
        <v>42262</v>
      </c>
      <c r="E1256">
        <v>100029669</v>
      </c>
      <c r="F1256" t="s">
        <v>3564</v>
      </c>
      <c r="H1256" s="1">
        <v>42262</v>
      </c>
      <c r="I1256">
        <v>1778946</v>
      </c>
      <c r="J1256" t="s">
        <v>23</v>
      </c>
      <c r="K1256">
        <v>846296315532747</v>
      </c>
      <c r="M1256" t="s">
        <v>38</v>
      </c>
      <c r="N1256">
        <v>38478</v>
      </c>
      <c r="O1256">
        <v>6</v>
      </c>
      <c r="P1256">
        <v>4500</v>
      </c>
      <c r="Q1256">
        <v>8</v>
      </c>
      <c r="R1256" s="2">
        <v>0</v>
      </c>
      <c r="S1256" s="2">
        <v>36.04</v>
      </c>
      <c r="T1256" s="2">
        <v>0</v>
      </c>
      <c r="U1256" s="2">
        <v>36.04</v>
      </c>
      <c r="V1256" t="s">
        <v>5213</v>
      </c>
    </row>
    <row r="1257" spans="1:22" x14ac:dyDescent="0.2">
      <c r="A1257" s="1">
        <v>42262</v>
      </c>
      <c r="B1257" t="s">
        <v>21</v>
      </c>
      <c r="C1257" s="1">
        <v>42262</v>
      </c>
      <c r="D1257" s="1">
        <v>42262</v>
      </c>
      <c r="E1257">
        <v>100029667</v>
      </c>
      <c r="F1257" t="s">
        <v>3565</v>
      </c>
      <c r="H1257" s="1">
        <v>42262</v>
      </c>
      <c r="I1257">
        <v>1778952</v>
      </c>
      <c r="J1257" t="s">
        <v>23</v>
      </c>
      <c r="K1257">
        <v>846296315532280</v>
      </c>
      <c r="M1257" t="s">
        <v>75</v>
      </c>
      <c r="N1257">
        <v>20147</v>
      </c>
      <c r="O1257">
        <v>3</v>
      </c>
      <c r="P1257">
        <v>2250</v>
      </c>
      <c r="Q1257">
        <v>8</v>
      </c>
      <c r="R1257" s="2">
        <v>0</v>
      </c>
      <c r="S1257" s="2">
        <v>24.56</v>
      </c>
      <c r="T1257" s="2">
        <v>0</v>
      </c>
      <c r="U1257" s="2">
        <v>24.56</v>
      </c>
      <c r="V1257" t="s">
        <v>5213</v>
      </c>
    </row>
    <row r="1258" spans="1:22" x14ac:dyDescent="0.2">
      <c r="A1258" s="1">
        <v>42262</v>
      </c>
      <c r="B1258" t="s">
        <v>21</v>
      </c>
      <c r="C1258" s="1">
        <v>42262</v>
      </c>
      <c r="D1258" s="1">
        <v>42262</v>
      </c>
      <c r="E1258">
        <v>100029683</v>
      </c>
      <c r="F1258" t="s">
        <v>3566</v>
      </c>
      <c r="H1258" s="1">
        <v>42262</v>
      </c>
      <c r="I1258">
        <v>1778938</v>
      </c>
      <c r="J1258" t="s">
        <v>23</v>
      </c>
      <c r="K1258">
        <v>846296315532495</v>
      </c>
      <c r="M1258" t="s">
        <v>32</v>
      </c>
      <c r="N1258">
        <v>10013</v>
      </c>
      <c r="O1258">
        <v>3</v>
      </c>
      <c r="P1258">
        <v>2250</v>
      </c>
      <c r="Q1258">
        <v>8</v>
      </c>
      <c r="R1258" s="2">
        <v>0</v>
      </c>
      <c r="S1258" s="2">
        <v>24.56</v>
      </c>
      <c r="T1258" s="2">
        <v>0</v>
      </c>
      <c r="U1258" s="2">
        <v>24.56</v>
      </c>
      <c r="V1258" t="s">
        <v>5213</v>
      </c>
    </row>
    <row r="1259" spans="1:22" x14ac:dyDescent="0.2">
      <c r="A1259" s="1">
        <v>42262</v>
      </c>
      <c r="B1259" t="s">
        <v>21</v>
      </c>
      <c r="C1259" s="1">
        <v>42261</v>
      </c>
      <c r="D1259" s="1">
        <v>42262</v>
      </c>
      <c r="E1259">
        <v>100029588</v>
      </c>
      <c r="F1259" t="s">
        <v>3567</v>
      </c>
      <c r="H1259" s="1">
        <v>42258</v>
      </c>
      <c r="I1259">
        <v>1772584</v>
      </c>
      <c r="J1259" t="s">
        <v>23</v>
      </c>
      <c r="K1259">
        <v>846296315532594</v>
      </c>
      <c r="M1259" t="s">
        <v>507</v>
      </c>
      <c r="N1259">
        <v>44217</v>
      </c>
      <c r="O1259">
        <v>3</v>
      </c>
      <c r="P1259">
        <v>2250</v>
      </c>
      <c r="Q1259">
        <v>8</v>
      </c>
      <c r="R1259" s="2">
        <v>0</v>
      </c>
      <c r="S1259" s="2">
        <v>24.56</v>
      </c>
      <c r="T1259" s="2">
        <v>0</v>
      </c>
      <c r="U1259" s="2">
        <v>24.56</v>
      </c>
      <c r="V1259" t="s">
        <v>5213</v>
      </c>
    </row>
    <row r="1260" spans="1:22" x14ac:dyDescent="0.2">
      <c r="A1260" s="1">
        <v>42262</v>
      </c>
      <c r="B1260" t="s">
        <v>21</v>
      </c>
      <c r="C1260" s="1">
        <v>42262</v>
      </c>
      <c r="D1260" s="1">
        <v>42262</v>
      </c>
      <c r="E1260">
        <v>100029679</v>
      </c>
      <c r="F1260" t="s">
        <v>3568</v>
      </c>
      <c r="H1260" s="1">
        <v>42262</v>
      </c>
      <c r="I1260">
        <v>1778916</v>
      </c>
      <c r="J1260" t="s">
        <v>23</v>
      </c>
      <c r="K1260">
        <v>846296315532556</v>
      </c>
      <c r="M1260" t="s">
        <v>40</v>
      </c>
      <c r="N1260">
        <v>91361</v>
      </c>
      <c r="O1260">
        <v>3</v>
      </c>
      <c r="P1260">
        <v>2250</v>
      </c>
      <c r="Q1260">
        <v>4</v>
      </c>
      <c r="R1260" s="2">
        <v>0</v>
      </c>
      <c r="S1260" s="2">
        <v>20.81</v>
      </c>
      <c r="T1260" s="2">
        <v>0</v>
      </c>
      <c r="U1260" s="2">
        <v>20.81</v>
      </c>
      <c r="V1260" t="s">
        <v>5213</v>
      </c>
    </row>
    <row r="1261" spans="1:22" x14ac:dyDescent="0.2">
      <c r="A1261" s="1">
        <v>42262</v>
      </c>
      <c r="B1261" t="s">
        <v>21</v>
      </c>
      <c r="C1261" s="1">
        <v>42261</v>
      </c>
      <c r="D1261" s="1">
        <v>42262</v>
      </c>
      <c r="E1261">
        <v>100029613</v>
      </c>
      <c r="F1261" t="s">
        <v>3569</v>
      </c>
      <c r="H1261" s="1">
        <v>42259</v>
      </c>
      <c r="I1261">
        <v>1772557</v>
      </c>
      <c r="J1261" t="s">
        <v>23</v>
      </c>
      <c r="K1261">
        <v>846296315532686</v>
      </c>
      <c r="M1261" t="s">
        <v>54</v>
      </c>
      <c r="N1261">
        <v>21030</v>
      </c>
      <c r="O1261">
        <v>3</v>
      </c>
      <c r="P1261">
        <v>2250</v>
      </c>
      <c r="Q1261">
        <v>8</v>
      </c>
      <c r="R1261" s="2">
        <v>0</v>
      </c>
      <c r="S1261" s="2">
        <v>24.56</v>
      </c>
      <c r="T1261" s="2">
        <v>0</v>
      </c>
      <c r="U1261" s="2">
        <v>24.56</v>
      </c>
      <c r="V1261" t="s">
        <v>5213</v>
      </c>
    </row>
    <row r="1262" spans="1:22" x14ac:dyDescent="0.2">
      <c r="A1262" s="1">
        <v>42262</v>
      </c>
      <c r="B1262" t="s">
        <v>21</v>
      </c>
      <c r="C1262" s="1">
        <v>42262</v>
      </c>
      <c r="D1262" s="1">
        <v>42262</v>
      </c>
      <c r="E1262">
        <v>100029698</v>
      </c>
      <c r="F1262" t="s">
        <v>3570</v>
      </c>
      <c r="H1262" s="1">
        <v>42262</v>
      </c>
      <c r="I1262">
        <v>1778941</v>
      </c>
      <c r="J1262" t="s">
        <v>23</v>
      </c>
      <c r="K1262">
        <v>846296315532310</v>
      </c>
      <c r="M1262" t="s">
        <v>32</v>
      </c>
      <c r="N1262">
        <v>10021</v>
      </c>
      <c r="O1262">
        <v>3</v>
      </c>
      <c r="P1262">
        <v>2250</v>
      </c>
      <c r="Q1262">
        <v>8</v>
      </c>
      <c r="R1262" s="2">
        <v>0</v>
      </c>
      <c r="S1262" s="2">
        <v>24.56</v>
      </c>
      <c r="T1262" s="2">
        <v>0</v>
      </c>
      <c r="U1262" s="2">
        <v>24.56</v>
      </c>
      <c r="V1262" t="s">
        <v>5213</v>
      </c>
    </row>
    <row r="1263" spans="1:22" x14ac:dyDescent="0.2">
      <c r="A1263" s="1">
        <v>42262</v>
      </c>
      <c r="B1263" t="s">
        <v>21</v>
      </c>
      <c r="C1263" s="1">
        <v>42262</v>
      </c>
      <c r="D1263" s="1">
        <v>42262</v>
      </c>
      <c r="E1263">
        <v>100029695</v>
      </c>
      <c r="F1263" t="s">
        <v>3571</v>
      </c>
      <c r="H1263" s="1">
        <v>42262</v>
      </c>
      <c r="I1263">
        <v>1778920</v>
      </c>
      <c r="J1263" t="s">
        <v>23</v>
      </c>
      <c r="K1263">
        <v>846296315532402</v>
      </c>
      <c r="M1263" t="s">
        <v>73</v>
      </c>
      <c r="N1263">
        <v>80221</v>
      </c>
      <c r="O1263">
        <v>3</v>
      </c>
      <c r="P1263">
        <v>2250</v>
      </c>
      <c r="Q1263">
        <v>5</v>
      </c>
      <c r="R1263" s="2">
        <v>0</v>
      </c>
      <c r="S1263" s="2">
        <v>21.31</v>
      </c>
      <c r="T1263" s="2">
        <v>0</v>
      </c>
      <c r="U1263" s="2">
        <v>21.31</v>
      </c>
      <c r="V1263" t="s">
        <v>5213</v>
      </c>
    </row>
    <row r="1264" spans="1:22" x14ac:dyDescent="0.2">
      <c r="A1264" s="1">
        <v>42262</v>
      </c>
      <c r="B1264" t="s">
        <v>21</v>
      </c>
      <c r="C1264" s="1">
        <v>42262</v>
      </c>
      <c r="D1264" s="1">
        <v>42262</v>
      </c>
      <c r="E1264">
        <v>100029665</v>
      </c>
      <c r="F1264" t="s">
        <v>3572</v>
      </c>
      <c r="H1264" s="1">
        <v>42262</v>
      </c>
      <c r="I1264">
        <v>1778913</v>
      </c>
      <c r="J1264" t="s">
        <v>23</v>
      </c>
      <c r="K1264">
        <v>846296315532457</v>
      </c>
      <c r="M1264" t="s">
        <v>40</v>
      </c>
      <c r="N1264">
        <v>91522</v>
      </c>
      <c r="O1264">
        <v>3</v>
      </c>
      <c r="P1264">
        <v>2250</v>
      </c>
      <c r="Q1264">
        <v>4</v>
      </c>
      <c r="R1264" s="2">
        <v>0</v>
      </c>
      <c r="S1264" s="2">
        <v>20.81</v>
      </c>
      <c r="T1264" s="2">
        <v>0</v>
      </c>
      <c r="U1264" s="2">
        <v>20.81</v>
      </c>
      <c r="V1264" t="s">
        <v>5213</v>
      </c>
    </row>
    <row r="1265" spans="1:22" x14ac:dyDescent="0.2">
      <c r="A1265" s="1">
        <v>42262</v>
      </c>
      <c r="B1265" t="s">
        <v>21</v>
      </c>
      <c r="C1265" s="1">
        <v>42262</v>
      </c>
      <c r="D1265" s="1">
        <v>42262</v>
      </c>
      <c r="E1265">
        <v>100029681</v>
      </c>
      <c r="F1265" t="s">
        <v>3573</v>
      </c>
      <c r="H1265" s="1">
        <v>42262</v>
      </c>
      <c r="I1265">
        <v>1778930</v>
      </c>
      <c r="J1265" t="s">
        <v>23</v>
      </c>
      <c r="K1265">
        <v>846296315532624</v>
      </c>
      <c r="M1265" t="s">
        <v>94</v>
      </c>
      <c r="N1265">
        <v>55331</v>
      </c>
      <c r="O1265">
        <v>6</v>
      </c>
      <c r="P1265">
        <v>4500</v>
      </c>
      <c r="Q1265">
        <v>7</v>
      </c>
      <c r="R1265" s="2">
        <v>0</v>
      </c>
      <c r="S1265" s="2">
        <v>33.29</v>
      </c>
      <c r="T1265" s="2">
        <v>0</v>
      </c>
      <c r="U1265" s="2">
        <v>33.29</v>
      </c>
      <c r="V1265" t="s">
        <v>5213</v>
      </c>
    </row>
    <row r="1266" spans="1:22" x14ac:dyDescent="0.2">
      <c r="A1266" s="1">
        <v>42262</v>
      </c>
      <c r="B1266" t="s">
        <v>21</v>
      </c>
      <c r="C1266" s="1">
        <v>42262</v>
      </c>
      <c r="D1266" s="1">
        <v>42262</v>
      </c>
      <c r="E1266">
        <v>100029675</v>
      </c>
      <c r="F1266" t="s">
        <v>3574</v>
      </c>
      <c r="H1266" s="1">
        <v>42262</v>
      </c>
      <c r="I1266">
        <v>1778932</v>
      </c>
      <c r="J1266" t="s">
        <v>23</v>
      </c>
      <c r="K1266">
        <v>846296315532518</v>
      </c>
      <c r="M1266" t="s">
        <v>368</v>
      </c>
      <c r="N1266">
        <v>59270</v>
      </c>
      <c r="O1266">
        <v>3</v>
      </c>
      <c r="P1266">
        <v>2250</v>
      </c>
      <c r="Q1266">
        <v>6</v>
      </c>
      <c r="R1266" s="2">
        <v>0</v>
      </c>
      <c r="S1266" s="2">
        <v>21.81</v>
      </c>
      <c r="T1266" s="2">
        <v>0</v>
      </c>
      <c r="U1266" s="2">
        <v>21.81</v>
      </c>
      <c r="V1266" t="s">
        <v>5213</v>
      </c>
    </row>
    <row r="1267" spans="1:22" x14ac:dyDescent="0.2">
      <c r="A1267" s="1">
        <v>42262</v>
      </c>
      <c r="B1267" t="s">
        <v>21</v>
      </c>
      <c r="C1267" s="1">
        <v>42262</v>
      </c>
      <c r="D1267" s="1">
        <v>42262</v>
      </c>
      <c r="E1267">
        <v>100029663</v>
      </c>
      <c r="F1267" t="s">
        <v>3575</v>
      </c>
      <c r="H1267" s="1">
        <v>42261</v>
      </c>
      <c r="I1267">
        <v>1778953</v>
      </c>
      <c r="J1267" t="s">
        <v>23</v>
      </c>
      <c r="K1267">
        <v>846296315532716</v>
      </c>
      <c r="M1267" t="s">
        <v>75</v>
      </c>
      <c r="N1267">
        <v>23238</v>
      </c>
      <c r="O1267">
        <v>3</v>
      </c>
      <c r="P1267">
        <v>2250</v>
      </c>
      <c r="Q1267">
        <v>8</v>
      </c>
      <c r="R1267" s="2">
        <v>0</v>
      </c>
      <c r="S1267" s="2">
        <v>24.56</v>
      </c>
      <c r="T1267" s="2">
        <v>0</v>
      </c>
      <c r="U1267" s="2">
        <v>24.56</v>
      </c>
      <c r="V1267" t="s">
        <v>5213</v>
      </c>
    </row>
    <row r="1268" spans="1:22" x14ac:dyDescent="0.2">
      <c r="A1268" s="1">
        <v>42262</v>
      </c>
      <c r="B1268" t="s">
        <v>21</v>
      </c>
      <c r="C1268" s="1">
        <v>42262</v>
      </c>
      <c r="D1268" s="1">
        <v>42262</v>
      </c>
      <c r="E1268">
        <v>100029699</v>
      </c>
      <c r="F1268" t="s">
        <v>3576</v>
      </c>
      <c r="H1268" s="1">
        <v>42262</v>
      </c>
      <c r="I1268">
        <v>1778954</v>
      </c>
      <c r="J1268" t="s">
        <v>23</v>
      </c>
      <c r="K1268">
        <v>846296315532273</v>
      </c>
      <c r="M1268" t="s">
        <v>60</v>
      </c>
      <c r="N1268">
        <v>53226</v>
      </c>
      <c r="O1268">
        <v>3</v>
      </c>
      <c r="P1268">
        <v>2250</v>
      </c>
      <c r="Q1268">
        <v>8</v>
      </c>
      <c r="R1268" s="2">
        <v>0</v>
      </c>
      <c r="S1268" s="2">
        <v>24.56</v>
      </c>
      <c r="T1268" s="2">
        <v>0</v>
      </c>
      <c r="U1268" s="2">
        <v>24.56</v>
      </c>
      <c r="V1268" t="s">
        <v>5213</v>
      </c>
    </row>
    <row r="1269" spans="1:22" x14ac:dyDescent="0.2">
      <c r="A1269" s="1">
        <v>42262</v>
      </c>
      <c r="B1269" t="s">
        <v>21</v>
      </c>
      <c r="C1269" s="1">
        <v>42262</v>
      </c>
      <c r="D1269" s="1">
        <v>42262</v>
      </c>
      <c r="E1269">
        <v>100029672</v>
      </c>
      <c r="F1269" t="s">
        <v>3577</v>
      </c>
      <c r="H1269" s="1">
        <v>42262</v>
      </c>
      <c r="I1269">
        <v>1778926</v>
      </c>
      <c r="J1269" t="s">
        <v>23</v>
      </c>
      <c r="K1269">
        <v>846296315532365</v>
      </c>
      <c r="M1269" t="s">
        <v>66</v>
      </c>
      <c r="N1269">
        <v>46383</v>
      </c>
      <c r="O1269">
        <v>3</v>
      </c>
      <c r="P1269">
        <v>2250</v>
      </c>
      <c r="Q1269">
        <v>8</v>
      </c>
      <c r="R1269" s="2">
        <v>0</v>
      </c>
      <c r="S1269" s="2">
        <v>24.56</v>
      </c>
      <c r="T1269" s="2">
        <v>0</v>
      </c>
      <c r="U1269" s="2">
        <v>24.56</v>
      </c>
      <c r="V1269" t="s">
        <v>5213</v>
      </c>
    </row>
    <row r="1270" spans="1:22" x14ac:dyDescent="0.2">
      <c r="A1270" s="1">
        <v>42262</v>
      </c>
      <c r="B1270" t="s">
        <v>21</v>
      </c>
      <c r="C1270" s="1">
        <v>42262</v>
      </c>
      <c r="D1270" s="1">
        <v>42262</v>
      </c>
      <c r="E1270">
        <v>100029660</v>
      </c>
      <c r="F1270" t="s">
        <v>3578</v>
      </c>
      <c r="H1270" s="1">
        <v>42261</v>
      </c>
      <c r="I1270">
        <v>1778922</v>
      </c>
      <c r="J1270" t="s">
        <v>23</v>
      </c>
      <c r="K1270">
        <v>846296315532587</v>
      </c>
      <c r="M1270" t="s">
        <v>102</v>
      </c>
      <c r="N1270">
        <v>20002</v>
      </c>
      <c r="O1270">
        <v>3</v>
      </c>
      <c r="P1270">
        <v>2250</v>
      </c>
      <c r="Q1270">
        <v>8</v>
      </c>
      <c r="R1270" s="2">
        <v>0</v>
      </c>
      <c r="S1270" s="2">
        <v>24.56</v>
      </c>
      <c r="T1270" s="2">
        <v>0</v>
      </c>
      <c r="U1270" s="2">
        <v>24.56</v>
      </c>
      <c r="V1270" t="s">
        <v>5213</v>
      </c>
    </row>
    <row r="1271" spans="1:22" x14ac:dyDescent="0.2">
      <c r="A1271" s="1">
        <v>42262</v>
      </c>
      <c r="B1271" t="s">
        <v>21</v>
      </c>
      <c r="C1271" s="1">
        <v>42262</v>
      </c>
      <c r="D1271" s="1">
        <v>42262</v>
      </c>
      <c r="E1271">
        <v>100029690</v>
      </c>
      <c r="F1271" t="s">
        <v>3579</v>
      </c>
      <c r="H1271" s="1">
        <v>42262</v>
      </c>
      <c r="I1271">
        <v>1778910</v>
      </c>
      <c r="J1271" t="s">
        <v>23</v>
      </c>
      <c r="K1271">
        <v>846296315532563</v>
      </c>
      <c r="M1271" t="s">
        <v>231</v>
      </c>
      <c r="N1271">
        <v>72703</v>
      </c>
      <c r="O1271">
        <v>3</v>
      </c>
      <c r="P1271">
        <v>2250</v>
      </c>
      <c r="Q1271">
        <v>7</v>
      </c>
      <c r="R1271" s="2">
        <v>0</v>
      </c>
      <c r="S1271" s="2">
        <v>23.06</v>
      </c>
      <c r="T1271" s="2">
        <v>0</v>
      </c>
      <c r="U1271" s="2">
        <v>23.06</v>
      </c>
      <c r="V1271" t="s">
        <v>5213</v>
      </c>
    </row>
    <row r="1272" spans="1:22" x14ac:dyDescent="0.2">
      <c r="A1272" s="1">
        <v>42262</v>
      </c>
      <c r="B1272" t="s">
        <v>21</v>
      </c>
      <c r="C1272" s="1">
        <v>42261</v>
      </c>
      <c r="D1272" s="1">
        <v>42262</v>
      </c>
      <c r="E1272">
        <v>100029590</v>
      </c>
      <c r="F1272" t="s">
        <v>3580</v>
      </c>
      <c r="H1272" s="1">
        <v>42259</v>
      </c>
      <c r="I1272">
        <v>1772561</v>
      </c>
      <c r="J1272" t="s">
        <v>23</v>
      </c>
      <c r="K1272">
        <v>846296315532679</v>
      </c>
      <c r="M1272" t="s">
        <v>24</v>
      </c>
      <c r="N1272">
        <v>27701</v>
      </c>
      <c r="O1272">
        <v>3</v>
      </c>
      <c r="P1272">
        <v>2250</v>
      </c>
      <c r="Q1272">
        <v>8</v>
      </c>
      <c r="R1272" s="2">
        <v>0</v>
      </c>
      <c r="S1272" s="2">
        <v>24.56</v>
      </c>
      <c r="T1272" s="2">
        <v>0</v>
      </c>
      <c r="U1272" s="2">
        <v>24.56</v>
      </c>
      <c r="V1272" t="s">
        <v>5213</v>
      </c>
    </row>
    <row r="1273" spans="1:22" x14ac:dyDescent="0.2">
      <c r="A1273" s="1">
        <v>42262</v>
      </c>
      <c r="B1273" t="s">
        <v>21</v>
      </c>
      <c r="C1273" s="1">
        <v>42262</v>
      </c>
      <c r="D1273" s="1">
        <v>42262</v>
      </c>
      <c r="E1273">
        <v>100029685</v>
      </c>
      <c r="F1273" t="s">
        <v>3581</v>
      </c>
      <c r="H1273" s="1">
        <v>42262</v>
      </c>
      <c r="I1273">
        <v>1778934</v>
      </c>
      <c r="J1273" t="s">
        <v>23</v>
      </c>
      <c r="K1273">
        <v>846296315532341</v>
      </c>
      <c r="M1273" t="s">
        <v>477</v>
      </c>
      <c r="N1273">
        <v>88345</v>
      </c>
      <c r="O1273">
        <v>3</v>
      </c>
      <c r="P1273">
        <v>2250</v>
      </c>
      <c r="Q1273">
        <v>5</v>
      </c>
      <c r="R1273" s="2">
        <v>0</v>
      </c>
      <c r="S1273" s="2">
        <v>21.31</v>
      </c>
      <c r="T1273" s="2">
        <v>0</v>
      </c>
      <c r="U1273" s="2">
        <v>21.31</v>
      </c>
      <c r="V1273" t="s">
        <v>5213</v>
      </c>
    </row>
    <row r="1274" spans="1:22" x14ac:dyDescent="0.2">
      <c r="A1274" s="1">
        <v>42262</v>
      </c>
      <c r="B1274" t="s">
        <v>21</v>
      </c>
      <c r="C1274" s="1">
        <v>42262</v>
      </c>
      <c r="D1274" s="1">
        <v>42262</v>
      </c>
      <c r="E1274">
        <v>100029659</v>
      </c>
      <c r="F1274" t="s">
        <v>3582</v>
      </c>
      <c r="H1274" s="1">
        <v>42261</v>
      </c>
      <c r="I1274">
        <v>1778921</v>
      </c>
      <c r="J1274" t="s">
        <v>23</v>
      </c>
      <c r="K1274">
        <v>846296315532396</v>
      </c>
      <c r="M1274" t="s">
        <v>102</v>
      </c>
      <c r="N1274">
        <v>20006</v>
      </c>
      <c r="O1274">
        <v>3</v>
      </c>
      <c r="P1274">
        <v>2250</v>
      </c>
      <c r="Q1274">
        <v>8</v>
      </c>
      <c r="R1274" s="2">
        <v>0</v>
      </c>
      <c r="S1274" s="2">
        <v>24.56</v>
      </c>
      <c r="T1274" s="2">
        <v>0</v>
      </c>
      <c r="U1274" s="2">
        <v>24.56</v>
      </c>
      <c r="V1274" t="s">
        <v>5213</v>
      </c>
    </row>
    <row r="1275" spans="1:22" x14ac:dyDescent="0.2">
      <c r="A1275" s="1">
        <v>42262</v>
      </c>
      <c r="B1275" t="s">
        <v>21</v>
      </c>
      <c r="C1275" s="1">
        <v>42262</v>
      </c>
      <c r="D1275" s="1">
        <v>42262</v>
      </c>
      <c r="E1275">
        <v>100029664</v>
      </c>
      <c r="F1275" t="s">
        <v>3583</v>
      </c>
      <c r="H1275" s="1">
        <v>42262</v>
      </c>
      <c r="I1275">
        <v>1778944</v>
      </c>
      <c r="J1275" t="s">
        <v>23</v>
      </c>
      <c r="K1275">
        <v>846296315532464</v>
      </c>
      <c r="M1275" t="s">
        <v>91</v>
      </c>
      <c r="N1275">
        <v>29588</v>
      </c>
      <c r="O1275">
        <v>3</v>
      </c>
      <c r="P1275">
        <v>2250</v>
      </c>
      <c r="Q1275">
        <v>8</v>
      </c>
      <c r="R1275" s="2">
        <v>0</v>
      </c>
      <c r="S1275" s="2">
        <v>24.56</v>
      </c>
      <c r="T1275" s="2">
        <v>0</v>
      </c>
      <c r="U1275" s="2">
        <v>24.56</v>
      </c>
      <c r="V1275" t="s">
        <v>5213</v>
      </c>
    </row>
    <row r="1276" spans="1:22" x14ac:dyDescent="0.2">
      <c r="A1276" s="1">
        <v>42262</v>
      </c>
      <c r="B1276" t="s">
        <v>21</v>
      </c>
      <c r="C1276" s="1">
        <v>42262</v>
      </c>
      <c r="D1276" s="1">
        <v>42262</v>
      </c>
      <c r="E1276">
        <v>100029670</v>
      </c>
      <c r="F1276" t="s">
        <v>3584</v>
      </c>
      <c r="H1276" s="1">
        <v>42262</v>
      </c>
      <c r="I1276">
        <v>1778914</v>
      </c>
      <c r="J1276" t="s">
        <v>23</v>
      </c>
      <c r="K1276">
        <v>846296315532631</v>
      </c>
      <c r="M1276" t="s">
        <v>40</v>
      </c>
      <c r="N1276">
        <v>90021</v>
      </c>
      <c r="O1276">
        <v>6</v>
      </c>
      <c r="P1276">
        <v>4500</v>
      </c>
      <c r="Q1276">
        <v>4</v>
      </c>
      <c r="R1276" s="2">
        <v>0</v>
      </c>
      <c r="S1276" s="2">
        <v>24.04</v>
      </c>
      <c r="T1276" s="2">
        <v>0</v>
      </c>
      <c r="U1276" s="2">
        <v>24.04</v>
      </c>
      <c r="V1276" t="s">
        <v>5213</v>
      </c>
    </row>
    <row r="1277" spans="1:22" x14ac:dyDescent="0.2">
      <c r="A1277" s="1">
        <v>42263</v>
      </c>
      <c r="B1277" t="s">
        <v>21</v>
      </c>
      <c r="C1277" s="1">
        <v>42263</v>
      </c>
      <c r="D1277" s="1">
        <v>42263</v>
      </c>
      <c r="E1277">
        <v>100029828</v>
      </c>
      <c r="F1277" t="s">
        <v>3585</v>
      </c>
      <c r="H1277" s="1">
        <v>42262</v>
      </c>
      <c r="I1277">
        <v>1784654</v>
      </c>
      <c r="J1277" t="s">
        <v>23</v>
      </c>
      <c r="K1277">
        <v>846296315533362</v>
      </c>
      <c r="M1277" t="s">
        <v>288</v>
      </c>
      <c r="N1277">
        <v>65037</v>
      </c>
      <c r="O1277">
        <v>3</v>
      </c>
      <c r="P1277">
        <v>2250</v>
      </c>
      <c r="Q1277">
        <v>7</v>
      </c>
      <c r="R1277" s="2">
        <v>0</v>
      </c>
      <c r="S1277" s="2">
        <v>23.06</v>
      </c>
      <c r="T1277" s="2">
        <v>0</v>
      </c>
      <c r="U1277" s="2">
        <v>23.06</v>
      </c>
      <c r="V1277" t="s">
        <v>5213</v>
      </c>
    </row>
    <row r="1278" spans="1:22" x14ac:dyDescent="0.2">
      <c r="A1278" s="1">
        <v>42263</v>
      </c>
      <c r="B1278" t="s">
        <v>21</v>
      </c>
      <c r="C1278" s="1">
        <v>42263</v>
      </c>
      <c r="D1278" s="1">
        <v>42263</v>
      </c>
      <c r="E1278">
        <v>100029929</v>
      </c>
      <c r="F1278" t="s">
        <v>3586</v>
      </c>
      <c r="H1278" s="1">
        <v>42263</v>
      </c>
      <c r="I1278">
        <v>1784618</v>
      </c>
      <c r="J1278" t="s">
        <v>3466</v>
      </c>
      <c r="K1278">
        <v>846296315533676</v>
      </c>
      <c r="M1278" t="s">
        <v>165</v>
      </c>
      <c r="N1278">
        <v>86327</v>
      </c>
      <c r="O1278">
        <v>3</v>
      </c>
      <c r="P1278">
        <v>2250</v>
      </c>
      <c r="Q1278">
        <v>4</v>
      </c>
      <c r="R1278" s="2">
        <v>0</v>
      </c>
      <c r="S1278" s="2">
        <v>20.81</v>
      </c>
      <c r="T1278" s="2">
        <v>0</v>
      </c>
      <c r="U1278" s="2">
        <v>20.81</v>
      </c>
      <c r="V1278" t="s">
        <v>5213</v>
      </c>
    </row>
    <row r="1279" spans="1:22" x14ac:dyDescent="0.2">
      <c r="A1279" s="1">
        <v>42263</v>
      </c>
      <c r="B1279" t="s">
        <v>21</v>
      </c>
      <c r="C1279" s="1">
        <v>42263</v>
      </c>
      <c r="D1279" s="1">
        <v>42263</v>
      </c>
      <c r="E1279">
        <v>100029713</v>
      </c>
      <c r="F1279" t="s">
        <v>3587</v>
      </c>
      <c r="H1279" s="1">
        <v>42262</v>
      </c>
      <c r="I1279">
        <v>1784629</v>
      </c>
      <c r="J1279" t="s">
        <v>23</v>
      </c>
      <c r="K1279">
        <v>846296315533157</v>
      </c>
      <c r="M1279" t="s">
        <v>102</v>
      </c>
      <c r="N1279">
        <v>20004</v>
      </c>
      <c r="O1279">
        <v>3</v>
      </c>
      <c r="P1279">
        <v>2250</v>
      </c>
      <c r="Q1279">
        <v>8</v>
      </c>
      <c r="R1279" s="2">
        <v>0</v>
      </c>
      <c r="S1279" s="2">
        <v>24.56</v>
      </c>
      <c r="T1279" s="2">
        <v>0</v>
      </c>
      <c r="U1279" s="2">
        <v>24.56</v>
      </c>
      <c r="V1279" t="s">
        <v>5213</v>
      </c>
    </row>
    <row r="1280" spans="1:22" x14ac:dyDescent="0.2">
      <c r="A1280" s="1">
        <v>42263</v>
      </c>
      <c r="B1280" t="s">
        <v>21</v>
      </c>
      <c r="C1280" s="1">
        <v>42263</v>
      </c>
      <c r="D1280" s="1">
        <v>42263</v>
      </c>
      <c r="E1280">
        <v>100029722</v>
      </c>
      <c r="F1280" t="s">
        <v>3588</v>
      </c>
      <c r="H1280" s="1">
        <v>42262</v>
      </c>
      <c r="I1280">
        <v>1784699</v>
      </c>
      <c r="J1280" t="s">
        <v>23</v>
      </c>
      <c r="K1280">
        <v>846296315533621</v>
      </c>
      <c r="M1280" t="s">
        <v>75</v>
      </c>
      <c r="N1280">
        <v>22305</v>
      </c>
      <c r="O1280">
        <v>12</v>
      </c>
      <c r="P1280">
        <v>9000</v>
      </c>
      <c r="Q1280">
        <v>8</v>
      </c>
      <c r="R1280" s="2">
        <v>0</v>
      </c>
      <c r="S1280" s="2">
        <v>52.75</v>
      </c>
      <c r="T1280" s="2">
        <v>0</v>
      </c>
      <c r="U1280" s="2">
        <v>52.75</v>
      </c>
      <c r="V1280" t="s">
        <v>5213</v>
      </c>
    </row>
    <row r="1281" spans="1:22" x14ac:dyDescent="0.2">
      <c r="A1281" s="1">
        <v>42263</v>
      </c>
      <c r="B1281" t="s">
        <v>21</v>
      </c>
      <c r="C1281" s="1">
        <v>42263</v>
      </c>
      <c r="D1281" s="1">
        <v>42263</v>
      </c>
      <c r="E1281">
        <v>100029874</v>
      </c>
      <c r="F1281" t="s">
        <v>3589</v>
      </c>
      <c r="H1281" s="1">
        <v>42263</v>
      </c>
      <c r="I1281">
        <v>1784665</v>
      </c>
      <c r="J1281" t="s">
        <v>23</v>
      </c>
      <c r="K1281">
        <v>846296315533522</v>
      </c>
      <c r="M1281" t="s">
        <v>32</v>
      </c>
      <c r="N1281">
        <v>10003</v>
      </c>
      <c r="O1281">
        <v>3</v>
      </c>
      <c r="P1281">
        <v>2250</v>
      </c>
      <c r="Q1281">
        <v>8</v>
      </c>
      <c r="R1281" s="2">
        <v>0</v>
      </c>
      <c r="S1281" s="2">
        <v>24.56</v>
      </c>
      <c r="T1281" s="2">
        <v>0</v>
      </c>
      <c r="U1281" s="2">
        <v>24.56</v>
      </c>
      <c r="V1281" t="s">
        <v>5213</v>
      </c>
    </row>
    <row r="1282" spans="1:22" x14ac:dyDescent="0.2">
      <c r="A1282" s="1">
        <v>42263</v>
      </c>
      <c r="B1282" t="s">
        <v>21</v>
      </c>
      <c r="C1282" s="1">
        <v>42263</v>
      </c>
      <c r="D1282" s="1">
        <v>42263</v>
      </c>
      <c r="E1282">
        <v>100029801</v>
      </c>
      <c r="F1282" t="s">
        <v>3590</v>
      </c>
      <c r="H1282" s="1">
        <v>42262</v>
      </c>
      <c r="I1282">
        <v>1784662</v>
      </c>
      <c r="J1282" t="s">
        <v>164</v>
      </c>
      <c r="K1282">
        <v>1032002201930</v>
      </c>
      <c r="M1282" t="s">
        <v>416</v>
      </c>
      <c r="N1282">
        <v>89406</v>
      </c>
      <c r="O1282">
        <v>3</v>
      </c>
      <c r="P1282">
        <v>2250</v>
      </c>
      <c r="Q1282">
        <v>3</v>
      </c>
      <c r="R1282" s="2">
        <v>0</v>
      </c>
      <c r="S1282" s="2">
        <v>13.06</v>
      </c>
      <c r="T1282" s="2">
        <v>0</v>
      </c>
      <c r="U1282" s="2">
        <v>13.06</v>
      </c>
      <c r="V1282" t="s">
        <v>5213</v>
      </c>
    </row>
    <row r="1283" spans="1:22" x14ac:dyDescent="0.2">
      <c r="A1283" s="1">
        <v>42263</v>
      </c>
      <c r="B1283" t="s">
        <v>21</v>
      </c>
      <c r="C1283" s="1">
        <v>42263</v>
      </c>
      <c r="D1283" s="1">
        <v>42263</v>
      </c>
      <c r="E1283">
        <v>100029917</v>
      </c>
      <c r="F1283" t="s">
        <v>3591</v>
      </c>
      <c r="H1283" s="1">
        <v>42263</v>
      </c>
      <c r="I1283">
        <v>1784623</v>
      </c>
      <c r="J1283" t="s">
        <v>23</v>
      </c>
      <c r="K1283">
        <v>846296315533331</v>
      </c>
      <c r="M1283" t="s">
        <v>40</v>
      </c>
      <c r="N1283">
        <v>95814</v>
      </c>
      <c r="O1283">
        <v>3</v>
      </c>
      <c r="P1283">
        <v>2250</v>
      </c>
      <c r="Q1283">
        <v>2</v>
      </c>
      <c r="R1283" s="2">
        <v>0</v>
      </c>
      <c r="S1283" s="2">
        <v>12.81</v>
      </c>
      <c r="T1283" s="2">
        <v>0</v>
      </c>
      <c r="U1283" s="2">
        <v>12.81</v>
      </c>
      <c r="V1283" t="s">
        <v>5213</v>
      </c>
    </row>
    <row r="1284" spans="1:22" x14ac:dyDescent="0.2">
      <c r="A1284" s="1">
        <v>42263</v>
      </c>
      <c r="B1284" t="s">
        <v>21</v>
      </c>
      <c r="C1284" s="1">
        <v>42262</v>
      </c>
      <c r="D1284" s="1">
        <v>42263</v>
      </c>
      <c r="E1284">
        <v>100029661</v>
      </c>
      <c r="F1284" t="s">
        <v>3592</v>
      </c>
      <c r="H1284" s="1">
        <v>42261</v>
      </c>
      <c r="I1284">
        <v>1778912</v>
      </c>
      <c r="J1284" t="s">
        <v>23</v>
      </c>
      <c r="K1284">
        <v>846296315533201</v>
      </c>
      <c r="M1284" t="s">
        <v>40</v>
      </c>
      <c r="N1284">
        <v>95688</v>
      </c>
      <c r="O1284">
        <v>4</v>
      </c>
      <c r="P1284">
        <v>3000</v>
      </c>
      <c r="Q1284">
        <v>2</v>
      </c>
      <c r="R1284" s="2">
        <v>0</v>
      </c>
      <c r="S1284" s="2">
        <v>14.25</v>
      </c>
      <c r="T1284" s="2">
        <v>0</v>
      </c>
      <c r="U1284" s="2">
        <v>14.25</v>
      </c>
      <c r="V1284" t="s">
        <v>5213</v>
      </c>
    </row>
    <row r="1285" spans="1:22" x14ac:dyDescent="0.2">
      <c r="A1285" s="1">
        <v>42263</v>
      </c>
      <c r="B1285" t="s">
        <v>21</v>
      </c>
      <c r="C1285" s="1">
        <v>42263</v>
      </c>
      <c r="D1285" s="1">
        <v>42263</v>
      </c>
      <c r="E1285">
        <v>100029885</v>
      </c>
      <c r="F1285" t="s">
        <v>3593</v>
      </c>
      <c r="H1285" s="1">
        <v>42263</v>
      </c>
      <c r="I1285">
        <v>1784687</v>
      </c>
      <c r="J1285" t="s">
        <v>23</v>
      </c>
      <c r="K1285">
        <v>846296315533553</v>
      </c>
      <c r="M1285" t="s">
        <v>91</v>
      </c>
      <c r="N1285">
        <v>29526</v>
      </c>
      <c r="O1285">
        <v>3</v>
      </c>
      <c r="P1285">
        <v>2250</v>
      </c>
      <c r="Q1285">
        <v>8</v>
      </c>
      <c r="R1285" s="2">
        <v>0</v>
      </c>
      <c r="S1285" s="2">
        <v>24.56</v>
      </c>
      <c r="T1285" s="2">
        <v>0</v>
      </c>
      <c r="U1285" s="2">
        <v>24.56</v>
      </c>
      <c r="V1285" t="s">
        <v>5213</v>
      </c>
    </row>
    <row r="1286" spans="1:22" x14ac:dyDescent="0.2">
      <c r="A1286" s="1">
        <v>42263</v>
      </c>
      <c r="B1286" t="s">
        <v>21</v>
      </c>
      <c r="C1286" s="1">
        <v>42263</v>
      </c>
      <c r="D1286" s="1">
        <v>42263</v>
      </c>
      <c r="E1286">
        <v>100029891</v>
      </c>
      <c r="F1286" t="s">
        <v>3594</v>
      </c>
      <c r="H1286" s="1">
        <v>42263</v>
      </c>
      <c r="I1286">
        <v>1784651</v>
      </c>
      <c r="J1286" t="s">
        <v>23</v>
      </c>
      <c r="K1286">
        <v>846296315533119</v>
      </c>
      <c r="M1286" t="s">
        <v>54</v>
      </c>
      <c r="N1286">
        <v>21128</v>
      </c>
      <c r="O1286">
        <v>12</v>
      </c>
      <c r="P1286">
        <v>9000</v>
      </c>
      <c r="Q1286">
        <v>8</v>
      </c>
      <c r="R1286" s="2">
        <v>0</v>
      </c>
      <c r="S1286" s="2">
        <v>52.75</v>
      </c>
      <c r="T1286" s="2">
        <v>0</v>
      </c>
      <c r="U1286" s="2">
        <v>52.75</v>
      </c>
      <c r="V1286" t="s">
        <v>5213</v>
      </c>
    </row>
    <row r="1287" spans="1:22" x14ac:dyDescent="0.2">
      <c r="A1287" s="1">
        <v>42263</v>
      </c>
      <c r="B1287" t="s">
        <v>21</v>
      </c>
      <c r="C1287" s="1">
        <v>42263</v>
      </c>
      <c r="D1287" s="1">
        <v>42263</v>
      </c>
      <c r="E1287">
        <v>100029797</v>
      </c>
      <c r="F1287" t="s">
        <v>3595</v>
      </c>
      <c r="H1287" s="1">
        <v>42262</v>
      </c>
      <c r="I1287">
        <v>1784701</v>
      </c>
      <c r="J1287" t="s">
        <v>23</v>
      </c>
      <c r="K1287">
        <v>846296315533478</v>
      </c>
      <c r="M1287" t="s">
        <v>45</v>
      </c>
      <c r="N1287">
        <v>98125</v>
      </c>
      <c r="O1287">
        <v>3</v>
      </c>
      <c r="P1287">
        <v>2250</v>
      </c>
      <c r="Q1287">
        <v>5</v>
      </c>
      <c r="R1287" s="2">
        <v>0</v>
      </c>
      <c r="S1287" s="2">
        <v>21.31</v>
      </c>
      <c r="T1287" s="2">
        <v>0</v>
      </c>
      <c r="U1287" s="2">
        <v>21.31</v>
      </c>
      <c r="V1287" t="s">
        <v>5213</v>
      </c>
    </row>
    <row r="1288" spans="1:22" x14ac:dyDescent="0.2">
      <c r="A1288" s="1">
        <v>42263</v>
      </c>
      <c r="B1288" t="s">
        <v>21</v>
      </c>
      <c r="C1288" s="1">
        <v>42263</v>
      </c>
      <c r="D1288" s="1">
        <v>42263</v>
      </c>
      <c r="E1288">
        <v>100029920</v>
      </c>
      <c r="F1288" t="s">
        <v>3596</v>
      </c>
      <c r="H1288" s="1">
        <v>42263</v>
      </c>
      <c r="I1288">
        <v>1784624</v>
      </c>
      <c r="J1288" t="s">
        <v>23</v>
      </c>
      <c r="K1288">
        <v>846296315533447</v>
      </c>
      <c r="M1288" t="s">
        <v>40</v>
      </c>
      <c r="N1288">
        <v>92253</v>
      </c>
      <c r="O1288">
        <v>3</v>
      </c>
      <c r="P1288">
        <v>2250</v>
      </c>
      <c r="Q1288">
        <v>4</v>
      </c>
      <c r="R1288" s="2">
        <v>0</v>
      </c>
      <c r="S1288" s="2">
        <v>20.81</v>
      </c>
      <c r="T1288" s="2">
        <v>0</v>
      </c>
      <c r="U1288" s="2">
        <v>20.81</v>
      </c>
      <c r="V1288" t="s">
        <v>5213</v>
      </c>
    </row>
    <row r="1289" spans="1:22" x14ac:dyDescent="0.2">
      <c r="A1289" s="1">
        <v>42263</v>
      </c>
      <c r="B1289" t="s">
        <v>21</v>
      </c>
      <c r="C1289" s="1">
        <v>42263</v>
      </c>
      <c r="D1289" s="1">
        <v>42263</v>
      </c>
      <c r="E1289">
        <v>100029888</v>
      </c>
      <c r="F1289" t="s">
        <v>3597</v>
      </c>
      <c r="H1289" s="1">
        <v>42263</v>
      </c>
      <c r="I1289">
        <v>1784657</v>
      </c>
      <c r="J1289" t="s">
        <v>23</v>
      </c>
      <c r="K1289">
        <v>846296315533379</v>
      </c>
      <c r="M1289" t="s">
        <v>24</v>
      </c>
      <c r="N1289">
        <v>27830</v>
      </c>
      <c r="O1289">
        <v>3</v>
      </c>
      <c r="P1289">
        <v>2250</v>
      </c>
      <c r="Q1289">
        <v>8</v>
      </c>
      <c r="R1289" s="2">
        <v>0</v>
      </c>
      <c r="S1289" s="2">
        <v>24.56</v>
      </c>
      <c r="T1289" s="2">
        <v>0</v>
      </c>
      <c r="U1289" s="2">
        <v>24.56</v>
      </c>
      <c r="V1289" t="s">
        <v>5213</v>
      </c>
    </row>
    <row r="1290" spans="1:22" x14ac:dyDescent="0.2">
      <c r="A1290" s="1">
        <v>42263</v>
      </c>
      <c r="B1290" t="s">
        <v>21</v>
      </c>
      <c r="C1290" s="1">
        <v>42263</v>
      </c>
      <c r="D1290" s="1">
        <v>42263</v>
      </c>
      <c r="E1290">
        <v>100029726</v>
      </c>
      <c r="F1290" t="s">
        <v>3598</v>
      </c>
      <c r="H1290" s="1">
        <v>42262</v>
      </c>
      <c r="I1290">
        <v>1784633</v>
      </c>
      <c r="J1290" t="s">
        <v>23</v>
      </c>
      <c r="K1290">
        <v>846296315533638</v>
      </c>
      <c r="M1290" t="s">
        <v>51</v>
      </c>
      <c r="N1290">
        <v>30342</v>
      </c>
      <c r="O1290">
        <v>12</v>
      </c>
      <c r="P1290">
        <v>9000</v>
      </c>
      <c r="Q1290">
        <v>8</v>
      </c>
      <c r="R1290" s="2">
        <v>0</v>
      </c>
      <c r="S1290" s="2">
        <v>52.75</v>
      </c>
      <c r="T1290" s="2">
        <v>0</v>
      </c>
      <c r="U1290" s="2">
        <v>52.75</v>
      </c>
      <c r="V1290" t="s">
        <v>5213</v>
      </c>
    </row>
    <row r="1291" spans="1:22" x14ac:dyDescent="0.2">
      <c r="A1291" s="1">
        <v>42263</v>
      </c>
      <c r="B1291" t="s">
        <v>21</v>
      </c>
      <c r="C1291" s="1">
        <v>42263</v>
      </c>
      <c r="D1291" s="1">
        <v>42263</v>
      </c>
      <c r="E1291">
        <v>100029706</v>
      </c>
      <c r="F1291" t="s">
        <v>3599</v>
      </c>
      <c r="H1291" s="1">
        <v>42262</v>
      </c>
      <c r="I1291">
        <v>1784648</v>
      </c>
      <c r="J1291" t="s">
        <v>23</v>
      </c>
      <c r="K1291">
        <v>846296315533164</v>
      </c>
      <c r="M1291" t="s">
        <v>49</v>
      </c>
      <c r="N1291">
        <v>2114</v>
      </c>
      <c r="O1291">
        <v>3</v>
      </c>
      <c r="P1291">
        <v>2250</v>
      </c>
      <c r="Q1291">
        <v>8</v>
      </c>
      <c r="R1291" s="2">
        <v>0</v>
      </c>
      <c r="S1291" s="2">
        <v>24.56</v>
      </c>
      <c r="T1291" s="2">
        <v>0</v>
      </c>
      <c r="U1291" s="2">
        <v>24.56</v>
      </c>
      <c r="V1291" t="s">
        <v>5213</v>
      </c>
    </row>
    <row r="1292" spans="1:22" x14ac:dyDescent="0.2">
      <c r="A1292" s="1">
        <v>42263</v>
      </c>
      <c r="B1292" t="s">
        <v>21</v>
      </c>
      <c r="C1292" s="1">
        <v>42263</v>
      </c>
      <c r="D1292" s="1">
        <v>42263</v>
      </c>
      <c r="E1292">
        <v>100029769</v>
      </c>
      <c r="F1292" t="s">
        <v>3600</v>
      </c>
      <c r="H1292" s="1">
        <v>42262</v>
      </c>
      <c r="I1292">
        <v>1784700</v>
      </c>
      <c r="J1292" t="s">
        <v>23</v>
      </c>
      <c r="K1292">
        <v>846296315533591</v>
      </c>
      <c r="M1292" t="s">
        <v>45</v>
      </c>
      <c r="N1292">
        <v>98037</v>
      </c>
      <c r="O1292">
        <v>3</v>
      </c>
      <c r="P1292">
        <v>2250</v>
      </c>
      <c r="Q1292">
        <v>5</v>
      </c>
      <c r="R1292" s="2">
        <v>0</v>
      </c>
      <c r="S1292" s="2">
        <v>21.31</v>
      </c>
      <c r="T1292" s="2">
        <v>0</v>
      </c>
      <c r="U1292" s="2">
        <v>21.31</v>
      </c>
      <c r="V1292" t="s">
        <v>5213</v>
      </c>
    </row>
    <row r="1293" spans="1:22" x14ac:dyDescent="0.2">
      <c r="A1293" s="1">
        <v>42263</v>
      </c>
      <c r="B1293" t="s">
        <v>21</v>
      </c>
      <c r="C1293" s="1">
        <v>42263</v>
      </c>
      <c r="D1293" s="1">
        <v>42263</v>
      </c>
      <c r="E1293">
        <v>100029899</v>
      </c>
      <c r="F1293" t="s">
        <v>3601</v>
      </c>
      <c r="H1293" s="1">
        <v>42263</v>
      </c>
      <c r="I1293">
        <v>1784666</v>
      </c>
      <c r="J1293" t="s">
        <v>23</v>
      </c>
      <c r="K1293">
        <v>846296315533515</v>
      </c>
      <c r="M1293" t="s">
        <v>32</v>
      </c>
      <c r="N1293">
        <v>10009</v>
      </c>
      <c r="O1293">
        <v>3</v>
      </c>
      <c r="P1293">
        <v>2250</v>
      </c>
      <c r="Q1293">
        <v>8</v>
      </c>
      <c r="R1293" s="2">
        <v>0</v>
      </c>
      <c r="S1293" s="2">
        <v>24.56</v>
      </c>
      <c r="T1293" s="2">
        <v>0</v>
      </c>
      <c r="U1293" s="2">
        <v>24.56</v>
      </c>
      <c r="V1293" t="s">
        <v>5213</v>
      </c>
    </row>
    <row r="1294" spans="1:22" x14ac:dyDescent="0.2">
      <c r="A1294" s="1">
        <v>42263</v>
      </c>
      <c r="B1294" t="s">
        <v>21</v>
      </c>
      <c r="C1294" s="1">
        <v>42263</v>
      </c>
      <c r="D1294" s="1">
        <v>42263</v>
      </c>
      <c r="E1294">
        <v>100029851</v>
      </c>
      <c r="F1294" t="s">
        <v>3602</v>
      </c>
      <c r="H1294" s="1">
        <v>42262</v>
      </c>
      <c r="I1294">
        <v>1784661</v>
      </c>
      <c r="J1294" t="s">
        <v>164</v>
      </c>
      <c r="K1294">
        <v>1032002201929</v>
      </c>
      <c r="M1294" t="s">
        <v>416</v>
      </c>
      <c r="N1294">
        <v>89074</v>
      </c>
      <c r="O1294">
        <v>3</v>
      </c>
      <c r="P1294">
        <v>2250</v>
      </c>
      <c r="Q1294">
        <v>4</v>
      </c>
      <c r="R1294" s="2">
        <v>0</v>
      </c>
      <c r="S1294" s="2">
        <v>20.81</v>
      </c>
      <c r="T1294" s="2">
        <v>0</v>
      </c>
      <c r="U1294" s="2">
        <v>20.81</v>
      </c>
      <c r="V1294" t="s">
        <v>5213</v>
      </c>
    </row>
    <row r="1295" spans="1:22" x14ac:dyDescent="0.2">
      <c r="A1295" s="1">
        <v>42263</v>
      </c>
      <c r="B1295" t="s">
        <v>21</v>
      </c>
      <c r="C1295" s="1">
        <v>42263</v>
      </c>
      <c r="D1295" s="1">
        <v>42263</v>
      </c>
      <c r="E1295">
        <v>100029830</v>
      </c>
      <c r="F1295" t="s">
        <v>3603</v>
      </c>
      <c r="H1295" s="1">
        <v>42262</v>
      </c>
      <c r="I1295">
        <v>1784632</v>
      </c>
      <c r="J1295" t="s">
        <v>23</v>
      </c>
      <c r="K1295">
        <v>846296315533348</v>
      </c>
      <c r="M1295" t="s">
        <v>26</v>
      </c>
      <c r="N1295">
        <v>33980</v>
      </c>
      <c r="O1295">
        <v>3</v>
      </c>
      <c r="P1295">
        <v>2250</v>
      </c>
      <c r="Q1295">
        <v>8</v>
      </c>
      <c r="R1295" s="2">
        <v>0</v>
      </c>
      <c r="S1295" s="2">
        <v>24.56</v>
      </c>
      <c r="T1295" s="2">
        <v>0</v>
      </c>
      <c r="U1295" s="2">
        <v>24.56</v>
      </c>
      <c r="V1295" t="s">
        <v>5213</v>
      </c>
    </row>
    <row r="1296" spans="1:22" x14ac:dyDescent="0.2">
      <c r="A1296" s="1">
        <v>42263</v>
      </c>
      <c r="B1296" t="s">
        <v>21</v>
      </c>
      <c r="C1296" s="1">
        <v>42263</v>
      </c>
      <c r="D1296" s="1">
        <v>42263</v>
      </c>
      <c r="E1296">
        <v>100029919</v>
      </c>
      <c r="F1296" t="s">
        <v>3604</v>
      </c>
      <c r="H1296" s="1">
        <v>42263</v>
      </c>
      <c r="I1296">
        <v>1784658</v>
      </c>
      <c r="J1296" t="s">
        <v>23</v>
      </c>
      <c r="K1296">
        <v>846296315533232</v>
      </c>
      <c r="M1296" t="s">
        <v>24</v>
      </c>
      <c r="N1296">
        <v>28204</v>
      </c>
      <c r="O1296">
        <v>3</v>
      </c>
      <c r="P1296">
        <v>2250</v>
      </c>
      <c r="Q1296">
        <v>8</v>
      </c>
      <c r="R1296" s="2">
        <v>0</v>
      </c>
      <c r="S1296" s="2">
        <v>24.56</v>
      </c>
      <c r="T1296" s="2">
        <v>0</v>
      </c>
      <c r="U1296" s="2">
        <v>24.56</v>
      </c>
      <c r="V1296" t="s">
        <v>5213</v>
      </c>
    </row>
    <row r="1297" spans="1:22" x14ac:dyDescent="0.2">
      <c r="A1297" s="1">
        <v>42263</v>
      </c>
      <c r="B1297" t="s">
        <v>21</v>
      </c>
      <c r="C1297" s="1">
        <v>42263</v>
      </c>
      <c r="D1297" s="1">
        <v>42263</v>
      </c>
      <c r="E1297">
        <v>100029898</v>
      </c>
      <c r="F1297" t="s">
        <v>3605</v>
      </c>
      <c r="H1297" s="1">
        <v>42263</v>
      </c>
      <c r="I1297">
        <v>1784674</v>
      </c>
      <c r="J1297" t="s">
        <v>23</v>
      </c>
      <c r="K1297">
        <v>846296315533560</v>
      </c>
      <c r="M1297" t="s">
        <v>116</v>
      </c>
      <c r="N1297">
        <v>97209</v>
      </c>
      <c r="O1297">
        <v>3</v>
      </c>
      <c r="P1297">
        <v>2250</v>
      </c>
      <c r="Q1297">
        <v>4</v>
      </c>
      <c r="R1297" s="2">
        <v>0</v>
      </c>
      <c r="S1297" s="2">
        <v>20.81</v>
      </c>
      <c r="T1297" s="2">
        <v>0</v>
      </c>
      <c r="U1297" s="2">
        <v>20.81</v>
      </c>
      <c r="V1297" t="s">
        <v>5213</v>
      </c>
    </row>
    <row r="1298" spans="1:22" x14ac:dyDescent="0.2">
      <c r="A1298" s="1">
        <v>42263</v>
      </c>
      <c r="B1298" t="s">
        <v>21</v>
      </c>
      <c r="C1298" s="1">
        <v>42263</v>
      </c>
      <c r="D1298" s="1">
        <v>42263</v>
      </c>
      <c r="E1298">
        <v>100029933</v>
      </c>
      <c r="F1298" t="s">
        <v>3606</v>
      </c>
      <c r="H1298" s="1">
        <v>42263</v>
      </c>
      <c r="I1298">
        <v>1784653</v>
      </c>
      <c r="J1298" t="s">
        <v>23</v>
      </c>
      <c r="K1298">
        <v>846296315533126</v>
      </c>
      <c r="M1298" t="s">
        <v>54</v>
      </c>
      <c r="N1298">
        <v>21043</v>
      </c>
      <c r="O1298">
        <v>6</v>
      </c>
      <c r="P1298">
        <v>4500</v>
      </c>
      <c r="Q1298">
        <v>8</v>
      </c>
      <c r="R1298" s="2">
        <v>0</v>
      </c>
      <c r="S1298" s="2">
        <v>36.04</v>
      </c>
      <c r="T1298" s="2">
        <v>0</v>
      </c>
      <c r="U1298" s="2">
        <v>36.04</v>
      </c>
      <c r="V1298" t="s">
        <v>5213</v>
      </c>
    </row>
    <row r="1299" spans="1:22" x14ac:dyDescent="0.2">
      <c r="A1299" s="1">
        <v>42263</v>
      </c>
      <c r="B1299" t="s">
        <v>21</v>
      </c>
      <c r="C1299" s="1">
        <v>42263</v>
      </c>
      <c r="D1299" s="1">
        <v>42263</v>
      </c>
      <c r="E1299">
        <v>100029932</v>
      </c>
      <c r="F1299" t="s">
        <v>3607</v>
      </c>
      <c r="H1299" s="1">
        <v>42263</v>
      </c>
      <c r="I1299">
        <v>1784670</v>
      </c>
      <c r="J1299" t="s">
        <v>23</v>
      </c>
      <c r="K1299">
        <v>846296315533508</v>
      </c>
      <c r="M1299" t="s">
        <v>32</v>
      </c>
      <c r="N1299">
        <v>11205</v>
      </c>
      <c r="O1299">
        <v>3</v>
      </c>
      <c r="P1299">
        <v>2250</v>
      </c>
      <c r="Q1299">
        <v>8</v>
      </c>
      <c r="R1299" s="2">
        <v>0</v>
      </c>
      <c r="S1299" s="2">
        <v>24.56</v>
      </c>
      <c r="T1299" s="2">
        <v>0</v>
      </c>
      <c r="U1299" s="2">
        <v>24.56</v>
      </c>
      <c r="V1299" t="s">
        <v>5213</v>
      </c>
    </row>
    <row r="1300" spans="1:22" x14ac:dyDescent="0.2">
      <c r="A1300" s="1">
        <v>42263</v>
      </c>
      <c r="B1300" t="s">
        <v>21</v>
      </c>
      <c r="C1300" s="1">
        <v>42263</v>
      </c>
      <c r="D1300" s="1">
        <v>42263</v>
      </c>
      <c r="E1300">
        <v>100029905</v>
      </c>
      <c r="F1300" t="s">
        <v>3608</v>
      </c>
      <c r="H1300" s="1">
        <v>42263</v>
      </c>
      <c r="I1300">
        <v>1784631</v>
      </c>
      <c r="J1300" t="s">
        <v>23</v>
      </c>
      <c r="K1300">
        <v>846296315533430</v>
      </c>
      <c r="M1300" t="s">
        <v>26</v>
      </c>
      <c r="N1300">
        <v>32828</v>
      </c>
      <c r="O1300">
        <v>3</v>
      </c>
      <c r="P1300">
        <v>2250</v>
      </c>
      <c r="Q1300">
        <v>8</v>
      </c>
      <c r="R1300" s="2">
        <v>0</v>
      </c>
      <c r="S1300" s="2">
        <v>24.56</v>
      </c>
      <c r="T1300" s="2">
        <v>0</v>
      </c>
      <c r="U1300" s="2">
        <v>24.56</v>
      </c>
      <c r="V1300" t="s">
        <v>5213</v>
      </c>
    </row>
    <row r="1301" spans="1:22" x14ac:dyDescent="0.2">
      <c r="A1301" s="1">
        <v>42263</v>
      </c>
      <c r="B1301" t="s">
        <v>21</v>
      </c>
      <c r="C1301" s="1">
        <v>42263</v>
      </c>
      <c r="D1301" s="1">
        <v>42263</v>
      </c>
      <c r="E1301">
        <v>100029901</v>
      </c>
      <c r="F1301" t="s">
        <v>3609</v>
      </c>
      <c r="H1301" s="1">
        <v>42263</v>
      </c>
      <c r="I1301">
        <v>1784636</v>
      </c>
      <c r="J1301" t="s">
        <v>23</v>
      </c>
      <c r="K1301">
        <v>846296315533386</v>
      </c>
      <c r="M1301" t="s">
        <v>51</v>
      </c>
      <c r="N1301">
        <v>30350</v>
      </c>
      <c r="O1301">
        <v>3</v>
      </c>
      <c r="P1301">
        <v>2250</v>
      </c>
      <c r="Q1301">
        <v>8</v>
      </c>
      <c r="R1301" s="2">
        <v>0</v>
      </c>
      <c r="S1301" s="2">
        <v>24.56</v>
      </c>
      <c r="T1301" s="2">
        <v>0</v>
      </c>
      <c r="U1301" s="2">
        <v>24.56</v>
      </c>
      <c r="V1301" t="s">
        <v>5213</v>
      </c>
    </row>
    <row r="1302" spans="1:22" x14ac:dyDescent="0.2">
      <c r="A1302" s="1">
        <v>42263</v>
      </c>
      <c r="B1302" t="s">
        <v>21</v>
      </c>
      <c r="C1302" s="1">
        <v>42263</v>
      </c>
      <c r="D1302" s="1">
        <v>42263</v>
      </c>
      <c r="E1302">
        <v>100029845</v>
      </c>
      <c r="F1302" t="s">
        <v>3610</v>
      </c>
      <c r="H1302" s="1">
        <v>42262</v>
      </c>
      <c r="I1302">
        <v>1784620</v>
      </c>
      <c r="J1302" t="s">
        <v>23</v>
      </c>
      <c r="K1302">
        <v>846296315533645</v>
      </c>
      <c r="M1302" t="s">
        <v>40</v>
      </c>
      <c r="N1302">
        <v>94044</v>
      </c>
      <c r="O1302">
        <v>3</v>
      </c>
      <c r="P1302">
        <v>2250</v>
      </c>
      <c r="Q1302">
        <v>2</v>
      </c>
      <c r="R1302" s="2">
        <v>0</v>
      </c>
      <c r="S1302" s="2">
        <v>12.81</v>
      </c>
      <c r="T1302" s="2">
        <v>0</v>
      </c>
      <c r="U1302" s="2">
        <v>12.81</v>
      </c>
      <c r="V1302" t="s">
        <v>5213</v>
      </c>
    </row>
    <row r="1303" spans="1:22" x14ac:dyDescent="0.2">
      <c r="A1303" s="1">
        <v>42263</v>
      </c>
      <c r="B1303" t="s">
        <v>21</v>
      </c>
      <c r="C1303" s="1">
        <v>42263</v>
      </c>
      <c r="D1303" s="1">
        <v>42263</v>
      </c>
      <c r="E1303">
        <v>100029916</v>
      </c>
      <c r="F1303" t="s">
        <v>3611</v>
      </c>
      <c r="H1303" s="1">
        <v>42263</v>
      </c>
      <c r="I1303">
        <v>1784622</v>
      </c>
      <c r="J1303" t="s">
        <v>23</v>
      </c>
      <c r="K1303">
        <v>846296315533218</v>
      </c>
      <c r="M1303" t="s">
        <v>40</v>
      </c>
      <c r="N1303">
        <v>90292</v>
      </c>
      <c r="O1303">
        <v>3</v>
      </c>
      <c r="P1303">
        <v>2250</v>
      </c>
      <c r="Q1303">
        <v>4</v>
      </c>
      <c r="R1303" s="2">
        <v>0</v>
      </c>
      <c r="S1303" s="2">
        <v>20.81</v>
      </c>
      <c r="T1303" s="2">
        <v>0</v>
      </c>
      <c r="U1303" s="2">
        <v>20.81</v>
      </c>
      <c r="V1303" t="s">
        <v>5213</v>
      </c>
    </row>
    <row r="1304" spans="1:22" x14ac:dyDescent="0.2">
      <c r="A1304" s="1">
        <v>42263</v>
      </c>
      <c r="B1304" t="s">
        <v>21</v>
      </c>
      <c r="C1304" s="1">
        <v>42263</v>
      </c>
      <c r="D1304" s="1">
        <v>42263</v>
      </c>
      <c r="E1304">
        <v>100029780</v>
      </c>
      <c r="F1304" t="s">
        <v>3612</v>
      </c>
      <c r="H1304" s="1">
        <v>42262</v>
      </c>
      <c r="I1304">
        <v>1784689</v>
      </c>
      <c r="J1304" t="s">
        <v>23</v>
      </c>
      <c r="K1304">
        <v>846296315533607</v>
      </c>
      <c r="M1304" t="s">
        <v>38</v>
      </c>
      <c r="N1304">
        <v>38122</v>
      </c>
      <c r="O1304">
        <v>3</v>
      </c>
      <c r="P1304">
        <v>2250</v>
      </c>
      <c r="Q1304">
        <v>7</v>
      </c>
      <c r="R1304" s="2">
        <v>0</v>
      </c>
      <c r="S1304" s="2">
        <v>23.06</v>
      </c>
      <c r="T1304" s="2">
        <v>0</v>
      </c>
      <c r="U1304" s="2">
        <v>23.06</v>
      </c>
      <c r="V1304" t="s">
        <v>5213</v>
      </c>
    </row>
    <row r="1305" spans="1:22" x14ac:dyDescent="0.2">
      <c r="A1305" s="1">
        <v>42263</v>
      </c>
      <c r="B1305" t="s">
        <v>21</v>
      </c>
      <c r="C1305" s="1">
        <v>42263</v>
      </c>
      <c r="D1305" s="1">
        <v>42263</v>
      </c>
      <c r="E1305">
        <v>100029731</v>
      </c>
      <c r="F1305" t="s">
        <v>3613</v>
      </c>
      <c r="H1305" s="1">
        <v>42262</v>
      </c>
      <c r="I1305">
        <v>1784702</v>
      </c>
      <c r="J1305" t="s">
        <v>23</v>
      </c>
      <c r="K1305">
        <v>846296315533546</v>
      </c>
      <c r="M1305" t="s">
        <v>60</v>
      </c>
      <c r="N1305">
        <v>53597</v>
      </c>
      <c r="O1305">
        <v>6</v>
      </c>
      <c r="P1305">
        <v>4500</v>
      </c>
      <c r="Q1305">
        <v>7</v>
      </c>
      <c r="R1305" s="2">
        <v>0</v>
      </c>
      <c r="S1305" s="2">
        <v>33.29</v>
      </c>
      <c r="T1305" s="2">
        <v>0</v>
      </c>
      <c r="U1305" s="2">
        <v>33.29</v>
      </c>
      <c r="V1305" t="s">
        <v>5213</v>
      </c>
    </row>
    <row r="1306" spans="1:22" x14ac:dyDescent="0.2">
      <c r="A1306" s="1">
        <v>42263</v>
      </c>
      <c r="B1306" t="s">
        <v>21</v>
      </c>
      <c r="C1306" s="1">
        <v>42263</v>
      </c>
      <c r="D1306" s="1">
        <v>42263</v>
      </c>
      <c r="E1306">
        <v>100029725</v>
      </c>
      <c r="F1306" t="s">
        <v>3614</v>
      </c>
      <c r="H1306" s="1">
        <v>42262</v>
      </c>
      <c r="I1306">
        <v>1784649</v>
      </c>
      <c r="J1306" t="s">
        <v>23</v>
      </c>
      <c r="K1306">
        <v>846296315533102</v>
      </c>
      <c r="M1306" t="s">
        <v>54</v>
      </c>
      <c r="N1306">
        <v>20905</v>
      </c>
      <c r="O1306">
        <v>3</v>
      </c>
      <c r="P1306">
        <v>2250</v>
      </c>
      <c r="Q1306">
        <v>8</v>
      </c>
      <c r="R1306" s="2">
        <v>0</v>
      </c>
      <c r="S1306" s="2">
        <v>24.56</v>
      </c>
      <c r="T1306" s="2">
        <v>0</v>
      </c>
      <c r="U1306" s="2">
        <v>24.56</v>
      </c>
      <c r="V1306" t="s">
        <v>5213</v>
      </c>
    </row>
    <row r="1307" spans="1:22" x14ac:dyDescent="0.2">
      <c r="A1307" s="1">
        <v>42263</v>
      </c>
      <c r="B1307" t="s">
        <v>21</v>
      </c>
      <c r="C1307" s="1">
        <v>42263</v>
      </c>
      <c r="D1307" s="1">
        <v>42263</v>
      </c>
      <c r="E1307">
        <v>100029822</v>
      </c>
      <c r="F1307" t="s">
        <v>3615</v>
      </c>
      <c r="H1307" s="1">
        <v>42262</v>
      </c>
      <c r="I1307">
        <v>1784635</v>
      </c>
      <c r="J1307" t="s">
        <v>23</v>
      </c>
      <c r="K1307">
        <v>846296315533355</v>
      </c>
      <c r="M1307" t="s">
        <v>51</v>
      </c>
      <c r="N1307">
        <v>31602</v>
      </c>
      <c r="O1307">
        <v>3</v>
      </c>
      <c r="P1307">
        <v>2250</v>
      </c>
      <c r="Q1307">
        <v>8</v>
      </c>
      <c r="R1307" s="2">
        <v>0</v>
      </c>
      <c r="S1307" s="2">
        <v>24.56</v>
      </c>
      <c r="T1307" s="2">
        <v>0</v>
      </c>
      <c r="U1307" s="2">
        <v>24.56</v>
      </c>
      <c r="V1307" t="s">
        <v>5213</v>
      </c>
    </row>
    <row r="1308" spans="1:22" x14ac:dyDescent="0.2">
      <c r="A1308" s="1">
        <v>42263</v>
      </c>
      <c r="B1308" t="s">
        <v>21</v>
      </c>
      <c r="C1308" s="1">
        <v>42263</v>
      </c>
      <c r="D1308" s="1">
        <v>42263</v>
      </c>
      <c r="E1308">
        <v>100029918</v>
      </c>
      <c r="F1308" t="s">
        <v>3616</v>
      </c>
      <c r="H1308" s="1">
        <v>42263</v>
      </c>
      <c r="I1308">
        <v>1784652</v>
      </c>
      <c r="J1308" t="s">
        <v>23</v>
      </c>
      <c r="K1308">
        <v>846296315533317</v>
      </c>
      <c r="M1308" t="s">
        <v>54</v>
      </c>
      <c r="N1308">
        <v>20874</v>
      </c>
      <c r="O1308">
        <v>3</v>
      </c>
      <c r="P1308">
        <v>2250</v>
      </c>
      <c r="Q1308">
        <v>8</v>
      </c>
      <c r="R1308" s="2">
        <v>0</v>
      </c>
      <c r="S1308" s="2">
        <v>24.56</v>
      </c>
      <c r="T1308" s="2">
        <v>0</v>
      </c>
      <c r="U1308" s="2">
        <v>24.56</v>
      </c>
      <c r="V1308" t="s">
        <v>5213</v>
      </c>
    </row>
    <row r="1309" spans="1:22" x14ac:dyDescent="0.2">
      <c r="A1309" s="1">
        <v>42263</v>
      </c>
      <c r="B1309" t="s">
        <v>21</v>
      </c>
      <c r="C1309" s="1">
        <v>42263</v>
      </c>
      <c r="D1309" s="1">
        <v>42263</v>
      </c>
      <c r="E1309">
        <v>100029894</v>
      </c>
      <c r="F1309" t="s">
        <v>3617</v>
      </c>
      <c r="H1309" s="1">
        <v>42263</v>
      </c>
      <c r="I1309">
        <v>1784621</v>
      </c>
      <c r="J1309" t="s">
        <v>23</v>
      </c>
      <c r="K1309">
        <v>846296315533669</v>
      </c>
      <c r="M1309" t="s">
        <v>40</v>
      </c>
      <c r="N1309">
        <v>94577</v>
      </c>
      <c r="O1309">
        <v>3</v>
      </c>
      <c r="P1309">
        <v>2250</v>
      </c>
      <c r="Q1309">
        <v>2</v>
      </c>
      <c r="R1309" s="2">
        <v>0</v>
      </c>
      <c r="S1309" s="2">
        <v>12.81</v>
      </c>
      <c r="T1309" s="2">
        <v>0</v>
      </c>
      <c r="U1309" s="2">
        <v>12.81</v>
      </c>
      <c r="V1309" t="s">
        <v>5213</v>
      </c>
    </row>
    <row r="1310" spans="1:22" x14ac:dyDescent="0.2">
      <c r="A1310" s="1">
        <v>42263</v>
      </c>
      <c r="B1310" t="s">
        <v>21</v>
      </c>
      <c r="C1310" s="1">
        <v>42263</v>
      </c>
      <c r="D1310" s="1">
        <v>42263</v>
      </c>
      <c r="E1310">
        <v>100029729</v>
      </c>
      <c r="F1310" t="s">
        <v>3618</v>
      </c>
      <c r="H1310" s="1">
        <v>42262</v>
      </c>
      <c r="I1310">
        <v>1784647</v>
      </c>
      <c r="J1310" t="s">
        <v>23</v>
      </c>
      <c r="K1310">
        <v>846296315533171</v>
      </c>
      <c r="M1310" t="s">
        <v>49</v>
      </c>
      <c r="N1310">
        <v>1230</v>
      </c>
      <c r="O1310">
        <v>3</v>
      </c>
      <c r="P1310">
        <v>2250</v>
      </c>
      <c r="Q1310">
        <v>8</v>
      </c>
      <c r="R1310" s="2">
        <v>0</v>
      </c>
      <c r="S1310" s="2">
        <v>24.56</v>
      </c>
      <c r="T1310" s="2">
        <v>0</v>
      </c>
      <c r="U1310" s="2">
        <v>24.56</v>
      </c>
      <c r="V1310" t="s">
        <v>5213</v>
      </c>
    </row>
    <row r="1311" spans="1:22" x14ac:dyDescent="0.2">
      <c r="A1311" s="1">
        <v>42263</v>
      </c>
      <c r="B1311" t="s">
        <v>21</v>
      </c>
      <c r="C1311" s="1">
        <v>42263</v>
      </c>
      <c r="D1311" s="1">
        <v>42263</v>
      </c>
      <c r="E1311">
        <v>100029915</v>
      </c>
      <c r="F1311" t="s">
        <v>3619</v>
      </c>
      <c r="H1311" s="1">
        <v>42263</v>
      </c>
      <c r="I1311">
        <v>1784669</v>
      </c>
      <c r="J1311" t="s">
        <v>23</v>
      </c>
      <c r="K1311">
        <v>846296315533492</v>
      </c>
      <c r="M1311" t="s">
        <v>32</v>
      </c>
      <c r="N1311">
        <v>10017</v>
      </c>
      <c r="O1311">
        <v>3</v>
      </c>
      <c r="P1311">
        <v>2250</v>
      </c>
      <c r="Q1311">
        <v>8</v>
      </c>
      <c r="R1311" s="2">
        <v>0</v>
      </c>
      <c r="S1311" s="2">
        <v>24.56</v>
      </c>
      <c r="T1311" s="2">
        <v>0</v>
      </c>
      <c r="U1311" s="2">
        <v>24.56</v>
      </c>
      <c r="V1311" t="s">
        <v>5213</v>
      </c>
    </row>
    <row r="1312" spans="1:22" x14ac:dyDescent="0.2">
      <c r="A1312" s="1">
        <v>42263</v>
      </c>
      <c r="B1312" t="s">
        <v>21</v>
      </c>
      <c r="C1312" s="1">
        <v>42263</v>
      </c>
      <c r="D1312" s="1">
        <v>42263</v>
      </c>
      <c r="E1312">
        <v>100029727</v>
      </c>
      <c r="F1312" t="s">
        <v>3620</v>
      </c>
      <c r="H1312" s="1">
        <v>42262</v>
      </c>
      <c r="I1312">
        <v>1784685</v>
      </c>
      <c r="J1312" t="s">
        <v>23</v>
      </c>
      <c r="K1312">
        <v>846296315533461</v>
      </c>
      <c r="M1312" t="s">
        <v>91</v>
      </c>
      <c r="N1312">
        <v>29451</v>
      </c>
      <c r="O1312">
        <v>3</v>
      </c>
      <c r="P1312">
        <v>2250</v>
      </c>
      <c r="Q1312">
        <v>8</v>
      </c>
      <c r="R1312" s="2">
        <v>0</v>
      </c>
      <c r="S1312" s="2">
        <v>24.56</v>
      </c>
      <c r="T1312" s="2">
        <v>0</v>
      </c>
      <c r="U1312" s="2">
        <v>24.56</v>
      </c>
      <c r="V1312" t="s">
        <v>5213</v>
      </c>
    </row>
    <row r="1313" spans="1:22" x14ac:dyDescent="0.2">
      <c r="A1313" s="1">
        <v>42263</v>
      </c>
      <c r="B1313" t="s">
        <v>21</v>
      </c>
      <c r="C1313" s="1">
        <v>42263</v>
      </c>
      <c r="D1313" s="1">
        <v>42263</v>
      </c>
      <c r="E1313">
        <v>100029903</v>
      </c>
      <c r="F1313" t="s">
        <v>3621</v>
      </c>
      <c r="H1313" s="1">
        <v>42263</v>
      </c>
      <c r="I1313">
        <v>1784625</v>
      </c>
      <c r="J1313" t="s">
        <v>23</v>
      </c>
      <c r="K1313">
        <v>846296315533393</v>
      </c>
      <c r="M1313" t="s">
        <v>40</v>
      </c>
      <c r="N1313">
        <v>91104</v>
      </c>
      <c r="O1313">
        <v>3</v>
      </c>
      <c r="P1313">
        <v>2250</v>
      </c>
      <c r="Q1313">
        <v>4</v>
      </c>
      <c r="R1313" s="2">
        <v>0</v>
      </c>
      <c r="S1313" s="2">
        <v>20.81</v>
      </c>
      <c r="T1313" s="2">
        <v>0</v>
      </c>
      <c r="U1313" s="2">
        <v>20.81</v>
      </c>
      <c r="V1313" t="s">
        <v>5213</v>
      </c>
    </row>
    <row r="1314" spans="1:22" x14ac:dyDescent="0.2">
      <c r="A1314" s="1">
        <v>42263</v>
      </c>
      <c r="B1314" t="s">
        <v>21</v>
      </c>
      <c r="C1314" s="1">
        <v>42263</v>
      </c>
      <c r="D1314" s="1">
        <v>42263</v>
      </c>
      <c r="E1314">
        <v>100029921</v>
      </c>
      <c r="F1314" t="s">
        <v>3622</v>
      </c>
      <c r="H1314" s="1">
        <v>42263</v>
      </c>
      <c r="I1314">
        <v>1784626</v>
      </c>
      <c r="J1314" t="s">
        <v>23</v>
      </c>
      <c r="K1314">
        <v>846296315533225</v>
      </c>
      <c r="M1314" t="s">
        <v>73</v>
      </c>
      <c r="N1314">
        <v>80202</v>
      </c>
      <c r="O1314">
        <v>3</v>
      </c>
      <c r="P1314">
        <v>2250</v>
      </c>
      <c r="Q1314">
        <v>5</v>
      </c>
      <c r="R1314" s="2">
        <v>0</v>
      </c>
      <c r="S1314" s="2">
        <v>21.31</v>
      </c>
      <c r="T1314" s="2">
        <v>0</v>
      </c>
      <c r="U1314" s="2">
        <v>21.31</v>
      </c>
      <c r="V1314" t="s">
        <v>5213</v>
      </c>
    </row>
    <row r="1315" spans="1:22" x14ac:dyDescent="0.2">
      <c r="A1315" s="1">
        <v>42263</v>
      </c>
      <c r="B1315" t="s">
        <v>21</v>
      </c>
      <c r="C1315" s="1">
        <v>42263</v>
      </c>
      <c r="D1315" s="1">
        <v>42263</v>
      </c>
      <c r="E1315">
        <v>100029808</v>
      </c>
      <c r="F1315" t="s">
        <v>3623</v>
      </c>
      <c r="H1315" s="1">
        <v>42262</v>
      </c>
      <c r="I1315">
        <v>1784686</v>
      </c>
      <c r="J1315" t="s">
        <v>23</v>
      </c>
      <c r="K1315">
        <v>846296315533577</v>
      </c>
      <c r="M1315" t="s">
        <v>91</v>
      </c>
      <c r="N1315">
        <v>29456</v>
      </c>
      <c r="O1315">
        <v>3</v>
      </c>
      <c r="P1315">
        <v>2250</v>
      </c>
      <c r="Q1315">
        <v>8</v>
      </c>
      <c r="R1315" s="2">
        <v>0</v>
      </c>
      <c r="S1315" s="2">
        <v>24.56</v>
      </c>
      <c r="T1315" s="2">
        <v>0</v>
      </c>
      <c r="U1315" s="2">
        <v>24.56</v>
      </c>
      <c r="V1315" t="s">
        <v>5213</v>
      </c>
    </row>
    <row r="1316" spans="1:22" x14ac:dyDescent="0.2">
      <c r="A1316" s="1">
        <v>42263</v>
      </c>
      <c r="B1316" t="s">
        <v>21</v>
      </c>
      <c r="C1316" s="1">
        <v>42263</v>
      </c>
      <c r="D1316" s="1">
        <v>42263</v>
      </c>
      <c r="E1316">
        <v>100029707</v>
      </c>
      <c r="F1316" t="s">
        <v>3624</v>
      </c>
      <c r="H1316" s="1">
        <v>42262</v>
      </c>
      <c r="I1316">
        <v>1784663</v>
      </c>
      <c r="J1316" t="s">
        <v>23</v>
      </c>
      <c r="K1316">
        <v>846296315533539</v>
      </c>
      <c r="M1316" t="s">
        <v>32</v>
      </c>
      <c r="N1316">
        <v>11211</v>
      </c>
      <c r="O1316">
        <v>3</v>
      </c>
      <c r="P1316">
        <v>2250</v>
      </c>
      <c r="Q1316">
        <v>8</v>
      </c>
      <c r="R1316" s="2">
        <v>0</v>
      </c>
      <c r="S1316" s="2">
        <v>24.56</v>
      </c>
      <c r="T1316" s="2">
        <v>0</v>
      </c>
      <c r="U1316" s="2">
        <v>24.56</v>
      </c>
      <c r="V1316" t="s">
        <v>5213</v>
      </c>
    </row>
    <row r="1317" spans="1:22" x14ac:dyDescent="0.2">
      <c r="A1317" s="1">
        <v>42263</v>
      </c>
      <c r="B1317" t="s">
        <v>21</v>
      </c>
      <c r="C1317" s="1">
        <v>42263</v>
      </c>
      <c r="D1317" s="1">
        <v>42263</v>
      </c>
      <c r="E1317">
        <v>100029876</v>
      </c>
      <c r="F1317" t="s">
        <v>3625</v>
      </c>
      <c r="H1317" s="1">
        <v>42263</v>
      </c>
      <c r="I1317">
        <v>1784650</v>
      </c>
      <c r="J1317" t="s">
        <v>23</v>
      </c>
      <c r="K1317">
        <v>846296315533133</v>
      </c>
      <c r="M1317" t="s">
        <v>54</v>
      </c>
      <c r="N1317">
        <v>20868</v>
      </c>
      <c r="O1317">
        <v>3</v>
      </c>
      <c r="P1317">
        <v>2250</v>
      </c>
      <c r="Q1317">
        <v>8</v>
      </c>
      <c r="R1317" s="2">
        <v>0</v>
      </c>
      <c r="S1317" s="2">
        <v>24.56</v>
      </c>
      <c r="T1317" s="2">
        <v>0</v>
      </c>
      <c r="U1317" s="2">
        <v>24.56</v>
      </c>
      <c r="V1317" t="s">
        <v>5213</v>
      </c>
    </row>
    <row r="1318" spans="1:22" x14ac:dyDescent="0.2">
      <c r="A1318" s="1">
        <v>42263</v>
      </c>
      <c r="B1318" t="s">
        <v>21</v>
      </c>
      <c r="C1318" s="1">
        <v>42263</v>
      </c>
      <c r="D1318" s="1">
        <v>42263</v>
      </c>
      <c r="E1318">
        <v>100029794</v>
      </c>
      <c r="F1318" t="s">
        <v>3626</v>
      </c>
      <c r="H1318" s="1">
        <v>42262</v>
      </c>
      <c r="I1318">
        <v>1784664</v>
      </c>
      <c r="J1318" t="s">
        <v>23</v>
      </c>
      <c r="K1318">
        <v>846296315533409</v>
      </c>
      <c r="M1318" t="s">
        <v>32</v>
      </c>
      <c r="N1318">
        <v>10075</v>
      </c>
      <c r="O1318">
        <v>6</v>
      </c>
      <c r="P1318">
        <v>4500</v>
      </c>
      <c r="Q1318">
        <v>8</v>
      </c>
      <c r="R1318" s="2">
        <v>0</v>
      </c>
      <c r="S1318" s="2">
        <v>36.04</v>
      </c>
      <c r="T1318" s="2">
        <v>0</v>
      </c>
      <c r="U1318" s="2">
        <v>36.04</v>
      </c>
      <c r="V1318" t="s">
        <v>5213</v>
      </c>
    </row>
    <row r="1319" spans="1:22" x14ac:dyDescent="0.2">
      <c r="A1319" s="1">
        <v>42263</v>
      </c>
      <c r="B1319" t="s">
        <v>21</v>
      </c>
      <c r="C1319" s="1">
        <v>42263</v>
      </c>
      <c r="D1319" s="1">
        <v>42263</v>
      </c>
      <c r="E1319">
        <v>100029934</v>
      </c>
      <c r="F1319" t="s">
        <v>3627</v>
      </c>
      <c r="H1319" s="1">
        <v>42263</v>
      </c>
      <c r="I1319">
        <v>1784634</v>
      </c>
      <c r="J1319" t="s">
        <v>23</v>
      </c>
      <c r="K1319">
        <v>846296315533300</v>
      </c>
      <c r="M1319" t="s">
        <v>51</v>
      </c>
      <c r="N1319">
        <v>30309</v>
      </c>
      <c r="O1319">
        <v>3</v>
      </c>
      <c r="P1319">
        <v>2250</v>
      </c>
      <c r="Q1319">
        <v>8</v>
      </c>
      <c r="R1319" s="2">
        <v>0</v>
      </c>
      <c r="S1319" s="2">
        <v>24.56</v>
      </c>
      <c r="T1319" s="2">
        <v>0</v>
      </c>
      <c r="U1319" s="2">
        <v>24.56</v>
      </c>
      <c r="V1319" t="s">
        <v>5213</v>
      </c>
    </row>
    <row r="1320" spans="1:22" x14ac:dyDescent="0.2">
      <c r="A1320" s="1">
        <v>42263</v>
      </c>
      <c r="B1320" t="s">
        <v>21</v>
      </c>
      <c r="C1320" s="1">
        <v>42263</v>
      </c>
      <c r="D1320" s="1">
        <v>42263</v>
      </c>
      <c r="E1320">
        <v>100029922</v>
      </c>
      <c r="F1320" t="s">
        <v>3628</v>
      </c>
      <c r="H1320" s="1">
        <v>42263</v>
      </c>
      <c r="I1320">
        <v>1784659</v>
      </c>
      <c r="J1320" t="s">
        <v>23</v>
      </c>
      <c r="K1320">
        <v>846296315533652</v>
      </c>
      <c r="M1320" t="s">
        <v>24</v>
      </c>
      <c r="N1320">
        <v>28211</v>
      </c>
      <c r="O1320">
        <v>3</v>
      </c>
      <c r="P1320">
        <v>2250</v>
      </c>
      <c r="Q1320">
        <v>8</v>
      </c>
      <c r="R1320" s="2">
        <v>0</v>
      </c>
      <c r="S1320" s="2">
        <v>24.56</v>
      </c>
      <c r="T1320" s="2">
        <v>0</v>
      </c>
      <c r="U1320" s="2">
        <v>24.56</v>
      </c>
      <c r="V1320" t="s">
        <v>5213</v>
      </c>
    </row>
    <row r="1321" spans="1:22" x14ac:dyDescent="0.2">
      <c r="A1321" s="1">
        <v>42263</v>
      </c>
      <c r="B1321" t="s">
        <v>21</v>
      </c>
      <c r="C1321" s="1">
        <v>42263</v>
      </c>
      <c r="D1321" s="1">
        <v>42263</v>
      </c>
      <c r="E1321">
        <v>100029872</v>
      </c>
      <c r="F1321" t="s">
        <v>3629</v>
      </c>
      <c r="H1321" s="1">
        <v>42262</v>
      </c>
      <c r="I1321">
        <v>1784619</v>
      </c>
      <c r="J1321" t="s">
        <v>23</v>
      </c>
      <c r="K1321">
        <v>846296315533188</v>
      </c>
      <c r="M1321" t="s">
        <v>40</v>
      </c>
      <c r="N1321">
        <v>90275</v>
      </c>
      <c r="O1321">
        <v>3</v>
      </c>
      <c r="P1321">
        <v>2250</v>
      </c>
      <c r="Q1321">
        <v>4</v>
      </c>
      <c r="R1321" s="2">
        <v>0</v>
      </c>
      <c r="S1321" s="2">
        <v>20.81</v>
      </c>
      <c r="T1321" s="2">
        <v>0</v>
      </c>
      <c r="U1321" s="2">
        <v>20.81</v>
      </c>
      <c r="V1321" t="s">
        <v>5213</v>
      </c>
    </row>
    <row r="1322" spans="1:22" x14ac:dyDescent="0.2">
      <c r="A1322" s="1">
        <v>42263</v>
      </c>
      <c r="B1322" t="s">
        <v>21</v>
      </c>
      <c r="C1322" s="1">
        <v>42263</v>
      </c>
      <c r="D1322" s="1">
        <v>42263</v>
      </c>
      <c r="E1322">
        <v>100029880</v>
      </c>
      <c r="F1322" t="s">
        <v>3630</v>
      </c>
      <c r="H1322" s="1">
        <v>42263</v>
      </c>
      <c r="I1322">
        <v>1784688</v>
      </c>
      <c r="J1322" t="s">
        <v>23</v>
      </c>
      <c r="K1322">
        <v>846296315533614</v>
      </c>
      <c r="M1322" t="s">
        <v>91</v>
      </c>
      <c r="N1322">
        <v>29464</v>
      </c>
      <c r="O1322">
        <v>3</v>
      </c>
      <c r="P1322">
        <v>2250</v>
      </c>
      <c r="Q1322">
        <v>8</v>
      </c>
      <c r="R1322" s="2">
        <v>0</v>
      </c>
      <c r="S1322" s="2">
        <v>24.56</v>
      </c>
      <c r="T1322" s="2">
        <v>0</v>
      </c>
      <c r="U1322" s="2">
        <v>24.56</v>
      </c>
      <c r="V1322" t="s">
        <v>5213</v>
      </c>
    </row>
    <row r="1323" spans="1:22" x14ac:dyDescent="0.2">
      <c r="A1323" s="1">
        <v>42263</v>
      </c>
      <c r="B1323" t="s">
        <v>21</v>
      </c>
      <c r="C1323" s="1">
        <v>42263</v>
      </c>
      <c r="D1323" s="1">
        <v>42263</v>
      </c>
      <c r="E1323">
        <v>100029721</v>
      </c>
      <c r="F1323" t="s">
        <v>3631</v>
      </c>
      <c r="H1323" s="1">
        <v>42262</v>
      </c>
      <c r="I1323">
        <v>1784656</v>
      </c>
      <c r="J1323" t="s">
        <v>23</v>
      </c>
      <c r="K1323">
        <v>846296315533454</v>
      </c>
      <c r="M1323" t="s">
        <v>24</v>
      </c>
      <c r="N1323">
        <v>28105</v>
      </c>
      <c r="O1323">
        <v>12</v>
      </c>
      <c r="P1323">
        <v>9000</v>
      </c>
      <c r="Q1323">
        <v>8</v>
      </c>
      <c r="R1323" s="2">
        <v>0</v>
      </c>
      <c r="S1323" s="2">
        <v>52.75</v>
      </c>
      <c r="T1323" s="2">
        <v>0</v>
      </c>
      <c r="U1323" s="2">
        <v>52.75</v>
      </c>
      <c r="V1323" t="s">
        <v>5213</v>
      </c>
    </row>
    <row r="1324" spans="1:22" x14ac:dyDescent="0.2">
      <c r="A1324" s="1">
        <v>42263</v>
      </c>
      <c r="B1324" t="s">
        <v>21</v>
      </c>
      <c r="C1324" s="1">
        <v>42263</v>
      </c>
      <c r="D1324" s="1">
        <v>42263</v>
      </c>
      <c r="E1324">
        <v>100029931</v>
      </c>
      <c r="F1324" t="s">
        <v>3632</v>
      </c>
      <c r="H1324" s="1">
        <v>42263</v>
      </c>
      <c r="I1324">
        <v>1784628</v>
      </c>
      <c r="J1324" t="s">
        <v>23</v>
      </c>
      <c r="K1324">
        <v>846296315533324</v>
      </c>
      <c r="M1324" t="s">
        <v>43</v>
      </c>
      <c r="N1324">
        <v>6379</v>
      </c>
      <c r="O1324">
        <v>3</v>
      </c>
      <c r="P1324">
        <v>2250</v>
      </c>
      <c r="Q1324">
        <v>8</v>
      </c>
      <c r="R1324" s="2">
        <v>0</v>
      </c>
      <c r="S1324" s="2">
        <v>24.56</v>
      </c>
      <c r="T1324" s="2">
        <v>0</v>
      </c>
      <c r="U1324" s="2">
        <v>24.56</v>
      </c>
      <c r="V1324" t="s">
        <v>5213</v>
      </c>
    </row>
    <row r="1325" spans="1:22" x14ac:dyDescent="0.2">
      <c r="A1325" s="1">
        <v>42263</v>
      </c>
      <c r="B1325" t="s">
        <v>21</v>
      </c>
      <c r="C1325" s="1">
        <v>42263</v>
      </c>
      <c r="D1325" s="1">
        <v>42263</v>
      </c>
      <c r="E1325">
        <v>100029723</v>
      </c>
      <c r="F1325" t="s">
        <v>3633</v>
      </c>
      <c r="H1325" s="1">
        <v>42262</v>
      </c>
      <c r="I1325">
        <v>1784627</v>
      </c>
      <c r="J1325" t="s">
        <v>23</v>
      </c>
      <c r="K1325">
        <v>846296315533195</v>
      </c>
      <c r="M1325" t="s">
        <v>43</v>
      </c>
      <c r="N1325">
        <v>6880</v>
      </c>
      <c r="O1325">
        <v>3</v>
      </c>
      <c r="P1325">
        <v>2250</v>
      </c>
      <c r="Q1325">
        <v>8</v>
      </c>
      <c r="R1325" s="2">
        <v>0</v>
      </c>
      <c r="S1325" s="2">
        <v>24.56</v>
      </c>
      <c r="T1325" s="2">
        <v>0</v>
      </c>
      <c r="U1325" s="2">
        <v>24.56</v>
      </c>
      <c r="V1325" t="s">
        <v>5213</v>
      </c>
    </row>
    <row r="1326" spans="1:22" x14ac:dyDescent="0.2">
      <c r="A1326" s="1">
        <v>42263</v>
      </c>
      <c r="B1326" t="s">
        <v>21</v>
      </c>
      <c r="C1326" s="1">
        <v>42263</v>
      </c>
      <c r="D1326" s="1">
        <v>42263</v>
      </c>
      <c r="E1326">
        <v>100029762</v>
      </c>
      <c r="F1326" t="s">
        <v>3634</v>
      </c>
      <c r="H1326" s="1">
        <v>42262</v>
      </c>
      <c r="I1326">
        <v>1784672</v>
      </c>
      <c r="J1326" t="s">
        <v>23</v>
      </c>
      <c r="K1326">
        <v>846296315533584</v>
      </c>
      <c r="M1326" t="s">
        <v>507</v>
      </c>
      <c r="N1326">
        <v>45414</v>
      </c>
      <c r="O1326">
        <v>3</v>
      </c>
      <c r="P1326">
        <v>2250</v>
      </c>
      <c r="Q1326">
        <v>8</v>
      </c>
      <c r="R1326" s="2">
        <v>0</v>
      </c>
      <c r="S1326" s="2">
        <v>24.56</v>
      </c>
      <c r="T1326" s="2">
        <v>0</v>
      </c>
      <c r="U1326" s="2">
        <v>24.56</v>
      </c>
      <c r="V1326" t="s">
        <v>5213</v>
      </c>
    </row>
    <row r="1327" spans="1:22" x14ac:dyDescent="0.2">
      <c r="A1327" s="1">
        <v>42263</v>
      </c>
      <c r="B1327" t="s">
        <v>21</v>
      </c>
      <c r="C1327" s="1">
        <v>42263</v>
      </c>
      <c r="D1327" s="1">
        <v>42263</v>
      </c>
      <c r="E1327">
        <v>100029906</v>
      </c>
      <c r="F1327" t="s">
        <v>3635</v>
      </c>
      <c r="H1327" s="1">
        <v>42263</v>
      </c>
      <c r="I1327">
        <v>1784668</v>
      </c>
      <c r="J1327" t="s">
        <v>23</v>
      </c>
      <c r="K1327">
        <v>846296315533485</v>
      </c>
      <c r="M1327" t="s">
        <v>32</v>
      </c>
      <c r="N1327">
        <v>10019</v>
      </c>
      <c r="O1327">
        <v>3</v>
      </c>
      <c r="P1327">
        <v>2250</v>
      </c>
      <c r="Q1327">
        <v>8</v>
      </c>
      <c r="R1327" s="2">
        <v>0</v>
      </c>
      <c r="S1327" s="2">
        <v>24.56</v>
      </c>
      <c r="T1327" s="2">
        <v>0</v>
      </c>
      <c r="U1327" s="2">
        <v>24.56</v>
      </c>
      <c r="V1327" t="s">
        <v>5213</v>
      </c>
    </row>
    <row r="1328" spans="1:22" x14ac:dyDescent="0.2">
      <c r="A1328" s="1">
        <v>42263</v>
      </c>
      <c r="B1328" t="s">
        <v>21</v>
      </c>
      <c r="C1328" s="1">
        <v>42263</v>
      </c>
      <c r="D1328" s="1">
        <v>42263</v>
      </c>
      <c r="E1328">
        <v>100029923</v>
      </c>
      <c r="F1328" t="s">
        <v>3636</v>
      </c>
      <c r="H1328" s="1">
        <v>42263</v>
      </c>
      <c r="I1328">
        <v>1784660</v>
      </c>
      <c r="J1328" t="s">
        <v>23</v>
      </c>
      <c r="K1328">
        <v>846296315533140</v>
      </c>
      <c r="M1328" t="s">
        <v>24</v>
      </c>
      <c r="N1328">
        <v>28202</v>
      </c>
      <c r="O1328">
        <v>3</v>
      </c>
      <c r="P1328">
        <v>2250</v>
      </c>
      <c r="Q1328">
        <v>8</v>
      </c>
      <c r="R1328" s="2">
        <v>0</v>
      </c>
      <c r="S1328" s="2">
        <v>24.56</v>
      </c>
      <c r="T1328" s="2">
        <v>0</v>
      </c>
      <c r="U1328" s="2">
        <v>24.56</v>
      </c>
      <c r="V1328" t="s">
        <v>5213</v>
      </c>
    </row>
    <row r="1329" spans="1:22" x14ac:dyDescent="0.2">
      <c r="A1329" s="1">
        <v>42263</v>
      </c>
      <c r="B1329" t="s">
        <v>21</v>
      </c>
      <c r="C1329" s="1">
        <v>42263</v>
      </c>
      <c r="D1329" s="1">
        <v>42263</v>
      </c>
      <c r="E1329">
        <v>100029712</v>
      </c>
      <c r="F1329" t="s">
        <v>3637</v>
      </c>
      <c r="H1329" s="1">
        <v>42262</v>
      </c>
      <c r="I1329">
        <v>1784655</v>
      </c>
      <c r="J1329" t="s">
        <v>23</v>
      </c>
      <c r="K1329">
        <v>846296315533416</v>
      </c>
      <c r="M1329" t="s">
        <v>368</v>
      </c>
      <c r="N1329">
        <v>59758</v>
      </c>
      <c r="O1329">
        <v>12</v>
      </c>
      <c r="P1329">
        <v>9000</v>
      </c>
      <c r="Q1329">
        <v>5</v>
      </c>
      <c r="R1329" s="2">
        <v>0</v>
      </c>
      <c r="S1329" s="2">
        <v>34.25</v>
      </c>
      <c r="T1329" s="2">
        <v>0</v>
      </c>
      <c r="U1329" s="2">
        <v>34.25</v>
      </c>
      <c r="V1329" t="s">
        <v>5213</v>
      </c>
    </row>
    <row r="1330" spans="1:22" x14ac:dyDescent="0.2">
      <c r="A1330" s="1">
        <v>42264</v>
      </c>
      <c r="B1330" t="s">
        <v>21</v>
      </c>
      <c r="C1330" s="1">
        <v>42264</v>
      </c>
      <c r="D1330" s="1">
        <v>42264</v>
      </c>
      <c r="E1330">
        <v>100029955</v>
      </c>
      <c r="F1330" t="s">
        <v>3638</v>
      </c>
      <c r="H1330" s="1">
        <v>42264</v>
      </c>
      <c r="I1330">
        <v>1789820</v>
      </c>
      <c r="J1330" t="s">
        <v>23</v>
      </c>
      <c r="K1330">
        <v>846296315535014</v>
      </c>
      <c r="M1330" t="s">
        <v>51</v>
      </c>
      <c r="N1330">
        <v>30329</v>
      </c>
      <c r="O1330">
        <v>3</v>
      </c>
      <c r="P1330">
        <v>2250</v>
      </c>
      <c r="Q1330">
        <v>8</v>
      </c>
      <c r="R1330" s="2">
        <v>0</v>
      </c>
      <c r="S1330" s="2">
        <v>24.56</v>
      </c>
      <c r="T1330" s="2">
        <v>0</v>
      </c>
      <c r="U1330" s="2">
        <v>24.56</v>
      </c>
      <c r="V1330" t="s">
        <v>5213</v>
      </c>
    </row>
    <row r="1331" spans="1:22" x14ac:dyDescent="0.2">
      <c r="A1331" s="1">
        <v>42264</v>
      </c>
      <c r="B1331" t="s">
        <v>21</v>
      </c>
      <c r="C1331" s="1">
        <v>42264</v>
      </c>
      <c r="D1331" s="1">
        <v>42264</v>
      </c>
      <c r="E1331">
        <v>100029968</v>
      </c>
      <c r="F1331" t="s">
        <v>3639</v>
      </c>
      <c r="H1331" s="1">
        <v>42264</v>
      </c>
      <c r="I1331">
        <v>1789825</v>
      </c>
      <c r="J1331" t="s">
        <v>23</v>
      </c>
      <c r="K1331">
        <v>846296315535038</v>
      </c>
      <c r="M1331" t="s">
        <v>83</v>
      </c>
      <c r="N1331">
        <v>8540</v>
      </c>
      <c r="O1331">
        <v>3</v>
      </c>
      <c r="P1331">
        <v>2250</v>
      </c>
      <c r="Q1331">
        <v>8</v>
      </c>
      <c r="R1331" s="2">
        <v>0</v>
      </c>
      <c r="S1331" s="2">
        <v>24.56</v>
      </c>
      <c r="T1331" s="2">
        <v>0</v>
      </c>
      <c r="U1331" s="2">
        <v>24.56</v>
      </c>
      <c r="V1331" t="s">
        <v>5213</v>
      </c>
    </row>
    <row r="1332" spans="1:22" x14ac:dyDescent="0.2">
      <c r="A1332" s="1">
        <v>42264</v>
      </c>
      <c r="B1332" t="s">
        <v>21</v>
      </c>
      <c r="C1332" s="1">
        <v>42264</v>
      </c>
      <c r="D1332" s="1">
        <v>42264</v>
      </c>
      <c r="E1332">
        <v>100029978</v>
      </c>
      <c r="F1332" t="s">
        <v>3640</v>
      </c>
      <c r="H1332" s="1">
        <v>42264</v>
      </c>
      <c r="I1332">
        <v>1789834</v>
      </c>
      <c r="J1332" t="s">
        <v>23</v>
      </c>
      <c r="K1332">
        <v>846296315535267</v>
      </c>
      <c r="M1332" t="s">
        <v>32</v>
      </c>
      <c r="N1332">
        <v>11231</v>
      </c>
      <c r="O1332">
        <v>2</v>
      </c>
      <c r="P1332">
        <v>1500</v>
      </c>
      <c r="Q1332">
        <v>8</v>
      </c>
      <c r="R1332" s="2">
        <v>0</v>
      </c>
      <c r="S1332" s="2">
        <v>21.5</v>
      </c>
      <c r="T1332" s="2">
        <v>0</v>
      </c>
      <c r="U1332" s="2">
        <v>21.5</v>
      </c>
      <c r="V1332" t="s">
        <v>5213</v>
      </c>
    </row>
    <row r="1333" spans="1:22" x14ac:dyDescent="0.2">
      <c r="A1333" s="1">
        <v>42264</v>
      </c>
      <c r="B1333" t="s">
        <v>21</v>
      </c>
      <c r="C1333" s="1">
        <v>42264</v>
      </c>
      <c r="D1333" s="1">
        <v>42264</v>
      </c>
      <c r="E1333">
        <v>100029964</v>
      </c>
      <c r="F1333" t="s">
        <v>3641</v>
      </c>
      <c r="H1333" s="1">
        <v>42264</v>
      </c>
      <c r="I1333">
        <v>1789816</v>
      </c>
      <c r="J1333" t="s">
        <v>23</v>
      </c>
      <c r="K1333">
        <v>846296315535144</v>
      </c>
      <c r="M1333" t="s">
        <v>73</v>
      </c>
      <c r="N1333">
        <v>80202</v>
      </c>
      <c r="O1333">
        <v>3</v>
      </c>
      <c r="P1333">
        <v>2250</v>
      </c>
      <c r="Q1333">
        <v>5</v>
      </c>
      <c r="R1333" s="2">
        <v>0</v>
      </c>
      <c r="S1333" s="2">
        <v>21.31</v>
      </c>
      <c r="T1333" s="2">
        <v>0</v>
      </c>
      <c r="U1333" s="2">
        <v>21.31</v>
      </c>
      <c r="V1333" t="s">
        <v>5213</v>
      </c>
    </row>
    <row r="1334" spans="1:22" x14ac:dyDescent="0.2">
      <c r="A1334" s="1">
        <v>42264</v>
      </c>
      <c r="B1334" t="s">
        <v>21</v>
      </c>
      <c r="C1334" s="1">
        <v>42264</v>
      </c>
      <c r="D1334" s="1">
        <v>42264</v>
      </c>
      <c r="E1334">
        <v>100029957</v>
      </c>
      <c r="F1334" t="s">
        <v>3642</v>
      </c>
      <c r="H1334" s="1">
        <v>42264</v>
      </c>
      <c r="I1334">
        <v>1789839</v>
      </c>
      <c r="J1334" t="s">
        <v>23</v>
      </c>
      <c r="K1334">
        <v>846296315535083</v>
      </c>
      <c r="M1334" t="s">
        <v>38</v>
      </c>
      <c r="N1334">
        <v>38363</v>
      </c>
      <c r="O1334">
        <v>3</v>
      </c>
      <c r="P1334">
        <v>2250</v>
      </c>
      <c r="Q1334">
        <v>8</v>
      </c>
      <c r="R1334" s="2">
        <v>0</v>
      </c>
      <c r="S1334" s="2">
        <v>24.56</v>
      </c>
      <c r="T1334" s="2">
        <v>0</v>
      </c>
      <c r="U1334" s="2">
        <v>24.56</v>
      </c>
      <c r="V1334" t="s">
        <v>5213</v>
      </c>
    </row>
    <row r="1335" spans="1:22" x14ac:dyDescent="0.2">
      <c r="A1335" s="1">
        <v>42264</v>
      </c>
      <c r="B1335" t="s">
        <v>21</v>
      </c>
      <c r="C1335" s="1">
        <v>42264</v>
      </c>
      <c r="D1335" s="1">
        <v>42264</v>
      </c>
      <c r="E1335">
        <v>100029966</v>
      </c>
      <c r="F1335" t="s">
        <v>3643</v>
      </c>
      <c r="H1335" s="1">
        <v>42264</v>
      </c>
      <c r="I1335">
        <v>1789822</v>
      </c>
      <c r="J1335" t="s">
        <v>23</v>
      </c>
      <c r="K1335">
        <v>846296315535205</v>
      </c>
      <c r="M1335" t="s">
        <v>221</v>
      </c>
      <c r="N1335">
        <v>41018</v>
      </c>
      <c r="O1335">
        <v>10</v>
      </c>
      <c r="P1335">
        <v>7500</v>
      </c>
      <c r="Q1335">
        <v>8</v>
      </c>
      <c r="R1335" s="2">
        <v>0</v>
      </c>
      <c r="S1335" s="2">
        <v>46.75</v>
      </c>
      <c r="T1335" s="2">
        <v>0</v>
      </c>
      <c r="U1335" s="2">
        <v>46.75</v>
      </c>
      <c r="V1335" t="s">
        <v>5213</v>
      </c>
    </row>
    <row r="1336" spans="1:22" x14ac:dyDescent="0.2">
      <c r="A1336" s="1">
        <v>42264</v>
      </c>
      <c r="B1336" t="s">
        <v>21</v>
      </c>
      <c r="C1336" s="1">
        <v>42264</v>
      </c>
      <c r="D1336" s="1">
        <v>42264</v>
      </c>
      <c r="E1336">
        <v>100029975</v>
      </c>
      <c r="F1336" t="s">
        <v>3644</v>
      </c>
      <c r="H1336" s="1">
        <v>42264</v>
      </c>
      <c r="I1336">
        <v>1789841</v>
      </c>
      <c r="J1336" t="s">
        <v>23</v>
      </c>
      <c r="K1336">
        <v>846296315535106</v>
      </c>
      <c r="M1336" t="s">
        <v>38</v>
      </c>
      <c r="N1336">
        <v>37402</v>
      </c>
      <c r="O1336">
        <v>3</v>
      </c>
      <c r="P1336">
        <v>2250</v>
      </c>
      <c r="Q1336">
        <v>8</v>
      </c>
      <c r="R1336" s="2">
        <v>0</v>
      </c>
      <c r="S1336" s="2">
        <v>24.56</v>
      </c>
      <c r="T1336" s="2">
        <v>0</v>
      </c>
      <c r="U1336" s="2">
        <v>24.56</v>
      </c>
      <c r="V1336" t="s">
        <v>5213</v>
      </c>
    </row>
    <row r="1337" spans="1:22" x14ac:dyDescent="0.2">
      <c r="A1337" s="1">
        <v>42264</v>
      </c>
      <c r="B1337" t="s">
        <v>21</v>
      </c>
      <c r="C1337" s="1">
        <v>42264</v>
      </c>
      <c r="D1337" s="1">
        <v>42264</v>
      </c>
      <c r="E1337">
        <v>100029938</v>
      </c>
      <c r="F1337" t="s">
        <v>3645</v>
      </c>
      <c r="H1337" s="1">
        <v>42263</v>
      </c>
      <c r="I1337">
        <v>1789823</v>
      </c>
      <c r="J1337" t="s">
        <v>23</v>
      </c>
      <c r="K1337">
        <v>846296315535021</v>
      </c>
      <c r="M1337" t="s">
        <v>49</v>
      </c>
      <c r="N1337">
        <v>1702</v>
      </c>
      <c r="O1337">
        <v>3</v>
      </c>
      <c r="P1337">
        <v>2250</v>
      </c>
      <c r="Q1337">
        <v>8</v>
      </c>
      <c r="R1337" s="2">
        <v>0</v>
      </c>
      <c r="S1337" s="2">
        <v>24.56</v>
      </c>
      <c r="T1337" s="2">
        <v>0</v>
      </c>
      <c r="U1337" s="2">
        <v>24.56</v>
      </c>
      <c r="V1337" t="s">
        <v>5213</v>
      </c>
    </row>
    <row r="1338" spans="1:22" x14ac:dyDescent="0.2">
      <c r="A1338" s="1">
        <v>42264</v>
      </c>
      <c r="B1338" t="s">
        <v>21</v>
      </c>
      <c r="C1338" s="1">
        <v>42264</v>
      </c>
      <c r="D1338" s="1">
        <v>42264</v>
      </c>
      <c r="E1338">
        <v>100029958</v>
      </c>
      <c r="F1338" t="s">
        <v>3646</v>
      </c>
      <c r="H1338" s="1">
        <v>42264</v>
      </c>
      <c r="I1338">
        <v>1789827</v>
      </c>
      <c r="J1338" t="s">
        <v>23</v>
      </c>
      <c r="K1338">
        <v>846296315535045</v>
      </c>
      <c r="M1338" t="s">
        <v>32</v>
      </c>
      <c r="N1338">
        <v>14853</v>
      </c>
      <c r="O1338">
        <v>3</v>
      </c>
      <c r="P1338">
        <v>2250</v>
      </c>
      <c r="Q1338">
        <v>8</v>
      </c>
      <c r="R1338" s="2">
        <v>0</v>
      </c>
      <c r="S1338" s="2">
        <v>24.56</v>
      </c>
      <c r="T1338" s="2">
        <v>0</v>
      </c>
      <c r="U1338" s="2">
        <v>24.56</v>
      </c>
      <c r="V1338" t="s">
        <v>5213</v>
      </c>
    </row>
    <row r="1339" spans="1:22" x14ac:dyDescent="0.2">
      <c r="A1339" s="1">
        <v>42264</v>
      </c>
      <c r="B1339" t="s">
        <v>21</v>
      </c>
      <c r="C1339" s="1">
        <v>42264</v>
      </c>
      <c r="D1339" s="1">
        <v>42264</v>
      </c>
      <c r="E1339">
        <v>100029963</v>
      </c>
      <c r="F1339" t="s">
        <v>3647</v>
      </c>
      <c r="H1339" s="1">
        <v>42264</v>
      </c>
      <c r="I1339">
        <v>1789830</v>
      </c>
      <c r="J1339" t="s">
        <v>23</v>
      </c>
      <c r="K1339">
        <v>846296315535243</v>
      </c>
      <c r="M1339" t="s">
        <v>32</v>
      </c>
      <c r="N1339">
        <v>10128</v>
      </c>
      <c r="O1339">
        <v>6</v>
      </c>
      <c r="P1339">
        <v>4500</v>
      </c>
      <c r="Q1339">
        <v>8</v>
      </c>
      <c r="R1339" s="2">
        <v>0</v>
      </c>
      <c r="S1339" s="2">
        <v>36.04</v>
      </c>
      <c r="T1339" s="2">
        <v>0</v>
      </c>
      <c r="U1339" s="2">
        <v>36.04</v>
      </c>
      <c r="V1339" t="s">
        <v>5213</v>
      </c>
    </row>
    <row r="1340" spans="1:22" x14ac:dyDescent="0.2">
      <c r="A1340" s="1">
        <v>42264</v>
      </c>
      <c r="B1340" t="s">
        <v>21</v>
      </c>
      <c r="C1340" s="1">
        <v>42264</v>
      </c>
      <c r="D1340" s="1">
        <v>42264</v>
      </c>
      <c r="E1340">
        <v>100029959</v>
      </c>
      <c r="F1340" t="s">
        <v>3648</v>
      </c>
      <c r="H1340" s="1">
        <v>42264</v>
      </c>
      <c r="I1340">
        <v>1789809</v>
      </c>
      <c r="J1340" t="s">
        <v>23</v>
      </c>
      <c r="K1340">
        <v>846296315535137</v>
      </c>
      <c r="M1340" t="s">
        <v>40</v>
      </c>
      <c r="N1340">
        <v>90402</v>
      </c>
      <c r="O1340">
        <v>3</v>
      </c>
      <c r="P1340">
        <v>2250</v>
      </c>
      <c r="Q1340">
        <v>4</v>
      </c>
      <c r="R1340" s="2">
        <v>0</v>
      </c>
      <c r="S1340" s="2">
        <v>20.81</v>
      </c>
      <c r="T1340" s="2">
        <v>0</v>
      </c>
      <c r="U1340" s="2">
        <v>20.81</v>
      </c>
      <c r="V1340" t="s">
        <v>5213</v>
      </c>
    </row>
    <row r="1341" spans="1:22" x14ac:dyDescent="0.2">
      <c r="A1341" s="1">
        <v>42264</v>
      </c>
      <c r="B1341" t="s">
        <v>21</v>
      </c>
      <c r="C1341" s="1">
        <v>42264</v>
      </c>
      <c r="D1341" s="1">
        <v>42264</v>
      </c>
      <c r="E1341">
        <v>100029967</v>
      </c>
      <c r="F1341" t="s">
        <v>3649</v>
      </c>
      <c r="H1341" s="1">
        <v>42264</v>
      </c>
      <c r="I1341">
        <v>1789810</v>
      </c>
      <c r="J1341" t="s">
        <v>23</v>
      </c>
      <c r="K1341">
        <v>846296315534987</v>
      </c>
      <c r="M1341" t="s">
        <v>40</v>
      </c>
      <c r="N1341">
        <v>94043</v>
      </c>
      <c r="O1341">
        <v>3</v>
      </c>
      <c r="P1341">
        <v>2250</v>
      </c>
      <c r="Q1341">
        <v>2</v>
      </c>
      <c r="R1341" s="2">
        <v>0</v>
      </c>
      <c r="S1341" s="2">
        <v>12.81</v>
      </c>
      <c r="T1341" s="2">
        <v>0</v>
      </c>
      <c r="U1341" s="2">
        <v>12.81</v>
      </c>
      <c r="V1341" t="s">
        <v>5213</v>
      </c>
    </row>
    <row r="1342" spans="1:22" x14ac:dyDescent="0.2">
      <c r="A1342" s="1">
        <v>42264</v>
      </c>
      <c r="B1342" t="s">
        <v>21</v>
      </c>
      <c r="C1342" s="1">
        <v>42264</v>
      </c>
      <c r="D1342" s="1">
        <v>42264</v>
      </c>
      <c r="E1342">
        <v>100029945</v>
      </c>
      <c r="F1342" t="s">
        <v>3650</v>
      </c>
      <c r="H1342" s="1">
        <v>42263</v>
      </c>
      <c r="I1342">
        <v>1789813</v>
      </c>
      <c r="J1342" t="s">
        <v>23</v>
      </c>
      <c r="K1342">
        <v>846296315535229</v>
      </c>
      <c r="M1342" t="s">
        <v>73</v>
      </c>
      <c r="N1342">
        <v>80907</v>
      </c>
      <c r="O1342">
        <v>6</v>
      </c>
      <c r="P1342">
        <v>4500</v>
      </c>
      <c r="Q1342">
        <v>5</v>
      </c>
      <c r="R1342" s="2">
        <v>0</v>
      </c>
      <c r="S1342" s="2">
        <v>26.54</v>
      </c>
      <c r="T1342" s="2">
        <v>0</v>
      </c>
      <c r="U1342" s="2">
        <v>26.54</v>
      </c>
      <c r="V1342" t="s">
        <v>5213</v>
      </c>
    </row>
    <row r="1343" spans="1:22" x14ac:dyDescent="0.2">
      <c r="A1343" s="1">
        <v>42264</v>
      </c>
      <c r="B1343" t="s">
        <v>21</v>
      </c>
      <c r="C1343" s="1">
        <v>42264</v>
      </c>
      <c r="D1343" s="1">
        <v>42264</v>
      </c>
      <c r="E1343">
        <v>100029970</v>
      </c>
      <c r="F1343" t="s">
        <v>3651</v>
      </c>
      <c r="H1343" s="1">
        <v>42264</v>
      </c>
      <c r="I1343">
        <v>1789844</v>
      </c>
      <c r="J1343" t="s">
        <v>23</v>
      </c>
      <c r="K1343">
        <v>846296315535090</v>
      </c>
      <c r="M1343" t="s">
        <v>75</v>
      </c>
      <c r="N1343">
        <v>24141</v>
      </c>
      <c r="O1343">
        <v>3</v>
      </c>
      <c r="P1343">
        <v>2250</v>
      </c>
      <c r="Q1343">
        <v>8</v>
      </c>
      <c r="R1343" s="2">
        <v>0</v>
      </c>
      <c r="S1343" s="2">
        <v>24.56</v>
      </c>
      <c r="T1343" s="2">
        <v>0</v>
      </c>
      <c r="U1343" s="2">
        <v>24.56</v>
      </c>
      <c r="V1343" t="s">
        <v>5213</v>
      </c>
    </row>
    <row r="1344" spans="1:22" x14ac:dyDescent="0.2">
      <c r="A1344" s="1">
        <v>42264</v>
      </c>
      <c r="B1344" t="s">
        <v>21</v>
      </c>
      <c r="C1344" s="1">
        <v>42264</v>
      </c>
      <c r="D1344" s="1">
        <v>42264</v>
      </c>
      <c r="E1344">
        <v>100029961</v>
      </c>
      <c r="F1344" t="s">
        <v>3652</v>
      </c>
      <c r="H1344" s="1">
        <v>42264</v>
      </c>
      <c r="I1344">
        <v>1789829</v>
      </c>
      <c r="J1344" t="s">
        <v>23</v>
      </c>
      <c r="K1344">
        <v>846296315535052</v>
      </c>
      <c r="M1344" t="s">
        <v>32</v>
      </c>
      <c r="N1344">
        <v>11238</v>
      </c>
      <c r="O1344">
        <v>3</v>
      </c>
      <c r="P1344">
        <v>2250</v>
      </c>
      <c r="Q1344">
        <v>8</v>
      </c>
      <c r="R1344" s="2">
        <v>0</v>
      </c>
      <c r="S1344" s="2">
        <v>24.56</v>
      </c>
      <c r="T1344" s="2">
        <v>0</v>
      </c>
      <c r="U1344" s="2">
        <v>24.56</v>
      </c>
      <c r="V1344" t="s">
        <v>5213</v>
      </c>
    </row>
    <row r="1345" spans="1:22" x14ac:dyDescent="0.2">
      <c r="A1345" s="1">
        <v>42264</v>
      </c>
      <c r="B1345" t="s">
        <v>21</v>
      </c>
      <c r="C1345" s="1">
        <v>42263</v>
      </c>
      <c r="D1345" s="1">
        <v>42264</v>
      </c>
      <c r="E1345">
        <v>100029883</v>
      </c>
      <c r="F1345" t="s">
        <v>3653</v>
      </c>
      <c r="H1345" s="1">
        <v>42263</v>
      </c>
      <c r="I1345">
        <v>1789819</v>
      </c>
      <c r="J1345" t="s">
        <v>23</v>
      </c>
      <c r="K1345">
        <v>846296315535250</v>
      </c>
      <c r="M1345" t="s">
        <v>26</v>
      </c>
      <c r="N1345">
        <v>33432</v>
      </c>
      <c r="O1345">
        <v>6</v>
      </c>
      <c r="P1345">
        <v>4500</v>
      </c>
      <c r="Q1345">
        <v>8</v>
      </c>
      <c r="R1345" s="2">
        <v>0</v>
      </c>
      <c r="S1345" s="2">
        <v>36.04</v>
      </c>
      <c r="T1345" s="2">
        <v>0</v>
      </c>
      <c r="U1345" s="2">
        <v>36.04</v>
      </c>
      <c r="V1345" t="s">
        <v>5213</v>
      </c>
    </row>
    <row r="1346" spans="1:22" x14ac:dyDescent="0.2">
      <c r="A1346" s="1">
        <v>42264</v>
      </c>
      <c r="B1346" t="s">
        <v>21</v>
      </c>
      <c r="C1346" s="1">
        <v>42264</v>
      </c>
      <c r="D1346" s="1">
        <v>42264</v>
      </c>
      <c r="E1346">
        <v>100029983</v>
      </c>
      <c r="F1346" t="s">
        <v>3654</v>
      </c>
      <c r="H1346" s="1">
        <v>42264</v>
      </c>
      <c r="I1346">
        <v>1792316</v>
      </c>
      <c r="J1346" t="s">
        <v>23</v>
      </c>
      <c r="K1346">
        <v>846296315535199</v>
      </c>
      <c r="M1346" t="s">
        <v>26</v>
      </c>
      <c r="N1346">
        <v>33040</v>
      </c>
      <c r="O1346">
        <v>3</v>
      </c>
      <c r="P1346">
        <v>2250</v>
      </c>
      <c r="Q1346">
        <v>8</v>
      </c>
      <c r="R1346" s="2">
        <v>0</v>
      </c>
      <c r="S1346" s="2">
        <v>24.56</v>
      </c>
      <c r="T1346" s="2">
        <v>0</v>
      </c>
      <c r="U1346" s="2">
        <v>24.56</v>
      </c>
      <c r="V1346" t="s">
        <v>5213</v>
      </c>
    </row>
    <row r="1347" spans="1:22" x14ac:dyDescent="0.2">
      <c r="A1347" s="1">
        <v>42264</v>
      </c>
      <c r="B1347" t="s">
        <v>21</v>
      </c>
      <c r="C1347" s="1">
        <v>42264</v>
      </c>
      <c r="D1347" s="1">
        <v>42264</v>
      </c>
      <c r="E1347">
        <v>100029974</v>
      </c>
      <c r="F1347" t="s">
        <v>3655</v>
      </c>
      <c r="H1347" s="1">
        <v>42264</v>
      </c>
      <c r="I1347">
        <v>1789811</v>
      </c>
      <c r="J1347" t="s">
        <v>23</v>
      </c>
      <c r="K1347">
        <v>846296315534994</v>
      </c>
      <c r="M1347" t="s">
        <v>40</v>
      </c>
      <c r="N1347">
        <v>94129</v>
      </c>
      <c r="O1347">
        <v>3</v>
      </c>
      <c r="P1347">
        <v>2250</v>
      </c>
      <c r="Q1347">
        <v>2</v>
      </c>
      <c r="R1347" s="2">
        <v>0</v>
      </c>
      <c r="S1347" s="2">
        <v>12.81</v>
      </c>
      <c r="T1347" s="2">
        <v>0</v>
      </c>
      <c r="U1347" s="2">
        <v>12.81</v>
      </c>
      <c r="V1347" t="s">
        <v>5213</v>
      </c>
    </row>
    <row r="1348" spans="1:22" x14ac:dyDescent="0.2">
      <c r="A1348" s="1">
        <v>42264</v>
      </c>
      <c r="B1348" t="s">
        <v>21</v>
      </c>
      <c r="C1348" s="1">
        <v>42264</v>
      </c>
      <c r="D1348" s="1">
        <v>42264</v>
      </c>
      <c r="E1348">
        <v>100029941</v>
      </c>
      <c r="F1348" t="s">
        <v>3656</v>
      </c>
      <c r="H1348" s="1">
        <v>42263</v>
      </c>
      <c r="I1348">
        <v>1789817</v>
      </c>
      <c r="J1348" t="s">
        <v>23</v>
      </c>
      <c r="K1348">
        <v>846296315535236</v>
      </c>
      <c r="M1348" t="s">
        <v>26</v>
      </c>
      <c r="N1348">
        <v>32909</v>
      </c>
      <c r="O1348">
        <v>6</v>
      </c>
      <c r="P1348">
        <v>4500</v>
      </c>
      <c r="Q1348">
        <v>8</v>
      </c>
      <c r="R1348" s="2">
        <v>0</v>
      </c>
      <c r="S1348" s="2">
        <v>36.04</v>
      </c>
      <c r="T1348" s="2">
        <v>0</v>
      </c>
      <c r="U1348" s="2">
        <v>36.04</v>
      </c>
      <c r="V1348" t="s">
        <v>5213</v>
      </c>
    </row>
    <row r="1349" spans="1:22" x14ac:dyDescent="0.2">
      <c r="A1349" s="1">
        <v>42264</v>
      </c>
      <c r="B1349" t="s">
        <v>21</v>
      </c>
      <c r="C1349" s="1">
        <v>42264</v>
      </c>
      <c r="D1349" s="1">
        <v>42264</v>
      </c>
      <c r="E1349">
        <v>100029947</v>
      </c>
      <c r="F1349" t="s">
        <v>3657</v>
      </c>
      <c r="H1349" s="1">
        <v>42263</v>
      </c>
      <c r="I1349">
        <v>1789814</v>
      </c>
      <c r="J1349" t="s">
        <v>23</v>
      </c>
      <c r="K1349">
        <v>846296315535120</v>
      </c>
      <c r="M1349" t="s">
        <v>73</v>
      </c>
      <c r="N1349">
        <v>81620</v>
      </c>
      <c r="O1349">
        <v>3</v>
      </c>
      <c r="P1349">
        <v>2250</v>
      </c>
      <c r="Q1349">
        <v>5</v>
      </c>
      <c r="R1349" s="2">
        <v>0</v>
      </c>
      <c r="S1349" s="2">
        <v>21.31</v>
      </c>
      <c r="T1349" s="2">
        <v>0</v>
      </c>
      <c r="U1349" s="2">
        <v>21.31</v>
      </c>
      <c r="V1349" t="s">
        <v>5213</v>
      </c>
    </row>
    <row r="1350" spans="1:22" x14ac:dyDescent="0.2">
      <c r="A1350" s="1">
        <v>42264</v>
      </c>
      <c r="B1350" t="s">
        <v>21</v>
      </c>
      <c r="C1350" s="1">
        <v>42264</v>
      </c>
      <c r="D1350" s="1">
        <v>42264</v>
      </c>
      <c r="E1350">
        <v>100029960</v>
      </c>
      <c r="F1350" t="s">
        <v>3658</v>
      </c>
      <c r="H1350" s="1">
        <v>42264</v>
      </c>
      <c r="I1350">
        <v>1789828</v>
      </c>
      <c r="J1350" t="s">
        <v>23</v>
      </c>
      <c r="K1350">
        <v>846296315535168</v>
      </c>
      <c r="M1350" t="s">
        <v>32</v>
      </c>
      <c r="N1350">
        <v>10128</v>
      </c>
      <c r="O1350">
        <v>3</v>
      </c>
      <c r="P1350">
        <v>2250</v>
      </c>
      <c r="Q1350">
        <v>8</v>
      </c>
      <c r="R1350" s="2">
        <v>0</v>
      </c>
      <c r="S1350" s="2">
        <v>24.56</v>
      </c>
      <c r="T1350" s="2">
        <v>0</v>
      </c>
      <c r="U1350" s="2">
        <v>24.56</v>
      </c>
      <c r="V1350" t="s">
        <v>5213</v>
      </c>
    </row>
    <row r="1351" spans="1:22" x14ac:dyDescent="0.2">
      <c r="A1351" s="1">
        <v>42264</v>
      </c>
      <c r="B1351" t="s">
        <v>21</v>
      </c>
      <c r="C1351" s="1">
        <v>42264</v>
      </c>
      <c r="D1351" s="1">
        <v>42264</v>
      </c>
      <c r="E1351">
        <v>100029969</v>
      </c>
      <c r="F1351" t="s">
        <v>3659</v>
      </c>
      <c r="H1351" s="1">
        <v>42264</v>
      </c>
      <c r="I1351">
        <v>1789831</v>
      </c>
      <c r="J1351" t="s">
        <v>23</v>
      </c>
      <c r="K1351">
        <v>846296315535069</v>
      </c>
      <c r="M1351" t="s">
        <v>32</v>
      </c>
      <c r="N1351">
        <v>10005</v>
      </c>
      <c r="O1351">
        <v>3</v>
      </c>
      <c r="P1351">
        <v>2250</v>
      </c>
      <c r="Q1351">
        <v>8</v>
      </c>
      <c r="R1351" s="2">
        <v>0</v>
      </c>
      <c r="S1351" s="2">
        <v>24.56</v>
      </c>
      <c r="T1351" s="2">
        <v>0</v>
      </c>
      <c r="U1351" s="2">
        <v>24.56</v>
      </c>
      <c r="V1351" t="s">
        <v>5213</v>
      </c>
    </row>
    <row r="1352" spans="1:22" x14ac:dyDescent="0.2">
      <c r="A1352" s="1">
        <v>42264</v>
      </c>
      <c r="B1352" t="s">
        <v>21</v>
      </c>
      <c r="C1352" s="1">
        <v>42264</v>
      </c>
      <c r="D1352" s="1">
        <v>42264</v>
      </c>
      <c r="E1352">
        <v>100029977</v>
      </c>
      <c r="F1352" t="s">
        <v>3660</v>
      </c>
      <c r="H1352" s="1">
        <v>42264</v>
      </c>
      <c r="I1352">
        <v>1789812</v>
      </c>
      <c r="J1352" t="s">
        <v>23</v>
      </c>
      <c r="K1352">
        <v>846296315535281</v>
      </c>
      <c r="M1352" t="s">
        <v>40</v>
      </c>
      <c r="N1352">
        <v>90058</v>
      </c>
      <c r="O1352">
        <v>1</v>
      </c>
      <c r="P1352">
        <v>750</v>
      </c>
      <c r="Q1352">
        <v>4</v>
      </c>
      <c r="R1352" s="2">
        <v>0</v>
      </c>
      <c r="S1352" s="2">
        <v>18.25</v>
      </c>
      <c r="T1352" s="2">
        <v>0</v>
      </c>
      <c r="U1352" s="2">
        <v>18.25</v>
      </c>
      <c r="V1352" t="s">
        <v>5213</v>
      </c>
    </row>
    <row r="1353" spans="1:22" x14ac:dyDescent="0.2">
      <c r="A1353" s="1">
        <v>42264</v>
      </c>
      <c r="B1353" t="s">
        <v>21</v>
      </c>
      <c r="C1353" s="1">
        <v>42264</v>
      </c>
      <c r="D1353" s="1">
        <v>42264</v>
      </c>
      <c r="E1353">
        <v>100029985</v>
      </c>
      <c r="F1353" t="s">
        <v>3661</v>
      </c>
      <c r="H1353" s="1">
        <v>42264</v>
      </c>
      <c r="I1353">
        <v>1792319</v>
      </c>
      <c r="J1353" t="s">
        <v>23</v>
      </c>
      <c r="K1353">
        <v>846296315535182</v>
      </c>
      <c r="M1353" t="s">
        <v>40</v>
      </c>
      <c r="N1353">
        <v>94108</v>
      </c>
      <c r="O1353">
        <v>3</v>
      </c>
      <c r="P1353">
        <v>2250</v>
      </c>
      <c r="Q1353">
        <v>2</v>
      </c>
      <c r="R1353" s="2">
        <v>0</v>
      </c>
      <c r="S1353" s="2">
        <v>12.81</v>
      </c>
      <c r="T1353" s="2">
        <v>0</v>
      </c>
      <c r="U1353" s="2">
        <v>12.81</v>
      </c>
      <c r="V1353" t="s">
        <v>5213</v>
      </c>
    </row>
    <row r="1354" spans="1:22" x14ac:dyDescent="0.2">
      <c r="A1354" s="1">
        <v>42264</v>
      </c>
      <c r="B1354" t="s">
        <v>21</v>
      </c>
      <c r="C1354" s="1">
        <v>42264</v>
      </c>
      <c r="D1354" s="1">
        <v>42264</v>
      </c>
      <c r="E1354">
        <v>100029962</v>
      </c>
      <c r="F1354" t="s">
        <v>3662</v>
      </c>
      <c r="H1354" s="1">
        <v>42264</v>
      </c>
      <c r="I1354">
        <v>1789815</v>
      </c>
      <c r="J1354" t="s">
        <v>23</v>
      </c>
      <c r="K1354">
        <v>846296315535007</v>
      </c>
      <c r="M1354" t="s">
        <v>73</v>
      </c>
      <c r="N1354">
        <v>81004</v>
      </c>
      <c r="O1354">
        <v>3</v>
      </c>
      <c r="P1354">
        <v>2250</v>
      </c>
      <c r="Q1354">
        <v>5</v>
      </c>
      <c r="R1354" s="2">
        <v>0</v>
      </c>
      <c r="S1354" s="2">
        <v>21.31</v>
      </c>
      <c r="T1354" s="2">
        <v>0</v>
      </c>
      <c r="U1354" s="2">
        <v>21.31</v>
      </c>
      <c r="V1354" t="s">
        <v>5213</v>
      </c>
    </row>
    <row r="1355" spans="1:22" x14ac:dyDescent="0.2">
      <c r="A1355" s="1">
        <v>42264</v>
      </c>
      <c r="B1355" t="s">
        <v>21</v>
      </c>
      <c r="C1355" s="1">
        <v>42264</v>
      </c>
      <c r="D1355" s="1">
        <v>42264</v>
      </c>
      <c r="E1355">
        <v>100029972</v>
      </c>
      <c r="F1355" t="s">
        <v>3663</v>
      </c>
      <c r="H1355" s="1">
        <v>42264</v>
      </c>
      <c r="I1355">
        <v>1789832</v>
      </c>
      <c r="J1355" t="s">
        <v>23</v>
      </c>
      <c r="K1355">
        <v>846296315535212</v>
      </c>
      <c r="M1355" t="s">
        <v>32</v>
      </c>
      <c r="N1355">
        <v>10038</v>
      </c>
      <c r="O1355">
        <v>6</v>
      </c>
      <c r="P1355">
        <v>4500</v>
      </c>
      <c r="Q1355">
        <v>8</v>
      </c>
      <c r="R1355" s="2">
        <v>0</v>
      </c>
      <c r="S1355" s="2">
        <v>36.04</v>
      </c>
      <c r="T1355" s="2">
        <v>0</v>
      </c>
      <c r="U1355" s="2">
        <v>36.04</v>
      </c>
      <c r="V1355" t="s">
        <v>5213</v>
      </c>
    </row>
    <row r="1356" spans="1:22" x14ac:dyDescent="0.2">
      <c r="A1356" s="1">
        <v>42264</v>
      </c>
      <c r="B1356" t="s">
        <v>21</v>
      </c>
      <c r="C1356" s="1">
        <v>42264</v>
      </c>
      <c r="D1356" s="1">
        <v>42264</v>
      </c>
      <c r="E1356">
        <v>100029942</v>
      </c>
      <c r="F1356" t="s">
        <v>3664</v>
      </c>
      <c r="H1356" s="1">
        <v>42263</v>
      </c>
      <c r="I1356">
        <v>1789808</v>
      </c>
      <c r="J1356" t="s">
        <v>23</v>
      </c>
      <c r="K1356">
        <v>846296315535113</v>
      </c>
      <c r="M1356" t="s">
        <v>40</v>
      </c>
      <c r="N1356">
        <v>95815</v>
      </c>
      <c r="O1356">
        <v>3</v>
      </c>
      <c r="P1356">
        <v>2250</v>
      </c>
      <c r="Q1356">
        <v>2</v>
      </c>
      <c r="R1356" s="2">
        <v>0</v>
      </c>
      <c r="S1356" s="2">
        <v>12.81</v>
      </c>
      <c r="T1356" s="2">
        <v>0</v>
      </c>
      <c r="U1356" s="2">
        <v>12.81</v>
      </c>
      <c r="V1356" t="s">
        <v>5213</v>
      </c>
    </row>
    <row r="1357" spans="1:22" x14ac:dyDescent="0.2">
      <c r="A1357" s="1">
        <v>42264</v>
      </c>
      <c r="B1357" t="s">
        <v>21</v>
      </c>
      <c r="C1357" s="1">
        <v>42264</v>
      </c>
      <c r="D1357" s="1">
        <v>42264</v>
      </c>
      <c r="E1357">
        <v>100029965</v>
      </c>
      <c r="F1357" t="s">
        <v>3665</v>
      </c>
      <c r="H1357" s="1">
        <v>42264</v>
      </c>
      <c r="I1357">
        <v>1789818</v>
      </c>
      <c r="J1357" t="s">
        <v>23</v>
      </c>
      <c r="K1357">
        <v>846296315535151</v>
      </c>
      <c r="M1357" t="s">
        <v>26</v>
      </c>
      <c r="N1357">
        <v>32250</v>
      </c>
      <c r="O1357">
        <v>3</v>
      </c>
      <c r="P1357">
        <v>2250</v>
      </c>
      <c r="Q1357">
        <v>8</v>
      </c>
      <c r="R1357" s="2">
        <v>0</v>
      </c>
      <c r="S1357" s="2">
        <v>24.56</v>
      </c>
      <c r="T1357" s="2">
        <v>0</v>
      </c>
      <c r="U1357" s="2">
        <v>24.56</v>
      </c>
      <c r="V1357" t="s">
        <v>5213</v>
      </c>
    </row>
    <row r="1358" spans="1:22" x14ac:dyDescent="0.2">
      <c r="A1358" s="1">
        <v>42264</v>
      </c>
      <c r="B1358" t="s">
        <v>21</v>
      </c>
      <c r="C1358" s="1">
        <v>42264</v>
      </c>
      <c r="D1358" s="1">
        <v>42264</v>
      </c>
      <c r="E1358">
        <v>100029973</v>
      </c>
      <c r="F1358" t="s">
        <v>3666</v>
      </c>
      <c r="H1358" s="1">
        <v>42264</v>
      </c>
      <c r="I1358">
        <v>1789833</v>
      </c>
      <c r="J1358" t="s">
        <v>23</v>
      </c>
      <c r="K1358">
        <v>846296315535076</v>
      </c>
      <c r="M1358" t="s">
        <v>32</v>
      </c>
      <c r="N1358">
        <v>10011</v>
      </c>
      <c r="O1358">
        <v>3</v>
      </c>
      <c r="P1358">
        <v>2250</v>
      </c>
      <c r="Q1358">
        <v>8</v>
      </c>
      <c r="R1358" s="2">
        <v>0</v>
      </c>
      <c r="S1358" s="2">
        <v>24.56</v>
      </c>
      <c r="T1358" s="2">
        <v>0</v>
      </c>
      <c r="U1358" s="2">
        <v>24.56</v>
      </c>
      <c r="V1358" t="s">
        <v>5213</v>
      </c>
    </row>
    <row r="1359" spans="1:22" x14ac:dyDescent="0.2">
      <c r="A1359" s="1">
        <v>42264</v>
      </c>
      <c r="B1359" t="s">
        <v>21</v>
      </c>
      <c r="C1359" s="1">
        <v>42264</v>
      </c>
      <c r="D1359" s="1">
        <v>42264</v>
      </c>
      <c r="E1359">
        <v>100029939</v>
      </c>
      <c r="F1359" t="s">
        <v>3667</v>
      </c>
      <c r="H1359" s="1">
        <v>42263</v>
      </c>
      <c r="I1359">
        <v>1789838</v>
      </c>
      <c r="J1359" t="s">
        <v>23</v>
      </c>
      <c r="K1359">
        <v>846296315535274</v>
      </c>
      <c r="M1359" t="s">
        <v>38</v>
      </c>
      <c r="N1359">
        <v>38120</v>
      </c>
      <c r="O1359">
        <v>1</v>
      </c>
      <c r="P1359">
        <v>750</v>
      </c>
      <c r="Q1359">
        <v>7</v>
      </c>
      <c r="R1359" s="2">
        <v>0</v>
      </c>
      <c r="S1359" s="2">
        <v>19.25</v>
      </c>
      <c r="T1359" s="2">
        <v>0</v>
      </c>
      <c r="U1359" s="2">
        <v>19.25</v>
      </c>
      <c r="V1359" t="s">
        <v>5213</v>
      </c>
    </row>
    <row r="1360" spans="1:22" x14ac:dyDescent="0.2">
      <c r="A1360" s="1">
        <v>42264</v>
      </c>
      <c r="B1360" t="s">
        <v>21</v>
      </c>
      <c r="C1360" s="1">
        <v>42262</v>
      </c>
      <c r="D1360" s="1">
        <v>42264</v>
      </c>
      <c r="E1360">
        <v>100029703</v>
      </c>
      <c r="F1360" t="s">
        <v>3668</v>
      </c>
      <c r="H1360" s="1">
        <v>42262</v>
      </c>
      <c r="I1360">
        <v>1778928</v>
      </c>
      <c r="J1360" t="s">
        <v>23</v>
      </c>
      <c r="K1360">
        <v>846296315535175</v>
      </c>
      <c r="M1360" t="s">
        <v>49</v>
      </c>
      <c r="N1360">
        <v>2114</v>
      </c>
      <c r="O1360">
        <v>3</v>
      </c>
      <c r="P1360">
        <v>2250</v>
      </c>
      <c r="Q1360">
        <v>8</v>
      </c>
      <c r="R1360" s="2">
        <v>0</v>
      </c>
      <c r="S1360" s="2">
        <v>24.56</v>
      </c>
      <c r="T1360" s="2">
        <v>0</v>
      </c>
      <c r="U1360" s="2">
        <v>24.56</v>
      </c>
      <c r="V1360" t="s">
        <v>5213</v>
      </c>
    </row>
    <row r="1361" spans="1:22" x14ac:dyDescent="0.2">
      <c r="A1361" s="1">
        <v>42265</v>
      </c>
      <c r="B1361" t="s">
        <v>21</v>
      </c>
      <c r="C1361" s="1">
        <v>42263</v>
      </c>
      <c r="D1361" s="1">
        <v>42265</v>
      </c>
      <c r="E1361">
        <v>100029879</v>
      </c>
      <c r="F1361" t="s">
        <v>3669</v>
      </c>
      <c r="H1361" s="1">
        <v>42263</v>
      </c>
      <c r="I1361">
        <v>1784640</v>
      </c>
      <c r="J1361" t="s">
        <v>23</v>
      </c>
      <c r="K1361">
        <v>846296315537179</v>
      </c>
      <c r="M1361" t="s">
        <v>79</v>
      </c>
      <c r="N1361">
        <v>60610</v>
      </c>
      <c r="O1361">
        <v>3</v>
      </c>
      <c r="P1361">
        <v>2250</v>
      </c>
      <c r="Q1361">
        <v>8</v>
      </c>
      <c r="R1361" s="2">
        <v>0</v>
      </c>
      <c r="S1361" s="2">
        <v>24.56</v>
      </c>
      <c r="T1361" s="2">
        <v>0</v>
      </c>
      <c r="U1361" s="2">
        <v>24.56</v>
      </c>
      <c r="V1361" t="s">
        <v>5213</v>
      </c>
    </row>
    <row r="1362" spans="1:22" x14ac:dyDescent="0.2">
      <c r="A1362" s="1">
        <v>42265</v>
      </c>
      <c r="B1362" t="s">
        <v>21</v>
      </c>
      <c r="C1362" s="1">
        <v>42265</v>
      </c>
      <c r="D1362" s="1">
        <v>42265</v>
      </c>
      <c r="E1362">
        <v>100030000</v>
      </c>
      <c r="F1362" t="s">
        <v>3670</v>
      </c>
      <c r="H1362" s="1">
        <v>42265</v>
      </c>
      <c r="I1362">
        <v>1798077</v>
      </c>
      <c r="J1362" t="s">
        <v>23</v>
      </c>
      <c r="K1362">
        <v>846296315537247</v>
      </c>
      <c r="M1362" t="s">
        <v>26</v>
      </c>
      <c r="N1362">
        <v>33133</v>
      </c>
      <c r="O1362">
        <v>3</v>
      </c>
      <c r="P1362">
        <v>2250</v>
      </c>
      <c r="Q1362">
        <v>8</v>
      </c>
      <c r="R1362" s="2">
        <v>0</v>
      </c>
      <c r="S1362" s="2">
        <v>24.56</v>
      </c>
      <c r="T1362" s="2">
        <v>0</v>
      </c>
      <c r="U1362" s="2">
        <v>24.56</v>
      </c>
      <c r="V1362" t="s">
        <v>5213</v>
      </c>
    </row>
    <row r="1363" spans="1:22" x14ac:dyDescent="0.2">
      <c r="A1363" s="1">
        <v>42265</v>
      </c>
      <c r="B1363" t="s">
        <v>21</v>
      </c>
      <c r="C1363" s="1">
        <v>42263</v>
      </c>
      <c r="D1363" s="1">
        <v>42265</v>
      </c>
      <c r="E1363">
        <v>100029904</v>
      </c>
      <c r="F1363" t="s">
        <v>3671</v>
      </c>
      <c r="H1363" s="1">
        <v>42263</v>
      </c>
      <c r="I1363">
        <v>1784679</v>
      </c>
      <c r="J1363" t="s">
        <v>23</v>
      </c>
      <c r="K1363" t="s">
        <v>3672</v>
      </c>
      <c r="M1363" t="s">
        <v>36</v>
      </c>
      <c r="N1363">
        <v>19146</v>
      </c>
      <c r="O1363">
        <v>3</v>
      </c>
      <c r="P1363">
        <v>2250</v>
      </c>
      <c r="Q1363">
        <v>8</v>
      </c>
      <c r="R1363" s="2">
        <v>0</v>
      </c>
      <c r="S1363" s="2">
        <v>24.56</v>
      </c>
      <c r="T1363" s="2">
        <v>0</v>
      </c>
      <c r="U1363" s="2">
        <v>24.56</v>
      </c>
      <c r="V1363" t="s">
        <v>5213</v>
      </c>
    </row>
    <row r="1364" spans="1:22" x14ac:dyDescent="0.2">
      <c r="A1364" s="1">
        <v>42265</v>
      </c>
      <c r="B1364" t="s">
        <v>21</v>
      </c>
      <c r="C1364" s="1">
        <v>42265</v>
      </c>
      <c r="D1364" s="1">
        <v>42265</v>
      </c>
      <c r="E1364">
        <v>100030012</v>
      </c>
      <c r="F1364" t="s">
        <v>3673</v>
      </c>
      <c r="H1364" s="1">
        <v>42265</v>
      </c>
      <c r="I1364">
        <v>1798064</v>
      </c>
      <c r="J1364" t="s">
        <v>23</v>
      </c>
      <c r="K1364">
        <v>846296315537339</v>
      </c>
      <c r="M1364" t="s">
        <v>40</v>
      </c>
      <c r="N1364">
        <v>90266</v>
      </c>
      <c r="O1364">
        <v>3</v>
      </c>
      <c r="P1364">
        <v>2250</v>
      </c>
      <c r="Q1364">
        <v>4</v>
      </c>
      <c r="R1364" s="2">
        <v>0</v>
      </c>
      <c r="S1364" s="2">
        <v>20.81</v>
      </c>
      <c r="T1364" s="2">
        <v>0</v>
      </c>
      <c r="U1364" s="2">
        <v>20.81</v>
      </c>
      <c r="V1364" t="s">
        <v>5213</v>
      </c>
    </row>
    <row r="1365" spans="1:22" x14ac:dyDescent="0.2">
      <c r="A1365" s="1">
        <v>42265</v>
      </c>
      <c r="B1365" t="s">
        <v>21</v>
      </c>
      <c r="C1365" s="1">
        <v>42264</v>
      </c>
      <c r="D1365" s="1">
        <v>42265</v>
      </c>
      <c r="E1365">
        <v>100029949</v>
      </c>
      <c r="F1365" t="s">
        <v>3674</v>
      </c>
      <c r="H1365" s="1">
        <v>42263</v>
      </c>
      <c r="I1365">
        <v>1789836</v>
      </c>
      <c r="J1365" t="s">
        <v>354</v>
      </c>
      <c r="K1365" t="s">
        <v>3675</v>
      </c>
      <c r="M1365" t="s">
        <v>366</v>
      </c>
      <c r="N1365">
        <v>73072</v>
      </c>
      <c r="O1365">
        <v>6</v>
      </c>
      <c r="P1365">
        <v>4500</v>
      </c>
      <c r="Q1365">
        <v>6</v>
      </c>
      <c r="R1365" s="2">
        <v>0</v>
      </c>
      <c r="S1365" s="2">
        <v>31.54</v>
      </c>
      <c r="T1365" s="2">
        <v>0</v>
      </c>
      <c r="U1365" s="2">
        <v>31.54</v>
      </c>
      <c r="V1365" t="s">
        <v>5213</v>
      </c>
    </row>
    <row r="1366" spans="1:22" x14ac:dyDescent="0.2">
      <c r="A1366" s="1">
        <v>42265</v>
      </c>
      <c r="B1366" t="s">
        <v>21</v>
      </c>
      <c r="C1366" s="1">
        <v>42261</v>
      </c>
      <c r="D1366" s="1">
        <v>42265</v>
      </c>
      <c r="E1366">
        <v>100029627</v>
      </c>
      <c r="F1366" t="s">
        <v>3676</v>
      </c>
      <c r="H1366" s="1">
        <v>42260</v>
      </c>
      <c r="I1366">
        <v>1772586</v>
      </c>
      <c r="J1366" t="s">
        <v>354</v>
      </c>
      <c r="K1366" t="s">
        <v>3677</v>
      </c>
      <c r="M1366" t="s">
        <v>366</v>
      </c>
      <c r="N1366">
        <v>73106</v>
      </c>
      <c r="O1366">
        <v>4</v>
      </c>
      <c r="P1366">
        <v>3000</v>
      </c>
      <c r="Q1366">
        <v>6</v>
      </c>
      <c r="R1366" s="2">
        <v>0</v>
      </c>
      <c r="S1366" s="2">
        <v>25.5</v>
      </c>
      <c r="T1366" s="2">
        <v>0</v>
      </c>
      <c r="U1366" s="2">
        <v>25.5</v>
      </c>
      <c r="V1366" t="s">
        <v>5213</v>
      </c>
    </row>
    <row r="1367" spans="1:22" x14ac:dyDescent="0.2">
      <c r="A1367" s="1">
        <v>42265</v>
      </c>
      <c r="B1367" t="s">
        <v>21</v>
      </c>
      <c r="C1367" s="1">
        <v>42263</v>
      </c>
      <c r="D1367" s="1">
        <v>42265</v>
      </c>
      <c r="E1367">
        <v>100029925</v>
      </c>
      <c r="F1367" t="s">
        <v>3678</v>
      </c>
      <c r="H1367" s="1">
        <v>42263</v>
      </c>
      <c r="I1367">
        <v>1784698</v>
      </c>
      <c r="J1367" t="s">
        <v>354</v>
      </c>
      <c r="K1367" t="s">
        <v>3679</v>
      </c>
      <c r="M1367" t="s">
        <v>30</v>
      </c>
      <c r="N1367">
        <v>77096</v>
      </c>
      <c r="O1367">
        <v>3</v>
      </c>
      <c r="P1367">
        <v>2250</v>
      </c>
      <c r="Q1367">
        <v>7</v>
      </c>
      <c r="R1367" s="2">
        <v>0</v>
      </c>
      <c r="S1367" s="2">
        <v>24.56</v>
      </c>
      <c r="T1367" s="2">
        <v>0</v>
      </c>
      <c r="U1367" s="2">
        <v>24.56</v>
      </c>
      <c r="V1367" t="s">
        <v>5213</v>
      </c>
    </row>
    <row r="1368" spans="1:22" x14ac:dyDescent="0.2">
      <c r="A1368" s="1">
        <v>42265</v>
      </c>
      <c r="B1368" t="s">
        <v>21</v>
      </c>
      <c r="C1368" s="1">
        <v>42263</v>
      </c>
      <c r="D1368" s="1">
        <v>42265</v>
      </c>
      <c r="E1368">
        <v>100029887</v>
      </c>
      <c r="F1368" t="s">
        <v>3680</v>
      </c>
      <c r="H1368" s="1">
        <v>42263</v>
      </c>
      <c r="I1368">
        <v>1784642</v>
      </c>
      <c r="J1368" t="s">
        <v>23</v>
      </c>
      <c r="K1368">
        <v>846296315537131</v>
      </c>
      <c r="M1368" t="s">
        <v>79</v>
      </c>
      <c r="N1368">
        <v>60615</v>
      </c>
      <c r="O1368">
        <v>3</v>
      </c>
      <c r="P1368">
        <v>2250</v>
      </c>
      <c r="Q1368">
        <v>8</v>
      </c>
      <c r="R1368" s="2">
        <v>0</v>
      </c>
      <c r="S1368" s="2">
        <v>24.56</v>
      </c>
      <c r="T1368" s="2">
        <v>0</v>
      </c>
      <c r="U1368" s="2">
        <v>24.56</v>
      </c>
      <c r="V1368" t="s">
        <v>5213</v>
      </c>
    </row>
    <row r="1369" spans="1:22" x14ac:dyDescent="0.2">
      <c r="A1369" s="1">
        <v>42265</v>
      </c>
      <c r="B1369" t="s">
        <v>21</v>
      </c>
      <c r="C1369" s="1">
        <v>42263</v>
      </c>
      <c r="D1369" s="1">
        <v>42265</v>
      </c>
      <c r="E1369">
        <v>100029893</v>
      </c>
      <c r="F1369" t="s">
        <v>3681</v>
      </c>
      <c r="H1369" s="1">
        <v>42263</v>
      </c>
      <c r="I1369">
        <v>1784643</v>
      </c>
      <c r="J1369" t="s">
        <v>23</v>
      </c>
      <c r="K1369">
        <v>846296315537124</v>
      </c>
      <c r="M1369" t="s">
        <v>79</v>
      </c>
      <c r="N1369">
        <v>60108</v>
      </c>
      <c r="O1369">
        <v>3</v>
      </c>
      <c r="P1369">
        <v>2250</v>
      </c>
      <c r="Q1369">
        <v>8</v>
      </c>
      <c r="R1369" s="2">
        <v>0</v>
      </c>
      <c r="S1369" s="2">
        <v>24.56</v>
      </c>
      <c r="T1369" s="2">
        <v>0</v>
      </c>
      <c r="U1369" s="2">
        <v>24.56</v>
      </c>
      <c r="V1369" t="s">
        <v>5213</v>
      </c>
    </row>
    <row r="1370" spans="1:22" x14ac:dyDescent="0.2">
      <c r="A1370" s="1">
        <v>42265</v>
      </c>
      <c r="B1370" t="s">
        <v>21</v>
      </c>
      <c r="C1370" s="1">
        <v>42265</v>
      </c>
      <c r="D1370" s="1">
        <v>42265</v>
      </c>
      <c r="E1370">
        <v>100030002</v>
      </c>
      <c r="F1370" t="s">
        <v>3682</v>
      </c>
      <c r="H1370" s="1">
        <v>42265</v>
      </c>
      <c r="I1370">
        <v>1798075</v>
      </c>
      <c r="J1370" t="s">
        <v>23</v>
      </c>
      <c r="K1370">
        <v>846296315537285</v>
      </c>
      <c r="M1370" t="s">
        <v>102</v>
      </c>
      <c r="N1370">
        <v>20001</v>
      </c>
      <c r="O1370">
        <v>3</v>
      </c>
      <c r="P1370">
        <v>2250</v>
      </c>
      <c r="Q1370">
        <v>8</v>
      </c>
      <c r="R1370" s="2">
        <v>0</v>
      </c>
      <c r="S1370" s="2">
        <v>24.56</v>
      </c>
      <c r="T1370" s="2">
        <v>0</v>
      </c>
      <c r="U1370" s="2">
        <v>24.56</v>
      </c>
      <c r="V1370" t="s">
        <v>5213</v>
      </c>
    </row>
    <row r="1371" spans="1:22" x14ac:dyDescent="0.2">
      <c r="A1371" s="1">
        <v>42265</v>
      </c>
      <c r="B1371" t="s">
        <v>21</v>
      </c>
      <c r="C1371" s="1">
        <v>42263</v>
      </c>
      <c r="D1371" s="1">
        <v>42265</v>
      </c>
      <c r="E1371">
        <v>100029881</v>
      </c>
      <c r="F1371" t="s">
        <v>3683</v>
      </c>
      <c r="H1371" s="1">
        <v>42263</v>
      </c>
      <c r="I1371">
        <v>1784677</v>
      </c>
      <c r="J1371" t="s">
        <v>23</v>
      </c>
      <c r="K1371" t="s">
        <v>3684</v>
      </c>
      <c r="M1371" t="s">
        <v>36</v>
      </c>
      <c r="N1371">
        <v>18640</v>
      </c>
      <c r="O1371">
        <v>3</v>
      </c>
      <c r="P1371">
        <v>2250</v>
      </c>
      <c r="Q1371">
        <v>8</v>
      </c>
      <c r="R1371" s="2">
        <v>0</v>
      </c>
      <c r="S1371" s="2">
        <v>24.56</v>
      </c>
      <c r="T1371" s="2">
        <v>0</v>
      </c>
      <c r="U1371" s="2">
        <v>24.56</v>
      </c>
      <c r="V1371" t="s">
        <v>5213</v>
      </c>
    </row>
    <row r="1372" spans="1:22" x14ac:dyDescent="0.2">
      <c r="A1372" s="1">
        <v>42265</v>
      </c>
      <c r="B1372" t="s">
        <v>21</v>
      </c>
      <c r="C1372" s="1">
        <v>42265</v>
      </c>
      <c r="D1372" s="1">
        <v>42265</v>
      </c>
      <c r="E1372">
        <v>100030018</v>
      </c>
      <c r="F1372" t="s">
        <v>3685</v>
      </c>
      <c r="H1372" s="1">
        <v>42265</v>
      </c>
      <c r="I1372">
        <v>1798101</v>
      </c>
      <c r="J1372" t="s">
        <v>23</v>
      </c>
      <c r="K1372">
        <v>846296315537377</v>
      </c>
      <c r="M1372" t="s">
        <v>507</v>
      </c>
      <c r="N1372">
        <v>43054</v>
      </c>
      <c r="O1372">
        <v>3</v>
      </c>
      <c r="P1372">
        <v>2250</v>
      </c>
      <c r="Q1372">
        <v>8</v>
      </c>
      <c r="R1372" s="2">
        <v>0</v>
      </c>
      <c r="S1372" s="2">
        <v>24.56</v>
      </c>
      <c r="T1372" s="2">
        <v>0</v>
      </c>
      <c r="U1372" s="2">
        <v>24.56</v>
      </c>
      <c r="V1372" t="s">
        <v>5213</v>
      </c>
    </row>
    <row r="1373" spans="1:22" x14ac:dyDescent="0.2">
      <c r="A1373" s="1">
        <v>42265</v>
      </c>
      <c r="B1373" t="s">
        <v>21</v>
      </c>
      <c r="C1373" s="1">
        <v>42264</v>
      </c>
      <c r="D1373" s="1">
        <v>42265</v>
      </c>
      <c r="E1373">
        <v>100029984</v>
      </c>
      <c r="F1373" t="s">
        <v>3686</v>
      </c>
      <c r="H1373" s="1">
        <v>42264</v>
      </c>
      <c r="I1373">
        <v>1792318</v>
      </c>
      <c r="J1373" t="s">
        <v>354</v>
      </c>
      <c r="K1373" t="s">
        <v>3687</v>
      </c>
      <c r="M1373" t="s">
        <v>366</v>
      </c>
      <c r="N1373">
        <v>73170</v>
      </c>
      <c r="O1373">
        <v>3</v>
      </c>
      <c r="P1373">
        <v>2250</v>
      </c>
      <c r="Q1373">
        <v>6</v>
      </c>
      <c r="R1373" s="2">
        <v>0</v>
      </c>
      <c r="S1373" s="2">
        <v>23.31</v>
      </c>
      <c r="T1373" s="2">
        <v>0</v>
      </c>
      <c r="U1373" s="2">
        <v>23.31</v>
      </c>
      <c r="V1373" t="s">
        <v>5213</v>
      </c>
    </row>
    <row r="1374" spans="1:22" x14ac:dyDescent="0.2">
      <c r="A1374" s="1">
        <v>42265</v>
      </c>
      <c r="B1374" t="s">
        <v>21</v>
      </c>
      <c r="C1374" s="1">
        <v>42263</v>
      </c>
      <c r="D1374" s="1">
        <v>42265</v>
      </c>
      <c r="E1374">
        <v>100029909</v>
      </c>
      <c r="F1374" t="s">
        <v>3688</v>
      </c>
      <c r="H1374" s="1">
        <v>42263</v>
      </c>
      <c r="I1374">
        <v>1784644</v>
      </c>
      <c r="J1374" t="s">
        <v>23</v>
      </c>
      <c r="K1374">
        <v>846296315537186</v>
      </c>
      <c r="M1374" t="s">
        <v>79</v>
      </c>
      <c r="N1374">
        <v>60077</v>
      </c>
      <c r="O1374">
        <v>3</v>
      </c>
      <c r="P1374">
        <v>2250</v>
      </c>
      <c r="Q1374">
        <v>8</v>
      </c>
      <c r="R1374" s="2">
        <v>0</v>
      </c>
      <c r="S1374" s="2">
        <v>24.56</v>
      </c>
      <c r="T1374" s="2">
        <v>0</v>
      </c>
      <c r="U1374" s="2">
        <v>24.56</v>
      </c>
      <c r="V1374" t="s">
        <v>5213</v>
      </c>
    </row>
    <row r="1375" spans="1:22" x14ac:dyDescent="0.2">
      <c r="A1375" s="1">
        <v>42265</v>
      </c>
      <c r="B1375" t="s">
        <v>21</v>
      </c>
      <c r="C1375" s="1">
        <v>42265</v>
      </c>
      <c r="D1375" s="1">
        <v>42265</v>
      </c>
      <c r="E1375">
        <v>100030004</v>
      </c>
      <c r="F1375" t="s">
        <v>3689</v>
      </c>
      <c r="H1375" s="1">
        <v>42265</v>
      </c>
      <c r="I1375">
        <v>1798079</v>
      </c>
      <c r="J1375" t="s">
        <v>23</v>
      </c>
      <c r="K1375">
        <v>846296315537230</v>
      </c>
      <c r="M1375" t="s">
        <v>51</v>
      </c>
      <c r="N1375">
        <v>30127</v>
      </c>
      <c r="O1375">
        <v>3</v>
      </c>
      <c r="P1375">
        <v>2250</v>
      </c>
      <c r="Q1375">
        <v>8</v>
      </c>
      <c r="R1375" s="2">
        <v>0</v>
      </c>
      <c r="S1375" s="2">
        <v>24.56</v>
      </c>
      <c r="T1375" s="2">
        <v>0</v>
      </c>
      <c r="U1375" s="2">
        <v>24.56</v>
      </c>
      <c r="V1375" t="s">
        <v>5213</v>
      </c>
    </row>
    <row r="1376" spans="1:22" x14ac:dyDescent="0.2">
      <c r="A1376" s="1">
        <v>42265</v>
      </c>
      <c r="B1376" t="s">
        <v>21</v>
      </c>
      <c r="C1376" s="1">
        <v>42263</v>
      </c>
      <c r="D1376" s="1">
        <v>42265</v>
      </c>
      <c r="E1376">
        <v>100029900</v>
      </c>
      <c r="F1376" t="s">
        <v>3690</v>
      </c>
      <c r="H1376" s="1">
        <v>42263</v>
      </c>
      <c r="I1376">
        <v>1784678</v>
      </c>
      <c r="J1376" t="s">
        <v>23</v>
      </c>
      <c r="K1376" t="s">
        <v>3691</v>
      </c>
      <c r="M1376" t="s">
        <v>36</v>
      </c>
      <c r="N1376">
        <v>18064</v>
      </c>
      <c r="O1376">
        <v>3</v>
      </c>
      <c r="P1376">
        <v>2250</v>
      </c>
      <c r="Q1376">
        <v>8</v>
      </c>
      <c r="R1376" s="2">
        <v>0</v>
      </c>
      <c r="S1376" s="2">
        <v>24.56</v>
      </c>
      <c r="T1376" s="2">
        <v>0</v>
      </c>
      <c r="U1376" s="2">
        <v>24.56</v>
      </c>
      <c r="V1376" t="s">
        <v>5213</v>
      </c>
    </row>
    <row r="1377" spans="1:22" x14ac:dyDescent="0.2">
      <c r="A1377" s="1">
        <v>42265</v>
      </c>
      <c r="B1377" t="s">
        <v>21</v>
      </c>
      <c r="C1377" s="1">
        <v>42265</v>
      </c>
      <c r="D1377" s="1">
        <v>42265</v>
      </c>
      <c r="E1377">
        <v>100030011</v>
      </c>
      <c r="F1377" t="s">
        <v>3692</v>
      </c>
      <c r="H1377" s="1">
        <v>42265</v>
      </c>
      <c r="I1377">
        <v>1798078</v>
      </c>
      <c r="J1377" t="s">
        <v>23</v>
      </c>
      <c r="K1377">
        <v>846296315537322</v>
      </c>
      <c r="M1377" t="s">
        <v>26</v>
      </c>
      <c r="N1377">
        <v>33185</v>
      </c>
      <c r="O1377">
        <v>3</v>
      </c>
      <c r="P1377">
        <v>2250</v>
      </c>
      <c r="Q1377">
        <v>8</v>
      </c>
      <c r="R1377" s="2">
        <v>0</v>
      </c>
      <c r="S1377" s="2">
        <v>24.56</v>
      </c>
      <c r="T1377" s="2">
        <v>0</v>
      </c>
      <c r="U1377" s="2">
        <v>24.56</v>
      </c>
      <c r="V1377" t="s">
        <v>5213</v>
      </c>
    </row>
    <row r="1378" spans="1:22" x14ac:dyDescent="0.2">
      <c r="A1378" s="1">
        <v>42265</v>
      </c>
      <c r="B1378" t="s">
        <v>21</v>
      </c>
      <c r="C1378" s="1">
        <v>42263</v>
      </c>
      <c r="D1378" s="1">
        <v>42265</v>
      </c>
      <c r="E1378">
        <v>100029734</v>
      </c>
      <c r="F1378" t="s">
        <v>3693</v>
      </c>
      <c r="H1378" s="1">
        <v>42262</v>
      </c>
      <c r="I1378">
        <v>1784673</v>
      </c>
      <c r="J1378" t="s">
        <v>354</v>
      </c>
      <c r="K1378" t="s">
        <v>3694</v>
      </c>
      <c r="M1378" t="s">
        <v>366</v>
      </c>
      <c r="N1378">
        <v>74137</v>
      </c>
      <c r="O1378">
        <v>12</v>
      </c>
      <c r="P1378">
        <v>9000</v>
      </c>
      <c r="Q1378">
        <v>7</v>
      </c>
      <c r="R1378" s="2">
        <v>0</v>
      </c>
      <c r="S1378" s="2">
        <v>49.5</v>
      </c>
      <c r="T1378" s="2">
        <v>0</v>
      </c>
      <c r="U1378" s="2">
        <v>49.5</v>
      </c>
      <c r="V1378" t="s">
        <v>5213</v>
      </c>
    </row>
    <row r="1379" spans="1:22" x14ac:dyDescent="0.2">
      <c r="A1379" s="1">
        <v>42265</v>
      </c>
      <c r="B1379" t="s">
        <v>21</v>
      </c>
      <c r="C1379" s="1">
        <v>42265</v>
      </c>
      <c r="D1379" s="1">
        <v>42265</v>
      </c>
      <c r="E1379">
        <v>100030006</v>
      </c>
      <c r="F1379" t="s">
        <v>3695</v>
      </c>
      <c r="H1379" s="1">
        <v>42265</v>
      </c>
      <c r="I1379">
        <v>1798100</v>
      </c>
      <c r="J1379" t="s">
        <v>23</v>
      </c>
      <c r="K1379">
        <v>846296315537209</v>
      </c>
      <c r="M1379" t="s">
        <v>507</v>
      </c>
      <c r="N1379">
        <v>44436</v>
      </c>
      <c r="O1379">
        <v>3</v>
      </c>
      <c r="P1379">
        <v>2250</v>
      </c>
      <c r="Q1379">
        <v>8</v>
      </c>
      <c r="R1379" s="2">
        <v>0</v>
      </c>
      <c r="S1379" s="2">
        <v>24.56</v>
      </c>
      <c r="T1379" s="2">
        <v>0</v>
      </c>
      <c r="U1379" s="2">
        <v>24.56</v>
      </c>
      <c r="V1379" t="s">
        <v>5213</v>
      </c>
    </row>
    <row r="1380" spans="1:22" x14ac:dyDescent="0.2">
      <c r="A1380" s="1">
        <v>42265</v>
      </c>
      <c r="B1380" t="s">
        <v>21</v>
      </c>
      <c r="C1380" s="1">
        <v>42263</v>
      </c>
      <c r="D1380" s="1">
        <v>42265</v>
      </c>
      <c r="E1380">
        <v>100029789</v>
      </c>
      <c r="F1380" t="s">
        <v>3696</v>
      </c>
      <c r="H1380" s="1">
        <v>42262</v>
      </c>
      <c r="I1380">
        <v>1784690</v>
      </c>
      <c r="J1380" t="s">
        <v>354</v>
      </c>
      <c r="K1380" t="s">
        <v>3697</v>
      </c>
      <c r="M1380" t="s">
        <v>30</v>
      </c>
      <c r="N1380">
        <v>75604</v>
      </c>
      <c r="O1380">
        <v>3</v>
      </c>
      <c r="P1380">
        <v>2250</v>
      </c>
      <c r="Q1380">
        <v>7</v>
      </c>
      <c r="R1380" s="2">
        <v>0</v>
      </c>
      <c r="S1380" s="2">
        <v>24.56</v>
      </c>
      <c r="T1380" s="2">
        <v>0</v>
      </c>
      <c r="U1380" s="2">
        <v>24.56</v>
      </c>
      <c r="V1380" t="s">
        <v>5213</v>
      </c>
    </row>
    <row r="1381" spans="1:22" x14ac:dyDescent="0.2">
      <c r="A1381" s="1">
        <v>42265</v>
      </c>
      <c r="B1381" t="s">
        <v>21</v>
      </c>
      <c r="C1381" s="1">
        <v>42263</v>
      </c>
      <c r="D1381" s="1">
        <v>42265</v>
      </c>
      <c r="E1381">
        <v>100029878</v>
      </c>
      <c r="F1381" t="s">
        <v>3698</v>
      </c>
      <c r="H1381" s="1">
        <v>42263</v>
      </c>
      <c r="I1381">
        <v>1784639</v>
      </c>
      <c r="J1381" t="s">
        <v>23</v>
      </c>
      <c r="K1381">
        <v>846296315537148</v>
      </c>
      <c r="M1381" t="s">
        <v>79</v>
      </c>
      <c r="N1381">
        <v>60657</v>
      </c>
      <c r="O1381">
        <v>3</v>
      </c>
      <c r="P1381">
        <v>2250</v>
      </c>
      <c r="Q1381">
        <v>8</v>
      </c>
      <c r="R1381" s="2">
        <v>0</v>
      </c>
      <c r="S1381" s="2">
        <v>24.56</v>
      </c>
      <c r="T1381" s="2">
        <v>0</v>
      </c>
      <c r="U1381" s="2">
        <v>24.56</v>
      </c>
      <c r="V1381" t="s">
        <v>5213</v>
      </c>
    </row>
    <row r="1382" spans="1:22" x14ac:dyDescent="0.2">
      <c r="A1382" s="1">
        <v>42265</v>
      </c>
      <c r="B1382" t="s">
        <v>21</v>
      </c>
      <c r="C1382" s="1">
        <v>42265</v>
      </c>
      <c r="D1382" s="1">
        <v>42265</v>
      </c>
      <c r="E1382">
        <v>100030015</v>
      </c>
      <c r="F1382" t="s">
        <v>3699</v>
      </c>
      <c r="H1382" s="1">
        <v>42265</v>
      </c>
      <c r="I1382">
        <v>1798056</v>
      </c>
      <c r="J1382" t="s">
        <v>164</v>
      </c>
      <c r="K1382">
        <v>1032002203361</v>
      </c>
      <c r="M1382" t="s">
        <v>165</v>
      </c>
      <c r="N1382">
        <v>85044</v>
      </c>
      <c r="O1382">
        <v>3</v>
      </c>
      <c r="P1382">
        <v>2250</v>
      </c>
      <c r="Q1382">
        <v>5</v>
      </c>
      <c r="R1382" s="2">
        <v>0</v>
      </c>
      <c r="S1382" s="2">
        <v>21.31</v>
      </c>
      <c r="T1382" s="2">
        <v>0</v>
      </c>
      <c r="U1382" s="2">
        <v>21.31</v>
      </c>
      <c r="V1382" t="s">
        <v>5213</v>
      </c>
    </row>
    <row r="1383" spans="1:22" x14ac:dyDescent="0.2">
      <c r="A1383" s="1">
        <v>42265</v>
      </c>
      <c r="B1383" t="s">
        <v>21</v>
      </c>
      <c r="C1383" s="1">
        <v>42265</v>
      </c>
      <c r="D1383" s="1">
        <v>42265</v>
      </c>
      <c r="E1383">
        <v>100030005</v>
      </c>
      <c r="F1383" t="s">
        <v>3700</v>
      </c>
      <c r="H1383" s="1">
        <v>42265</v>
      </c>
      <c r="I1383">
        <v>1798082</v>
      </c>
      <c r="J1383" t="s">
        <v>23</v>
      </c>
      <c r="K1383">
        <v>846296315537278</v>
      </c>
      <c r="M1383" t="s">
        <v>221</v>
      </c>
      <c r="N1383">
        <v>40218</v>
      </c>
      <c r="O1383">
        <v>3</v>
      </c>
      <c r="P1383">
        <v>2250</v>
      </c>
      <c r="Q1383">
        <v>8</v>
      </c>
      <c r="R1383" s="2">
        <v>0</v>
      </c>
      <c r="S1383" s="2">
        <v>24.56</v>
      </c>
      <c r="T1383" s="2">
        <v>0</v>
      </c>
      <c r="U1383" s="2">
        <v>24.56</v>
      </c>
      <c r="V1383" t="s">
        <v>5213</v>
      </c>
    </row>
    <row r="1384" spans="1:22" x14ac:dyDescent="0.2">
      <c r="A1384" s="1">
        <v>42265</v>
      </c>
      <c r="B1384" t="s">
        <v>21</v>
      </c>
      <c r="C1384" s="1">
        <v>42263</v>
      </c>
      <c r="D1384" s="1">
        <v>42265</v>
      </c>
      <c r="E1384">
        <v>100029927</v>
      </c>
      <c r="F1384" t="s">
        <v>3701</v>
      </c>
      <c r="H1384" s="1">
        <v>42263</v>
      </c>
      <c r="I1384">
        <v>1784684</v>
      </c>
      <c r="J1384" t="s">
        <v>23</v>
      </c>
      <c r="K1384" t="s">
        <v>3702</v>
      </c>
      <c r="M1384" t="s">
        <v>36</v>
      </c>
      <c r="N1384">
        <v>19104</v>
      </c>
      <c r="O1384">
        <v>3</v>
      </c>
      <c r="P1384">
        <v>2250</v>
      </c>
      <c r="Q1384">
        <v>8</v>
      </c>
      <c r="R1384" s="2">
        <v>0</v>
      </c>
      <c r="S1384" s="2">
        <v>24.56</v>
      </c>
      <c r="T1384" s="2">
        <v>0</v>
      </c>
      <c r="U1384" s="2">
        <v>24.56</v>
      </c>
      <c r="V1384" t="s">
        <v>5213</v>
      </c>
    </row>
    <row r="1385" spans="1:22" x14ac:dyDescent="0.2">
      <c r="A1385" s="1">
        <v>42265</v>
      </c>
      <c r="B1385" t="s">
        <v>21</v>
      </c>
      <c r="C1385" s="1">
        <v>42265</v>
      </c>
      <c r="D1385" s="1">
        <v>42265</v>
      </c>
      <c r="E1385">
        <v>100029997</v>
      </c>
      <c r="F1385" t="s">
        <v>3703</v>
      </c>
      <c r="H1385" s="1">
        <v>42264</v>
      </c>
      <c r="I1385">
        <v>1798069</v>
      </c>
      <c r="J1385" t="s">
        <v>23</v>
      </c>
      <c r="K1385">
        <v>846296315537384</v>
      </c>
      <c r="M1385" t="s">
        <v>40</v>
      </c>
      <c r="N1385">
        <v>94107</v>
      </c>
      <c r="O1385">
        <v>3</v>
      </c>
      <c r="P1385">
        <v>2250</v>
      </c>
      <c r="Q1385">
        <v>2</v>
      </c>
      <c r="R1385" s="2">
        <v>0</v>
      </c>
      <c r="S1385" s="2">
        <v>12.81</v>
      </c>
      <c r="T1385" s="2">
        <v>0</v>
      </c>
      <c r="U1385" s="2">
        <v>12.81</v>
      </c>
      <c r="V1385" t="s">
        <v>5213</v>
      </c>
    </row>
    <row r="1386" spans="1:22" x14ac:dyDescent="0.2">
      <c r="A1386" s="1">
        <v>42265</v>
      </c>
      <c r="B1386" t="s">
        <v>21</v>
      </c>
      <c r="C1386" s="1">
        <v>42264</v>
      </c>
      <c r="D1386" s="1">
        <v>42265</v>
      </c>
      <c r="E1386">
        <v>100029940</v>
      </c>
      <c r="F1386" t="s">
        <v>3704</v>
      </c>
      <c r="H1386" s="1">
        <v>42263</v>
      </c>
      <c r="I1386">
        <v>1789843</v>
      </c>
      <c r="J1386" t="s">
        <v>354</v>
      </c>
      <c r="K1386" t="s">
        <v>3705</v>
      </c>
      <c r="M1386" t="s">
        <v>30</v>
      </c>
      <c r="N1386">
        <v>77401</v>
      </c>
      <c r="O1386">
        <v>3</v>
      </c>
      <c r="P1386">
        <v>2250</v>
      </c>
      <c r="Q1386">
        <v>7</v>
      </c>
      <c r="R1386" s="2">
        <v>0</v>
      </c>
      <c r="S1386" s="2">
        <v>24.56</v>
      </c>
      <c r="T1386" s="2">
        <v>0</v>
      </c>
      <c r="U1386" s="2">
        <v>24.56</v>
      </c>
      <c r="V1386" t="s">
        <v>5213</v>
      </c>
    </row>
    <row r="1387" spans="1:22" x14ac:dyDescent="0.2">
      <c r="A1387" s="1">
        <v>42265</v>
      </c>
      <c r="B1387" t="s">
        <v>21</v>
      </c>
      <c r="C1387" s="1">
        <v>42261</v>
      </c>
      <c r="D1387" s="1">
        <v>42265</v>
      </c>
      <c r="E1387">
        <v>100029594</v>
      </c>
      <c r="F1387" t="s">
        <v>3706</v>
      </c>
      <c r="H1387" s="1">
        <v>42259</v>
      </c>
      <c r="I1387">
        <v>1772590</v>
      </c>
      <c r="J1387" t="s">
        <v>354</v>
      </c>
      <c r="K1387" t="s">
        <v>3707</v>
      </c>
      <c r="M1387" t="s">
        <v>30</v>
      </c>
      <c r="N1387">
        <v>77002</v>
      </c>
      <c r="O1387">
        <v>3</v>
      </c>
      <c r="P1387">
        <v>2250</v>
      </c>
      <c r="Q1387">
        <v>7</v>
      </c>
      <c r="R1387" s="2">
        <v>0</v>
      </c>
      <c r="S1387" s="2">
        <v>24.56</v>
      </c>
      <c r="T1387" s="2">
        <v>0</v>
      </c>
      <c r="U1387" s="2">
        <v>24.56</v>
      </c>
      <c r="V1387" t="s">
        <v>5213</v>
      </c>
    </row>
    <row r="1388" spans="1:22" x14ac:dyDescent="0.2">
      <c r="A1388" s="1">
        <v>42265</v>
      </c>
      <c r="B1388" t="s">
        <v>21</v>
      </c>
      <c r="C1388" s="1">
        <v>42263</v>
      </c>
      <c r="D1388" s="1">
        <v>42265</v>
      </c>
      <c r="E1388">
        <v>100029890</v>
      </c>
      <c r="F1388" t="s">
        <v>3708</v>
      </c>
      <c r="H1388" s="1">
        <v>42263</v>
      </c>
      <c r="I1388">
        <v>1784692</v>
      </c>
      <c r="J1388" t="s">
        <v>354</v>
      </c>
      <c r="K1388" t="s">
        <v>3709</v>
      </c>
      <c r="M1388" t="s">
        <v>30</v>
      </c>
      <c r="N1388">
        <v>79912</v>
      </c>
      <c r="O1388">
        <v>3</v>
      </c>
      <c r="P1388">
        <v>2250</v>
      </c>
      <c r="Q1388">
        <v>5</v>
      </c>
      <c r="R1388" s="2">
        <v>0</v>
      </c>
      <c r="S1388" s="2">
        <v>22.81</v>
      </c>
      <c r="T1388" s="2">
        <v>0</v>
      </c>
      <c r="U1388" s="2">
        <v>22.81</v>
      </c>
      <c r="V1388" t="s">
        <v>5213</v>
      </c>
    </row>
    <row r="1389" spans="1:22" x14ac:dyDescent="0.2">
      <c r="A1389" s="1">
        <v>42265</v>
      </c>
      <c r="B1389" t="s">
        <v>21</v>
      </c>
      <c r="C1389" s="1">
        <v>42265</v>
      </c>
      <c r="D1389" s="1">
        <v>42265</v>
      </c>
      <c r="E1389">
        <v>100030014</v>
      </c>
      <c r="F1389" t="s">
        <v>3710</v>
      </c>
      <c r="H1389" s="1">
        <v>42265</v>
      </c>
      <c r="I1389">
        <v>1798094</v>
      </c>
      <c r="J1389" t="s">
        <v>23</v>
      </c>
      <c r="K1389">
        <v>846296315537223</v>
      </c>
      <c r="M1389" t="s">
        <v>32</v>
      </c>
      <c r="N1389">
        <v>10016</v>
      </c>
      <c r="O1389">
        <v>3</v>
      </c>
      <c r="P1389">
        <v>2250</v>
      </c>
      <c r="Q1389">
        <v>8</v>
      </c>
      <c r="R1389" s="2">
        <v>0</v>
      </c>
      <c r="S1389" s="2">
        <v>24.56</v>
      </c>
      <c r="T1389" s="2">
        <v>0</v>
      </c>
      <c r="U1389" s="2">
        <v>24.56</v>
      </c>
      <c r="V1389" t="s">
        <v>5213</v>
      </c>
    </row>
    <row r="1390" spans="1:22" x14ac:dyDescent="0.2">
      <c r="A1390" s="1">
        <v>42265</v>
      </c>
      <c r="B1390" t="s">
        <v>21</v>
      </c>
      <c r="C1390" s="1">
        <v>42263</v>
      </c>
      <c r="D1390" s="1">
        <v>42265</v>
      </c>
      <c r="E1390">
        <v>100029875</v>
      </c>
      <c r="F1390" t="s">
        <v>3711</v>
      </c>
      <c r="H1390" s="1">
        <v>42263</v>
      </c>
      <c r="I1390">
        <v>1784676</v>
      </c>
      <c r="J1390" t="s">
        <v>23</v>
      </c>
      <c r="K1390" t="s">
        <v>3712</v>
      </c>
      <c r="M1390" t="s">
        <v>36</v>
      </c>
      <c r="N1390">
        <v>15206</v>
      </c>
      <c r="O1390">
        <v>3</v>
      </c>
      <c r="P1390">
        <v>2250</v>
      </c>
      <c r="Q1390">
        <v>8</v>
      </c>
      <c r="R1390" s="2">
        <v>0</v>
      </c>
      <c r="S1390" s="2">
        <v>24.56</v>
      </c>
      <c r="T1390" s="2">
        <v>0</v>
      </c>
      <c r="U1390" s="2">
        <v>24.56</v>
      </c>
      <c r="V1390" t="s">
        <v>5213</v>
      </c>
    </row>
    <row r="1391" spans="1:22" x14ac:dyDescent="0.2">
      <c r="A1391" s="1">
        <v>42265</v>
      </c>
      <c r="B1391" t="s">
        <v>21</v>
      </c>
      <c r="C1391" s="1">
        <v>42265</v>
      </c>
      <c r="D1391" s="1">
        <v>42265</v>
      </c>
      <c r="E1391">
        <v>100030008</v>
      </c>
      <c r="F1391" t="s">
        <v>3713</v>
      </c>
      <c r="H1391" s="1">
        <v>42265</v>
      </c>
      <c r="I1391">
        <v>1798093</v>
      </c>
      <c r="J1391" t="s">
        <v>23</v>
      </c>
      <c r="K1391">
        <v>846296315537315</v>
      </c>
      <c r="M1391" t="s">
        <v>32</v>
      </c>
      <c r="N1391">
        <v>10016</v>
      </c>
      <c r="O1391">
        <v>3</v>
      </c>
      <c r="P1391">
        <v>2250</v>
      </c>
      <c r="Q1391">
        <v>8</v>
      </c>
      <c r="R1391" s="2">
        <v>0</v>
      </c>
      <c r="S1391" s="2">
        <v>24.56</v>
      </c>
      <c r="T1391" s="2">
        <v>0</v>
      </c>
      <c r="U1391" s="2">
        <v>24.56</v>
      </c>
      <c r="V1391" t="s">
        <v>5213</v>
      </c>
    </row>
    <row r="1392" spans="1:22" x14ac:dyDescent="0.2">
      <c r="A1392" s="1">
        <v>42265</v>
      </c>
      <c r="B1392" t="s">
        <v>21</v>
      </c>
      <c r="C1392" s="1">
        <v>42263</v>
      </c>
      <c r="D1392" s="1">
        <v>42265</v>
      </c>
      <c r="E1392">
        <v>100029911</v>
      </c>
      <c r="F1392" t="s">
        <v>3714</v>
      </c>
      <c r="H1392" s="1">
        <v>42263</v>
      </c>
      <c r="I1392">
        <v>1784681</v>
      </c>
      <c r="J1392" t="s">
        <v>23</v>
      </c>
      <c r="K1392" t="s">
        <v>3715</v>
      </c>
      <c r="M1392" t="s">
        <v>36</v>
      </c>
      <c r="N1392">
        <v>18964</v>
      </c>
      <c r="O1392">
        <v>6</v>
      </c>
      <c r="P1392">
        <v>4500</v>
      </c>
      <c r="Q1392">
        <v>8</v>
      </c>
      <c r="R1392" s="2">
        <v>0</v>
      </c>
      <c r="S1392" s="2">
        <v>36.04</v>
      </c>
      <c r="T1392" s="2">
        <v>0</v>
      </c>
      <c r="U1392" s="2">
        <v>36.04</v>
      </c>
      <c r="V1392" t="s">
        <v>5213</v>
      </c>
    </row>
    <row r="1393" spans="1:22" x14ac:dyDescent="0.2">
      <c r="A1393" s="1">
        <v>42265</v>
      </c>
      <c r="B1393" t="s">
        <v>21</v>
      </c>
      <c r="C1393" s="1">
        <v>42265</v>
      </c>
      <c r="D1393" s="1">
        <v>42265</v>
      </c>
      <c r="E1393">
        <v>100030040</v>
      </c>
      <c r="F1393" t="s">
        <v>3716</v>
      </c>
      <c r="H1393" s="1">
        <v>42265</v>
      </c>
      <c r="I1393">
        <v>1798099</v>
      </c>
      <c r="J1393" t="s">
        <v>23</v>
      </c>
      <c r="K1393">
        <v>846296315537216</v>
      </c>
      <c r="M1393" t="s">
        <v>32</v>
      </c>
      <c r="N1393">
        <v>10022</v>
      </c>
      <c r="O1393">
        <v>3</v>
      </c>
      <c r="P1393">
        <v>2250</v>
      </c>
      <c r="Q1393">
        <v>8</v>
      </c>
      <c r="R1393" s="2">
        <v>0</v>
      </c>
      <c r="S1393" s="2">
        <v>24.56</v>
      </c>
      <c r="T1393" s="2">
        <v>0</v>
      </c>
      <c r="U1393" s="2">
        <v>24.56</v>
      </c>
      <c r="V1393" t="s">
        <v>5213</v>
      </c>
    </row>
    <row r="1394" spans="1:22" x14ac:dyDescent="0.2">
      <c r="A1394" s="1">
        <v>42265</v>
      </c>
      <c r="B1394" t="s">
        <v>21</v>
      </c>
      <c r="C1394" s="1">
        <v>42263</v>
      </c>
      <c r="D1394" s="1">
        <v>42265</v>
      </c>
      <c r="E1394">
        <v>100029884</v>
      </c>
      <c r="F1394" t="s">
        <v>3717</v>
      </c>
      <c r="H1394" s="1">
        <v>42263</v>
      </c>
      <c r="I1394">
        <v>1784691</v>
      </c>
      <c r="J1394" t="s">
        <v>354</v>
      </c>
      <c r="K1394" t="s">
        <v>3718</v>
      </c>
      <c r="M1394" t="s">
        <v>30</v>
      </c>
      <c r="N1394">
        <v>75211</v>
      </c>
      <c r="O1394">
        <v>3</v>
      </c>
      <c r="P1394">
        <v>2250</v>
      </c>
      <c r="Q1394">
        <v>7</v>
      </c>
      <c r="R1394" s="2">
        <v>0</v>
      </c>
      <c r="S1394" s="2">
        <v>24.56</v>
      </c>
      <c r="T1394" s="2">
        <v>0</v>
      </c>
      <c r="U1394" s="2">
        <v>24.56</v>
      </c>
      <c r="V1394" t="s">
        <v>5213</v>
      </c>
    </row>
    <row r="1395" spans="1:22" x14ac:dyDescent="0.2">
      <c r="A1395" s="1">
        <v>42265</v>
      </c>
      <c r="B1395" t="s">
        <v>21</v>
      </c>
      <c r="C1395" s="1">
        <v>42263</v>
      </c>
      <c r="D1395" s="1">
        <v>42265</v>
      </c>
      <c r="E1395">
        <v>100029924</v>
      </c>
      <c r="F1395" t="s">
        <v>3719</v>
      </c>
      <c r="H1395" s="1">
        <v>42263</v>
      </c>
      <c r="I1395">
        <v>1784646</v>
      </c>
      <c r="J1395" t="s">
        <v>23</v>
      </c>
      <c r="K1395">
        <v>846296315537155</v>
      </c>
      <c r="M1395" t="s">
        <v>79</v>
      </c>
      <c r="N1395">
        <v>60610</v>
      </c>
      <c r="O1395">
        <v>3</v>
      </c>
      <c r="P1395">
        <v>2250</v>
      </c>
      <c r="Q1395">
        <v>8</v>
      </c>
      <c r="R1395" s="2">
        <v>0</v>
      </c>
      <c r="S1395" s="2">
        <v>24.56</v>
      </c>
      <c r="T1395" s="2">
        <v>0</v>
      </c>
      <c r="U1395" s="2">
        <v>24.56</v>
      </c>
      <c r="V1395" t="s">
        <v>5213</v>
      </c>
    </row>
    <row r="1396" spans="1:22" x14ac:dyDescent="0.2">
      <c r="A1396" s="1">
        <v>42265</v>
      </c>
      <c r="B1396" t="s">
        <v>21</v>
      </c>
      <c r="C1396" s="1">
        <v>42265</v>
      </c>
      <c r="D1396" s="1">
        <v>42265</v>
      </c>
      <c r="E1396">
        <v>100030010</v>
      </c>
      <c r="F1396" t="s">
        <v>3720</v>
      </c>
      <c r="H1396" s="1">
        <v>42265</v>
      </c>
      <c r="I1396">
        <v>1798088</v>
      </c>
      <c r="J1396" t="s">
        <v>23</v>
      </c>
      <c r="K1396">
        <v>846296315537261</v>
      </c>
      <c r="M1396" t="s">
        <v>24</v>
      </c>
      <c r="N1396">
        <v>27705</v>
      </c>
      <c r="O1396">
        <v>6</v>
      </c>
      <c r="P1396">
        <v>4500</v>
      </c>
      <c r="Q1396">
        <v>8</v>
      </c>
      <c r="R1396" s="2">
        <v>0</v>
      </c>
      <c r="S1396" s="2">
        <v>36.04</v>
      </c>
      <c r="T1396" s="2">
        <v>0</v>
      </c>
      <c r="U1396" s="2">
        <v>36.04</v>
      </c>
      <c r="V1396" t="s">
        <v>5213</v>
      </c>
    </row>
    <row r="1397" spans="1:22" x14ac:dyDescent="0.2">
      <c r="A1397" s="1">
        <v>42265</v>
      </c>
      <c r="B1397" t="s">
        <v>21</v>
      </c>
      <c r="C1397" s="1">
        <v>42263</v>
      </c>
      <c r="D1397" s="1">
        <v>42265</v>
      </c>
      <c r="E1397">
        <v>100029928</v>
      </c>
      <c r="F1397" t="s">
        <v>3721</v>
      </c>
      <c r="H1397" s="1">
        <v>42263</v>
      </c>
      <c r="I1397">
        <v>1784683</v>
      </c>
      <c r="J1397" t="s">
        <v>23</v>
      </c>
      <c r="K1397" t="s">
        <v>3722</v>
      </c>
      <c r="M1397" t="s">
        <v>36</v>
      </c>
      <c r="N1397">
        <v>18630</v>
      </c>
      <c r="O1397">
        <v>3</v>
      </c>
      <c r="P1397">
        <v>2250</v>
      </c>
      <c r="Q1397">
        <v>8</v>
      </c>
      <c r="R1397" s="2">
        <v>0</v>
      </c>
      <c r="S1397" s="2">
        <v>24.56</v>
      </c>
      <c r="T1397" s="2">
        <v>0</v>
      </c>
      <c r="U1397" s="2">
        <v>24.56</v>
      </c>
      <c r="V1397" t="s">
        <v>5213</v>
      </c>
    </row>
    <row r="1398" spans="1:22" x14ac:dyDescent="0.2">
      <c r="A1398" s="1">
        <v>42265</v>
      </c>
      <c r="B1398" t="s">
        <v>21</v>
      </c>
      <c r="C1398" s="1">
        <v>42265</v>
      </c>
      <c r="D1398" s="1">
        <v>42265</v>
      </c>
      <c r="E1398">
        <v>100030020</v>
      </c>
      <c r="F1398" t="s">
        <v>3723</v>
      </c>
      <c r="H1398" s="1">
        <v>42265</v>
      </c>
      <c r="I1398">
        <v>1798105</v>
      </c>
      <c r="J1398" t="s">
        <v>23</v>
      </c>
      <c r="K1398">
        <v>846296315537353</v>
      </c>
      <c r="M1398" t="s">
        <v>75</v>
      </c>
      <c r="N1398">
        <v>22301</v>
      </c>
      <c r="O1398">
        <v>3</v>
      </c>
      <c r="P1398">
        <v>2250</v>
      </c>
      <c r="Q1398">
        <v>8</v>
      </c>
      <c r="R1398" s="2">
        <v>0</v>
      </c>
      <c r="S1398" s="2">
        <v>24.56</v>
      </c>
      <c r="T1398" s="2">
        <v>0</v>
      </c>
      <c r="U1398" s="2">
        <v>24.56</v>
      </c>
      <c r="V1398" t="s">
        <v>5213</v>
      </c>
    </row>
    <row r="1399" spans="1:22" x14ac:dyDescent="0.2">
      <c r="A1399" s="1">
        <v>42265</v>
      </c>
      <c r="B1399" t="s">
        <v>21</v>
      </c>
      <c r="C1399" s="1">
        <v>42263</v>
      </c>
      <c r="D1399" s="1">
        <v>42265</v>
      </c>
      <c r="E1399">
        <v>100029897</v>
      </c>
      <c r="F1399" t="s">
        <v>3724</v>
      </c>
      <c r="H1399" s="1">
        <v>42263</v>
      </c>
      <c r="I1399">
        <v>1784694</v>
      </c>
      <c r="J1399" t="s">
        <v>354</v>
      </c>
      <c r="K1399" t="s">
        <v>3725</v>
      </c>
      <c r="M1399" t="s">
        <v>30</v>
      </c>
      <c r="N1399">
        <v>77081</v>
      </c>
      <c r="O1399">
        <v>6</v>
      </c>
      <c r="P1399">
        <v>4500</v>
      </c>
      <c r="Q1399">
        <v>7</v>
      </c>
      <c r="R1399" s="2">
        <v>0</v>
      </c>
      <c r="S1399" s="2">
        <v>35.54</v>
      </c>
      <c r="T1399" s="2">
        <v>0</v>
      </c>
      <c r="U1399" s="2">
        <v>35.54</v>
      </c>
      <c r="V1399" t="s">
        <v>5213</v>
      </c>
    </row>
    <row r="1400" spans="1:22" x14ac:dyDescent="0.2">
      <c r="A1400" s="1">
        <v>42265</v>
      </c>
      <c r="B1400" t="s">
        <v>21</v>
      </c>
      <c r="C1400" s="1">
        <v>42262</v>
      </c>
      <c r="D1400" s="1">
        <v>42265</v>
      </c>
      <c r="E1400">
        <v>100029673</v>
      </c>
      <c r="F1400" t="s">
        <v>3726</v>
      </c>
      <c r="H1400" s="1">
        <v>42262</v>
      </c>
      <c r="I1400">
        <v>1778950</v>
      </c>
      <c r="J1400" t="s">
        <v>354</v>
      </c>
      <c r="K1400" t="s">
        <v>3727</v>
      </c>
      <c r="M1400" t="s">
        <v>30</v>
      </c>
      <c r="N1400">
        <v>78015</v>
      </c>
      <c r="O1400">
        <v>3</v>
      </c>
      <c r="P1400">
        <v>2250</v>
      </c>
      <c r="Q1400">
        <v>7</v>
      </c>
      <c r="R1400" s="2">
        <v>0</v>
      </c>
      <c r="S1400" s="2">
        <v>24.56</v>
      </c>
      <c r="T1400" s="2">
        <v>0</v>
      </c>
      <c r="U1400" s="2">
        <v>24.56</v>
      </c>
      <c r="V1400" t="s">
        <v>5213</v>
      </c>
    </row>
    <row r="1401" spans="1:22" x14ac:dyDescent="0.2">
      <c r="A1401" s="1">
        <v>42265</v>
      </c>
      <c r="B1401" t="s">
        <v>21</v>
      </c>
      <c r="C1401" s="1">
        <v>42263</v>
      </c>
      <c r="D1401" s="1">
        <v>42265</v>
      </c>
      <c r="E1401">
        <v>100029908</v>
      </c>
      <c r="F1401" t="s">
        <v>3728</v>
      </c>
      <c r="H1401" s="1">
        <v>42263</v>
      </c>
      <c r="I1401">
        <v>1784695</v>
      </c>
      <c r="J1401" t="s">
        <v>354</v>
      </c>
      <c r="K1401" t="s">
        <v>3729</v>
      </c>
      <c r="M1401" t="s">
        <v>30</v>
      </c>
      <c r="N1401">
        <v>78703</v>
      </c>
      <c r="O1401">
        <v>3</v>
      </c>
      <c r="P1401">
        <v>2250</v>
      </c>
      <c r="Q1401">
        <v>7</v>
      </c>
      <c r="R1401" s="2">
        <v>0</v>
      </c>
      <c r="S1401" s="2">
        <v>24.56</v>
      </c>
      <c r="T1401" s="2">
        <v>0</v>
      </c>
      <c r="U1401" s="2">
        <v>24.56</v>
      </c>
      <c r="V1401" t="s">
        <v>5213</v>
      </c>
    </row>
    <row r="1402" spans="1:22" x14ac:dyDescent="0.2">
      <c r="A1402" s="1">
        <v>42265</v>
      </c>
      <c r="B1402" t="s">
        <v>21</v>
      </c>
      <c r="C1402" s="1">
        <v>42263</v>
      </c>
      <c r="D1402" s="1">
        <v>42265</v>
      </c>
      <c r="E1402">
        <v>100029936</v>
      </c>
      <c r="F1402" t="s">
        <v>3730</v>
      </c>
      <c r="H1402" s="1">
        <v>42263</v>
      </c>
      <c r="I1402">
        <v>1784638</v>
      </c>
      <c r="J1402" t="s">
        <v>23</v>
      </c>
      <c r="K1402">
        <v>846296315537100</v>
      </c>
      <c r="M1402" t="s">
        <v>79</v>
      </c>
      <c r="N1402">
        <v>60016</v>
      </c>
      <c r="O1402">
        <v>3</v>
      </c>
      <c r="P1402">
        <v>2250</v>
      </c>
      <c r="Q1402">
        <v>8</v>
      </c>
      <c r="R1402" s="2">
        <v>0</v>
      </c>
      <c r="S1402" s="2">
        <v>24.56</v>
      </c>
      <c r="T1402" s="2">
        <v>0</v>
      </c>
      <c r="U1402" s="2">
        <v>24.56</v>
      </c>
      <c r="V1402" t="s">
        <v>5213</v>
      </c>
    </row>
    <row r="1403" spans="1:22" x14ac:dyDescent="0.2">
      <c r="A1403" s="1">
        <v>42265</v>
      </c>
      <c r="B1403" t="s">
        <v>21</v>
      </c>
      <c r="C1403" s="1">
        <v>42265</v>
      </c>
      <c r="D1403" s="1">
        <v>42265</v>
      </c>
      <c r="E1403">
        <v>100030037</v>
      </c>
      <c r="F1403" t="s">
        <v>3731</v>
      </c>
      <c r="H1403" s="1">
        <v>42265</v>
      </c>
      <c r="I1403">
        <v>1798102</v>
      </c>
      <c r="J1403" t="s">
        <v>23</v>
      </c>
      <c r="K1403" t="s">
        <v>3732</v>
      </c>
      <c r="M1403" t="s">
        <v>36</v>
      </c>
      <c r="N1403">
        <v>15102</v>
      </c>
      <c r="O1403">
        <v>2</v>
      </c>
      <c r="P1403">
        <v>1500</v>
      </c>
      <c r="Q1403">
        <v>8</v>
      </c>
      <c r="R1403" s="2">
        <v>0</v>
      </c>
      <c r="S1403" s="2">
        <v>21.5</v>
      </c>
      <c r="T1403" s="2">
        <v>0</v>
      </c>
      <c r="U1403" s="2">
        <v>21.5</v>
      </c>
      <c r="V1403" t="s">
        <v>5213</v>
      </c>
    </row>
    <row r="1404" spans="1:22" x14ac:dyDescent="0.2">
      <c r="A1404" s="1">
        <v>42265</v>
      </c>
      <c r="B1404" t="s">
        <v>21</v>
      </c>
      <c r="C1404" s="1">
        <v>42265</v>
      </c>
      <c r="D1404" s="1">
        <v>42265</v>
      </c>
      <c r="E1404">
        <v>100030009</v>
      </c>
      <c r="F1404" t="s">
        <v>3733</v>
      </c>
      <c r="H1404" s="1">
        <v>42265</v>
      </c>
      <c r="I1404">
        <v>1798063</v>
      </c>
      <c r="J1404" t="s">
        <v>23</v>
      </c>
      <c r="K1404">
        <v>846296315537308</v>
      </c>
      <c r="M1404" t="s">
        <v>40</v>
      </c>
      <c r="N1404">
        <v>92506</v>
      </c>
      <c r="O1404">
        <v>3</v>
      </c>
      <c r="P1404">
        <v>2250</v>
      </c>
      <c r="Q1404">
        <v>4</v>
      </c>
      <c r="R1404" s="2">
        <v>0</v>
      </c>
      <c r="S1404" s="2">
        <v>20.81</v>
      </c>
      <c r="T1404" s="2">
        <v>0</v>
      </c>
      <c r="U1404" s="2">
        <v>20.81</v>
      </c>
      <c r="V1404" t="s">
        <v>5213</v>
      </c>
    </row>
    <row r="1405" spans="1:22" x14ac:dyDescent="0.2">
      <c r="A1405" s="1">
        <v>42265</v>
      </c>
      <c r="B1405" t="s">
        <v>21</v>
      </c>
      <c r="C1405" s="1">
        <v>42263</v>
      </c>
      <c r="D1405" s="1">
        <v>42265</v>
      </c>
      <c r="E1405">
        <v>100029735</v>
      </c>
      <c r="F1405" t="s">
        <v>3734</v>
      </c>
      <c r="H1405" s="1">
        <v>42262</v>
      </c>
      <c r="I1405">
        <v>1784675</v>
      </c>
      <c r="J1405" t="s">
        <v>23</v>
      </c>
      <c r="K1405" t="s">
        <v>3735</v>
      </c>
      <c r="M1405" t="s">
        <v>36</v>
      </c>
      <c r="N1405">
        <v>15146</v>
      </c>
      <c r="O1405">
        <v>3</v>
      </c>
      <c r="P1405">
        <v>2250</v>
      </c>
      <c r="Q1405">
        <v>8</v>
      </c>
      <c r="R1405" s="2">
        <v>0</v>
      </c>
      <c r="S1405" s="2">
        <v>24.56</v>
      </c>
      <c r="T1405" s="2">
        <v>0</v>
      </c>
      <c r="U1405" s="2">
        <v>24.56</v>
      </c>
      <c r="V1405" t="s">
        <v>5213</v>
      </c>
    </row>
    <row r="1406" spans="1:22" x14ac:dyDescent="0.2">
      <c r="A1406" s="1">
        <v>42265</v>
      </c>
      <c r="B1406" t="s">
        <v>21</v>
      </c>
      <c r="C1406" s="1">
        <v>42265</v>
      </c>
      <c r="D1406" s="1">
        <v>42265</v>
      </c>
      <c r="E1406">
        <v>100030003</v>
      </c>
      <c r="F1406" t="s">
        <v>3736</v>
      </c>
      <c r="H1406" s="1">
        <v>42265</v>
      </c>
      <c r="I1406">
        <v>1798074</v>
      </c>
      <c r="J1406" t="s">
        <v>23</v>
      </c>
      <c r="K1406">
        <v>846296315537193</v>
      </c>
      <c r="M1406" t="s">
        <v>43</v>
      </c>
      <c r="N1406">
        <v>6824</v>
      </c>
      <c r="O1406">
        <v>3</v>
      </c>
      <c r="P1406">
        <v>2250</v>
      </c>
      <c r="Q1406">
        <v>8</v>
      </c>
      <c r="R1406" s="2">
        <v>0</v>
      </c>
      <c r="S1406" s="2">
        <v>24.56</v>
      </c>
      <c r="T1406" s="2">
        <v>0</v>
      </c>
      <c r="U1406" s="2">
        <v>24.56</v>
      </c>
      <c r="V1406" t="s">
        <v>5213</v>
      </c>
    </row>
    <row r="1407" spans="1:22" x14ac:dyDescent="0.2">
      <c r="A1407" s="1">
        <v>42265</v>
      </c>
      <c r="B1407" t="s">
        <v>21</v>
      </c>
      <c r="C1407" s="1">
        <v>42263</v>
      </c>
      <c r="D1407" s="1">
        <v>42265</v>
      </c>
      <c r="E1407">
        <v>100029896</v>
      </c>
      <c r="F1407" t="s">
        <v>3737</v>
      </c>
      <c r="H1407" s="1">
        <v>42263</v>
      </c>
      <c r="I1407">
        <v>1784693</v>
      </c>
      <c r="J1407" t="s">
        <v>354</v>
      </c>
      <c r="K1407" t="s">
        <v>3738</v>
      </c>
      <c r="M1407" t="s">
        <v>30</v>
      </c>
      <c r="N1407">
        <v>75201</v>
      </c>
      <c r="O1407">
        <v>3</v>
      </c>
      <c r="P1407">
        <v>2250</v>
      </c>
      <c r="Q1407">
        <v>7</v>
      </c>
      <c r="R1407" s="2">
        <v>0</v>
      </c>
      <c r="S1407" s="2">
        <v>24.56</v>
      </c>
      <c r="T1407" s="2">
        <v>0</v>
      </c>
      <c r="U1407" s="2">
        <v>24.56</v>
      </c>
      <c r="V1407" t="s">
        <v>5213</v>
      </c>
    </row>
    <row r="1408" spans="1:22" x14ac:dyDescent="0.2">
      <c r="A1408" s="1">
        <v>42265</v>
      </c>
      <c r="B1408" t="s">
        <v>21</v>
      </c>
      <c r="C1408" s="1">
        <v>42263</v>
      </c>
      <c r="D1408" s="1">
        <v>42265</v>
      </c>
      <c r="E1408">
        <v>100029913</v>
      </c>
      <c r="F1408" t="s">
        <v>3739</v>
      </c>
      <c r="H1408" s="1">
        <v>42263</v>
      </c>
      <c r="I1408">
        <v>1784645</v>
      </c>
      <c r="J1408" t="s">
        <v>23</v>
      </c>
      <c r="K1408">
        <v>846296315537162</v>
      </c>
      <c r="M1408" t="s">
        <v>79</v>
      </c>
      <c r="N1408">
        <v>60606</v>
      </c>
      <c r="O1408">
        <v>3</v>
      </c>
      <c r="P1408">
        <v>2250</v>
      </c>
      <c r="Q1408">
        <v>8</v>
      </c>
      <c r="R1408" s="2">
        <v>0</v>
      </c>
      <c r="S1408" s="2">
        <v>24.56</v>
      </c>
      <c r="T1408" s="2">
        <v>0</v>
      </c>
      <c r="U1408" s="2">
        <v>24.56</v>
      </c>
      <c r="V1408" t="s">
        <v>5213</v>
      </c>
    </row>
    <row r="1409" spans="1:22" x14ac:dyDescent="0.2">
      <c r="A1409" s="1">
        <v>42265</v>
      </c>
      <c r="B1409" t="s">
        <v>21</v>
      </c>
      <c r="C1409" s="1">
        <v>42265</v>
      </c>
      <c r="D1409" s="1">
        <v>42265</v>
      </c>
      <c r="E1409">
        <v>100030007</v>
      </c>
      <c r="F1409" t="s">
        <v>3740</v>
      </c>
      <c r="H1409" s="1">
        <v>42265</v>
      </c>
      <c r="I1409">
        <v>1798062</v>
      </c>
      <c r="J1409" t="s">
        <v>23</v>
      </c>
      <c r="K1409">
        <v>846296315537254</v>
      </c>
      <c r="M1409" t="s">
        <v>40</v>
      </c>
      <c r="N1409">
        <v>94133</v>
      </c>
      <c r="O1409">
        <v>3</v>
      </c>
      <c r="P1409">
        <v>2250</v>
      </c>
      <c r="Q1409">
        <v>2</v>
      </c>
      <c r="R1409" s="2">
        <v>0</v>
      </c>
      <c r="S1409" s="2">
        <v>12.81</v>
      </c>
      <c r="T1409" s="2">
        <v>0</v>
      </c>
      <c r="U1409" s="2">
        <v>12.81</v>
      </c>
      <c r="V1409" t="s">
        <v>5213</v>
      </c>
    </row>
    <row r="1410" spans="1:22" x14ac:dyDescent="0.2">
      <c r="A1410" s="1">
        <v>42265</v>
      </c>
      <c r="B1410" t="s">
        <v>21</v>
      </c>
      <c r="C1410" s="1">
        <v>42263</v>
      </c>
      <c r="D1410" s="1">
        <v>42265</v>
      </c>
      <c r="E1410">
        <v>100029926</v>
      </c>
      <c r="F1410" t="s">
        <v>3741</v>
      </c>
      <c r="H1410" s="1">
        <v>42263</v>
      </c>
      <c r="I1410">
        <v>1784682</v>
      </c>
      <c r="J1410" t="s">
        <v>23</v>
      </c>
      <c r="K1410" t="s">
        <v>3742</v>
      </c>
      <c r="M1410" t="s">
        <v>36</v>
      </c>
      <c r="N1410">
        <v>17360</v>
      </c>
      <c r="O1410">
        <v>3</v>
      </c>
      <c r="P1410">
        <v>2250</v>
      </c>
      <c r="Q1410">
        <v>8</v>
      </c>
      <c r="R1410" s="2">
        <v>0</v>
      </c>
      <c r="S1410" s="2">
        <v>24.56</v>
      </c>
      <c r="T1410" s="2">
        <v>0</v>
      </c>
      <c r="U1410" s="2">
        <v>24.56</v>
      </c>
      <c r="V1410" t="s">
        <v>5213</v>
      </c>
    </row>
    <row r="1411" spans="1:22" x14ac:dyDescent="0.2">
      <c r="A1411" s="1">
        <v>42265</v>
      </c>
      <c r="B1411" t="s">
        <v>21</v>
      </c>
      <c r="C1411" s="1">
        <v>42265</v>
      </c>
      <c r="D1411" s="1">
        <v>42265</v>
      </c>
      <c r="E1411">
        <v>100030024</v>
      </c>
      <c r="F1411" t="s">
        <v>3743</v>
      </c>
      <c r="H1411" s="1">
        <v>42265</v>
      </c>
      <c r="I1411">
        <v>1798106</v>
      </c>
      <c r="J1411" t="s">
        <v>23</v>
      </c>
      <c r="K1411">
        <v>846296315537346</v>
      </c>
      <c r="M1411" t="s">
        <v>75</v>
      </c>
      <c r="N1411">
        <v>22202</v>
      </c>
      <c r="O1411">
        <v>3</v>
      </c>
      <c r="P1411">
        <v>2250</v>
      </c>
      <c r="Q1411">
        <v>8</v>
      </c>
      <c r="R1411" s="2">
        <v>0</v>
      </c>
      <c r="S1411" s="2">
        <v>24.56</v>
      </c>
      <c r="T1411" s="2">
        <v>0</v>
      </c>
      <c r="U1411" s="2">
        <v>24.56</v>
      </c>
      <c r="V1411" t="s">
        <v>5213</v>
      </c>
    </row>
    <row r="1412" spans="1:22" x14ac:dyDescent="0.2">
      <c r="A1412" s="1">
        <v>42265</v>
      </c>
      <c r="B1412" t="s">
        <v>21</v>
      </c>
      <c r="C1412" s="1">
        <v>42264</v>
      </c>
      <c r="D1412" s="1">
        <v>42265</v>
      </c>
      <c r="E1412">
        <v>100029943</v>
      </c>
      <c r="F1412" t="s">
        <v>3744</v>
      </c>
      <c r="H1412" s="1">
        <v>42263</v>
      </c>
      <c r="I1412">
        <v>1789842</v>
      </c>
      <c r="J1412" t="s">
        <v>354</v>
      </c>
      <c r="K1412" t="s">
        <v>3745</v>
      </c>
      <c r="M1412" t="s">
        <v>30</v>
      </c>
      <c r="N1412">
        <v>76308</v>
      </c>
      <c r="O1412">
        <v>6</v>
      </c>
      <c r="P1412">
        <v>4500</v>
      </c>
      <c r="Q1412">
        <v>6</v>
      </c>
      <c r="R1412" s="2">
        <v>0</v>
      </c>
      <c r="S1412" s="2">
        <v>31.54</v>
      </c>
      <c r="T1412" s="2">
        <v>0</v>
      </c>
      <c r="U1412" s="2">
        <v>31.54</v>
      </c>
      <c r="V1412" t="s">
        <v>5213</v>
      </c>
    </row>
    <row r="1413" spans="1:22" x14ac:dyDescent="0.2">
      <c r="A1413" s="1">
        <v>42265</v>
      </c>
      <c r="B1413" t="s">
        <v>21</v>
      </c>
      <c r="C1413" s="1">
        <v>42262</v>
      </c>
      <c r="D1413" s="1">
        <v>42265</v>
      </c>
      <c r="E1413">
        <v>100029705</v>
      </c>
      <c r="F1413" t="s">
        <v>3746</v>
      </c>
      <c r="H1413" s="1">
        <v>42262</v>
      </c>
      <c r="I1413">
        <v>1778943</v>
      </c>
      <c r="J1413" t="s">
        <v>354</v>
      </c>
      <c r="K1413" t="s">
        <v>3747</v>
      </c>
      <c r="M1413" t="s">
        <v>366</v>
      </c>
      <c r="N1413">
        <v>73106</v>
      </c>
      <c r="O1413">
        <v>6</v>
      </c>
      <c r="P1413">
        <v>4500</v>
      </c>
      <c r="Q1413">
        <v>6</v>
      </c>
      <c r="R1413" s="2">
        <v>0</v>
      </c>
      <c r="S1413" s="2">
        <v>31.54</v>
      </c>
      <c r="T1413" s="2">
        <v>0</v>
      </c>
      <c r="U1413" s="2">
        <v>31.54</v>
      </c>
      <c r="V1413" t="s">
        <v>5213</v>
      </c>
    </row>
    <row r="1414" spans="1:22" x14ac:dyDescent="0.2">
      <c r="A1414" s="1">
        <v>42265</v>
      </c>
      <c r="B1414" t="s">
        <v>21</v>
      </c>
      <c r="C1414" s="1">
        <v>42263</v>
      </c>
      <c r="D1414" s="1">
        <v>42265</v>
      </c>
      <c r="E1414">
        <v>100029914</v>
      </c>
      <c r="F1414" t="s">
        <v>3748</v>
      </c>
      <c r="H1414" s="1">
        <v>42263</v>
      </c>
      <c r="I1414">
        <v>1784697</v>
      </c>
      <c r="J1414" t="s">
        <v>354</v>
      </c>
      <c r="K1414" t="s">
        <v>3749</v>
      </c>
      <c r="M1414" t="s">
        <v>30</v>
      </c>
      <c r="N1414">
        <v>78738</v>
      </c>
      <c r="O1414">
        <v>3</v>
      </c>
      <c r="P1414">
        <v>2250</v>
      </c>
      <c r="Q1414">
        <v>7</v>
      </c>
      <c r="R1414" s="2">
        <v>0</v>
      </c>
      <c r="S1414" s="2">
        <v>24.56</v>
      </c>
      <c r="T1414" s="2">
        <v>0</v>
      </c>
      <c r="U1414" s="2">
        <v>24.56</v>
      </c>
      <c r="V1414" t="s">
        <v>5213</v>
      </c>
    </row>
    <row r="1415" spans="1:22" x14ac:dyDescent="0.2">
      <c r="A1415" s="1">
        <v>42265</v>
      </c>
      <c r="B1415" t="s">
        <v>21</v>
      </c>
      <c r="C1415" s="1">
        <v>42263</v>
      </c>
      <c r="D1415" s="1">
        <v>42265</v>
      </c>
      <c r="E1415">
        <v>100029935</v>
      </c>
      <c r="F1415" t="s">
        <v>3750</v>
      </c>
      <c r="H1415" s="1">
        <v>42263</v>
      </c>
      <c r="I1415">
        <v>1784637</v>
      </c>
      <c r="J1415" t="s">
        <v>23</v>
      </c>
      <c r="K1415">
        <v>846296315537117</v>
      </c>
      <c r="M1415" t="s">
        <v>79</v>
      </c>
      <c r="N1415">
        <v>60654</v>
      </c>
      <c r="O1415">
        <v>3</v>
      </c>
      <c r="P1415">
        <v>2250</v>
      </c>
      <c r="Q1415">
        <v>8</v>
      </c>
      <c r="R1415" s="2">
        <v>0</v>
      </c>
      <c r="S1415" s="2">
        <v>24.56</v>
      </c>
      <c r="T1415" s="2">
        <v>0</v>
      </c>
      <c r="U1415" s="2">
        <v>24.56</v>
      </c>
      <c r="V1415" t="s">
        <v>5213</v>
      </c>
    </row>
    <row r="1416" spans="1:22" x14ac:dyDescent="0.2">
      <c r="A1416" s="1">
        <v>42265</v>
      </c>
      <c r="B1416" t="s">
        <v>21</v>
      </c>
      <c r="C1416" s="1">
        <v>42263</v>
      </c>
      <c r="D1416" s="1">
        <v>42265</v>
      </c>
      <c r="E1416">
        <v>100029882</v>
      </c>
      <c r="F1416" t="s">
        <v>3751</v>
      </c>
      <c r="H1416" s="1">
        <v>42263</v>
      </c>
      <c r="I1416">
        <v>1784641</v>
      </c>
      <c r="J1416" t="s">
        <v>23</v>
      </c>
      <c r="K1416">
        <v>846296315537094</v>
      </c>
      <c r="M1416" t="s">
        <v>79</v>
      </c>
      <c r="N1416">
        <v>61080</v>
      </c>
      <c r="O1416">
        <v>6</v>
      </c>
      <c r="P1416">
        <v>4500</v>
      </c>
      <c r="Q1416">
        <v>7</v>
      </c>
      <c r="R1416" s="2">
        <v>0</v>
      </c>
      <c r="S1416" s="2">
        <v>33.29</v>
      </c>
      <c r="T1416" s="2">
        <v>0</v>
      </c>
      <c r="U1416" s="2">
        <v>33.29</v>
      </c>
      <c r="V1416" t="s">
        <v>5213</v>
      </c>
    </row>
    <row r="1417" spans="1:22" x14ac:dyDescent="0.2">
      <c r="A1417" s="1">
        <v>42265</v>
      </c>
      <c r="B1417" t="s">
        <v>21</v>
      </c>
      <c r="C1417" s="1">
        <v>42265</v>
      </c>
      <c r="D1417" s="1">
        <v>42265</v>
      </c>
      <c r="E1417">
        <v>100030013</v>
      </c>
      <c r="F1417" t="s">
        <v>3752</v>
      </c>
      <c r="H1417" s="1">
        <v>42265</v>
      </c>
      <c r="I1417">
        <v>1798065</v>
      </c>
      <c r="J1417" t="s">
        <v>23</v>
      </c>
      <c r="K1417">
        <v>846296315537292</v>
      </c>
      <c r="M1417" t="s">
        <v>40</v>
      </c>
      <c r="N1417">
        <v>94105</v>
      </c>
      <c r="O1417">
        <v>3</v>
      </c>
      <c r="P1417">
        <v>2250</v>
      </c>
      <c r="Q1417">
        <v>2</v>
      </c>
      <c r="R1417" s="2">
        <v>0</v>
      </c>
      <c r="S1417" s="2">
        <v>12.81</v>
      </c>
      <c r="T1417" s="2">
        <v>0</v>
      </c>
      <c r="U1417" s="2">
        <v>12.81</v>
      </c>
      <c r="V1417" t="s">
        <v>5213</v>
      </c>
    </row>
    <row r="1418" spans="1:22" x14ac:dyDescent="0.2">
      <c r="A1418" s="1">
        <v>42265</v>
      </c>
      <c r="B1418" t="s">
        <v>21</v>
      </c>
      <c r="C1418" s="1">
        <v>42263</v>
      </c>
      <c r="D1418" s="1">
        <v>42265</v>
      </c>
      <c r="E1418">
        <v>100029910</v>
      </c>
      <c r="F1418" t="s">
        <v>3753</v>
      </c>
      <c r="H1418" s="1">
        <v>42263</v>
      </c>
      <c r="I1418">
        <v>1784680</v>
      </c>
      <c r="J1418" t="s">
        <v>23</v>
      </c>
      <c r="K1418" t="s">
        <v>3754</v>
      </c>
      <c r="M1418" t="s">
        <v>36</v>
      </c>
      <c r="N1418">
        <v>19144</v>
      </c>
      <c r="O1418">
        <v>3</v>
      </c>
      <c r="P1418">
        <v>2250</v>
      </c>
      <c r="Q1418">
        <v>8</v>
      </c>
      <c r="R1418" s="2">
        <v>0</v>
      </c>
      <c r="S1418" s="2">
        <v>24.56</v>
      </c>
      <c r="T1418" s="2">
        <v>0</v>
      </c>
      <c r="U1418" s="2">
        <v>24.56</v>
      </c>
      <c r="V1418" t="s">
        <v>5213</v>
      </c>
    </row>
    <row r="1419" spans="1:22" x14ac:dyDescent="0.2">
      <c r="A1419" s="1">
        <v>42265</v>
      </c>
      <c r="B1419" t="s">
        <v>21</v>
      </c>
      <c r="C1419" s="1">
        <v>42265</v>
      </c>
      <c r="D1419" s="1">
        <v>42265</v>
      </c>
      <c r="E1419">
        <v>100030038</v>
      </c>
      <c r="F1419" t="s">
        <v>3755</v>
      </c>
      <c r="H1419" s="1">
        <v>42265</v>
      </c>
      <c r="I1419">
        <v>1798103</v>
      </c>
      <c r="J1419" t="s">
        <v>23</v>
      </c>
      <c r="K1419">
        <v>846296315537360</v>
      </c>
      <c r="M1419" t="s">
        <v>38</v>
      </c>
      <c r="N1419">
        <v>37208</v>
      </c>
      <c r="O1419">
        <v>3</v>
      </c>
      <c r="P1419">
        <v>2250</v>
      </c>
      <c r="Q1419">
        <v>8</v>
      </c>
      <c r="R1419" s="2">
        <v>0</v>
      </c>
      <c r="S1419" s="2">
        <v>24.56</v>
      </c>
      <c r="T1419" s="2">
        <v>0</v>
      </c>
      <c r="U1419" s="2">
        <v>24.56</v>
      </c>
      <c r="V1419" t="s">
        <v>5213</v>
      </c>
    </row>
    <row r="1420" spans="1:22" x14ac:dyDescent="0.2">
      <c r="A1420" s="1">
        <v>42265</v>
      </c>
      <c r="B1420" t="s">
        <v>21</v>
      </c>
      <c r="C1420" s="1">
        <v>42263</v>
      </c>
      <c r="D1420" s="1">
        <v>42265</v>
      </c>
      <c r="E1420">
        <v>100029912</v>
      </c>
      <c r="F1420" t="s">
        <v>3756</v>
      </c>
      <c r="H1420" s="1">
        <v>42263</v>
      </c>
      <c r="I1420">
        <v>1784696</v>
      </c>
      <c r="J1420" t="s">
        <v>354</v>
      </c>
      <c r="K1420" t="s">
        <v>3757</v>
      </c>
      <c r="M1420" t="s">
        <v>30</v>
      </c>
      <c r="N1420">
        <v>78130</v>
      </c>
      <c r="O1420">
        <v>3</v>
      </c>
      <c r="P1420">
        <v>2250</v>
      </c>
      <c r="Q1420">
        <v>7</v>
      </c>
      <c r="R1420" s="2">
        <v>0</v>
      </c>
      <c r="S1420" s="2">
        <v>24.56</v>
      </c>
      <c r="T1420" s="2">
        <v>0</v>
      </c>
      <c r="U1420" s="2">
        <v>24.56</v>
      </c>
      <c r="V1420" t="s">
        <v>5213</v>
      </c>
    </row>
    <row r="1421" spans="1:22" x14ac:dyDescent="0.2">
      <c r="A1421" s="1">
        <v>42268</v>
      </c>
      <c r="B1421" t="s">
        <v>21</v>
      </c>
      <c r="C1421" s="1">
        <v>42256</v>
      </c>
      <c r="D1421" s="1">
        <v>42268</v>
      </c>
      <c r="E1421">
        <v>100029453</v>
      </c>
      <c r="F1421" t="s">
        <v>3136</v>
      </c>
      <c r="H1421" s="1">
        <v>42255</v>
      </c>
      <c r="I1421">
        <v>1765533</v>
      </c>
      <c r="J1421" t="s">
        <v>23</v>
      </c>
      <c r="K1421">
        <v>846296315537711</v>
      </c>
      <c r="M1421" t="s">
        <v>477</v>
      </c>
      <c r="N1421">
        <v>87122</v>
      </c>
      <c r="O1421">
        <v>6</v>
      </c>
      <c r="P1421">
        <v>4500</v>
      </c>
      <c r="Q1421">
        <v>5</v>
      </c>
      <c r="R1421" s="2">
        <v>0</v>
      </c>
      <c r="S1421" s="2">
        <v>26.54</v>
      </c>
      <c r="T1421" s="2">
        <v>0</v>
      </c>
      <c r="U1421" s="2">
        <v>26.54</v>
      </c>
      <c r="V1421" t="s">
        <v>5213</v>
      </c>
    </row>
    <row r="1422" spans="1:22" x14ac:dyDescent="0.2">
      <c r="A1422" s="1">
        <v>42268</v>
      </c>
      <c r="B1422" t="s">
        <v>21</v>
      </c>
      <c r="C1422" s="1">
        <v>42268</v>
      </c>
      <c r="D1422" s="1">
        <v>42268</v>
      </c>
      <c r="E1422">
        <v>100030079</v>
      </c>
      <c r="F1422" t="s">
        <v>3137</v>
      </c>
      <c r="H1422" s="1">
        <v>42266</v>
      </c>
      <c r="I1422">
        <v>1807312</v>
      </c>
      <c r="J1422" t="s">
        <v>23</v>
      </c>
      <c r="K1422">
        <v>846296315538138</v>
      </c>
      <c r="M1422" t="s">
        <v>116</v>
      </c>
      <c r="N1422">
        <v>97302</v>
      </c>
      <c r="O1422">
        <v>3</v>
      </c>
      <c r="P1422">
        <v>2250</v>
      </c>
      <c r="Q1422">
        <v>4</v>
      </c>
      <c r="R1422" s="2">
        <v>0</v>
      </c>
      <c r="S1422" s="2">
        <v>20.81</v>
      </c>
      <c r="T1422" s="2">
        <v>0</v>
      </c>
      <c r="U1422" s="2">
        <v>20.81</v>
      </c>
      <c r="V1422" t="s">
        <v>5213</v>
      </c>
    </row>
    <row r="1423" spans="1:22" x14ac:dyDescent="0.2">
      <c r="A1423" s="1">
        <v>42268</v>
      </c>
      <c r="B1423" t="s">
        <v>21</v>
      </c>
      <c r="C1423" s="1">
        <v>42255</v>
      </c>
      <c r="D1423" s="1">
        <v>42268</v>
      </c>
      <c r="E1423">
        <v>100029370</v>
      </c>
      <c r="F1423" t="s">
        <v>3138</v>
      </c>
      <c r="H1423" s="1">
        <v>42253</v>
      </c>
      <c r="I1423">
        <v>1762440</v>
      </c>
      <c r="J1423" t="s">
        <v>354</v>
      </c>
      <c r="K1423" t="s">
        <v>3139</v>
      </c>
      <c r="M1423" t="s">
        <v>366</v>
      </c>
      <c r="N1423">
        <v>73170</v>
      </c>
      <c r="O1423">
        <v>3</v>
      </c>
      <c r="P1423">
        <v>2250</v>
      </c>
      <c r="Q1423">
        <v>6</v>
      </c>
      <c r="R1423" s="2">
        <v>0</v>
      </c>
      <c r="S1423" s="2">
        <v>23.31</v>
      </c>
      <c r="T1423" s="2">
        <v>0</v>
      </c>
      <c r="U1423" s="2">
        <v>23.31</v>
      </c>
      <c r="V1423" t="s">
        <v>5213</v>
      </c>
    </row>
    <row r="1424" spans="1:22" x14ac:dyDescent="0.2">
      <c r="A1424" s="1">
        <v>42268</v>
      </c>
      <c r="B1424" t="s">
        <v>21</v>
      </c>
      <c r="C1424" s="1">
        <v>42268</v>
      </c>
      <c r="D1424" s="1">
        <v>42268</v>
      </c>
      <c r="E1424">
        <v>100030092</v>
      </c>
      <c r="F1424" t="s">
        <v>3140</v>
      </c>
      <c r="H1424" s="1">
        <v>42267</v>
      </c>
      <c r="I1424">
        <v>1807306</v>
      </c>
      <c r="J1424" t="s">
        <v>23</v>
      </c>
      <c r="K1424">
        <v>846296315538176</v>
      </c>
      <c r="M1424" t="s">
        <v>507</v>
      </c>
      <c r="N1424">
        <v>45430</v>
      </c>
      <c r="O1424">
        <v>3</v>
      </c>
      <c r="P1424">
        <v>2250</v>
      </c>
      <c r="Q1424">
        <v>8</v>
      </c>
      <c r="R1424" s="2">
        <v>0</v>
      </c>
      <c r="S1424" s="2">
        <v>24.56</v>
      </c>
      <c r="T1424" s="2">
        <v>0</v>
      </c>
      <c r="U1424" s="2">
        <v>24.56</v>
      </c>
      <c r="V1424" t="s">
        <v>5213</v>
      </c>
    </row>
    <row r="1425" spans="1:22" x14ac:dyDescent="0.2">
      <c r="A1425" s="1">
        <v>42268</v>
      </c>
      <c r="B1425" t="s">
        <v>21</v>
      </c>
      <c r="C1425" s="1">
        <v>42268</v>
      </c>
      <c r="D1425" s="1">
        <v>42268</v>
      </c>
      <c r="E1425">
        <v>100030059</v>
      </c>
      <c r="F1425" t="s">
        <v>3141</v>
      </c>
      <c r="H1425" s="1">
        <v>42266</v>
      </c>
      <c r="I1425">
        <v>1807296</v>
      </c>
      <c r="J1425" t="s">
        <v>23</v>
      </c>
      <c r="K1425">
        <v>846296315537780</v>
      </c>
      <c r="M1425" t="s">
        <v>32</v>
      </c>
      <c r="N1425">
        <v>10022</v>
      </c>
      <c r="O1425">
        <v>6</v>
      </c>
      <c r="P1425">
        <v>4500</v>
      </c>
      <c r="Q1425">
        <v>8</v>
      </c>
      <c r="R1425" s="2">
        <v>0</v>
      </c>
      <c r="S1425" s="2">
        <v>36.04</v>
      </c>
      <c r="T1425" s="2">
        <v>0</v>
      </c>
      <c r="U1425" s="2">
        <v>36.04</v>
      </c>
      <c r="V1425" t="s">
        <v>5213</v>
      </c>
    </row>
    <row r="1426" spans="1:22" x14ac:dyDescent="0.2">
      <c r="A1426" s="1">
        <v>42268</v>
      </c>
      <c r="B1426" t="s">
        <v>21</v>
      </c>
      <c r="C1426" s="1">
        <v>42268</v>
      </c>
      <c r="D1426" s="1">
        <v>42268</v>
      </c>
      <c r="E1426">
        <v>100030129</v>
      </c>
      <c r="F1426" t="s">
        <v>3142</v>
      </c>
      <c r="H1426" s="1">
        <v>42268</v>
      </c>
      <c r="I1426">
        <v>1807274</v>
      </c>
      <c r="J1426" t="s">
        <v>23</v>
      </c>
      <c r="K1426">
        <v>846296315537933</v>
      </c>
      <c r="M1426" t="s">
        <v>26</v>
      </c>
      <c r="N1426">
        <v>32506</v>
      </c>
      <c r="O1426">
        <v>3</v>
      </c>
      <c r="P1426">
        <v>2250</v>
      </c>
      <c r="Q1426">
        <v>8</v>
      </c>
      <c r="R1426" s="2">
        <v>0</v>
      </c>
      <c r="S1426" s="2">
        <v>24.56</v>
      </c>
      <c r="T1426" s="2">
        <v>0</v>
      </c>
      <c r="U1426" s="2">
        <v>24.56</v>
      </c>
      <c r="V1426" t="s">
        <v>5213</v>
      </c>
    </row>
    <row r="1427" spans="1:22" x14ac:dyDescent="0.2">
      <c r="A1427" s="1">
        <v>42268</v>
      </c>
      <c r="B1427" t="s">
        <v>21</v>
      </c>
      <c r="C1427" s="1">
        <v>42268</v>
      </c>
      <c r="D1427" s="1">
        <v>42268</v>
      </c>
      <c r="E1427">
        <v>100030081</v>
      </c>
      <c r="F1427" t="s">
        <v>3143</v>
      </c>
      <c r="H1427" s="1">
        <v>42266</v>
      </c>
      <c r="I1427">
        <v>1807304</v>
      </c>
      <c r="J1427" t="s">
        <v>23</v>
      </c>
      <c r="K1427">
        <v>846296315537919</v>
      </c>
      <c r="M1427" t="s">
        <v>32</v>
      </c>
      <c r="N1427">
        <v>10022</v>
      </c>
      <c r="O1427">
        <v>3</v>
      </c>
      <c r="P1427">
        <v>2250</v>
      </c>
      <c r="Q1427">
        <v>8</v>
      </c>
      <c r="R1427" s="2">
        <v>0</v>
      </c>
      <c r="S1427" s="2">
        <v>24.56</v>
      </c>
      <c r="T1427" s="2">
        <v>0</v>
      </c>
      <c r="U1427" s="2">
        <v>24.56</v>
      </c>
      <c r="V1427" t="s">
        <v>5213</v>
      </c>
    </row>
    <row r="1428" spans="1:22" x14ac:dyDescent="0.2">
      <c r="A1428" s="1">
        <v>42268</v>
      </c>
      <c r="B1428" t="s">
        <v>21</v>
      </c>
      <c r="C1428" s="1">
        <v>42268</v>
      </c>
      <c r="D1428" s="1">
        <v>42268</v>
      </c>
      <c r="E1428">
        <v>100030061</v>
      </c>
      <c r="F1428" t="s">
        <v>3144</v>
      </c>
      <c r="H1428" s="1">
        <v>42266</v>
      </c>
      <c r="I1428">
        <v>1807259</v>
      </c>
      <c r="J1428" t="s">
        <v>23</v>
      </c>
      <c r="K1428">
        <v>846296315538046</v>
      </c>
      <c r="M1428" t="s">
        <v>40</v>
      </c>
      <c r="N1428">
        <v>95110</v>
      </c>
      <c r="O1428">
        <v>3</v>
      </c>
      <c r="P1428">
        <v>2250</v>
      </c>
      <c r="Q1428">
        <v>2</v>
      </c>
      <c r="R1428" s="2">
        <v>0</v>
      </c>
      <c r="S1428" s="2">
        <v>12.81</v>
      </c>
      <c r="T1428" s="2">
        <v>0</v>
      </c>
      <c r="U1428" s="2">
        <v>12.81</v>
      </c>
      <c r="V1428" t="s">
        <v>5213</v>
      </c>
    </row>
    <row r="1429" spans="1:22" x14ac:dyDescent="0.2">
      <c r="A1429" s="1">
        <v>42268</v>
      </c>
      <c r="B1429" t="s">
        <v>21</v>
      </c>
      <c r="C1429" s="1">
        <v>42268</v>
      </c>
      <c r="D1429" s="1">
        <v>42268</v>
      </c>
      <c r="E1429">
        <v>100030066</v>
      </c>
      <c r="F1429" t="s">
        <v>3145</v>
      </c>
      <c r="H1429" s="1">
        <v>42266</v>
      </c>
      <c r="I1429">
        <v>1807272</v>
      </c>
      <c r="J1429" t="s">
        <v>23</v>
      </c>
      <c r="K1429">
        <v>846296315538268</v>
      </c>
      <c r="M1429" t="s">
        <v>73</v>
      </c>
      <c r="N1429">
        <v>80904</v>
      </c>
      <c r="O1429">
        <v>3</v>
      </c>
      <c r="P1429">
        <v>2250</v>
      </c>
      <c r="Q1429">
        <v>5</v>
      </c>
      <c r="R1429" s="2">
        <v>0</v>
      </c>
      <c r="S1429" s="2">
        <v>21.31</v>
      </c>
      <c r="T1429" s="2">
        <v>0</v>
      </c>
      <c r="U1429" s="2">
        <v>21.31</v>
      </c>
      <c r="V1429" t="s">
        <v>5213</v>
      </c>
    </row>
    <row r="1430" spans="1:22" x14ac:dyDescent="0.2">
      <c r="A1430" s="1">
        <v>42268</v>
      </c>
      <c r="B1430" t="s">
        <v>21</v>
      </c>
      <c r="C1430" s="1">
        <v>42268</v>
      </c>
      <c r="D1430" s="1">
        <v>42268</v>
      </c>
      <c r="E1430">
        <v>100030091</v>
      </c>
      <c r="F1430" t="s">
        <v>3146</v>
      </c>
      <c r="H1430" s="1">
        <v>42267</v>
      </c>
      <c r="I1430">
        <v>1807301</v>
      </c>
      <c r="J1430" t="s">
        <v>23</v>
      </c>
      <c r="K1430">
        <v>846296315538190</v>
      </c>
      <c r="M1430" t="s">
        <v>32</v>
      </c>
      <c r="N1430">
        <v>10011</v>
      </c>
      <c r="O1430">
        <v>3</v>
      </c>
      <c r="P1430">
        <v>2250</v>
      </c>
      <c r="Q1430">
        <v>8</v>
      </c>
      <c r="R1430" s="2">
        <v>0</v>
      </c>
      <c r="S1430" s="2">
        <v>24.56</v>
      </c>
      <c r="T1430" s="2">
        <v>0</v>
      </c>
      <c r="U1430" s="2">
        <v>24.56</v>
      </c>
      <c r="V1430" t="s">
        <v>5213</v>
      </c>
    </row>
    <row r="1431" spans="1:22" x14ac:dyDescent="0.2">
      <c r="A1431" s="1">
        <v>42268</v>
      </c>
      <c r="B1431" t="s">
        <v>21</v>
      </c>
      <c r="C1431" s="1">
        <v>42268</v>
      </c>
      <c r="D1431" s="1">
        <v>42268</v>
      </c>
      <c r="E1431">
        <v>100030128</v>
      </c>
      <c r="F1431" t="s">
        <v>3147</v>
      </c>
      <c r="H1431" s="1">
        <v>42268</v>
      </c>
      <c r="I1431">
        <v>1807286</v>
      </c>
      <c r="J1431" t="s">
        <v>23</v>
      </c>
      <c r="K1431">
        <v>846296315537810</v>
      </c>
      <c r="M1431" t="s">
        <v>54</v>
      </c>
      <c r="N1431">
        <v>21201</v>
      </c>
      <c r="O1431">
        <v>12</v>
      </c>
      <c r="P1431">
        <v>9000</v>
      </c>
      <c r="Q1431">
        <v>8</v>
      </c>
      <c r="R1431" s="2">
        <v>0</v>
      </c>
      <c r="S1431" s="2">
        <v>52.75</v>
      </c>
      <c r="T1431" s="2">
        <v>0</v>
      </c>
      <c r="U1431" s="2">
        <v>52.75</v>
      </c>
      <c r="V1431" t="s">
        <v>5213</v>
      </c>
    </row>
    <row r="1432" spans="1:22" x14ac:dyDescent="0.2">
      <c r="A1432" s="1">
        <v>42268</v>
      </c>
      <c r="B1432" t="s">
        <v>21</v>
      </c>
      <c r="C1432" s="1">
        <v>42268</v>
      </c>
      <c r="D1432" s="1">
        <v>42268</v>
      </c>
      <c r="E1432">
        <v>100030063</v>
      </c>
      <c r="F1432" t="s">
        <v>3148</v>
      </c>
      <c r="H1432" s="1">
        <v>42266</v>
      </c>
      <c r="I1432">
        <v>1807328</v>
      </c>
      <c r="J1432" t="s">
        <v>23</v>
      </c>
      <c r="K1432">
        <v>846296315538039</v>
      </c>
      <c r="M1432" t="s">
        <v>45</v>
      </c>
      <c r="N1432">
        <v>98155</v>
      </c>
      <c r="O1432">
        <v>3</v>
      </c>
      <c r="P1432">
        <v>2250</v>
      </c>
      <c r="Q1432">
        <v>5</v>
      </c>
      <c r="R1432" s="2">
        <v>0</v>
      </c>
      <c r="S1432" s="2">
        <v>21.31</v>
      </c>
      <c r="T1432" s="2">
        <v>0</v>
      </c>
      <c r="U1432" s="2">
        <v>21.31</v>
      </c>
      <c r="V1432" t="s">
        <v>5213</v>
      </c>
    </row>
    <row r="1433" spans="1:22" x14ac:dyDescent="0.2">
      <c r="A1433" s="1">
        <v>42268</v>
      </c>
      <c r="B1433" t="s">
        <v>21</v>
      </c>
      <c r="C1433" s="1">
        <v>42268</v>
      </c>
      <c r="D1433" s="1">
        <v>42268</v>
      </c>
      <c r="E1433">
        <v>100030050</v>
      </c>
      <c r="F1433" t="s">
        <v>3149</v>
      </c>
      <c r="H1433" s="1">
        <v>42265</v>
      </c>
      <c r="I1433">
        <v>1807266</v>
      </c>
      <c r="J1433" t="s">
        <v>23</v>
      </c>
      <c r="K1433">
        <v>846296315537773</v>
      </c>
      <c r="M1433" t="s">
        <v>40</v>
      </c>
      <c r="N1433">
        <v>94301</v>
      </c>
      <c r="O1433">
        <v>3</v>
      </c>
      <c r="P1433">
        <v>2250</v>
      </c>
      <c r="Q1433">
        <v>2</v>
      </c>
      <c r="R1433" s="2">
        <v>0</v>
      </c>
      <c r="S1433" s="2">
        <v>12.81</v>
      </c>
      <c r="T1433" s="2">
        <v>0</v>
      </c>
      <c r="U1433" s="2">
        <v>12.81</v>
      </c>
      <c r="V1433" t="s">
        <v>5213</v>
      </c>
    </row>
    <row r="1434" spans="1:22" x14ac:dyDescent="0.2">
      <c r="A1434" s="1">
        <v>42268</v>
      </c>
      <c r="B1434" t="s">
        <v>21</v>
      </c>
      <c r="C1434" s="1">
        <v>42268</v>
      </c>
      <c r="D1434" s="1">
        <v>42268</v>
      </c>
      <c r="E1434">
        <v>100030082</v>
      </c>
      <c r="F1434" t="s">
        <v>3150</v>
      </c>
      <c r="H1434" s="1">
        <v>42266</v>
      </c>
      <c r="I1434">
        <v>1807293</v>
      </c>
      <c r="J1434" t="s">
        <v>23</v>
      </c>
      <c r="K1434">
        <v>846296315537988</v>
      </c>
      <c r="M1434" t="s">
        <v>32</v>
      </c>
      <c r="N1434">
        <v>10038</v>
      </c>
      <c r="O1434">
        <v>3</v>
      </c>
      <c r="P1434">
        <v>2250</v>
      </c>
      <c r="Q1434">
        <v>8</v>
      </c>
      <c r="R1434" s="2">
        <v>0</v>
      </c>
      <c r="S1434" s="2">
        <v>24.56</v>
      </c>
      <c r="T1434" s="2">
        <v>0</v>
      </c>
      <c r="U1434" s="2">
        <v>24.56</v>
      </c>
      <c r="V1434" t="s">
        <v>5213</v>
      </c>
    </row>
    <row r="1435" spans="1:22" x14ac:dyDescent="0.2">
      <c r="A1435" s="1">
        <v>42268</v>
      </c>
      <c r="B1435" t="s">
        <v>21</v>
      </c>
      <c r="C1435" s="1">
        <v>42268</v>
      </c>
      <c r="D1435" s="1">
        <v>42268</v>
      </c>
      <c r="E1435">
        <v>100030054</v>
      </c>
      <c r="F1435" t="s">
        <v>3151</v>
      </c>
      <c r="H1435" s="1">
        <v>42265</v>
      </c>
      <c r="I1435">
        <v>1807258</v>
      </c>
      <c r="J1435" t="s">
        <v>23</v>
      </c>
      <c r="K1435">
        <v>846296315537865</v>
      </c>
      <c r="M1435" t="s">
        <v>40</v>
      </c>
      <c r="N1435">
        <v>92116</v>
      </c>
      <c r="O1435">
        <v>6</v>
      </c>
      <c r="P1435">
        <v>4500</v>
      </c>
      <c r="Q1435">
        <v>4</v>
      </c>
      <c r="R1435" s="2">
        <v>0</v>
      </c>
      <c r="S1435" s="2">
        <v>24.04</v>
      </c>
      <c r="T1435" s="2">
        <v>0</v>
      </c>
      <c r="U1435" s="2">
        <v>24.04</v>
      </c>
      <c r="V1435" t="s">
        <v>5213</v>
      </c>
    </row>
    <row r="1436" spans="1:22" x14ac:dyDescent="0.2">
      <c r="A1436" s="1">
        <v>42268</v>
      </c>
      <c r="B1436" t="s">
        <v>21</v>
      </c>
      <c r="C1436" s="1">
        <v>42268</v>
      </c>
      <c r="D1436" s="1">
        <v>42268</v>
      </c>
      <c r="E1436">
        <v>100030107</v>
      </c>
      <c r="F1436" t="s">
        <v>3152</v>
      </c>
      <c r="H1436" s="1">
        <v>42268</v>
      </c>
      <c r="I1436">
        <v>1807256</v>
      </c>
      <c r="J1436" t="s">
        <v>164</v>
      </c>
      <c r="K1436">
        <v>1032002205084</v>
      </c>
      <c r="M1436" t="s">
        <v>165</v>
      </c>
      <c r="N1436">
        <v>86442</v>
      </c>
      <c r="O1436">
        <v>3</v>
      </c>
      <c r="P1436">
        <v>2250</v>
      </c>
      <c r="Q1436">
        <v>4</v>
      </c>
      <c r="R1436" s="2">
        <v>0</v>
      </c>
      <c r="S1436" s="2">
        <v>20.81</v>
      </c>
      <c r="T1436" s="2">
        <v>0</v>
      </c>
      <c r="U1436" s="2">
        <v>20.81</v>
      </c>
      <c r="V1436" t="s">
        <v>5213</v>
      </c>
    </row>
    <row r="1437" spans="1:22" x14ac:dyDescent="0.2">
      <c r="A1437" s="1">
        <v>42268</v>
      </c>
      <c r="B1437" t="s">
        <v>21</v>
      </c>
      <c r="C1437" s="1">
        <v>42268</v>
      </c>
      <c r="D1437" s="1">
        <v>42268</v>
      </c>
      <c r="E1437">
        <v>100030115</v>
      </c>
      <c r="F1437" t="s">
        <v>3153</v>
      </c>
      <c r="H1437" s="1">
        <v>42268</v>
      </c>
      <c r="I1437">
        <v>1807325</v>
      </c>
      <c r="J1437" t="s">
        <v>23</v>
      </c>
      <c r="K1437">
        <v>846296315538121</v>
      </c>
      <c r="M1437" t="s">
        <v>75</v>
      </c>
      <c r="N1437">
        <v>22201</v>
      </c>
      <c r="O1437">
        <v>3</v>
      </c>
      <c r="P1437">
        <v>2250</v>
      </c>
      <c r="Q1437">
        <v>8</v>
      </c>
      <c r="R1437" s="2">
        <v>0</v>
      </c>
      <c r="S1437" s="2">
        <v>24.56</v>
      </c>
      <c r="T1437" s="2">
        <v>0</v>
      </c>
      <c r="U1437" s="2">
        <v>24.56</v>
      </c>
      <c r="V1437" t="s">
        <v>5213</v>
      </c>
    </row>
    <row r="1438" spans="1:22" x14ac:dyDescent="0.2">
      <c r="A1438" s="1">
        <v>42268</v>
      </c>
      <c r="B1438" t="s">
        <v>21</v>
      </c>
      <c r="C1438" s="1">
        <v>42257</v>
      </c>
      <c r="D1438" s="1">
        <v>42268</v>
      </c>
      <c r="E1438">
        <v>100029534</v>
      </c>
      <c r="F1438" t="s">
        <v>3154</v>
      </c>
      <c r="H1438" s="1">
        <v>42257</v>
      </c>
      <c r="I1438">
        <v>1768852</v>
      </c>
      <c r="J1438" t="s">
        <v>354</v>
      </c>
      <c r="K1438" t="s">
        <v>3155</v>
      </c>
      <c r="M1438" t="s">
        <v>30</v>
      </c>
      <c r="N1438">
        <v>75039</v>
      </c>
      <c r="O1438">
        <v>3</v>
      </c>
      <c r="P1438">
        <v>2250</v>
      </c>
      <c r="Q1438">
        <v>7</v>
      </c>
      <c r="R1438" s="2">
        <v>0</v>
      </c>
      <c r="S1438" s="2">
        <v>24.56</v>
      </c>
      <c r="T1438" s="2">
        <v>0</v>
      </c>
      <c r="U1438" s="2">
        <v>24.56</v>
      </c>
      <c r="V1438" t="s">
        <v>5213</v>
      </c>
    </row>
    <row r="1439" spans="1:22" x14ac:dyDescent="0.2">
      <c r="A1439" s="1">
        <v>42268</v>
      </c>
      <c r="B1439" t="s">
        <v>21</v>
      </c>
      <c r="C1439" s="1">
        <v>42268</v>
      </c>
      <c r="D1439" s="1">
        <v>42268</v>
      </c>
      <c r="E1439">
        <v>100030123</v>
      </c>
      <c r="F1439" t="s">
        <v>3156</v>
      </c>
      <c r="H1439" s="1">
        <v>42268</v>
      </c>
      <c r="I1439">
        <v>1807326</v>
      </c>
      <c r="J1439" t="s">
        <v>23</v>
      </c>
      <c r="K1439">
        <v>846296315538145</v>
      </c>
      <c r="M1439" t="s">
        <v>75</v>
      </c>
      <c r="N1439">
        <v>23486</v>
      </c>
      <c r="O1439">
        <v>3</v>
      </c>
      <c r="P1439">
        <v>2250</v>
      </c>
      <c r="Q1439">
        <v>8</v>
      </c>
      <c r="R1439" s="2">
        <v>0</v>
      </c>
      <c r="S1439" s="2">
        <v>24.56</v>
      </c>
      <c r="T1439" s="2">
        <v>0</v>
      </c>
      <c r="U1439" s="2">
        <v>24.56</v>
      </c>
      <c r="V1439" t="s">
        <v>5213</v>
      </c>
    </row>
    <row r="1440" spans="1:22" x14ac:dyDescent="0.2">
      <c r="A1440" s="1">
        <v>42268</v>
      </c>
      <c r="B1440" t="s">
        <v>21</v>
      </c>
      <c r="C1440" s="1">
        <v>42268</v>
      </c>
      <c r="D1440" s="1">
        <v>42268</v>
      </c>
      <c r="E1440">
        <v>100030112</v>
      </c>
      <c r="F1440" t="s">
        <v>3157</v>
      </c>
      <c r="H1440" s="1">
        <v>42268</v>
      </c>
      <c r="I1440">
        <v>1807280</v>
      </c>
      <c r="J1440" t="s">
        <v>23</v>
      </c>
      <c r="K1440">
        <v>846296315537841</v>
      </c>
      <c r="M1440" t="s">
        <v>389</v>
      </c>
      <c r="N1440">
        <v>66002</v>
      </c>
      <c r="O1440">
        <v>12</v>
      </c>
      <c r="P1440">
        <v>9000</v>
      </c>
      <c r="Q1440">
        <v>7</v>
      </c>
      <c r="R1440" s="2">
        <v>0</v>
      </c>
      <c r="S1440" s="2">
        <v>45.75</v>
      </c>
      <c r="T1440" s="2">
        <v>0</v>
      </c>
      <c r="U1440" s="2">
        <v>45.75</v>
      </c>
      <c r="V1440" t="s">
        <v>5213</v>
      </c>
    </row>
    <row r="1441" spans="1:22" x14ac:dyDescent="0.2">
      <c r="A1441" s="1">
        <v>42268</v>
      </c>
      <c r="B1441" t="s">
        <v>21</v>
      </c>
      <c r="C1441" s="1">
        <v>42268</v>
      </c>
      <c r="D1441" s="1">
        <v>42268</v>
      </c>
      <c r="E1441">
        <v>100030057</v>
      </c>
      <c r="F1441" t="s">
        <v>3158</v>
      </c>
      <c r="H1441" s="1">
        <v>42265</v>
      </c>
      <c r="I1441">
        <v>1807295</v>
      </c>
      <c r="J1441" t="s">
        <v>23</v>
      </c>
      <c r="K1441">
        <v>846296315537971</v>
      </c>
      <c r="M1441" t="s">
        <v>32</v>
      </c>
      <c r="N1441">
        <v>11001</v>
      </c>
      <c r="O1441">
        <v>6</v>
      </c>
      <c r="P1441">
        <v>4500</v>
      </c>
      <c r="Q1441">
        <v>8</v>
      </c>
      <c r="R1441" s="2">
        <v>0</v>
      </c>
      <c r="S1441" s="2">
        <v>36.04</v>
      </c>
      <c r="T1441" s="2">
        <v>0</v>
      </c>
      <c r="U1441" s="2">
        <v>36.04</v>
      </c>
      <c r="V1441" t="s">
        <v>5213</v>
      </c>
    </row>
    <row r="1442" spans="1:22" x14ac:dyDescent="0.2">
      <c r="A1442" s="1">
        <v>42268</v>
      </c>
      <c r="B1442" t="s">
        <v>21</v>
      </c>
      <c r="C1442" s="1">
        <v>42268</v>
      </c>
      <c r="D1442" s="1">
        <v>42268</v>
      </c>
      <c r="E1442">
        <v>100030087</v>
      </c>
      <c r="F1442" t="s">
        <v>3159</v>
      </c>
      <c r="H1442" s="1">
        <v>42266</v>
      </c>
      <c r="I1442">
        <v>1807288</v>
      </c>
      <c r="J1442" t="s">
        <v>23</v>
      </c>
      <c r="K1442">
        <v>846296315537926</v>
      </c>
      <c r="M1442" t="s">
        <v>24</v>
      </c>
      <c r="N1442">
        <v>27513</v>
      </c>
      <c r="O1442">
        <v>4</v>
      </c>
      <c r="P1442">
        <v>3000</v>
      </c>
      <c r="Q1442">
        <v>8</v>
      </c>
      <c r="R1442" s="2">
        <v>0</v>
      </c>
      <c r="S1442" s="2">
        <v>28.25</v>
      </c>
      <c r="T1442" s="2">
        <v>0</v>
      </c>
      <c r="U1442" s="2">
        <v>28.25</v>
      </c>
      <c r="V1442" t="s">
        <v>5213</v>
      </c>
    </row>
    <row r="1443" spans="1:22" x14ac:dyDescent="0.2">
      <c r="A1443" s="1">
        <v>42268</v>
      </c>
      <c r="B1443" t="s">
        <v>21</v>
      </c>
      <c r="C1443" s="1">
        <v>42268</v>
      </c>
      <c r="D1443" s="1">
        <v>42268</v>
      </c>
      <c r="E1443">
        <v>100030111</v>
      </c>
      <c r="F1443" t="s">
        <v>3160</v>
      </c>
      <c r="H1443" s="1">
        <v>42268</v>
      </c>
      <c r="I1443">
        <v>1807308</v>
      </c>
      <c r="J1443" t="s">
        <v>23</v>
      </c>
      <c r="K1443">
        <v>846296315538053</v>
      </c>
      <c r="M1443" t="s">
        <v>507</v>
      </c>
      <c r="N1443">
        <v>45212</v>
      </c>
      <c r="O1443">
        <v>3</v>
      </c>
      <c r="P1443">
        <v>2250</v>
      </c>
      <c r="Q1443">
        <v>8</v>
      </c>
      <c r="R1443" s="2">
        <v>0</v>
      </c>
      <c r="S1443" s="2">
        <v>24.56</v>
      </c>
      <c r="T1443" s="2">
        <v>0</v>
      </c>
      <c r="U1443" s="2">
        <v>24.56</v>
      </c>
      <c r="V1443" t="s">
        <v>5213</v>
      </c>
    </row>
    <row r="1444" spans="1:22" x14ac:dyDescent="0.2">
      <c r="A1444" s="1">
        <v>42268</v>
      </c>
      <c r="B1444" t="s">
        <v>21</v>
      </c>
      <c r="C1444" s="1">
        <v>42268</v>
      </c>
      <c r="D1444" s="1">
        <v>42268</v>
      </c>
      <c r="E1444">
        <v>100030067</v>
      </c>
      <c r="F1444" t="s">
        <v>3161</v>
      </c>
      <c r="H1444" s="1">
        <v>42266</v>
      </c>
      <c r="I1444">
        <v>1807279</v>
      </c>
      <c r="J1444" t="s">
        <v>23</v>
      </c>
      <c r="K1444">
        <v>846296315538251</v>
      </c>
      <c r="M1444" t="s">
        <v>389</v>
      </c>
      <c r="N1444">
        <v>66212</v>
      </c>
      <c r="O1444">
        <v>3</v>
      </c>
      <c r="P1444">
        <v>2250</v>
      </c>
      <c r="Q1444">
        <v>7</v>
      </c>
      <c r="R1444" s="2">
        <v>0</v>
      </c>
      <c r="S1444" s="2">
        <v>23.06</v>
      </c>
      <c r="T1444" s="2">
        <v>0</v>
      </c>
      <c r="U1444" s="2">
        <v>23.06</v>
      </c>
      <c r="V1444" t="s">
        <v>5213</v>
      </c>
    </row>
    <row r="1445" spans="1:22" x14ac:dyDescent="0.2">
      <c r="A1445" s="1">
        <v>42268</v>
      </c>
      <c r="B1445" t="s">
        <v>21</v>
      </c>
      <c r="C1445" s="1">
        <v>42268</v>
      </c>
      <c r="D1445" s="1">
        <v>42268</v>
      </c>
      <c r="E1445">
        <v>100030071</v>
      </c>
      <c r="F1445" t="s">
        <v>3162</v>
      </c>
      <c r="H1445" s="1">
        <v>42266</v>
      </c>
      <c r="I1445">
        <v>1807260</v>
      </c>
      <c r="J1445" t="s">
        <v>23</v>
      </c>
      <c r="K1445">
        <v>846296315538114</v>
      </c>
      <c r="M1445" t="s">
        <v>40</v>
      </c>
      <c r="N1445">
        <v>90291</v>
      </c>
      <c r="O1445">
        <v>3</v>
      </c>
      <c r="P1445">
        <v>2250</v>
      </c>
      <c r="Q1445">
        <v>4</v>
      </c>
      <c r="R1445" s="2">
        <v>0</v>
      </c>
      <c r="S1445" s="2">
        <v>20.81</v>
      </c>
      <c r="T1445" s="2">
        <v>0</v>
      </c>
      <c r="U1445" s="2">
        <v>20.81</v>
      </c>
      <c r="V1445" t="s">
        <v>5213</v>
      </c>
    </row>
    <row r="1446" spans="1:22" x14ac:dyDescent="0.2">
      <c r="A1446" s="1">
        <v>42268</v>
      </c>
      <c r="B1446" t="s">
        <v>21</v>
      </c>
      <c r="C1446" s="1">
        <v>42243</v>
      </c>
      <c r="D1446" s="1">
        <v>42268</v>
      </c>
      <c r="E1446">
        <v>100028294</v>
      </c>
      <c r="F1446" t="s">
        <v>3163</v>
      </c>
      <c r="G1446" t="s">
        <v>3164</v>
      </c>
      <c r="H1446" s="1">
        <v>42242</v>
      </c>
      <c r="I1446">
        <v>1747137</v>
      </c>
      <c r="J1446" t="s">
        <v>515</v>
      </c>
      <c r="K1446" t="s">
        <v>3165</v>
      </c>
      <c r="M1446" t="s">
        <v>165</v>
      </c>
      <c r="N1446">
        <v>85635</v>
      </c>
      <c r="O1446">
        <v>3</v>
      </c>
      <c r="P1446">
        <v>2250</v>
      </c>
      <c r="Q1446">
        <v>5</v>
      </c>
      <c r="R1446" s="2">
        <v>0</v>
      </c>
      <c r="S1446" s="2">
        <v>21.31</v>
      </c>
      <c r="T1446" s="2">
        <v>0</v>
      </c>
      <c r="U1446" s="2">
        <v>21.31</v>
      </c>
      <c r="V1446" t="s">
        <v>5213</v>
      </c>
    </row>
    <row r="1447" spans="1:22" x14ac:dyDescent="0.2">
      <c r="A1447" s="1">
        <v>42268</v>
      </c>
      <c r="B1447" t="s">
        <v>21</v>
      </c>
      <c r="C1447" s="1">
        <v>42268</v>
      </c>
      <c r="D1447" s="1">
        <v>42268</v>
      </c>
      <c r="E1447">
        <v>100030106</v>
      </c>
      <c r="F1447" t="s">
        <v>3166</v>
      </c>
      <c r="H1447" s="1">
        <v>42267</v>
      </c>
      <c r="I1447">
        <v>1807305</v>
      </c>
      <c r="J1447" t="s">
        <v>23</v>
      </c>
      <c r="K1447">
        <v>846296315538015</v>
      </c>
      <c r="M1447" t="s">
        <v>507</v>
      </c>
      <c r="N1447">
        <v>45202</v>
      </c>
      <c r="O1447">
        <v>3</v>
      </c>
      <c r="P1447">
        <v>2250</v>
      </c>
      <c r="Q1447">
        <v>8</v>
      </c>
      <c r="R1447" s="2">
        <v>0</v>
      </c>
      <c r="S1447" s="2">
        <v>24.56</v>
      </c>
      <c r="T1447" s="2">
        <v>0</v>
      </c>
      <c r="U1447" s="2">
        <v>24.56</v>
      </c>
      <c r="V1447" t="s">
        <v>5213</v>
      </c>
    </row>
    <row r="1448" spans="1:22" x14ac:dyDescent="0.2">
      <c r="A1448" s="1">
        <v>42268</v>
      </c>
      <c r="B1448" t="s">
        <v>21</v>
      </c>
      <c r="C1448" s="1">
        <v>42268</v>
      </c>
      <c r="D1448" s="1">
        <v>42268</v>
      </c>
      <c r="E1448">
        <v>100030137</v>
      </c>
      <c r="F1448" t="s">
        <v>3167</v>
      </c>
      <c r="H1448" s="1">
        <v>42268</v>
      </c>
      <c r="I1448">
        <v>1807270</v>
      </c>
      <c r="J1448" t="s">
        <v>23</v>
      </c>
      <c r="K1448">
        <v>846296315537766</v>
      </c>
      <c r="M1448" t="s">
        <v>40</v>
      </c>
      <c r="N1448">
        <v>93405</v>
      </c>
      <c r="O1448">
        <v>3</v>
      </c>
      <c r="P1448">
        <v>2250</v>
      </c>
      <c r="Q1448">
        <v>3</v>
      </c>
      <c r="R1448" s="2">
        <v>0</v>
      </c>
      <c r="S1448" s="2">
        <v>13.06</v>
      </c>
      <c r="T1448" s="2">
        <v>0</v>
      </c>
      <c r="U1448" s="2">
        <v>13.06</v>
      </c>
      <c r="V1448" t="s">
        <v>5213</v>
      </c>
    </row>
    <row r="1449" spans="1:22" x14ac:dyDescent="0.2">
      <c r="A1449" s="1">
        <v>42268</v>
      </c>
      <c r="B1449" t="s">
        <v>21</v>
      </c>
      <c r="C1449" s="1">
        <v>42268</v>
      </c>
      <c r="D1449" s="1">
        <v>42268</v>
      </c>
      <c r="E1449">
        <v>100030132</v>
      </c>
      <c r="F1449" t="s">
        <v>3168</v>
      </c>
      <c r="H1449" s="1">
        <v>42268</v>
      </c>
      <c r="I1449">
        <v>1807327</v>
      </c>
      <c r="J1449" t="s">
        <v>23</v>
      </c>
      <c r="K1449">
        <v>846296315538008</v>
      </c>
      <c r="M1449" t="s">
        <v>75</v>
      </c>
      <c r="N1449">
        <v>22203</v>
      </c>
      <c r="O1449">
        <v>3</v>
      </c>
      <c r="P1449">
        <v>2250</v>
      </c>
      <c r="Q1449">
        <v>8</v>
      </c>
      <c r="R1449" s="2">
        <v>0</v>
      </c>
      <c r="S1449" s="2">
        <v>24.56</v>
      </c>
      <c r="T1449" s="2">
        <v>0</v>
      </c>
      <c r="U1449" s="2">
        <v>24.56</v>
      </c>
      <c r="V1449" t="s">
        <v>5213</v>
      </c>
    </row>
    <row r="1450" spans="1:22" x14ac:dyDescent="0.2">
      <c r="A1450" s="1">
        <v>42268</v>
      </c>
      <c r="B1450" t="s">
        <v>21</v>
      </c>
      <c r="C1450" s="1">
        <v>42268</v>
      </c>
      <c r="D1450" s="1">
        <v>42268</v>
      </c>
      <c r="E1450">
        <v>100030100</v>
      </c>
      <c r="F1450" t="s">
        <v>3169</v>
      </c>
      <c r="H1450" s="1">
        <v>42267</v>
      </c>
      <c r="I1450">
        <v>1807273</v>
      </c>
      <c r="J1450" t="s">
        <v>23</v>
      </c>
      <c r="K1450">
        <v>846296315537889</v>
      </c>
      <c r="M1450" t="s">
        <v>26</v>
      </c>
      <c r="N1450">
        <v>33611</v>
      </c>
      <c r="O1450">
        <v>6</v>
      </c>
      <c r="P1450">
        <v>4500</v>
      </c>
      <c r="Q1450">
        <v>8</v>
      </c>
      <c r="R1450" s="2">
        <v>0</v>
      </c>
      <c r="S1450" s="2">
        <v>36.04</v>
      </c>
      <c r="T1450" s="2">
        <v>0</v>
      </c>
      <c r="U1450" s="2">
        <v>36.04</v>
      </c>
      <c r="V1450" t="s">
        <v>5213</v>
      </c>
    </row>
    <row r="1451" spans="1:22" x14ac:dyDescent="0.2">
      <c r="A1451" s="1">
        <v>42268</v>
      </c>
      <c r="B1451" t="s">
        <v>21</v>
      </c>
      <c r="C1451" s="1">
        <v>42268</v>
      </c>
      <c r="D1451" s="1">
        <v>42268</v>
      </c>
      <c r="E1451">
        <v>100030110</v>
      </c>
      <c r="F1451" t="s">
        <v>3170</v>
      </c>
      <c r="H1451" s="1">
        <v>42268</v>
      </c>
      <c r="I1451">
        <v>1807291</v>
      </c>
      <c r="J1451" t="s">
        <v>164</v>
      </c>
      <c r="K1451">
        <v>1032002205085</v>
      </c>
      <c r="M1451" t="s">
        <v>416</v>
      </c>
      <c r="N1451">
        <v>89502</v>
      </c>
      <c r="O1451">
        <v>7</v>
      </c>
      <c r="P1451">
        <v>5250</v>
      </c>
      <c r="Q1451">
        <v>3</v>
      </c>
      <c r="R1451" s="2">
        <v>0</v>
      </c>
      <c r="S1451" s="2">
        <v>20</v>
      </c>
      <c r="T1451" s="2">
        <v>0</v>
      </c>
      <c r="U1451" s="2">
        <v>20</v>
      </c>
      <c r="V1451" t="s">
        <v>5213</v>
      </c>
    </row>
    <row r="1452" spans="1:22" x14ac:dyDescent="0.2">
      <c r="A1452" s="1">
        <v>42268</v>
      </c>
      <c r="B1452" t="s">
        <v>21</v>
      </c>
      <c r="C1452" s="1">
        <v>42268</v>
      </c>
      <c r="D1452" s="1">
        <v>42268</v>
      </c>
      <c r="E1452">
        <v>100030122</v>
      </c>
      <c r="F1452" t="s">
        <v>3171</v>
      </c>
      <c r="H1452" s="1">
        <v>42268</v>
      </c>
      <c r="I1452">
        <v>1807269</v>
      </c>
      <c r="J1452" t="s">
        <v>23</v>
      </c>
      <c r="K1452">
        <v>846296315538275</v>
      </c>
      <c r="M1452" t="s">
        <v>40</v>
      </c>
      <c r="N1452">
        <v>95618</v>
      </c>
      <c r="O1452">
        <v>3</v>
      </c>
      <c r="P1452">
        <v>2250</v>
      </c>
      <c r="Q1452">
        <v>2</v>
      </c>
      <c r="R1452" s="2">
        <v>0</v>
      </c>
      <c r="S1452" s="2">
        <v>12.81</v>
      </c>
      <c r="T1452" s="2">
        <v>0</v>
      </c>
      <c r="U1452" s="2">
        <v>12.81</v>
      </c>
      <c r="V1452" t="s">
        <v>5213</v>
      </c>
    </row>
    <row r="1453" spans="1:22" x14ac:dyDescent="0.2">
      <c r="A1453" s="1">
        <v>42268</v>
      </c>
      <c r="B1453" t="s">
        <v>21</v>
      </c>
      <c r="C1453" s="1">
        <v>42257</v>
      </c>
      <c r="D1453" s="1">
        <v>42268</v>
      </c>
      <c r="E1453">
        <v>100029544</v>
      </c>
      <c r="F1453" t="s">
        <v>3172</v>
      </c>
      <c r="H1453" s="1">
        <v>42257</v>
      </c>
      <c r="I1453">
        <v>1768853</v>
      </c>
      <c r="J1453" t="s">
        <v>354</v>
      </c>
      <c r="K1453" t="s">
        <v>3173</v>
      </c>
      <c r="M1453" t="s">
        <v>30</v>
      </c>
      <c r="N1453">
        <v>75219</v>
      </c>
      <c r="O1453">
        <v>4</v>
      </c>
      <c r="P1453">
        <v>3000</v>
      </c>
      <c r="Q1453">
        <v>7</v>
      </c>
      <c r="R1453" s="2">
        <v>0</v>
      </c>
      <c r="S1453" s="2">
        <v>28.25</v>
      </c>
      <c r="T1453" s="2">
        <v>0</v>
      </c>
      <c r="U1453" s="2">
        <v>28.25</v>
      </c>
      <c r="V1453" t="s">
        <v>5213</v>
      </c>
    </row>
    <row r="1454" spans="1:22" x14ac:dyDescent="0.2">
      <c r="A1454" s="1">
        <v>42268</v>
      </c>
      <c r="B1454" t="s">
        <v>21</v>
      </c>
      <c r="C1454" s="1">
        <v>42268</v>
      </c>
      <c r="D1454" s="1">
        <v>42268</v>
      </c>
      <c r="E1454">
        <v>100030121</v>
      </c>
      <c r="F1454" t="s">
        <v>3174</v>
      </c>
      <c r="H1454" s="1">
        <v>42268</v>
      </c>
      <c r="I1454">
        <v>1807290</v>
      </c>
      <c r="J1454" t="s">
        <v>23</v>
      </c>
      <c r="K1454">
        <v>846296315538213</v>
      </c>
      <c r="M1454" t="s">
        <v>541</v>
      </c>
      <c r="N1454">
        <v>3801</v>
      </c>
      <c r="O1454">
        <v>3</v>
      </c>
      <c r="P1454">
        <v>2250</v>
      </c>
      <c r="Q1454">
        <v>8</v>
      </c>
      <c r="R1454" s="2">
        <v>0</v>
      </c>
      <c r="S1454" s="2">
        <v>24.56</v>
      </c>
      <c r="T1454" s="2">
        <v>0</v>
      </c>
      <c r="U1454" s="2">
        <v>24.56</v>
      </c>
      <c r="V1454" t="s">
        <v>5213</v>
      </c>
    </row>
    <row r="1455" spans="1:22" x14ac:dyDescent="0.2">
      <c r="A1455" s="1">
        <v>42268</v>
      </c>
      <c r="B1455" t="s">
        <v>21</v>
      </c>
      <c r="C1455" s="1">
        <v>42268</v>
      </c>
      <c r="D1455" s="1">
        <v>42268</v>
      </c>
      <c r="E1455">
        <v>100030112</v>
      </c>
      <c r="F1455" t="s">
        <v>3175</v>
      </c>
      <c r="H1455" s="1">
        <v>42268</v>
      </c>
      <c r="I1455">
        <v>1807280</v>
      </c>
      <c r="J1455" t="s">
        <v>23</v>
      </c>
      <c r="K1455">
        <v>846296315537858</v>
      </c>
      <c r="M1455" t="s">
        <v>389</v>
      </c>
      <c r="N1455">
        <v>66002</v>
      </c>
      <c r="O1455">
        <v>6</v>
      </c>
      <c r="P1455">
        <v>4500</v>
      </c>
      <c r="Q1455">
        <v>7</v>
      </c>
      <c r="R1455" s="2">
        <v>0</v>
      </c>
      <c r="S1455" s="2">
        <v>33.29</v>
      </c>
      <c r="T1455" s="2">
        <v>0</v>
      </c>
      <c r="U1455" s="2">
        <v>33.29</v>
      </c>
      <c r="V1455" t="s">
        <v>5213</v>
      </c>
    </row>
    <row r="1456" spans="1:22" x14ac:dyDescent="0.2">
      <c r="A1456" s="1">
        <v>42268</v>
      </c>
      <c r="B1456" t="s">
        <v>21</v>
      </c>
      <c r="C1456" s="1">
        <v>42268</v>
      </c>
      <c r="D1456" s="1">
        <v>42268</v>
      </c>
      <c r="E1456">
        <v>100030116</v>
      </c>
      <c r="F1456" t="s">
        <v>3176</v>
      </c>
      <c r="H1456" s="1">
        <v>42268</v>
      </c>
      <c r="I1456">
        <v>1807267</v>
      </c>
      <c r="J1456" t="s">
        <v>23</v>
      </c>
      <c r="K1456">
        <v>846296315537957</v>
      </c>
      <c r="M1456" t="s">
        <v>40</v>
      </c>
      <c r="N1456">
        <v>94523</v>
      </c>
      <c r="O1456">
        <v>12</v>
      </c>
      <c r="P1456">
        <v>9000</v>
      </c>
      <c r="Q1456">
        <v>2</v>
      </c>
      <c r="R1456" s="2">
        <v>0</v>
      </c>
      <c r="S1456" s="2">
        <v>20.5</v>
      </c>
      <c r="T1456" s="2">
        <v>0</v>
      </c>
      <c r="U1456" s="2">
        <v>20.5</v>
      </c>
      <c r="V1456" t="s">
        <v>5213</v>
      </c>
    </row>
    <row r="1457" spans="1:22" x14ac:dyDescent="0.2">
      <c r="A1457" s="1">
        <v>42268</v>
      </c>
      <c r="B1457" t="s">
        <v>21</v>
      </c>
      <c r="C1457" s="1">
        <v>42268</v>
      </c>
      <c r="D1457" s="1">
        <v>42268</v>
      </c>
      <c r="E1457">
        <v>100030101</v>
      </c>
      <c r="F1457" t="s">
        <v>3177</v>
      </c>
      <c r="H1457" s="1">
        <v>42267</v>
      </c>
      <c r="I1457">
        <v>1807307</v>
      </c>
      <c r="J1457" t="s">
        <v>23</v>
      </c>
      <c r="K1457">
        <v>846296315537902</v>
      </c>
      <c r="M1457" t="s">
        <v>507</v>
      </c>
      <c r="N1457">
        <v>45419</v>
      </c>
      <c r="O1457">
        <v>3</v>
      </c>
      <c r="P1457">
        <v>2250</v>
      </c>
      <c r="Q1457">
        <v>8</v>
      </c>
      <c r="R1457" s="2">
        <v>0</v>
      </c>
      <c r="S1457" s="2">
        <v>24.56</v>
      </c>
      <c r="T1457" s="2">
        <v>0</v>
      </c>
      <c r="U1457" s="2">
        <v>24.56</v>
      </c>
      <c r="V1457" t="s">
        <v>5213</v>
      </c>
    </row>
    <row r="1458" spans="1:22" x14ac:dyDescent="0.2">
      <c r="A1458" s="1">
        <v>42268</v>
      </c>
      <c r="B1458" t="s">
        <v>21</v>
      </c>
      <c r="C1458" s="1">
        <v>42268</v>
      </c>
      <c r="D1458" s="1">
        <v>42268</v>
      </c>
      <c r="E1458">
        <v>100030062</v>
      </c>
      <c r="F1458" t="s">
        <v>3178</v>
      </c>
      <c r="H1458" s="1">
        <v>42266</v>
      </c>
      <c r="I1458">
        <v>1807298</v>
      </c>
      <c r="J1458" t="s">
        <v>23</v>
      </c>
      <c r="K1458">
        <v>846296315538060</v>
      </c>
      <c r="M1458" t="s">
        <v>32</v>
      </c>
      <c r="N1458">
        <v>10526</v>
      </c>
      <c r="O1458">
        <v>3</v>
      </c>
      <c r="P1458">
        <v>2250</v>
      </c>
      <c r="Q1458">
        <v>8</v>
      </c>
      <c r="R1458" s="2">
        <v>0</v>
      </c>
      <c r="S1458" s="2">
        <v>24.56</v>
      </c>
      <c r="T1458" s="2">
        <v>0</v>
      </c>
      <c r="U1458" s="2">
        <v>24.56</v>
      </c>
      <c r="V1458" t="s">
        <v>5213</v>
      </c>
    </row>
    <row r="1459" spans="1:22" x14ac:dyDescent="0.2">
      <c r="A1459" s="1">
        <v>42268</v>
      </c>
      <c r="B1459" t="s">
        <v>21</v>
      </c>
      <c r="C1459" s="1">
        <v>42268</v>
      </c>
      <c r="D1459" s="1">
        <v>42268</v>
      </c>
      <c r="E1459">
        <v>100030080</v>
      </c>
      <c r="F1459" t="s">
        <v>3179</v>
      </c>
      <c r="H1459" s="1">
        <v>42266</v>
      </c>
      <c r="I1459">
        <v>1807264</v>
      </c>
      <c r="J1459" t="s">
        <v>23</v>
      </c>
      <c r="K1459">
        <v>846296315538299</v>
      </c>
      <c r="M1459" t="s">
        <v>40</v>
      </c>
      <c r="N1459">
        <v>94110</v>
      </c>
      <c r="O1459">
        <v>3</v>
      </c>
      <c r="P1459">
        <v>2250</v>
      </c>
      <c r="Q1459">
        <v>2</v>
      </c>
      <c r="R1459" s="2">
        <v>0</v>
      </c>
      <c r="S1459" s="2">
        <v>12.81</v>
      </c>
      <c r="T1459" s="2">
        <v>0</v>
      </c>
      <c r="U1459" s="2">
        <v>12.81</v>
      </c>
      <c r="V1459" t="s">
        <v>5213</v>
      </c>
    </row>
    <row r="1460" spans="1:22" x14ac:dyDescent="0.2">
      <c r="A1460" s="1">
        <v>42268</v>
      </c>
      <c r="B1460" t="s">
        <v>21</v>
      </c>
      <c r="C1460" s="1">
        <v>42268</v>
      </c>
      <c r="D1460" s="1">
        <v>42268</v>
      </c>
      <c r="E1460">
        <v>100030073</v>
      </c>
      <c r="F1460" t="s">
        <v>3180</v>
      </c>
      <c r="H1460" s="1">
        <v>42266</v>
      </c>
      <c r="I1460">
        <v>1807262</v>
      </c>
      <c r="J1460" t="s">
        <v>23</v>
      </c>
      <c r="K1460">
        <v>846296315538107</v>
      </c>
      <c r="M1460" t="s">
        <v>40</v>
      </c>
      <c r="N1460">
        <v>90045</v>
      </c>
      <c r="O1460">
        <v>3</v>
      </c>
      <c r="P1460">
        <v>2250</v>
      </c>
      <c r="Q1460">
        <v>4</v>
      </c>
      <c r="R1460" s="2">
        <v>0</v>
      </c>
      <c r="S1460" s="2">
        <v>20.81</v>
      </c>
      <c r="T1460" s="2">
        <v>0</v>
      </c>
      <c r="U1460" s="2">
        <v>20.81</v>
      </c>
      <c r="V1460" t="s">
        <v>5213</v>
      </c>
    </row>
    <row r="1461" spans="1:22" x14ac:dyDescent="0.2">
      <c r="A1461" s="1">
        <v>42268</v>
      </c>
      <c r="B1461" t="s">
        <v>21</v>
      </c>
      <c r="C1461" s="1">
        <v>42256</v>
      </c>
      <c r="D1461" s="1">
        <v>42268</v>
      </c>
      <c r="E1461">
        <v>100029482</v>
      </c>
      <c r="F1461" t="s">
        <v>3181</v>
      </c>
      <c r="H1461" s="1">
        <v>42256</v>
      </c>
      <c r="I1461">
        <v>1765556</v>
      </c>
      <c r="J1461" t="s">
        <v>354</v>
      </c>
      <c r="K1461" t="s">
        <v>3182</v>
      </c>
      <c r="M1461" t="s">
        <v>30</v>
      </c>
      <c r="N1461">
        <v>76301</v>
      </c>
      <c r="O1461">
        <v>3</v>
      </c>
      <c r="P1461">
        <v>2250</v>
      </c>
      <c r="Q1461">
        <v>6</v>
      </c>
      <c r="R1461" s="2">
        <v>0</v>
      </c>
      <c r="S1461" s="2">
        <v>23.31</v>
      </c>
      <c r="T1461" s="2">
        <v>0</v>
      </c>
      <c r="U1461" s="2">
        <v>23.31</v>
      </c>
      <c r="V1461" t="s">
        <v>5213</v>
      </c>
    </row>
    <row r="1462" spans="1:22" x14ac:dyDescent="0.2">
      <c r="A1462" s="1">
        <v>42268</v>
      </c>
      <c r="B1462" t="s">
        <v>21</v>
      </c>
      <c r="C1462" s="1">
        <v>42268</v>
      </c>
      <c r="D1462" s="1">
        <v>42268</v>
      </c>
      <c r="E1462">
        <v>100030117</v>
      </c>
      <c r="F1462" t="s">
        <v>3183</v>
      </c>
      <c r="H1462" s="1">
        <v>42268</v>
      </c>
      <c r="I1462">
        <v>1807302</v>
      </c>
      <c r="J1462" t="s">
        <v>23</v>
      </c>
      <c r="K1462">
        <v>846296315538183</v>
      </c>
      <c r="M1462" t="s">
        <v>32</v>
      </c>
      <c r="N1462">
        <v>10011</v>
      </c>
      <c r="O1462">
        <v>3</v>
      </c>
      <c r="P1462">
        <v>2250</v>
      </c>
      <c r="Q1462">
        <v>8</v>
      </c>
      <c r="R1462" s="2">
        <v>0</v>
      </c>
      <c r="S1462" s="2">
        <v>24.56</v>
      </c>
      <c r="T1462" s="2">
        <v>0</v>
      </c>
      <c r="U1462" s="2">
        <v>24.56</v>
      </c>
      <c r="V1462" t="s">
        <v>5213</v>
      </c>
    </row>
    <row r="1463" spans="1:22" x14ac:dyDescent="0.2">
      <c r="A1463" s="1">
        <v>42268</v>
      </c>
      <c r="B1463" t="s">
        <v>21</v>
      </c>
      <c r="C1463" s="1">
        <v>42268</v>
      </c>
      <c r="D1463" s="1">
        <v>42268</v>
      </c>
      <c r="E1463">
        <v>100030078</v>
      </c>
      <c r="F1463" t="s">
        <v>3184</v>
      </c>
      <c r="H1463" s="1">
        <v>42266</v>
      </c>
      <c r="I1463">
        <v>1807299</v>
      </c>
      <c r="J1463" t="s">
        <v>23</v>
      </c>
      <c r="K1463">
        <v>846296315537803</v>
      </c>
      <c r="M1463" t="s">
        <v>32</v>
      </c>
      <c r="N1463">
        <v>10006</v>
      </c>
      <c r="O1463">
        <v>6</v>
      </c>
      <c r="P1463">
        <v>4500</v>
      </c>
      <c r="Q1463">
        <v>8</v>
      </c>
      <c r="R1463" s="2">
        <v>0</v>
      </c>
      <c r="S1463" s="2">
        <v>36.04</v>
      </c>
      <c r="T1463" s="2">
        <v>0</v>
      </c>
      <c r="U1463" s="2">
        <v>36.04</v>
      </c>
      <c r="V1463" t="s">
        <v>5213</v>
      </c>
    </row>
    <row r="1464" spans="1:22" x14ac:dyDescent="0.2">
      <c r="A1464" s="1">
        <v>42268</v>
      </c>
      <c r="B1464" t="s">
        <v>21</v>
      </c>
      <c r="C1464" s="1">
        <v>42268</v>
      </c>
      <c r="D1464" s="1">
        <v>42268</v>
      </c>
      <c r="E1464">
        <v>100030077</v>
      </c>
      <c r="F1464" t="s">
        <v>3185</v>
      </c>
      <c r="H1464" s="1">
        <v>42266</v>
      </c>
      <c r="I1464">
        <v>1807287</v>
      </c>
      <c r="J1464" t="s">
        <v>23</v>
      </c>
      <c r="K1464">
        <v>846296315537940</v>
      </c>
      <c r="M1464" t="s">
        <v>24</v>
      </c>
      <c r="N1464">
        <v>28803</v>
      </c>
      <c r="O1464">
        <v>12</v>
      </c>
      <c r="P1464">
        <v>9000</v>
      </c>
      <c r="Q1464">
        <v>8</v>
      </c>
      <c r="R1464" s="2">
        <v>0</v>
      </c>
      <c r="S1464" s="2">
        <v>52.75</v>
      </c>
      <c r="T1464" s="2">
        <v>0</v>
      </c>
      <c r="U1464" s="2">
        <v>52.75</v>
      </c>
      <c r="V1464" t="s">
        <v>5213</v>
      </c>
    </row>
    <row r="1465" spans="1:22" x14ac:dyDescent="0.2">
      <c r="A1465" s="1">
        <v>42268</v>
      </c>
      <c r="B1465" t="s">
        <v>21</v>
      </c>
      <c r="C1465" s="1">
        <v>42268</v>
      </c>
      <c r="D1465" s="1">
        <v>42268</v>
      </c>
      <c r="E1465">
        <v>100030113</v>
      </c>
      <c r="F1465" t="s">
        <v>3186</v>
      </c>
      <c r="H1465" s="1">
        <v>42268</v>
      </c>
      <c r="I1465">
        <v>1807281</v>
      </c>
      <c r="J1465" t="s">
        <v>23</v>
      </c>
      <c r="K1465">
        <v>846296315537872</v>
      </c>
      <c r="M1465" t="s">
        <v>182</v>
      </c>
      <c r="N1465">
        <v>70510</v>
      </c>
      <c r="O1465">
        <v>6</v>
      </c>
      <c r="P1465">
        <v>4500</v>
      </c>
      <c r="Q1465">
        <v>7</v>
      </c>
      <c r="R1465" s="2">
        <v>0</v>
      </c>
      <c r="S1465" s="2">
        <v>33.29</v>
      </c>
      <c r="T1465" s="2">
        <v>0</v>
      </c>
      <c r="U1465" s="2">
        <v>33.29</v>
      </c>
      <c r="V1465" t="s">
        <v>5213</v>
      </c>
    </row>
    <row r="1466" spans="1:22" x14ac:dyDescent="0.2">
      <c r="A1466" s="1">
        <v>42268</v>
      </c>
      <c r="B1466" t="s">
        <v>21</v>
      </c>
      <c r="C1466" s="1">
        <v>42268</v>
      </c>
      <c r="D1466" s="1">
        <v>42268</v>
      </c>
      <c r="E1466">
        <v>100030103</v>
      </c>
      <c r="F1466" t="s">
        <v>3187</v>
      </c>
      <c r="H1466" s="1">
        <v>42267</v>
      </c>
      <c r="I1466">
        <v>1807292</v>
      </c>
      <c r="J1466" t="s">
        <v>164</v>
      </c>
      <c r="K1466">
        <v>1032002205086</v>
      </c>
      <c r="M1466" t="s">
        <v>416</v>
      </c>
      <c r="N1466">
        <v>89502</v>
      </c>
      <c r="O1466">
        <v>6</v>
      </c>
      <c r="P1466">
        <v>4500</v>
      </c>
      <c r="Q1466">
        <v>3</v>
      </c>
      <c r="R1466" s="2">
        <v>0</v>
      </c>
      <c r="S1466" s="2">
        <v>17.29</v>
      </c>
      <c r="T1466" s="2">
        <v>0</v>
      </c>
      <c r="U1466" s="2">
        <v>17.29</v>
      </c>
      <c r="V1466" t="s">
        <v>5213</v>
      </c>
    </row>
    <row r="1467" spans="1:22" x14ac:dyDescent="0.2">
      <c r="A1467" s="1">
        <v>42268</v>
      </c>
      <c r="B1467" t="s">
        <v>21</v>
      </c>
      <c r="C1467" s="1">
        <v>42268</v>
      </c>
      <c r="D1467" s="1">
        <v>42268</v>
      </c>
      <c r="E1467">
        <v>100030093</v>
      </c>
      <c r="F1467" t="s">
        <v>3188</v>
      </c>
      <c r="H1467" s="1">
        <v>42267</v>
      </c>
      <c r="I1467">
        <v>1807282</v>
      </c>
      <c r="J1467" t="s">
        <v>23</v>
      </c>
      <c r="K1467">
        <v>846296315538244</v>
      </c>
      <c r="M1467" t="s">
        <v>49</v>
      </c>
      <c r="N1467">
        <v>2111</v>
      </c>
      <c r="O1467">
        <v>3</v>
      </c>
      <c r="P1467">
        <v>2250</v>
      </c>
      <c r="Q1467">
        <v>8</v>
      </c>
      <c r="R1467" s="2">
        <v>0</v>
      </c>
      <c r="S1467" s="2">
        <v>24.56</v>
      </c>
      <c r="T1467" s="2">
        <v>0</v>
      </c>
      <c r="U1467" s="2">
        <v>24.56</v>
      </c>
      <c r="V1467" t="s">
        <v>5213</v>
      </c>
    </row>
    <row r="1468" spans="1:22" x14ac:dyDescent="0.2">
      <c r="A1468" s="1">
        <v>42268</v>
      </c>
      <c r="B1468" t="s">
        <v>21</v>
      </c>
      <c r="C1468" s="1">
        <v>42263</v>
      </c>
      <c r="D1468" s="1">
        <v>42268</v>
      </c>
      <c r="E1468">
        <v>100029873</v>
      </c>
      <c r="F1468" t="s">
        <v>3189</v>
      </c>
      <c r="H1468" s="1">
        <v>42263</v>
      </c>
      <c r="I1468">
        <v>1784671</v>
      </c>
      <c r="J1468" t="s">
        <v>23</v>
      </c>
      <c r="K1468">
        <v>846296315533423</v>
      </c>
      <c r="M1468" t="s">
        <v>32</v>
      </c>
      <c r="N1468">
        <v>10023</v>
      </c>
      <c r="O1468">
        <v>3</v>
      </c>
      <c r="P1468">
        <v>2250</v>
      </c>
      <c r="Q1468">
        <v>8</v>
      </c>
      <c r="R1468" s="2">
        <v>0</v>
      </c>
      <c r="S1468" s="2">
        <v>24.56</v>
      </c>
      <c r="T1468" s="2">
        <v>0</v>
      </c>
      <c r="U1468" s="2">
        <v>24.56</v>
      </c>
      <c r="V1468" t="s">
        <v>5213</v>
      </c>
    </row>
    <row r="1469" spans="1:22" x14ac:dyDescent="0.2">
      <c r="A1469" s="1">
        <v>42268</v>
      </c>
      <c r="B1469" t="s">
        <v>21</v>
      </c>
      <c r="C1469" s="1">
        <v>42268</v>
      </c>
      <c r="D1469" s="1">
        <v>42268</v>
      </c>
      <c r="E1469">
        <v>100030065</v>
      </c>
      <c r="F1469" t="s">
        <v>3190</v>
      </c>
      <c r="H1469" s="1">
        <v>42266</v>
      </c>
      <c r="I1469">
        <v>1807289</v>
      </c>
      <c r="J1469" t="s">
        <v>23</v>
      </c>
      <c r="K1469">
        <v>846296315538220</v>
      </c>
      <c r="M1469" t="s">
        <v>541</v>
      </c>
      <c r="N1469">
        <v>3842</v>
      </c>
      <c r="O1469">
        <v>3</v>
      </c>
      <c r="P1469">
        <v>2250</v>
      </c>
      <c r="Q1469">
        <v>8</v>
      </c>
      <c r="R1469" s="2">
        <v>0</v>
      </c>
      <c r="S1469" s="2">
        <v>24.56</v>
      </c>
      <c r="T1469" s="2">
        <v>0</v>
      </c>
      <c r="U1469" s="2">
        <v>24.56</v>
      </c>
      <c r="V1469" t="s">
        <v>5213</v>
      </c>
    </row>
    <row r="1470" spans="1:22" x14ac:dyDescent="0.2">
      <c r="A1470" s="1">
        <v>42268</v>
      </c>
      <c r="B1470" t="s">
        <v>21</v>
      </c>
      <c r="C1470" s="1">
        <v>42268</v>
      </c>
      <c r="D1470" s="1">
        <v>42268</v>
      </c>
      <c r="E1470">
        <v>100030139</v>
      </c>
      <c r="F1470" t="s">
        <v>3191</v>
      </c>
      <c r="H1470" s="1">
        <v>42268</v>
      </c>
      <c r="I1470">
        <v>1807271</v>
      </c>
      <c r="J1470" t="s">
        <v>23</v>
      </c>
      <c r="K1470">
        <v>846296315537834</v>
      </c>
      <c r="M1470" t="s">
        <v>40</v>
      </c>
      <c r="N1470">
        <v>94118</v>
      </c>
      <c r="O1470">
        <v>2</v>
      </c>
      <c r="P1470">
        <v>1500</v>
      </c>
      <c r="Q1470">
        <v>2</v>
      </c>
      <c r="R1470" s="2">
        <v>0</v>
      </c>
      <c r="S1470" s="2">
        <v>11.75</v>
      </c>
      <c r="T1470" s="2">
        <v>0</v>
      </c>
      <c r="U1470" s="2">
        <v>11.75</v>
      </c>
      <c r="V1470" t="s">
        <v>5213</v>
      </c>
    </row>
    <row r="1471" spans="1:22" x14ac:dyDescent="0.2">
      <c r="A1471" s="1">
        <v>42268</v>
      </c>
      <c r="B1471" t="s">
        <v>21</v>
      </c>
      <c r="C1471" s="1">
        <v>42268</v>
      </c>
      <c r="D1471" s="1">
        <v>42268</v>
      </c>
      <c r="E1471">
        <v>100030116</v>
      </c>
      <c r="F1471" t="s">
        <v>3192</v>
      </c>
      <c r="H1471" s="1">
        <v>42268</v>
      </c>
      <c r="I1471">
        <v>1807267</v>
      </c>
      <c r="J1471" t="s">
        <v>23</v>
      </c>
      <c r="K1471">
        <v>846296315537964</v>
      </c>
      <c r="M1471" t="s">
        <v>40</v>
      </c>
      <c r="N1471">
        <v>94523</v>
      </c>
      <c r="O1471">
        <v>3</v>
      </c>
      <c r="P1471">
        <v>2250</v>
      </c>
      <c r="Q1471">
        <v>2</v>
      </c>
      <c r="R1471" s="2">
        <v>0</v>
      </c>
      <c r="S1471" s="2">
        <v>12.81</v>
      </c>
      <c r="T1471" s="2">
        <v>0</v>
      </c>
      <c r="U1471" s="2">
        <v>12.81</v>
      </c>
      <c r="V1471" t="s">
        <v>5213</v>
      </c>
    </row>
    <row r="1472" spans="1:22" x14ac:dyDescent="0.2">
      <c r="A1472" s="1">
        <v>42268</v>
      </c>
      <c r="B1472" t="s">
        <v>21</v>
      </c>
      <c r="C1472" s="1">
        <v>42268</v>
      </c>
      <c r="D1472" s="1">
        <v>42268</v>
      </c>
      <c r="E1472">
        <v>100030052</v>
      </c>
      <c r="F1472" t="s">
        <v>3193</v>
      </c>
      <c r="H1472" s="1">
        <v>42265</v>
      </c>
      <c r="I1472">
        <v>1807275</v>
      </c>
      <c r="J1472" t="s">
        <v>23</v>
      </c>
      <c r="K1472">
        <v>846296315537759</v>
      </c>
      <c r="M1472" t="s">
        <v>51</v>
      </c>
      <c r="N1472">
        <v>30309</v>
      </c>
      <c r="O1472">
        <v>3</v>
      </c>
      <c r="P1472">
        <v>2250</v>
      </c>
      <c r="Q1472">
        <v>8</v>
      </c>
      <c r="R1472" s="2">
        <v>0</v>
      </c>
      <c r="S1472" s="2">
        <v>24.56</v>
      </c>
      <c r="T1472" s="2">
        <v>0</v>
      </c>
      <c r="U1472" s="2">
        <v>24.56</v>
      </c>
      <c r="V1472" t="s">
        <v>5213</v>
      </c>
    </row>
    <row r="1473" spans="1:22" x14ac:dyDescent="0.2">
      <c r="A1473" s="1">
        <v>42268</v>
      </c>
      <c r="B1473" t="s">
        <v>21</v>
      </c>
      <c r="C1473" s="1">
        <v>42268</v>
      </c>
      <c r="D1473" s="1">
        <v>42268</v>
      </c>
      <c r="E1473">
        <v>100030095</v>
      </c>
      <c r="F1473" t="s">
        <v>3194</v>
      </c>
      <c r="H1473" s="1">
        <v>42267</v>
      </c>
      <c r="I1473">
        <v>1807265</v>
      </c>
      <c r="J1473" t="s">
        <v>23</v>
      </c>
      <c r="K1473">
        <v>846296315538084</v>
      </c>
      <c r="M1473" t="s">
        <v>40</v>
      </c>
      <c r="N1473">
        <v>94089</v>
      </c>
      <c r="O1473">
        <v>3</v>
      </c>
      <c r="P1473">
        <v>2250</v>
      </c>
      <c r="Q1473">
        <v>2</v>
      </c>
      <c r="R1473" s="2">
        <v>0</v>
      </c>
      <c r="S1473" s="2">
        <v>12.81</v>
      </c>
      <c r="T1473" s="2">
        <v>0</v>
      </c>
      <c r="U1473" s="2">
        <v>12.81</v>
      </c>
      <c r="V1473" t="s">
        <v>5213</v>
      </c>
    </row>
    <row r="1474" spans="1:22" x14ac:dyDescent="0.2">
      <c r="A1474" s="1">
        <v>42268</v>
      </c>
      <c r="B1474" t="s">
        <v>21</v>
      </c>
      <c r="C1474" s="1">
        <v>42268</v>
      </c>
      <c r="D1474" s="1">
        <v>42268</v>
      </c>
      <c r="E1474">
        <v>100030120</v>
      </c>
      <c r="F1474" t="s">
        <v>3195</v>
      </c>
      <c r="H1474" s="1">
        <v>42268</v>
      </c>
      <c r="I1474">
        <v>1807268</v>
      </c>
      <c r="J1474" t="s">
        <v>23</v>
      </c>
      <c r="K1474">
        <v>846296315538282</v>
      </c>
      <c r="M1474" t="s">
        <v>40</v>
      </c>
      <c r="N1474">
        <v>90404</v>
      </c>
      <c r="O1474">
        <v>3</v>
      </c>
      <c r="P1474">
        <v>2250</v>
      </c>
      <c r="Q1474">
        <v>4</v>
      </c>
      <c r="R1474" s="2">
        <v>0</v>
      </c>
      <c r="S1474" s="2">
        <v>20.81</v>
      </c>
      <c r="T1474" s="2">
        <v>0</v>
      </c>
      <c r="U1474" s="2">
        <v>20.81</v>
      </c>
      <c r="V1474" t="s">
        <v>5213</v>
      </c>
    </row>
    <row r="1475" spans="1:22" x14ac:dyDescent="0.2">
      <c r="A1475" s="1">
        <v>42268</v>
      </c>
      <c r="B1475" t="s">
        <v>21</v>
      </c>
      <c r="C1475" s="1">
        <v>42268</v>
      </c>
      <c r="D1475" s="1">
        <v>42268</v>
      </c>
      <c r="E1475">
        <v>100030075</v>
      </c>
      <c r="F1475" t="s">
        <v>3196</v>
      </c>
      <c r="H1475" s="1">
        <v>42266</v>
      </c>
      <c r="I1475">
        <v>1807263</v>
      </c>
      <c r="J1475" t="s">
        <v>23</v>
      </c>
      <c r="K1475">
        <v>846296315538091</v>
      </c>
      <c r="M1475" t="s">
        <v>40</v>
      </c>
      <c r="N1475">
        <v>92101</v>
      </c>
      <c r="O1475">
        <v>3</v>
      </c>
      <c r="P1475">
        <v>2250</v>
      </c>
      <c r="Q1475">
        <v>4</v>
      </c>
      <c r="R1475" s="2">
        <v>0</v>
      </c>
      <c r="S1475" s="2">
        <v>20.81</v>
      </c>
      <c r="T1475" s="2">
        <v>0</v>
      </c>
      <c r="U1475" s="2">
        <v>20.81</v>
      </c>
      <c r="V1475" t="s">
        <v>5213</v>
      </c>
    </row>
    <row r="1476" spans="1:22" x14ac:dyDescent="0.2">
      <c r="A1476" s="1">
        <v>42268</v>
      </c>
      <c r="B1476" t="s">
        <v>21</v>
      </c>
      <c r="C1476" s="1">
        <v>42258</v>
      </c>
      <c r="D1476" s="1">
        <v>42268</v>
      </c>
      <c r="E1476">
        <v>100029569</v>
      </c>
      <c r="F1476" t="s">
        <v>3197</v>
      </c>
      <c r="H1476" s="1">
        <v>42258</v>
      </c>
      <c r="I1476">
        <v>1769329</v>
      </c>
      <c r="J1476" t="s">
        <v>23</v>
      </c>
      <c r="K1476" t="s">
        <v>3198</v>
      </c>
      <c r="M1476" t="s">
        <v>30</v>
      </c>
      <c r="N1476">
        <v>78730</v>
      </c>
      <c r="O1476">
        <v>3</v>
      </c>
      <c r="P1476">
        <v>2250</v>
      </c>
      <c r="Q1476">
        <v>7</v>
      </c>
      <c r="R1476" s="2">
        <v>0</v>
      </c>
      <c r="S1476" s="2">
        <v>23.06</v>
      </c>
      <c r="T1476" s="2">
        <v>0</v>
      </c>
      <c r="U1476" s="2">
        <v>23.06</v>
      </c>
      <c r="V1476" t="s">
        <v>5213</v>
      </c>
    </row>
    <row r="1477" spans="1:22" x14ac:dyDescent="0.2">
      <c r="A1477" s="1">
        <v>42268</v>
      </c>
      <c r="B1477" t="s">
        <v>21</v>
      </c>
      <c r="C1477" s="1">
        <v>42268</v>
      </c>
      <c r="D1477" s="1">
        <v>42268</v>
      </c>
      <c r="E1477">
        <v>100030127</v>
      </c>
      <c r="F1477" t="s">
        <v>3199</v>
      </c>
      <c r="H1477" s="1">
        <v>42268</v>
      </c>
      <c r="I1477">
        <v>1807317</v>
      </c>
      <c r="J1477" t="s">
        <v>23</v>
      </c>
      <c r="K1477">
        <v>846296315538169</v>
      </c>
      <c r="M1477" t="s">
        <v>91</v>
      </c>
      <c r="N1477">
        <v>29464</v>
      </c>
      <c r="O1477">
        <v>3</v>
      </c>
      <c r="P1477">
        <v>2250</v>
      </c>
      <c r="Q1477">
        <v>8</v>
      </c>
      <c r="R1477" s="2">
        <v>0</v>
      </c>
      <c r="S1477" s="2">
        <v>24.56</v>
      </c>
      <c r="T1477" s="2">
        <v>0</v>
      </c>
      <c r="U1477" s="2">
        <v>24.56</v>
      </c>
      <c r="V1477" t="s">
        <v>5213</v>
      </c>
    </row>
    <row r="1478" spans="1:22" x14ac:dyDescent="0.2">
      <c r="A1478" s="1">
        <v>42268</v>
      </c>
      <c r="B1478" t="s">
        <v>21</v>
      </c>
      <c r="C1478" s="1">
        <v>42268</v>
      </c>
      <c r="D1478" s="1">
        <v>42268</v>
      </c>
      <c r="E1478">
        <v>100030090</v>
      </c>
      <c r="F1478" t="s">
        <v>3200</v>
      </c>
      <c r="H1478" s="1">
        <v>42267</v>
      </c>
      <c r="I1478">
        <v>1807285</v>
      </c>
      <c r="J1478" t="s">
        <v>23</v>
      </c>
      <c r="K1478">
        <v>846296315537797</v>
      </c>
      <c r="M1478" t="s">
        <v>54</v>
      </c>
      <c r="N1478">
        <v>20723</v>
      </c>
      <c r="O1478">
        <v>6</v>
      </c>
      <c r="P1478">
        <v>4500</v>
      </c>
      <c r="Q1478">
        <v>8</v>
      </c>
      <c r="R1478" s="2">
        <v>0</v>
      </c>
      <c r="S1478" s="2">
        <v>36.04</v>
      </c>
      <c r="T1478" s="2">
        <v>0</v>
      </c>
      <c r="U1478" s="2">
        <v>36.04</v>
      </c>
      <c r="V1478" t="s">
        <v>5213</v>
      </c>
    </row>
    <row r="1479" spans="1:22" x14ac:dyDescent="0.2">
      <c r="A1479" s="1">
        <v>42268</v>
      </c>
      <c r="B1479" t="s">
        <v>21</v>
      </c>
      <c r="C1479" s="1">
        <v>42268</v>
      </c>
      <c r="D1479" s="1">
        <v>42268</v>
      </c>
      <c r="E1479">
        <v>100030077</v>
      </c>
      <c r="F1479" t="s">
        <v>3201</v>
      </c>
      <c r="H1479" s="1">
        <v>42266</v>
      </c>
      <c r="I1479">
        <v>1807287</v>
      </c>
      <c r="J1479" t="s">
        <v>23</v>
      </c>
      <c r="K1479">
        <v>846296315538152</v>
      </c>
      <c r="M1479" t="s">
        <v>24</v>
      </c>
      <c r="N1479">
        <v>28803</v>
      </c>
      <c r="O1479">
        <v>3</v>
      </c>
      <c r="P1479">
        <v>2250</v>
      </c>
      <c r="Q1479">
        <v>8</v>
      </c>
      <c r="R1479" s="2">
        <v>0</v>
      </c>
      <c r="S1479" s="2">
        <v>24.56</v>
      </c>
      <c r="T1479" s="2">
        <v>0</v>
      </c>
      <c r="U1479" s="2">
        <v>24.56</v>
      </c>
      <c r="V1479" t="s">
        <v>5213</v>
      </c>
    </row>
    <row r="1480" spans="1:22" x14ac:dyDescent="0.2">
      <c r="A1480" s="1">
        <v>42268</v>
      </c>
      <c r="B1480" t="s">
        <v>21</v>
      </c>
      <c r="C1480" s="1">
        <v>42268</v>
      </c>
      <c r="D1480" s="1">
        <v>42268</v>
      </c>
      <c r="E1480">
        <v>100030055</v>
      </c>
      <c r="F1480" t="s">
        <v>3202</v>
      </c>
      <c r="H1480" s="1">
        <v>42265</v>
      </c>
      <c r="I1480">
        <v>1807257</v>
      </c>
      <c r="J1480" t="s">
        <v>23</v>
      </c>
      <c r="K1480">
        <v>846296315537896</v>
      </c>
      <c r="M1480" t="s">
        <v>40</v>
      </c>
      <c r="N1480">
        <v>91608</v>
      </c>
      <c r="O1480">
        <v>3</v>
      </c>
      <c r="P1480">
        <v>2250</v>
      </c>
      <c r="Q1480">
        <v>4</v>
      </c>
      <c r="R1480" s="2">
        <v>0</v>
      </c>
      <c r="S1480" s="2">
        <v>20.81</v>
      </c>
      <c r="T1480" s="2">
        <v>0</v>
      </c>
      <c r="U1480" s="2">
        <v>20.81</v>
      </c>
      <c r="V1480" t="s">
        <v>5213</v>
      </c>
    </row>
    <row r="1481" spans="1:22" x14ac:dyDescent="0.2">
      <c r="A1481" s="1">
        <v>42268</v>
      </c>
      <c r="B1481" t="s">
        <v>21</v>
      </c>
      <c r="C1481" s="1">
        <v>42268</v>
      </c>
      <c r="D1481" s="1">
        <v>42268</v>
      </c>
      <c r="E1481">
        <v>100030076</v>
      </c>
      <c r="F1481" t="s">
        <v>3203</v>
      </c>
      <c r="H1481" s="1">
        <v>42266</v>
      </c>
      <c r="I1481">
        <v>1807284</v>
      </c>
      <c r="J1481" t="s">
        <v>23</v>
      </c>
      <c r="K1481">
        <v>846296315538077</v>
      </c>
      <c r="M1481" t="s">
        <v>54</v>
      </c>
      <c r="N1481">
        <v>20895</v>
      </c>
      <c r="O1481">
        <v>3</v>
      </c>
      <c r="P1481">
        <v>2250</v>
      </c>
      <c r="Q1481">
        <v>8</v>
      </c>
      <c r="R1481" s="2">
        <v>0</v>
      </c>
      <c r="S1481" s="2">
        <v>24.56</v>
      </c>
      <c r="T1481" s="2">
        <v>0</v>
      </c>
      <c r="U1481" s="2">
        <v>24.56</v>
      </c>
      <c r="V1481" t="s">
        <v>5213</v>
      </c>
    </row>
    <row r="1482" spans="1:22" x14ac:dyDescent="0.2">
      <c r="A1482" s="1">
        <v>42268</v>
      </c>
      <c r="B1482" t="s">
        <v>21</v>
      </c>
      <c r="C1482" s="1">
        <v>42268</v>
      </c>
      <c r="D1482" s="1">
        <v>42268</v>
      </c>
      <c r="E1482">
        <v>100030108</v>
      </c>
      <c r="F1482" t="s">
        <v>3204</v>
      </c>
      <c r="H1482" s="1">
        <v>42268</v>
      </c>
      <c r="I1482">
        <v>1807283</v>
      </c>
      <c r="J1482" t="s">
        <v>23</v>
      </c>
      <c r="K1482">
        <v>846296315538237</v>
      </c>
      <c r="M1482" t="s">
        <v>49</v>
      </c>
      <c r="N1482">
        <v>2109</v>
      </c>
      <c r="O1482">
        <v>3</v>
      </c>
      <c r="P1482">
        <v>2250</v>
      </c>
      <c r="Q1482">
        <v>8</v>
      </c>
      <c r="R1482" s="2">
        <v>0</v>
      </c>
      <c r="S1482" s="2">
        <v>24.56</v>
      </c>
      <c r="T1482" s="2">
        <v>0</v>
      </c>
      <c r="U1482" s="2">
        <v>24.56</v>
      </c>
      <c r="V1482" t="s">
        <v>5213</v>
      </c>
    </row>
    <row r="1483" spans="1:22" x14ac:dyDescent="0.2">
      <c r="A1483" s="1">
        <v>42268</v>
      </c>
      <c r="B1483" t="s">
        <v>21</v>
      </c>
      <c r="C1483" s="1">
        <v>42268</v>
      </c>
      <c r="D1483" s="1">
        <v>42268</v>
      </c>
      <c r="E1483">
        <v>100030060</v>
      </c>
      <c r="F1483" t="s">
        <v>3205</v>
      </c>
      <c r="H1483" s="1">
        <v>42266</v>
      </c>
      <c r="I1483">
        <v>1807297</v>
      </c>
      <c r="J1483" t="s">
        <v>23</v>
      </c>
      <c r="K1483">
        <v>846296315538206</v>
      </c>
      <c r="M1483" t="s">
        <v>32</v>
      </c>
      <c r="N1483">
        <v>10466</v>
      </c>
      <c r="O1483">
        <v>3</v>
      </c>
      <c r="P1483">
        <v>2250</v>
      </c>
      <c r="Q1483">
        <v>8</v>
      </c>
      <c r="R1483" s="2">
        <v>0</v>
      </c>
      <c r="S1483" s="2">
        <v>24.56</v>
      </c>
      <c r="T1483" s="2">
        <v>0</v>
      </c>
      <c r="U1483" s="2">
        <v>24.56</v>
      </c>
      <c r="V1483" t="s">
        <v>5213</v>
      </c>
    </row>
    <row r="1484" spans="1:22" x14ac:dyDescent="0.2">
      <c r="A1484" s="1">
        <v>42268</v>
      </c>
      <c r="B1484" t="s">
        <v>21</v>
      </c>
      <c r="C1484" s="1">
        <v>42268</v>
      </c>
      <c r="D1484" s="1">
        <v>42268</v>
      </c>
      <c r="E1484">
        <v>100030136</v>
      </c>
      <c r="F1484" t="s">
        <v>3206</v>
      </c>
      <c r="H1484" s="1">
        <v>42268</v>
      </c>
      <c r="I1484">
        <v>1807276</v>
      </c>
      <c r="J1484" t="s">
        <v>23</v>
      </c>
      <c r="K1484">
        <v>846296315537827</v>
      </c>
      <c r="M1484" t="s">
        <v>582</v>
      </c>
      <c r="N1484">
        <v>51566</v>
      </c>
      <c r="O1484">
        <v>6</v>
      </c>
      <c r="P1484">
        <v>4500</v>
      </c>
      <c r="Q1484">
        <v>7</v>
      </c>
      <c r="R1484" s="2">
        <v>0</v>
      </c>
      <c r="S1484" s="2">
        <v>33.29</v>
      </c>
      <c r="T1484" s="2">
        <v>0</v>
      </c>
      <c r="U1484" s="2">
        <v>33.29</v>
      </c>
      <c r="V1484" t="s">
        <v>5213</v>
      </c>
    </row>
    <row r="1485" spans="1:22" x14ac:dyDescent="0.2">
      <c r="A1485" s="1">
        <v>42268</v>
      </c>
      <c r="B1485" t="s">
        <v>21</v>
      </c>
      <c r="C1485" s="1">
        <v>42268</v>
      </c>
      <c r="D1485" s="1">
        <v>42268</v>
      </c>
      <c r="E1485">
        <v>100030046</v>
      </c>
      <c r="F1485" t="s">
        <v>3207</v>
      </c>
      <c r="H1485" s="1">
        <v>42265</v>
      </c>
      <c r="I1485">
        <v>1807300</v>
      </c>
      <c r="J1485" t="s">
        <v>23</v>
      </c>
      <c r="K1485">
        <v>846296315538022</v>
      </c>
      <c r="M1485" t="s">
        <v>32</v>
      </c>
      <c r="N1485">
        <v>10003</v>
      </c>
      <c r="O1485">
        <v>3</v>
      </c>
      <c r="P1485">
        <v>2250</v>
      </c>
      <c r="Q1485">
        <v>8</v>
      </c>
      <c r="R1485" s="2">
        <v>0</v>
      </c>
      <c r="S1485" s="2">
        <v>24.56</v>
      </c>
      <c r="T1485" s="2">
        <v>0</v>
      </c>
      <c r="U1485" s="2">
        <v>24.56</v>
      </c>
      <c r="V1485" t="s">
        <v>5213</v>
      </c>
    </row>
    <row r="1486" spans="1:22" x14ac:dyDescent="0.2">
      <c r="A1486" s="1">
        <v>42268</v>
      </c>
      <c r="B1486" t="s">
        <v>21</v>
      </c>
      <c r="C1486" s="1">
        <v>42268</v>
      </c>
      <c r="D1486" s="1">
        <v>42268</v>
      </c>
      <c r="E1486">
        <v>100029113</v>
      </c>
      <c r="F1486" t="s">
        <v>3208</v>
      </c>
      <c r="H1486" s="1">
        <v>42250</v>
      </c>
      <c r="I1486">
        <v>1807311</v>
      </c>
      <c r="J1486" t="s">
        <v>23</v>
      </c>
      <c r="K1486">
        <v>846296315537742</v>
      </c>
      <c r="M1486" t="s">
        <v>116</v>
      </c>
      <c r="N1486">
        <v>97405</v>
      </c>
      <c r="O1486">
        <v>12</v>
      </c>
      <c r="P1486">
        <v>9000</v>
      </c>
      <c r="Q1486">
        <v>4</v>
      </c>
      <c r="R1486" s="2">
        <v>0</v>
      </c>
      <c r="S1486" s="2">
        <v>30.25</v>
      </c>
      <c r="T1486" s="2">
        <v>0</v>
      </c>
      <c r="U1486" s="2">
        <v>30.25</v>
      </c>
      <c r="V1486" t="s">
        <v>5213</v>
      </c>
    </row>
    <row r="1487" spans="1:22" x14ac:dyDescent="0.2">
      <c r="A1487" s="1">
        <v>42268</v>
      </c>
      <c r="B1487" t="s">
        <v>21</v>
      </c>
      <c r="C1487" s="1">
        <v>42268</v>
      </c>
      <c r="D1487" s="1">
        <v>42268</v>
      </c>
      <c r="E1487">
        <v>100030138</v>
      </c>
      <c r="F1487" t="s">
        <v>3209</v>
      </c>
      <c r="H1487" s="1">
        <v>42268</v>
      </c>
      <c r="I1487">
        <v>1807294</v>
      </c>
      <c r="J1487" t="s">
        <v>23</v>
      </c>
      <c r="K1487">
        <v>846296315537995</v>
      </c>
      <c r="M1487" t="s">
        <v>32</v>
      </c>
      <c r="N1487">
        <v>10598</v>
      </c>
      <c r="O1487">
        <v>3</v>
      </c>
      <c r="P1487">
        <v>2250</v>
      </c>
      <c r="Q1487">
        <v>8</v>
      </c>
      <c r="R1487" s="2">
        <v>0</v>
      </c>
      <c r="S1487" s="2">
        <v>24.56</v>
      </c>
      <c r="T1487" s="2">
        <v>0</v>
      </c>
      <c r="U1487" s="2">
        <v>24.56</v>
      </c>
      <c r="V1487" t="s">
        <v>5213</v>
      </c>
    </row>
    <row r="1488" spans="1:22" x14ac:dyDescent="0.2">
      <c r="A1488" s="1">
        <v>42268</v>
      </c>
      <c r="B1488" t="s">
        <v>21</v>
      </c>
      <c r="C1488" s="1">
        <v>42268</v>
      </c>
      <c r="D1488" s="1">
        <v>42268</v>
      </c>
      <c r="E1488">
        <v>100030072</v>
      </c>
      <c r="F1488" t="s">
        <v>3210</v>
      </c>
      <c r="H1488" s="1">
        <v>42266</v>
      </c>
      <c r="I1488">
        <v>1807261</v>
      </c>
      <c r="J1488" t="s">
        <v>23</v>
      </c>
      <c r="K1488">
        <v>846296315538305</v>
      </c>
      <c r="M1488" t="s">
        <v>40</v>
      </c>
      <c r="N1488">
        <v>91910</v>
      </c>
      <c r="O1488">
        <v>3</v>
      </c>
      <c r="P1488">
        <v>2250</v>
      </c>
      <c r="Q1488">
        <v>4</v>
      </c>
      <c r="R1488" s="2">
        <v>0</v>
      </c>
      <c r="S1488" s="2">
        <v>20.81</v>
      </c>
      <c r="T1488" s="2">
        <v>0</v>
      </c>
      <c r="U1488" s="2">
        <v>20.81</v>
      </c>
      <c r="V1488" t="s">
        <v>5213</v>
      </c>
    </row>
    <row r="1489" spans="1:22" x14ac:dyDescent="0.2">
      <c r="A1489" s="1">
        <v>42269</v>
      </c>
      <c r="B1489" t="s">
        <v>21</v>
      </c>
      <c r="C1489" s="1">
        <v>42269</v>
      </c>
      <c r="D1489" s="1">
        <v>42269</v>
      </c>
      <c r="E1489">
        <v>100030151</v>
      </c>
      <c r="F1489" t="s">
        <v>3211</v>
      </c>
      <c r="H1489" s="1">
        <v>42269</v>
      </c>
      <c r="I1489">
        <v>1816388</v>
      </c>
      <c r="J1489" t="s">
        <v>23</v>
      </c>
      <c r="K1489">
        <v>846296315538640</v>
      </c>
      <c r="M1489" t="s">
        <v>32</v>
      </c>
      <c r="N1489">
        <v>10006</v>
      </c>
      <c r="O1489">
        <v>3</v>
      </c>
      <c r="P1489">
        <v>2250</v>
      </c>
      <c r="Q1489">
        <v>8</v>
      </c>
      <c r="R1489" s="2">
        <v>0</v>
      </c>
      <c r="S1489" s="2">
        <v>24.56</v>
      </c>
      <c r="T1489" s="2">
        <v>0</v>
      </c>
      <c r="U1489" s="2">
        <v>24.56</v>
      </c>
      <c r="V1489" t="s">
        <v>5213</v>
      </c>
    </row>
    <row r="1490" spans="1:22" x14ac:dyDescent="0.2">
      <c r="A1490" s="1">
        <v>42269</v>
      </c>
      <c r="B1490" t="s">
        <v>21</v>
      </c>
      <c r="C1490" s="1">
        <v>42269</v>
      </c>
      <c r="D1490" s="1">
        <v>42269</v>
      </c>
      <c r="E1490">
        <v>100030158</v>
      </c>
      <c r="F1490" t="s">
        <v>3212</v>
      </c>
      <c r="H1490" s="1">
        <v>42269</v>
      </c>
      <c r="I1490">
        <v>1816389</v>
      </c>
      <c r="J1490" t="s">
        <v>23</v>
      </c>
      <c r="K1490">
        <v>846296315538626</v>
      </c>
      <c r="M1490" t="s">
        <v>32</v>
      </c>
      <c r="N1490">
        <v>10011</v>
      </c>
      <c r="O1490">
        <v>3</v>
      </c>
      <c r="P1490">
        <v>2250</v>
      </c>
      <c r="Q1490">
        <v>8</v>
      </c>
      <c r="R1490" s="2">
        <v>0</v>
      </c>
      <c r="S1490" s="2">
        <v>24.56</v>
      </c>
      <c r="T1490" s="2">
        <v>0</v>
      </c>
      <c r="U1490" s="2">
        <v>24.56</v>
      </c>
      <c r="V1490" t="s">
        <v>5213</v>
      </c>
    </row>
    <row r="1491" spans="1:22" x14ac:dyDescent="0.2">
      <c r="A1491" s="1">
        <v>42269</v>
      </c>
      <c r="B1491" t="s">
        <v>21</v>
      </c>
      <c r="C1491" s="1">
        <v>42265</v>
      </c>
      <c r="D1491" s="1">
        <v>42269</v>
      </c>
      <c r="E1491">
        <v>100030028</v>
      </c>
      <c r="F1491" t="s">
        <v>3213</v>
      </c>
      <c r="H1491" s="1">
        <v>42265</v>
      </c>
      <c r="I1491">
        <v>1798071</v>
      </c>
      <c r="J1491" t="s">
        <v>23</v>
      </c>
      <c r="K1491">
        <v>846296315538398</v>
      </c>
      <c r="M1491" t="s">
        <v>73</v>
      </c>
      <c r="N1491">
        <v>81623</v>
      </c>
      <c r="O1491">
        <v>3</v>
      </c>
      <c r="P1491">
        <v>2250</v>
      </c>
      <c r="Q1491">
        <v>5</v>
      </c>
      <c r="R1491" s="2">
        <v>0</v>
      </c>
      <c r="S1491" s="2">
        <v>21.31</v>
      </c>
      <c r="T1491" s="2">
        <v>0</v>
      </c>
      <c r="U1491" s="2">
        <v>21.31</v>
      </c>
      <c r="V1491" t="s">
        <v>5213</v>
      </c>
    </row>
    <row r="1492" spans="1:22" x14ac:dyDescent="0.2">
      <c r="A1492" s="1">
        <v>42269</v>
      </c>
      <c r="B1492" t="s">
        <v>21</v>
      </c>
      <c r="C1492" s="1">
        <v>42269</v>
      </c>
      <c r="D1492" s="1">
        <v>42269</v>
      </c>
      <c r="E1492">
        <v>100030162</v>
      </c>
      <c r="F1492" t="s">
        <v>3214</v>
      </c>
      <c r="H1492" s="1">
        <v>42269</v>
      </c>
      <c r="I1492">
        <v>1816391</v>
      </c>
      <c r="J1492" t="s">
        <v>23</v>
      </c>
      <c r="K1492">
        <v>846296315538534</v>
      </c>
      <c r="M1492" t="s">
        <v>32</v>
      </c>
      <c r="N1492">
        <v>10012</v>
      </c>
      <c r="O1492">
        <v>3</v>
      </c>
      <c r="P1492">
        <v>2250</v>
      </c>
      <c r="Q1492">
        <v>8</v>
      </c>
      <c r="R1492" s="2">
        <v>0</v>
      </c>
      <c r="S1492" s="2">
        <v>24.56</v>
      </c>
      <c r="T1492" s="2">
        <v>0</v>
      </c>
      <c r="U1492" s="2">
        <v>24.56</v>
      </c>
      <c r="V1492" t="s">
        <v>5213</v>
      </c>
    </row>
    <row r="1493" spans="1:22" x14ac:dyDescent="0.2">
      <c r="A1493" s="1">
        <v>42269</v>
      </c>
      <c r="B1493" t="s">
        <v>21</v>
      </c>
      <c r="C1493" s="1">
        <v>42265</v>
      </c>
      <c r="D1493" s="1">
        <v>42269</v>
      </c>
      <c r="E1493">
        <v>100030026</v>
      </c>
      <c r="F1493" t="s">
        <v>3215</v>
      </c>
      <c r="H1493" s="1">
        <v>42265</v>
      </c>
      <c r="I1493">
        <v>1798083</v>
      </c>
      <c r="J1493" t="s">
        <v>23</v>
      </c>
      <c r="K1493">
        <v>846296315538497</v>
      </c>
      <c r="M1493" t="s">
        <v>49</v>
      </c>
      <c r="N1493">
        <v>2115</v>
      </c>
      <c r="O1493">
        <v>3</v>
      </c>
      <c r="P1493">
        <v>2250</v>
      </c>
      <c r="Q1493">
        <v>8</v>
      </c>
      <c r="R1493" s="2">
        <v>0</v>
      </c>
      <c r="S1493" s="2">
        <v>24.56</v>
      </c>
      <c r="T1493" s="2">
        <v>0</v>
      </c>
      <c r="U1493" s="2">
        <v>24.56</v>
      </c>
      <c r="V1493" t="s">
        <v>5213</v>
      </c>
    </row>
    <row r="1494" spans="1:22" x14ac:dyDescent="0.2">
      <c r="A1494" s="1">
        <v>42269</v>
      </c>
      <c r="B1494" t="s">
        <v>21</v>
      </c>
      <c r="C1494" s="1">
        <v>42269</v>
      </c>
      <c r="D1494" s="1">
        <v>42269</v>
      </c>
      <c r="E1494">
        <v>100030167</v>
      </c>
      <c r="F1494" t="s">
        <v>3216</v>
      </c>
      <c r="H1494" s="1">
        <v>42269</v>
      </c>
      <c r="I1494">
        <v>1816384</v>
      </c>
      <c r="J1494" t="s">
        <v>23</v>
      </c>
      <c r="K1494">
        <v>846296315538596</v>
      </c>
      <c r="M1494" t="s">
        <v>94</v>
      </c>
      <c r="N1494">
        <v>55343</v>
      </c>
      <c r="O1494">
        <v>3</v>
      </c>
      <c r="P1494">
        <v>2250</v>
      </c>
      <c r="Q1494">
        <v>7</v>
      </c>
      <c r="R1494" s="2">
        <v>0</v>
      </c>
      <c r="S1494" s="2">
        <v>23.06</v>
      </c>
      <c r="T1494" s="2">
        <v>0</v>
      </c>
      <c r="U1494" s="2">
        <v>23.06</v>
      </c>
      <c r="V1494" t="s">
        <v>5213</v>
      </c>
    </row>
    <row r="1495" spans="1:22" x14ac:dyDescent="0.2">
      <c r="A1495" s="1">
        <v>42269</v>
      </c>
      <c r="B1495" t="s">
        <v>21</v>
      </c>
      <c r="C1495" s="1">
        <v>42265</v>
      </c>
      <c r="D1495" s="1">
        <v>42269</v>
      </c>
      <c r="E1495">
        <v>100030042</v>
      </c>
      <c r="F1495" t="s">
        <v>3217</v>
      </c>
      <c r="H1495" s="1">
        <v>42265</v>
      </c>
      <c r="I1495">
        <v>1798067</v>
      </c>
      <c r="J1495" t="s">
        <v>23</v>
      </c>
      <c r="K1495">
        <v>846296315538428</v>
      </c>
      <c r="M1495" t="s">
        <v>40</v>
      </c>
      <c r="N1495">
        <v>92656</v>
      </c>
      <c r="O1495">
        <v>3</v>
      </c>
      <c r="P1495">
        <v>2250</v>
      </c>
      <c r="Q1495">
        <v>4</v>
      </c>
      <c r="R1495" s="2">
        <v>0</v>
      </c>
      <c r="S1495" s="2">
        <v>20.81</v>
      </c>
      <c r="T1495" s="2">
        <v>0</v>
      </c>
      <c r="U1495" s="2">
        <v>20.81</v>
      </c>
      <c r="V1495" t="s">
        <v>5213</v>
      </c>
    </row>
    <row r="1496" spans="1:22" x14ac:dyDescent="0.2">
      <c r="A1496" s="1">
        <v>42269</v>
      </c>
      <c r="B1496" t="s">
        <v>21</v>
      </c>
      <c r="C1496" s="1">
        <v>42269</v>
      </c>
      <c r="D1496" s="1">
        <v>42269</v>
      </c>
      <c r="E1496">
        <v>100030156</v>
      </c>
      <c r="F1496" t="s">
        <v>3218</v>
      </c>
      <c r="H1496" s="1">
        <v>42269</v>
      </c>
      <c r="I1496">
        <v>1816380</v>
      </c>
      <c r="J1496" t="s">
        <v>23</v>
      </c>
      <c r="K1496">
        <v>846296315538688</v>
      </c>
      <c r="M1496" t="s">
        <v>51</v>
      </c>
      <c r="N1496">
        <v>30736</v>
      </c>
      <c r="O1496">
        <v>6</v>
      </c>
      <c r="P1496">
        <v>4500</v>
      </c>
      <c r="Q1496">
        <v>8</v>
      </c>
      <c r="R1496" s="2">
        <v>0</v>
      </c>
      <c r="S1496" s="2">
        <v>36.04</v>
      </c>
      <c r="T1496" s="2">
        <v>0</v>
      </c>
      <c r="U1496" s="2">
        <v>36.04</v>
      </c>
      <c r="V1496" t="s">
        <v>5213</v>
      </c>
    </row>
    <row r="1497" spans="1:22" x14ac:dyDescent="0.2">
      <c r="A1497" s="1">
        <v>42269</v>
      </c>
      <c r="B1497" t="s">
        <v>21</v>
      </c>
      <c r="C1497" s="1">
        <v>42269</v>
      </c>
      <c r="D1497" s="1">
        <v>42269</v>
      </c>
      <c r="E1497">
        <v>100030155</v>
      </c>
      <c r="F1497" t="s">
        <v>3219</v>
      </c>
      <c r="H1497" s="1">
        <v>42269</v>
      </c>
      <c r="I1497">
        <v>1816382</v>
      </c>
      <c r="J1497" t="s">
        <v>23</v>
      </c>
      <c r="K1497">
        <v>846296315538602</v>
      </c>
      <c r="M1497" t="s">
        <v>66</v>
      </c>
      <c r="N1497">
        <v>46032</v>
      </c>
      <c r="O1497">
        <v>3</v>
      </c>
      <c r="P1497">
        <v>2250</v>
      </c>
      <c r="Q1497">
        <v>8</v>
      </c>
      <c r="R1497" s="2">
        <v>0</v>
      </c>
      <c r="S1497" s="2">
        <v>24.56</v>
      </c>
      <c r="T1497" s="2">
        <v>0</v>
      </c>
      <c r="U1497" s="2">
        <v>24.56</v>
      </c>
      <c r="V1497" t="s">
        <v>5213</v>
      </c>
    </row>
    <row r="1498" spans="1:22" x14ac:dyDescent="0.2">
      <c r="A1498" s="1">
        <v>42269</v>
      </c>
      <c r="B1498" t="s">
        <v>21</v>
      </c>
      <c r="C1498" s="1">
        <v>42265</v>
      </c>
      <c r="D1498" s="1">
        <v>42269</v>
      </c>
      <c r="E1498">
        <v>100030021</v>
      </c>
      <c r="F1498" t="s">
        <v>3220</v>
      </c>
      <c r="H1498" s="1">
        <v>42265</v>
      </c>
      <c r="I1498">
        <v>1798070</v>
      </c>
      <c r="J1498" t="s">
        <v>23</v>
      </c>
      <c r="K1498">
        <v>846296315538404</v>
      </c>
      <c r="M1498" t="s">
        <v>73</v>
      </c>
      <c r="N1498">
        <v>81623</v>
      </c>
      <c r="O1498">
        <v>3</v>
      </c>
      <c r="P1498">
        <v>2250</v>
      </c>
      <c r="Q1498">
        <v>5</v>
      </c>
      <c r="R1498" s="2">
        <v>0</v>
      </c>
      <c r="S1498" s="2">
        <v>21.31</v>
      </c>
      <c r="T1498" s="2">
        <v>0</v>
      </c>
      <c r="U1498" s="2">
        <v>21.31</v>
      </c>
      <c r="V1498" t="s">
        <v>5213</v>
      </c>
    </row>
    <row r="1499" spans="1:22" x14ac:dyDescent="0.2">
      <c r="A1499" s="1">
        <v>42269</v>
      </c>
      <c r="B1499" t="s">
        <v>21</v>
      </c>
      <c r="C1499" s="1">
        <v>42269</v>
      </c>
      <c r="D1499" s="1">
        <v>42269</v>
      </c>
      <c r="E1499">
        <v>100030149</v>
      </c>
      <c r="F1499" t="s">
        <v>3221</v>
      </c>
      <c r="H1499" s="1">
        <v>42269</v>
      </c>
      <c r="I1499">
        <v>1816387</v>
      </c>
      <c r="J1499" t="s">
        <v>23</v>
      </c>
      <c r="K1499">
        <v>846296315538664</v>
      </c>
      <c r="M1499" t="s">
        <v>32</v>
      </c>
      <c r="N1499">
        <v>10014</v>
      </c>
      <c r="O1499">
        <v>3</v>
      </c>
      <c r="P1499">
        <v>2250</v>
      </c>
      <c r="Q1499">
        <v>8</v>
      </c>
      <c r="R1499" s="2">
        <v>0</v>
      </c>
      <c r="S1499" s="2">
        <v>24.56</v>
      </c>
      <c r="T1499" s="2">
        <v>0</v>
      </c>
      <c r="U1499" s="2">
        <v>24.56</v>
      </c>
      <c r="V1499" t="s">
        <v>5213</v>
      </c>
    </row>
    <row r="1500" spans="1:22" x14ac:dyDescent="0.2">
      <c r="A1500" s="1">
        <v>42269</v>
      </c>
      <c r="B1500" t="s">
        <v>21</v>
      </c>
      <c r="C1500" s="1">
        <v>42265</v>
      </c>
      <c r="D1500" s="1">
        <v>42269</v>
      </c>
      <c r="E1500">
        <v>100030022</v>
      </c>
      <c r="F1500" t="s">
        <v>3222</v>
      </c>
      <c r="H1500" s="1">
        <v>42265</v>
      </c>
      <c r="I1500">
        <v>1798085</v>
      </c>
      <c r="J1500" t="s">
        <v>23</v>
      </c>
      <c r="K1500">
        <v>846296315538480</v>
      </c>
      <c r="M1500" t="s">
        <v>141</v>
      </c>
      <c r="N1500">
        <v>4101</v>
      </c>
      <c r="O1500">
        <v>3</v>
      </c>
      <c r="P1500">
        <v>2250</v>
      </c>
      <c r="Q1500">
        <v>8</v>
      </c>
      <c r="R1500" s="2">
        <v>0</v>
      </c>
      <c r="S1500" s="2">
        <v>24.56</v>
      </c>
      <c r="T1500" s="2">
        <v>0</v>
      </c>
      <c r="U1500" s="2">
        <v>24.56</v>
      </c>
      <c r="V1500" t="s">
        <v>5213</v>
      </c>
    </row>
    <row r="1501" spans="1:22" x14ac:dyDescent="0.2">
      <c r="A1501" s="1">
        <v>42269</v>
      </c>
      <c r="B1501" t="s">
        <v>21</v>
      </c>
      <c r="C1501" s="1">
        <v>42265</v>
      </c>
      <c r="D1501" s="1">
        <v>42269</v>
      </c>
      <c r="E1501">
        <v>100029990</v>
      </c>
      <c r="F1501" t="s">
        <v>3223</v>
      </c>
      <c r="H1501" s="1">
        <v>42264</v>
      </c>
      <c r="I1501">
        <v>1798076</v>
      </c>
      <c r="J1501" t="s">
        <v>23</v>
      </c>
      <c r="K1501">
        <v>846296315538510</v>
      </c>
      <c r="M1501" t="s">
        <v>102</v>
      </c>
      <c r="N1501">
        <v>20009</v>
      </c>
      <c r="O1501">
        <v>3</v>
      </c>
      <c r="P1501">
        <v>2250</v>
      </c>
      <c r="Q1501">
        <v>8</v>
      </c>
      <c r="R1501" s="2">
        <v>0</v>
      </c>
      <c r="S1501" s="2">
        <v>24.56</v>
      </c>
      <c r="T1501" s="2">
        <v>0</v>
      </c>
      <c r="U1501" s="2">
        <v>24.56</v>
      </c>
      <c r="V1501" t="s">
        <v>5213</v>
      </c>
    </row>
    <row r="1502" spans="1:22" x14ac:dyDescent="0.2">
      <c r="A1502" s="1">
        <v>42269</v>
      </c>
      <c r="B1502" t="s">
        <v>21</v>
      </c>
      <c r="C1502" s="1">
        <v>42265</v>
      </c>
      <c r="D1502" s="1">
        <v>42269</v>
      </c>
      <c r="E1502">
        <v>100029989</v>
      </c>
      <c r="F1502" t="s">
        <v>3224</v>
      </c>
      <c r="H1502" s="1">
        <v>42264</v>
      </c>
      <c r="I1502">
        <v>1798059</v>
      </c>
      <c r="J1502" t="s">
        <v>23</v>
      </c>
      <c r="K1502">
        <v>846296315538435</v>
      </c>
      <c r="M1502" t="s">
        <v>40</v>
      </c>
      <c r="N1502">
        <v>90064</v>
      </c>
      <c r="O1502">
        <v>3</v>
      </c>
      <c r="P1502">
        <v>2250</v>
      </c>
      <c r="Q1502">
        <v>4</v>
      </c>
      <c r="R1502" s="2">
        <v>0</v>
      </c>
      <c r="S1502" s="2">
        <v>20.81</v>
      </c>
      <c r="T1502" s="2">
        <v>0</v>
      </c>
      <c r="U1502" s="2">
        <v>20.81</v>
      </c>
      <c r="V1502" t="s">
        <v>5213</v>
      </c>
    </row>
    <row r="1503" spans="1:22" x14ac:dyDescent="0.2">
      <c r="A1503" s="1">
        <v>42269</v>
      </c>
      <c r="B1503" t="s">
        <v>21</v>
      </c>
      <c r="C1503" s="1">
        <v>42265</v>
      </c>
      <c r="D1503" s="1">
        <v>42269</v>
      </c>
      <c r="E1503">
        <v>100029988</v>
      </c>
      <c r="F1503" t="s">
        <v>3225</v>
      </c>
      <c r="H1503" s="1">
        <v>42264</v>
      </c>
      <c r="I1503">
        <v>1798058</v>
      </c>
      <c r="J1503" t="s">
        <v>23</v>
      </c>
      <c r="K1503">
        <v>846296315538466</v>
      </c>
      <c r="M1503" t="s">
        <v>40</v>
      </c>
      <c r="N1503">
        <v>94107</v>
      </c>
      <c r="O1503">
        <v>3</v>
      </c>
      <c r="P1503">
        <v>2250</v>
      </c>
      <c r="Q1503">
        <v>2</v>
      </c>
      <c r="R1503" s="2">
        <v>0</v>
      </c>
      <c r="S1503" s="2">
        <v>12.81</v>
      </c>
      <c r="T1503" s="2">
        <v>0</v>
      </c>
      <c r="U1503" s="2">
        <v>12.81</v>
      </c>
      <c r="V1503" t="s">
        <v>5213</v>
      </c>
    </row>
    <row r="1504" spans="1:22" x14ac:dyDescent="0.2">
      <c r="A1504" s="1">
        <v>42269</v>
      </c>
      <c r="B1504" t="s">
        <v>21</v>
      </c>
      <c r="C1504" s="1">
        <v>42265</v>
      </c>
      <c r="D1504" s="1">
        <v>42269</v>
      </c>
      <c r="E1504">
        <v>100030027</v>
      </c>
      <c r="F1504" t="s">
        <v>3226</v>
      </c>
      <c r="H1504" s="1">
        <v>42265</v>
      </c>
      <c r="I1504">
        <v>1798084</v>
      </c>
      <c r="J1504" t="s">
        <v>23</v>
      </c>
      <c r="K1504">
        <v>846296315538503</v>
      </c>
      <c r="M1504" t="s">
        <v>49</v>
      </c>
      <c r="N1504">
        <v>2110</v>
      </c>
      <c r="O1504">
        <v>3</v>
      </c>
      <c r="P1504">
        <v>2250</v>
      </c>
      <c r="Q1504">
        <v>8</v>
      </c>
      <c r="R1504" s="2">
        <v>0</v>
      </c>
      <c r="S1504" s="2">
        <v>24.56</v>
      </c>
      <c r="T1504" s="2">
        <v>0</v>
      </c>
      <c r="U1504" s="2">
        <v>24.56</v>
      </c>
      <c r="V1504" t="s">
        <v>5213</v>
      </c>
    </row>
    <row r="1505" spans="1:22" x14ac:dyDescent="0.2">
      <c r="A1505" s="1">
        <v>42269</v>
      </c>
      <c r="B1505" t="s">
        <v>21</v>
      </c>
      <c r="C1505" s="1">
        <v>42265</v>
      </c>
      <c r="D1505" s="1">
        <v>42269</v>
      </c>
      <c r="E1505">
        <v>100030043</v>
      </c>
      <c r="F1505" t="s">
        <v>3227</v>
      </c>
      <c r="H1505" s="1">
        <v>42265</v>
      </c>
      <c r="I1505">
        <v>1798068</v>
      </c>
      <c r="J1505" t="s">
        <v>23</v>
      </c>
      <c r="K1505">
        <v>846296315538381</v>
      </c>
      <c r="M1505" t="s">
        <v>40</v>
      </c>
      <c r="N1505">
        <v>94117</v>
      </c>
      <c r="O1505">
        <v>3</v>
      </c>
      <c r="P1505">
        <v>2250</v>
      </c>
      <c r="Q1505">
        <v>2</v>
      </c>
      <c r="R1505" s="2">
        <v>0</v>
      </c>
      <c r="S1505" s="2">
        <v>12.81</v>
      </c>
      <c r="T1505" s="2">
        <v>0</v>
      </c>
      <c r="U1505" s="2">
        <v>12.81</v>
      </c>
      <c r="V1505" t="s">
        <v>5213</v>
      </c>
    </row>
    <row r="1506" spans="1:22" x14ac:dyDescent="0.2">
      <c r="A1506" s="1">
        <v>42269</v>
      </c>
      <c r="B1506" t="s">
        <v>21</v>
      </c>
      <c r="C1506" s="1">
        <v>42269</v>
      </c>
      <c r="D1506" s="1">
        <v>42269</v>
      </c>
      <c r="E1506">
        <v>100030171</v>
      </c>
      <c r="F1506" t="s">
        <v>3228</v>
      </c>
      <c r="H1506" s="1">
        <v>42269</v>
      </c>
      <c r="I1506">
        <v>1816393</v>
      </c>
      <c r="J1506" t="s">
        <v>23</v>
      </c>
      <c r="K1506">
        <v>846296315538541</v>
      </c>
      <c r="M1506" t="s">
        <v>32</v>
      </c>
      <c r="N1506">
        <v>10003</v>
      </c>
      <c r="O1506">
        <v>3</v>
      </c>
      <c r="P1506">
        <v>2250</v>
      </c>
      <c r="Q1506">
        <v>8</v>
      </c>
      <c r="R1506" s="2">
        <v>0</v>
      </c>
      <c r="S1506" s="2">
        <v>24.56</v>
      </c>
      <c r="T1506" s="2">
        <v>0</v>
      </c>
      <c r="U1506" s="2">
        <v>24.56</v>
      </c>
      <c r="V1506" t="s">
        <v>5213</v>
      </c>
    </row>
    <row r="1507" spans="1:22" x14ac:dyDescent="0.2">
      <c r="A1507" s="1">
        <v>42269</v>
      </c>
      <c r="B1507" t="s">
        <v>21</v>
      </c>
      <c r="C1507" s="1">
        <v>42269</v>
      </c>
      <c r="D1507" s="1">
        <v>42269</v>
      </c>
      <c r="E1507">
        <v>100030169</v>
      </c>
      <c r="F1507" t="s">
        <v>3229</v>
      </c>
      <c r="H1507" s="1">
        <v>42269</v>
      </c>
      <c r="I1507">
        <v>1816378</v>
      </c>
      <c r="J1507" t="s">
        <v>23</v>
      </c>
      <c r="K1507">
        <v>846296315538657</v>
      </c>
      <c r="M1507" t="s">
        <v>40</v>
      </c>
      <c r="N1507">
        <v>90036</v>
      </c>
      <c r="O1507">
        <v>6</v>
      </c>
      <c r="P1507">
        <v>4500</v>
      </c>
      <c r="Q1507">
        <v>4</v>
      </c>
      <c r="R1507" s="2">
        <v>0</v>
      </c>
      <c r="S1507" s="2">
        <v>24.04</v>
      </c>
      <c r="T1507" s="2">
        <v>0</v>
      </c>
      <c r="U1507" s="2">
        <v>24.04</v>
      </c>
      <c r="V1507" t="s">
        <v>5213</v>
      </c>
    </row>
    <row r="1508" spans="1:22" x14ac:dyDescent="0.2">
      <c r="A1508" s="1">
        <v>42269</v>
      </c>
      <c r="B1508" t="s">
        <v>21</v>
      </c>
      <c r="C1508" s="1">
        <v>42269</v>
      </c>
      <c r="D1508" s="1">
        <v>42269</v>
      </c>
      <c r="E1508">
        <v>100030175</v>
      </c>
      <c r="F1508" t="s">
        <v>3230</v>
      </c>
      <c r="H1508" s="1">
        <v>42269</v>
      </c>
      <c r="I1508">
        <v>1816379</v>
      </c>
      <c r="J1508" t="s">
        <v>23</v>
      </c>
      <c r="K1508">
        <v>846296315538589</v>
      </c>
      <c r="M1508" t="s">
        <v>40</v>
      </c>
      <c r="N1508">
        <v>90067</v>
      </c>
      <c r="O1508">
        <v>3</v>
      </c>
      <c r="P1508">
        <v>2250</v>
      </c>
      <c r="Q1508">
        <v>4</v>
      </c>
      <c r="R1508" s="2">
        <v>0</v>
      </c>
      <c r="S1508" s="2">
        <v>20.81</v>
      </c>
      <c r="T1508" s="2">
        <v>0</v>
      </c>
      <c r="U1508" s="2">
        <v>20.81</v>
      </c>
      <c r="V1508" t="s">
        <v>5213</v>
      </c>
    </row>
    <row r="1509" spans="1:22" x14ac:dyDescent="0.2">
      <c r="A1509" s="1">
        <v>42269</v>
      </c>
      <c r="B1509" t="s">
        <v>21</v>
      </c>
      <c r="C1509" s="1">
        <v>42265</v>
      </c>
      <c r="D1509" s="1">
        <v>42269</v>
      </c>
      <c r="E1509">
        <v>100029999</v>
      </c>
      <c r="F1509" t="s">
        <v>3231</v>
      </c>
      <c r="H1509" s="1">
        <v>42264</v>
      </c>
      <c r="I1509">
        <v>1798061</v>
      </c>
      <c r="J1509" t="s">
        <v>23</v>
      </c>
      <c r="K1509">
        <v>846296315538442</v>
      </c>
      <c r="M1509" t="s">
        <v>40</v>
      </c>
      <c r="N1509">
        <v>94070</v>
      </c>
      <c r="O1509">
        <v>3</v>
      </c>
      <c r="P1509">
        <v>2250</v>
      </c>
      <c r="Q1509">
        <v>2</v>
      </c>
      <c r="R1509" s="2">
        <v>0</v>
      </c>
      <c r="S1509" s="2">
        <v>12.81</v>
      </c>
      <c r="T1509" s="2">
        <v>0</v>
      </c>
      <c r="U1509" s="2">
        <v>12.81</v>
      </c>
      <c r="V1509" t="s">
        <v>5213</v>
      </c>
    </row>
    <row r="1510" spans="1:22" x14ac:dyDescent="0.2">
      <c r="A1510" s="1">
        <v>42269</v>
      </c>
      <c r="B1510" t="s">
        <v>21</v>
      </c>
      <c r="C1510" s="1">
        <v>42255</v>
      </c>
      <c r="D1510" s="1">
        <v>42269</v>
      </c>
      <c r="E1510">
        <v>100029287</v>
      </c>
      <c r="F1510" t="s">
        <v>3232</v>
      </c>
      <c r="H1510" s="1">
        <v>42252</v>
      </c>
      <c r="I1510">
        <v>1762409</v>
      </c>
      <c r="J1510" t="s">
        <v>515</v>
      </c>
      <c r="K1510" t="s">
        <v>3233</v>
      </c>
      <c r="M1510" t="s">
        <v>541</v>
      </c>
      <c r="N1510">
        <v>3885</v>
      </c>
      <c r="O1510">
        <v>8</v>
      </c>
      <c r="P1510">
        <v>6000</v>
      </c>
      <c r="Q1510">
        <v>8</v>
      </c>
      <c r="R1510" s="2">
        <v>0</v>
      </c>
      <c r="S1510" s="2">
        <v>41.5</v>
      </c>
      <c r="T1510" s="2">
        <v>0</v>
      </c>
      <c r="U1510" s="2">
        <v>41.5</v>
      </c>
      <c r="V1510" t="s">
        <v>5213</v>
      </c>
    </row>
    <row r="1511" spans="1:22" x14ac:dyDescent="0.2">
      <c r="A1511" s="1">
        <v>42269</v>
      </c>
      <c r="B1511" t="s">
        <v>21</v>
      </c>
      <c r="C1511" s="1">
        <v>42265</v>
      </c>
      <c r="D1511" s="1">
        <v>42269</v>
      </c>
      <c r="E1511">
        <v>100030032</v>
      </c>
      <c r="F1511" t="s">
        <v>3234</v>
      </c>
      <c r="H1511" s="1">
        <v>42265</v>
      </c>
      <c r="I1511">
        <v>1798072</v>
      </c>
      <c r="J1511" t="s">
        <v>23</v>
      </c>
      <c r="K1511">
        <v>846296315538473</v>
      </c>
      <c r="M1511" t="s">
        <v>73</v>
      </c>
      <c r="N1511">
        <v>80027</v>
      </c>
      <c r="O1511">
        <v>3</v>
      </c>
      <c r="P1511">
        <v>2250</v>
      </c>
      <c r="Q1511">
        <v>5</v>
      </c>
      <c r="R1511" s="2">
        <v>0</v>
      </c>
      <c r="S1511" s="2">
        <v>21.31</v>
      </c>
      <c r="T1511" s="2">
        <v>0</v>
      </c>
      <c r="U1511" s="2">
        <v>21.31</v>
      </c>
      <c r="V1511" t="s">
        <v>5213</v>
      </c>
    </row>
    <row r="1512" spans="1:22" x14ac:dyDescent="0.2">
      <c r="A1512" s="1">
        <v>42269</v>
      </c>
      <c r="B1512" t="s">
        <v>21</v>
      </c>
      <c r="C1512" s="1">
        <v>42269</v>
      </c>
      <c r="D1512" s="1">
        <v>42269</v>
      </c>
      <c r="E1512">
        <v>100030165</v>
      </c>
      <c r="F1512" t="s">
        <v>3235</v>
      </c>
      <c r="H1512" s="1">
        <v>42269</v>
      </c>
      <c r="I1512">
        <v>1816377</v>
      </c>
      <c r="J1512" t="s">
        <v>23</v>
      </c>
      <c r="K1512">
        <v>846296315538572</v>
      </c>
      <c r="M1512" t="s">
        <v>40</v>
      </c>
      <c r="N1512">
        <v>91387</v>
      </c>
      <c r="O1512">
        <v>3</v>
      </c>
      <c r="P1512">
        <v>2250</v>
      </c>
      <c r="Q1512">
        <v>4</v>
      </c>
      <c r="R1512" s="2">
        <v>0</v>
      </c>
      <c r="S1512" s="2">
        <v>20.81</v>
      </c>
      <c r="T1512" s="2">
        <v>0</v>
      </c>
      <c r="U1512" s="2">
        <v>20.81</v>
      </c>
      <c r="V1512" t="s">
        <v>5213</v>
      </c>
    </row>
    <row r="1513" spans="1:22" x14ac:dyDescent="0.2">
      <c r="A1513" s="1">
        <v>42269</v>
      </c>
      <c r="B1513" t="s">
        <v>21</v>
      </c>
      <c r="C1513" s="1">
        <v>42269</v>
      </c>
      <c r="D1513" s="1">
        <v>42269</v>
      </c>
      <c r="E1513">
        <v>100030166</v>
      </c>
      <c r="F1513" t="s">
        <v>3236</v>
      </c>
      <c r="H1513" s="1">
        <v>42269</v>
      </c>
      <c r="I1513">
        <v>1816392</v>
      </c>
      <c r="J1513" t="s">
        <v>23</v>
      </c>
      <c r="K1513">
        <v>846296315538558</v>
      </c>
      <c r="M1513" t="s">
        <v>32</v>
      </c>
      <c r="N1513">
        <v>10019</v>
      </c>
      <c r="O1513">
        <v>3</v>
      </c>
      <c r="P1513">
        <v>2250</v>
      </c>
      <c r="Q1513">
        <v>8</v>
      </c>
      <c r="R1513" s="2">
        <v>0</v>
      </c>
      <c r="S1513" s="2">
        <v>24.56</v>
      </c>
      <c r="T1513" s="2">
        <v>0</v>
      </c>
      <c r="U1513" s="2">
        <v>24.56</v>
      </c>
      <c r="V1513" t="s">
        <v>5213</v>
      </c>
    </row>
    <row r="1514" spans="1:22" x14ac:dyDescent="0.2">
      <c r="A1514" s="1">
        <v>42269</v>
      </c>
      <c r="B1514" t="s">
        <v>21</v>
      </c>
      <c r="C1514" s="1">
        <v>42265</v>
      </c>
      <c r="D1514" s="1">
        <v>42269</v>
      </c>
      <c r="E1514">
        <v>100029996</v>
      </c>
      <c r="F1514" t="s">
        <v>3237</v>
      </c>
      <c r="H1514" s="1">
        <v>42264</v>
      </c>
      <c r="I1514">
        <v>1798060</v>
      </c>
      <c r="J1514" t="s">
        <v>23</v>
      </c>
      <c r="K1514">
        <v>846296315538459</v>
      </c>
      <c r="M1514" t="s">
        <v>40</v>
      </c>
      <c r="N1514">
        <v>94107</v>
      </c>
      <c r="O1514">
        <v>3</v>
      </c>
      <c r="P1514">
        <v>2250</v>
      </c>
      <c r="Q1514">
        <v>2</v>
      </c>
      <c r="R1514" s="2">
        <v>0</v>
      </c>
      <c r="S1514" s="2">
        <v>12.81</v>
      </c>
      <c r="T1514" s="2">
        <v>0</v>
      </c>
      <c r="U1514" s="2">
        <v>12.81</v>
      </c>
      <c r="V1514" t="s">
        <v>5213</v>
      </c>
    </row>
    <row r="1515" spans="1:22" x14ac:dyDescent="0.2">
      <c r="A1515" s="1">
        <v>42269</v>
      </c>
      <c r="B1515" t="s">
        <v>21</v>
      </c>
      <c r="C1515" s="1">
        <v>42269</v>
      </c>
      <c r="D1515" s="1">
        <v>42269</v>
      </c>
      <c r="E1515">
        <v>100030160</v>
      </c>
      <c r="F1515" t="s">
        <v>3238</v>
      </c>
      <c r="H1515" s="1">
        <v>42269</v>
      </c>
      <c r="I1515">
        <v>1816390</v>
      </c>
      <c r="J1515" t="s">
        <v>23</v>
      </c>
      <c r="K1515">
        <v>846296315538619</v>
      </c>
      <c r="M1515" t="s">
        <v>32</v>
      </c>
      <c r="N1515">
        <v>10013</v>
      </c>
      <c r="O1515">
        <v>3</v>
      </c>
      <c r="P1515">
        <v>2250</v>
      </c>
      <c r="Q1515">
        <v>8</v>
      </c>
      <c r="R1515" s="2">
        <v>0</v>
      </c>
      <c r="S1515" s="2">
        <v>24.56</v>
      </c>
      <c r="T1515" s="2">
        <v>0</v>
      </c>
      <c r="U1515" s="2">
        <v>24.56</v>
      </c>
      <c r="V1515" t="s">
        <v>5213</v>
      </c>
    </row>
    <row r="1516" spans="1:22" x14ac:dyDescent="0.2">
      <c r="A1516" s="1">
        <v>42269</v>
      </c>
      <c r="B1516" t="s">
        <v>21</v>
      </c>
      <c r="C1516" s="1">
        <v>42269</v>
      </c>
      <c r="D1516" s="1">
        <v>42269</v>
      </c>
      <c r="E1516">
        <v>100030164</v>
      </c>
      <c r="F1516" t="s">
        <v>3239</v>
      </c>
      <c r="H1516" s="1">
        <v>42269</v>
      </c>
      <c r="I1516">
        <v>1816383</v>
      </c>
      <c r="J1516" t="s">
        <v>23</v>
      </c>
      <c r="K1516">
        <v>846296315538565</v>
      </c>
      <c r="M1516" t="s">
        <v>182</v>
      </c>
      <c r="N1516">
        <v>71107</v>
      </c>
      <c r="O1516">
        <v>3</v>
      </c>
      <c r="P1516">
        <v>2250</v>
      </c>
      <c r="Q1516">
        <v>7</v>
      </c>
      <c r="R1516" s="2">
        <v>0</v>
      </c>
      <c r="S1516" s="2">
        <v>23.06</v>
      </c>
      <c r="T1516" s="2">
        <v>0</v>
      </c>
      <c r="U1516" s="2">
        <v>23.06</v>
      </c>
      <c r="V1516" t="s">
        <v>5213</v>
      </c>
    </row>
    <row r="1517" spans="1:22" x14ac:dyDescent="0.2">
      <c r="A1517" s="1">
        <v>42269</v>
      </c>
      <c r="B1517" t="s">
        <v>21</v>
      </c>
      <c r="C1517" s="1">
        <v>42269</v>
      </c>
      <c r="D1517" s="1">
        <v>42269</v>
      </c>
      <c r="E1517">
        <v>100030172</v>
      </c>
      <c r="F1517" t="s">
        <v>3240</v>
      </c>
      <c r="H1517" s="1">
        <v>42269</v>
      </c>
      <c r="I1517">
        <v>1816394</v>
      </c>
      <c r="J1517" t="s">
        <v>23</v>
      </c>
      <c r="K1517">
        <v>846296315538671</v>
      </c>
      <c r="M1517" t="s">
        <v>32</v>
      </c>
      <c r="N1517">
        <v>10019</v>
      </c>
      <c r="O1517">
        <v>3</v>
      </c>
      <c r="P1517">
        <v>2250</v>
      </c>
      <c r="Q1517">
        <v>8</v>
      </c>
      <c r="R1517" s="2">
        <v>0</v>
      </c>
      <c r="S1517" s="2">
        <v>24.56</v>
      </c>
      <c r="T1517" s="2">
        <v>0</v>
      </c>
      <c r="U1517" s="2">
        <v>24.56</v>
      </c>
      <c r="V1517" t="s">
        <v>5213</v>
      </c>
    </row>
    <row r="1518" spans="1:22" x14ac:dyDescent="0.2">
      <c r="A1518" s="1">
        <v>42269</v>
      </c>
      <c r="B1518" t="s">
        <v>21</v>
      </c>
      <c r="C1518" s="1">
        <v>42269</v>
      </c>
      <c r="D1518" s="1">
        <v>42269</v>
      </c>
      <c r="E1518">
        <v>100030161</v>
      </c>
      <c r="F1518" t="s">
        <v>3241</v>
      </c>
      <c r="H1518" s="1">
        <v>42269</v>
      </c>
      <c r="I1518">
        <v>1816376</v>
      </c>
      <c r="J1518" t="s">
        <v>23</v>
      </c>
      <c r="K1518">
        <v>846296315538633</v>
      </c>
      <c r="M1518" t="s">
        <v>40</v>
      </c>
      <c r="N1518">
        <v>94109</v>
      </c>
      <c r="O1518">
        <v>3</v>
      </c>
      <c r="P1518">
        <v>2250</v>
      </c>
      <c r="Q1518">
        <v>2</v>
      </c>
      <c r="R1518" s="2">
        <v>0</v>
      </c>
      <c r="S1518" s="2">
        <v>12.81</v>
      </c>
      <c r="T1518" s="2">
        <v>0</v>
      </c>
      <c r="U1518" s="2">
        <v>12.81</v>
      </c>
      <c r="V1518" t="s">
        <v>5213</v>
      </c>
    </row>
    <row r="1519" spans="1:22" x14ac:dyDescent="0.2">
      <c r="A1519" s="1">
        <v>42269</v>
      </c>
      <c r="B1519" t="s">
        <v>21</v>
      </c>
      <c r="C1519" s="1">
        <v>42265</v>
      </c>
      <c r="D1519" s="1">
        <v>42269</v>
      </c>
      <c r="E1519">
        <v>100030044</v>
      </c>
      <c r="F1519" t="s">
        <v>3242</v>
      </c>
      <c r="H1519" s="1">
        <v>42265</v>
      </c>
      <c r="I1519">
        <v>1798073</v>
      </c>
      <c r="J1519" t="s">
        <v>23</v>
      </c>
      <c r="K1519">
        <v>846296315538527</v>
      </c>
      <c r="M1519" t="s">
        <v>73</v>
      </c>
      <c r="N1519">
        <v>80016</v>
      </c>
      <c r="O1519">
        <v>3</v>
      </c>
      <c r="P1519">
        <v>2250</v>
      </c>
      <c r="Q1519">
        <v>5</v>
      </c>
      <c r="R1519" s="2">
        <v>0</v>
      </c>
      <c r="S1519" s="2">
        <v>21.31</v>
      </c>
      <c r="T1519" s="2">
        <v>0</v>
      </c>
      <c r="U1519" s="2">
        <v>21.31</v>
      </c>
      <c r="V1519" t="s">
        <v>5213</v>
      </c>
    </row>
    <row r="1520" spans="1:22" x14ac:dyDescent="0.2">
      <c r="A1520" s="1">
        <v>42269</v>
      </c>
      <c r="B1520" t="s">
        <v>21</v>
      </c>
      <c r="C1520" s="1">
        <v>42265</v>
      </c>
      <c r="D1520" s="1">
        <v>42269</v>
      </c>
      <c r="E1520">
        <v>100030041</v>
      </c>
      <c r="F1520" t="s">
        <v>3243</v>
      </c>
      <c r="H1520" s="1">
        <v>42265</v>
      </c>
      <c r="I1520">
        <v>1798066</v>
      </c>
      <c r="J1520" t="s">
        <v>23</v>
      </c>
      <c r="K1520">
        <v>846296315538411</v>
      </c>
      <c r="M1520" t="s">
        <v>40</v>
      </c>
      <c r="N1520">
        <v>94107</v>
      </c>
      <c r="O1520">
        <v>3</v>
      </c>
      <c r="P1520">
        <v>2250</v>
      </c>
      <c r="Q1520">
        <v>2</v>
      </c>
      <c r="R1520" s="2">
        <v>0</v>
      </c>
      <c r="S1520" s="2">
        <v>12.81</v>
      </c>
      <c r="T1520" s="2">
        <v>0</v>
      </c>
      <c r="U1520" s="2">
        <v>12.81</v>
      </c>
      <c r="V1520" t="s">
        <v>5213</v>
      </c>
    </row>
    <row r="1521" spans="1:22" x14ac:dyDescent="0.2">
      <c r="A1521" s="1">
        <v>42270</v>
      </c>
      <c r="B1521" t="s">
        <v>21</v>
      </c>
      <c r="C1521" s="1">
        <v>42270</v>
      </c>
      <c r="D1521" s="1">
        <v>42270</v>
      </c>
      <c r="E1521">
        <v>100030226</v>
      </c>
      <c r="F1521" t="s">
        <v>3244</v>
      </c>
      <c r="H1521" s="1">
        <v>42270</v>
      </c>
      <c r="I1521">
        <v>1823291</v>
      </c>
      <c r="J1521" t="s">
        <v>23</v>
      </c>
      <c r="K1521">
        <v>846296315577922</v>
      </c>
      <c r="M1521" t="s">
        <v>75</v>
      </c>
      <c r="N1521">
        <v>22201</v>
      </c>
      <c r="O1521">
        <v>3</v>
      </c>
      <c r="P1521">
        <v>2250</v>
      </c>
      <c r="Q1521">
        <v>8</v>
      </c>
      <c r="R1521" s="2">
        <v>0</v>
      </c>
      <c r="S1521" s="2">
        <v>24.56</v>
      </c>
      <c r="T1521" s="2">
        <v>0</v>
      </c>
      <c r="U1521" s="2">
        <v>24.56</v>
      </c>
      <c r="V1521" t="s">
        <v>5213</v>
      </c>
    </row>
    <row r="1522" spans="1:22" x14ac:dyDescent="0.2">
      <c r="A1522" s="1">
        <v>42270</v>
      </c>
      <c r="B1522" t="s">
        <v>21</v>
      </c>
      <c r="C1522" s="1">
        <v>42270</v>
      </c>
      <c r="D1522" s="1">
        <v>42270</v>
      </c>
      <c r="E1522">
        <v>100030178</v>
      </c>
      <c r="F1522" t="s">
        <v>3245</v>
      </c>
      <c r="H1522" s="1">
        <v>42269</v>
      </c>
      <c r="I1522">
        <v>1823252</v>
      </c>
      <c r="J1522" t="s">
        <v>23</v>
      </c>
      <c r="K1522">
        <v>846296315578134</v>
      </c>
      <c r="M1522" t="s">
        <v>102</v>
      </c>
      <c r="N1522">
        <v>20002</v>
      </c>
      <c r="O1522">
        <v>6</v>
      </c>
      <c r="P1522">
        <v>4500</v>
      </c>
      <c r="Q1522">
        <v>8</v>
      </c>
      <c r="R1522" s="2">
        <v>0</v>
      </c>
      <c r="S1522" s="2">
        <v>36.04</v>
      </c>
      <c r="T1522" s="2">
        <v>0</v>
      </c>
      <c r="U1522" s="2">
        <v>36.04</v>
      </c>
      <c r="V1522" t="s">
        <v>5213</v>
      </c>
    </row>
    <row r="1523" spans="1:22" x14ac:dyDescent="0.2">
      <c r="A1523" s="1">
        <v>42270</v>
      </c>
      <c r="B1523" t="s">
        <v>21</v>
      </c>
      <c r="C1523" s="1">
        <v>42265</v>
      </c>
      <c r="D1523" s="1">
        <v>42270</v>
      </c>
      <c r="E1523">
        <v>100030025</v>
      </c>
      <c r="F1523" t="s">
        <v>3246</v>
      </c>
      <c r="H1523" s="1">
        <v>42265</v>
      </c>
      <c r="I1523">
        <v>1798095</v>
      </c>
      <c r="J1523" t="s">
        <v>23</v>
      </c>
      <c r="K1523">
        <v>846296315578189</v>
      </c>
      <c r="M1523" t="s">
        <v>32</v>
      </c>
      <c r="N1523">
        <v>10167</v>
      </c>
      <c r="O1523">
        <v>3</v>
      </c>
      <c r="P1523">
        <v>2250</v>
      </c>
      <c r="Q1523">
        <v>8</v>
      </c>
      <c r="R1523" s="2">
        <v>0</v>
      </c>
      <c r="S1523" s="2">
        <v>24.56</v>
      </c>
      <c r="T1523" s="2">
        <v>0</v>
      </c>
      <c r="U1523" s="2">
        <v>24.56</v>
      </c>
      <c r="V1523" t="s">
        <v>5213</v>
      </c>
    </row>
    <row r="1524" spans="1:22" x14ac:dyDescent="0.2">
      <c r="A1524" s="1">
        <v>42270</v>
      </c>
      <c r="B1524" t="s">
        <v>21</v>
      </c>
      <c r="C1524" s="1">
        <v>42270</v>
      </c>
      <c r="D1524" s="1">
        <v>42270</v>
      </c>
      <c r="E1524">
        <v>100030218</v>
      </c>
      <c r="F1524" t="s">
        <v>3247</v>
      </c>
      <c r="H1524" s="1">
        <v>42270</v>
      </c>
      <c r="I1524">
        <v>1823249</v>
      </c>
      <c r="J1524" t="s">
        <v>23</v>
      </c>
      <c r="K1524">
        <v>846296315577885</v>
      </c>
      <c r="M1524" t="s">
        <v>40</v>
      </c>
      <c r="N1524">
        <v>94904</v>
      </c>
      <c r="O1524">
        <v>3</v>
      </c>
      <c r="P1524">
        <v>2250</v>
      </c>
      <c r="Q1524">
        <v>2</v>
      </c>
      <c r="R1524" s="2">
        <v>0</v>
      </c>
      <c r="S1524" s="2">
        <v>12.81</v>
      </c>
      <c r="T1524" s="2">
        <v>0</v>
      </c>
      <c r="U1524" s="2">
        <v>12.81</v>
      </c>
      <c r="V1524" t="s">
        <v>5213</v>
      </c>
    </row>
    <row r="1525" spans="1:22" x14ac:dyDescent="0.2">
      <c r="A1525" s="1">
        <v>42270</v>
      </c>
      <c r="B1525" t="s">
        <v>21</v>
      </c>
      <c r="C1525" s="1">
        <v>42264</v>
      </c>
      <c r="D1525" s="1">
        <v>42270</v>
      </c>
      <c r="E1525">
        <v>100029946</v>
      </c>
      <c r="F1525" t="s">
        <v>3248</v>
      </c>
      <c r="H1525" s="1">
        <v>42263</v>
      </c>
      <c r="I1525">
        <v>1789835</v>
      </c>
      <c r="J1525" t="s">
        <v>23</v>
      </c>
      <c r="K1525">
        <v>846296315577991</v>
      </c>
      <c r="M1525" t="s">
        <v>507</v>
      </c>
      <c r="N1525">
        <v>44241</v>
      </c>
      <c r="O1525">
        <v>6</v>
      </c>
      <c r="P1525">
        <v>4500</v>
      </c>
      <c r="Q1525">
        <v>8</v>
      </c>
      <c r="R1525" s="2">
        <v>0</v>
      </c>
      <c r="S1525" s="2">
        <v>36.04</v>
      </c>
      <c r="T1525" s="2">
        <v>0</v>
      </c>
      <c r="U1525" s="2">
        <v>36.04</v>
      </c>
      <c r="V1525" t="s">
        <v>5213</v>
      </c>
    </row>
    <row r="1526" spans="1:22" x14ac:dyDescent="0.2">
      <c r="A1526" s="1">
        <v>42270</v>
      </c>
      <c r="B1526" t="s">
        <v>21</v>
      </c>
      <c r="C1526" s="1">
        <v>42265</v>
      </c>
      <c r="D1526" s="1">
        <v>42270</v>
      </c>
      <c r="E1526">
        <v>100030045</v>
      </c>
      <c r="F1526" t="s">
        <v>3249</v>
      </c>
      <c r="H1526" s="1">
        <v>42265</v>
      </c>
      <c r="I1526">
        <v>1798057</v>
      </c>
      <c r="J1526" t="s">
        <v>164</v>
      </c>
      <c r="K1526">
        <v>1032002212929</v>
      </c>
      <c r="M1526" t="s">
        <v>165</v>
      </c>
      <c r="N1526">
        <v>85374</v>
      </c>
      <c r="O1526">
        <v>3</v>
      </c>
      <c r="P1526">
        <v>2250</v>
      </c>
      <c r="Q1526">
        <v>5</v>
      </c>
      <c r="R1526" s="2">
        <v>0</v>
      </c>
      <c r="S1526" s="2">
        <v>21.31</v>
      </c>
      <c r="T1526" s="2">
        <v>0</v>
      </c>
      <c r="U1526" s="2">
        <v>21.31</v>
      </c>
      <c r="V1526" t="s">
        <v>5213</v>
      </c>
    </row>
    <row r="1527" spans="1:22" x14ac:dyDescent="0.2">
      <c r="A1527" s="1">
        <v>42270</v>
      </c>
      <c r="B1527" t="s">
        <v>21</v>
      </c>
      <c r="C1527" s="1">
        <v>42265</v>
      </c>
      <c r="D1527" s="1">
        <v>42270</v>
      </c>
      <c r="E1527">
        <v>100030039</v>
      </c>
      <c r="F1527" t="s">
        <v>3250</v>
      </c>
      <c r="H1527" s="1">
        <v>42265</v>
      </c>
      <c r="I1527">
        <v>1798089</v>
      </c>
      <c r="J1527" t="s">
        <v>23</v>
      </c>
      <c r="K1527">
        <v>846296315578080</v>
      </c>
      <c r="M1527" t="s">
        <v>24</v>
      </c>
      <c r="N1527">
        <v>28460</v>
      </c>
      <c r="O1527">
        <v>12</v>
      </c>
      <c r="P1527">
        <v>9000</v>
      </c>
      <c r="Q1527">
        <v>8</v>
      </c>
      <c r="R1527" s="2">
        <v>0</v>
      </c>
      <c r="S1527" s="2">
        <v>52.75</v>
      </c>
      <c r="T1527" s="2">
        <v>0</v>
      </c>
      <c r="U1527" s="2">
        <v>52.75</v>
      </c>
      <c r="V1527" t="s">
        <v>5213</v>
      </c>
    </row>
    <row r="1528" spans="1:22" x14ac:dyDescent="0.2">
      <c r="A1528" s="1">
        <v>42270</v>
      </c>
      <c r="B1528" t="s">
        <v>21</v>
      </c>
      <c r="C1528" s="1">
        <v>42270</v>
      </c>
      <c r="D1528" s="1">
        <v>42270</v>
      </c>
      <c r="E1528">
        <v>100030188</v>
      </c>
      <c r="F1528" t="s">
        <v>3251</v>
      </c>
      <c r="H1528" s="1">
        <v>42269</v>
      </c>
      <c r="I1528">
        <v>1823265</v>
      </c>
      <c r="J1528" t="s">
        <v>23</v>
      </c>
      <c r="K1528">
        <v>846296315578288</v>
      </c>
      <c r="M1528" t="s">
        <v>32</v>
      </c>
      <c r="N1528">
        <v>12764</v>
      </c>
      <c r="O1528">
        <v>3</v>
      </c>
      <c r="P1528">
        <v>2250</v>
      </c>
      <c r="Q1528">
        <v>8</v>
      </c>
      <c r="R1528" s="2">
        <v>0</v>
      </c>
      <c r="S1528" s="2">
        <v>24.56</v>
      </c>
      <c r="T1528" s="2">
        <v>0</v>
      </c>
      <c r="U1528" s="2">
        <v>24.56</v>
      </c>
      <c r="V1528" t="s">
        <v>5213</v>
      </c>
    </row>
    <row r="1529" spans="1:22" x14ac:dyDescent="0.2">
      <c r="A1529" s="1">
        <v>42270</v>
      </c>
      <c r="B1529" t="s">
        <v>21</v>
      </c>
      <c r="C1529" s="1">
        <v>42269</v>
      </c>
      <c r="D1529" s="1">
        <v>42270</v>
      </c>
      <c r="E1529">
        <v>100030176</v>
      </c>
      <c r="F1529" t="s">
        <v>3252</v>
      </c>
      <c r="H1529" s="1">
        <v>42269</v>
      </c>
      <c r="I1529">
        <v>1816386</v>
      </c>
      <c r="J1529" t="s">
        <v>23</v>
      </c>
      <c r="K1529">
        <v>846296315578240</v>
      </c>
      <c r="M1529" t="s">
        <v>32</v>
      </c>
      <c r="N1529">
        <v>11375</v>
      </c>
      <c r="O1529">
        <v>6</v>
      </c>
      <c r="P1529">
        <v>4500</v>
      </c>
      <c r="Q1529">
        <v>8</v>
      </c>
      <c r="R1529" s="2">
        <v>0</v>
      </c>
      <c r="S1529" s="2">
        <v>36.04</v>
      </c>
      <c r="T1529" s="2">
        <v>0</v>
      </c>
      <c r="U1529" s="2">
        <v>36.04</v>
      </c>
      <c r="V1529" t="s">
        <v>5213</v>
      </c>
    </row>
    <row r="1530" spans="1:22" x14ac:dyDescent="0.2">
      <c r="A1530" s="1">
        <v>42270</v>
      </c>
      <c r="B1530" t="s">
        <v>21</v>
      </c>
      <c r="C1530" s="1">
        <v>42270</v>
      </c>
      <c r="D1530" s="1">
        <v>42270</v>
      </c>
      <c r="E1530">
        <v>100030217</v>
      </c>
      <c r="F1530" t="s">
        <v>3253</v>
      </c>
      <c r="H1530" s="1">
        <v>42270</v>
      </c>
      <c r="I1530">
        <v>1823269</v>
      </c>
      <c r="J1530" t="s">
        <v>23</v>
      </c>
      <c r="K1530">
        <v>846296315578158</v>
      </c>
      <c r="M1530" t="s">
        <v>32</v>
      </c>
      <c r="N1530">
        <v>10001</v>
      </c>
      <c r="O1530">
        <v>12</v>
      </c>
      <c r="P1530">
        <v>9000</v>
      </c>
      <c r="Q1530">
        <v>8</v>
      </c>
      <c r="R1530" s="2">
        <v>0</v>
      </c>
      <c r="S1530" s="2">
        <v>52.75</v>
      </c>
      <c r="T1530" s="2">
        <v>0</v>
      </c>
      <c r="U1530" s="2">
        <v>52.75</v>
      </c>
      <c r="V1530" t="s">
        <v>5213</v>
      </c>
    </row>
    <row r="1531" spans="1:22" x14ac:dyDescent="0.2">
      <c r="A1531" s="1">
        <v>42270</v>
      </c>
      <c r="B1531" t="s">
        <v>21</v>
      </c>
      <c r="C1531" s="1">
        <v>42269</v>
      </c>
      <c r="D1531" s="1">
        <v>42270</v>
      </c>
      <c r="E1531">
        <v>100030173</v>
      </c>
      <c r="F1531" t="s">
        <v>3254</v>
      </c>
      <c r="H1531" s="1">
        <v>42269</v>
      </c>
      <c r="I1531">
        <v>1816385</v>
      </c>
      <c r="J1531" t="s">
        <v>23</v>
      </c>
      <c r="K1531">
        <v>846296315578257</v>
      </c>
      <c r="M1531" t="s">
        <v>477</v>
      </c>
      <c r="N1531">
        <v>87505</v>
      </c>
      <c r="O1531">
        <v>3</v>
      </c>
      <c r="P1531">
        <v>2250</v>
      </c>
      <c r="Q1531">
        <v>5</v>
      </c>
      <c r="R1531" s="2">
        <v>0</v>
      </c>
      <c r="S1531" s="2">
        <v>21.31</v>
      </c>
      <c r="T1531" s="2">
        <v>0</v>
      </c>
      <c r="U1531" s="2">
        <v>21.31</v>
      </c>
      <c r="V1531" t="s">
        <v>5213</v>
      </c>
    </row>
    <row r="1532" spans="1:22" x14ac:dyDescent="0.2">
      <c r="A1532" s="1">
        <v>42270</v>
      </c>
      <c r="B1532" t="s">
        <v>21</v>
      </c>
      <c r="C1532" s="1">
        <v>42264</v>
      </c>
      <c r="D1532" s="1">
        <v>42270</v>
      </c>
      <c r="E1532">
        <v>100029982</v>
      </c>
      <c r="F1532" t="s">
        <v>3255</v>
      </c>
      <c r="H1532" s="1">
        <v>42264</v>
      </c>
      <c r="I1532">
        <v>1792315</v>
      </c>
      <c r="J1532" t="s">
        <v>23</v>
      </c>
      <c r="K1532">
        <v>846296315578035</v>
      </c>
      <c r="M1532" t="s">
        <v>26</v>
      </c>
      <c r="N1532">
        <v>33040</v>
      </c>
      <c r="O1532">
        <v>10</v>
      </c>
      <c r="P1532">
        <v>7500</v>
      </c>
      <c r="Q1532">
        <v>8</v>
      </c>
      <c r="R1532" s="2">
        <v>0</v>
      </c>
      <c r="S1532" s="2">
        <v>46.75</v>
      </c>
      <c r="T1532" s="2">
        <v>0</v>
      </c>
      <c r="U1532" s="2">
        <v>46.75</v>
      </c>
      <c r="V1532" t="s">
        <v>5213</v>
      </c>
    </row>
    <row r="1533" spans="1:22" x14ac:dyDescent="0.2">
      <c r="A1533" s="1">
        <v>42270</v>
      </c>
      <c r="B1533" t="s">
        <v>21</v>
      </c>
      <c r="C1533" s="1">
        <v>42270</v>
      </c>
      <c r="D1533" s="1">
        <v>42270</v>
      </c>
      <c r="E1533">
        <v>100030199</v>
      </c>
      <c r="F1533" t="s">
        <v>3256</v>
      </c>
      <c r="H1533" s="1">
        <v>42270</v>
      </c>
      <c r="I1533">
        <v>1823290</v>
      </c>
      <c r="J1533" t="s">
        <v>23</v>
      </c>
      <c r="K1533">
        <v>846296315577939</v>
      </c>
      <c r="M1533" t="s">
        <v>75</v>
      </c>
      <c r="N1533">
        <v>23306</v>
      </c>
      <c r="O1533">
        <v>3</v>
      </c>
      <c r="P1533">
        <v>2250</v>
      </c>
      <c r="Q1533">
        <v>8</v>
      </c>
      <c r="R1533" s="2">
        <v>0</v>
      </c>
      <c r="S1533" s="2">
        <v>24.56</v>
      </c>
      <c r="T1533" s="2">
        <v>0</v>
      </c>
      <c r="U1533" s="2">
        <v>24.56</v>
      </c>
      <c r="V1533" t="s">
        <v>5213</v>
      </c>
    </row>
    <row r="1534" spans="1:22" x14ac:dyDescent="0.2">
      <c r="A1534" s="1">
        <v>42270</v>
      </c>
      <c r="B1534" t="s">
        <v>21</v>
      </c>
      <c r="C1534" s="1">
        <v>42258</v>
      </c>
      <c r="D1534" s="1">
        <v>42270</v>
      </c>
      <c r="E1534">
        <v>100029581</v>
      </c>
      <c r="F1534" t="s">
        <v>3257</v>
      </c>
      <c r="H1534" s="1">
        <v>42258</v>
      </c>
      <c r="I1534">
        <v>1769323</v>
      </c>
      <c r="J1534" t="s">
        <v>23</v>
      </c>
      <c r="K1534">
        <v>846296315562775</v>
      </c>
      <c r="M1534" t="s">
        <v>373</v>
      </c>
      <c r="N1534">
        <v>25301</v>
      </c>
      <c r="O1534">
        <v>3</v>
      </c>
      <c r="P1534">
        <v>2250</v>
      </c>
      <c r="Q1534">
        <v>8</v>
      </c>
      <c r="R1534" s="2">
        <v>0</v>
      </c>
      <c r="S1534" s="2">
        <v>24.56</v>
      </c>
      <c r="T1534" s="2">
        <v>0</v>
      </c>
      <c r="U1534" s="2">
        <v>24.56</v>
      </c>
      <c r="V1534" t="s">
        <v>5213</v>
      </c>
    </row>
    <row r="1535" spans="1:22" x14ac:dyDescent="0.2">
      <c r="A1535" s="1">
        <v>42270</v>
      </c>
      <c r="B1535" t="s">
        <v>21</v>
      </c>
      <c r="C1535" s="1">
        <v>42265</v>
      </c>
      <c r="D1535" s="1">
        <v>42270</v>
      </c>
      <c r="E1535">
        <v>100030036</v>
      </c>
      <c r="F1535" t="s">
        <v>3258</v>
      </c>
      <c r="H1535" s="1">
        <v>42265</v>
      </c>
      <c r="I1535">
        <v>1798098</v>
      </c>
      <c r="J1535" t="s">
        <v>23</v>
      </c>
      <c r="K1535">
        <v>846296315578219</v>
      </c>
      <c r="M1535" t="s">
        <v>32</v>
      </c>
      <c r="N1535">
        <v>10018</v>
      </c>
      <c r="O1535">
        <v>3</v>
      </c>
      <c r="P1535">
        <v>2250</v>
      </c>
      <c r="Q1535">
        <v>8</v>
      </c>
      <c r="R1535" s="2">
        <v>0</v>
      </c>
      <c r="S1535" s="2">
        <v>24.56</v>
      </c>
      <c r="T1535" s="2">
        <v>0</v>
      </c>
      <c r="U1535" s="2">
        <v>24.56</v>
      </c>
      <c r="V1535" t="s">
        <v>5213</v>
      </c>
    </row>
    <row r="1536" spans="1:22" x14ac:dyDescent="0.2">
      <c r="A1536" s="1">
        <v>42270</v>
      </c>
      <c r="B1536" t="s">
        <v>21</v>
      </c>
      <c r="C1536" s="1">
        <v>42268</v>
      </c>
      <c r="D1536" s="1">
        <v>42270</v>
      </c>
      <c r="E1536">
        <v>100030134</v>
      </c>
      <c r="F1536" t="s">
        <v>3259</v>
      </c>
      <c r="H1536" s="1">
        <v>42268</v>
      </c>
      <c r="I1536">
        <v>1807324</v>
      </c>
      <c r="J1536" t="s">
        <v>23</v>
      </c>
      <c r="K1536">
        <v>846296315578264</v>
      </c>
      <c r="M1536" t="s">
        <v>75</v>
      </c>
      <c r="N1536">
        <v>20171</v>
      </c>
      <c r="O1536">
        <v>3</v>
      </c>
      <c r="P1536">
        <v>2250</v>
      </c>
      <c r="Q1536">
        <v>8</v>
      </c>
      <c r="R1536" s="2">
        <v>0</v>
      </c>
      <c r="S1536" s="2">
        <v>24.56</v>
      </c>
      <c r="T1536" s="2">
        <v>0</v>
      </c>
      <c r="U1536" s="2">
        <v>24.56</v>
      </c>
      <c r="V1536" t="s">
        <v>5213</v>
      </c>
    </row>
    <row r="1537" spans="1:22" x14ac:dyDescent="0.2">
      <c r="A1537" s="1">
        <v>42270</v>
      </c>
      <c r="B1537" t="s">
        <v>21</v>
      </c>
      <c r="C1537" s="1">
        <v>42264</v>
      </c>
      <c r="D1537" s="1">
        <v>42270</v>
      </c>
      <c r="E1537">
        <v>100029953</v>
      </c>
      <c r="F1537" t="s">
        <v>3260</v>
      </c>
      <c r="H1537" s="1">
        <v>42263</v>
      </c>
      <c r="I1537">
        <v>1789826</v>
      </c>
      <c r="J1537" t="s">
        <v>23</v>
      </c>
      <c r="K1537">
        <v>846296315577984</v>
      </c>
      <c r="M1537" t="s">
        <v>32</v>
      </c>
      <c r="N1537">
        <v>12538</v>
      </c>
      <c r="O1537">
        <v>6</v>
      </c>
      <c r="P1537">
        <v>4500</v>
      </c>
      <c r="Q1537">
        <v>8</v>
      </c>
      <c r="R1537" s="2">
        <v>0</v>
      </c>
      <c r="S1537" s="2">
        <v>36.04</v>
      </c>
      <c r="T1537" s="2">
        <v>0</v>
      </c>
      <c r="U1537" s="2">
        <v>36.04</v>
      </c>
      <c r="V1537" t="s">
        <v>5213</v>
      </c>
    </row>
    <row r="1538" spans="1:22" x14ac:dyDescent="0.2">
      <c r="A1538" s="1">
        <v>42270</v>
      </c>
      <c r="B1538" t="s">
        <v>21</v>
      </c>
      <c r="C1538" s="1">
        <v>42264</v>
      </c>
      <c r="D1538" s="1">
        <v>42270</v>
      </c>
      <c r="E1538">
        <v>100029971</v>
      </c>
      <c r="F1538" t="s">
        <v>3261</v>
      </c>
      <c r="H1538" s="1">
        <v>42264</v>
      </c>
      <c r="I1538">
        <v>1789840</v>
      </c>
      <c r="J1538" t="s">
        <v>23</v>
      </c>
      <c r="K1538">
        <v>846296315577847</v>
      </c>
      <c r="M1538" t="s">
        <v>38</v>
      </c>
      <c r="N1538">
        <v>37189</v>
      </c>
      <c r="O1538">
        <v>6</v>
      </c>
      <c r="P1538">
        <v>4500</v>
      </c>
      <c r="Q1538">
        <v>8</v>
      </c>
      <c r="R1538" s="2">
        <v>0</v>
      </c>
      <c r="S1538" s="2">
        <v>36.04</v>
      </c>
      <c r="T1538" s="2">
        <v>0</v>
      </c>
      <c r="U1538" s="2">
        <v>36.04</v>
      </c>
      <c r="V1538" t="s">
        <v>5213</v>
      </c>
    </row>
    <row r="1539" spans="1:22" x14ac:dyDescent="0.2">
      <c r="A1539" s="1">
        <v>42270</v>
      </c>
      <c r="B1539" t="s">
        <v>21</v>
      </c>
      <c r="C1539" s="1">
        <v>42265</v>
      </c>
      <c r="D1539" s="1">
        <v>42270</v>
      </c>
      <c r="E1539">
        <v>100029991</v>
      </c>
      <c r="F1539" t="s">
        <v>3262</v>
      </c>
      <c r="H1539" s="1">
        <v>42264</v>
      </c>
      <c r="I1539">
        <v>1798087</v>
      </c>
      <c r="J1539" t="s">
        <v>23</v>
      </c>
      <c r="K1539">
        <v>846296315578073</v>
      </c>
      <c r="M1539" t="s">
        <v>24</v>
      </c>
      <c r="N1539">
        <v>27513</v>
      </c>
      <c r="O1539">
        <v>3</v>
      </c>
      <c r="P1539">
        <v>2250</v>
      </c>
      <c r="Q1539">
        <v>8</v>
      </c>
      <c r="R1539" s="2">
        <v>0</v>
      </c>
      <c r="S1539" s="2">
        <v>24.56</v>
      </c>
      <c r="T1539" s="2">
        <v>0</v>
      </c>
      <c r="U1539" s="2">
        <v>24.56</v>
      </c>
      <c r="V1539" t="s">
        <v>5213</v>
      </c>
    </row>
    <row r="1540" spans="1:22" x14ac:dyDescent="0.2">
      <c r="A1540" s="1">
        <v>42270</v>
      </c>
      <c r="B1540" t="s">
        <v>21</v>
      </c>
      <c r="C1540" s="1">
        <v>42270</v>
      </c>
      <c r="D1540" s="1">
        <v>42270</v>
      </c>
      <c r="E1540">
        <v>100030182</v>
      </c>
      <c r="F1540" t="s">
        <v>3263</v>
      </c>
      <c r="H1540" s="1">
        <v>42269</v>
      </c>
      <c r="I1540">
        <v>1823264</v>
      </c>
      <c r="J1540" t="s">
        <v>23</v>
      </c>
      <c r="K1540">
        <v>846296315577946</v>
      </c>
      <c r="M1540" t="s">
        <v>32</v>
      </c>
      <c r="N1540">
        <v>10012</v>
      </c>
      <c r="O1540">
        <v>6</v>
      </c>
      <c r="P1540">
        <v>4500</v>
      </c>
      <c r="Q1540">
        <v>8</v>
      </c>
      <c r="R1540" s="2">
        <v>0</v>
      </c>
      <c r="S1540" s="2">
        <v>36.04</v>
      </c>
      <c r="T1540" s="2">
        <v>0</v>
      </c>
      <c r="U1540" s="2">
        <v>36.04</v>
      </c>
      <c r="V1540" t="s">
        <v>5213</v>
      </c>
    </row>
    <row r="1541" spans="1:22" x14ac:dyDescent="0.2">
      <c r="A1541" s="1">
        <v>42270</v>
      </c>
      <c r="B1541" t="s">
        <v>21</v>
      </c>
      <c r="C1541" s="1">
        <v>42268</v>
      </c>
      <c r="D1541" s="1">
        <v>42270</v>
      </c>
      <c r="E1541">
        <v>100030125</v>
      </c>
      <c r="F1541" t="s">
        <v>3264</v>
      </c>
      <c r="H1541" s="1">
        <v>42268</v>
      </c>
      <c r="I1541">
        <v>1807318</v>
      </c>
      <c r="J1541" t="s">
        <v>23</v>
      </c>
      <c r="K1541">
        <v>846296315578233</v>
      </c>
      <c r="M1541" t="s">
        <v>38</v>
      </c>
      <c r="N1541">
        <v>37185</v>
      </c>
      <c r="O1541">
        <v>3</v>
      </c>
      <c r="P1541">
        <v>2250</v>
      </c>
      <c r="Q1541">
        <v>8</v>
      </c>
      <c r="R1541" s="2">
        <v>0</v>
      </c>
      <c r="S1541" s="2">
        <v>24.56</v>
      </c>
      <c r="T1541" s="2">
        <v>0</v>
      </c>
      <c r="U1541" s="2">
        <v>24.56</v>
      </c>
      <c r="V1541" t="s">
        <v>5213</v>
      </c>
    </row>
    <row r="1542" spans="1:22" x14ac:dyDescent="0.2">
      <c r="A1542" s="1">
        <v>42270</v>
      </c>
      <c r="B1542" t="s">
        <v>21</v>
      </c>
      <c r="C1542" s="1">
        <v>42270</v>
      </c>
      <c r="D1542" s="1">
        <v>42270</v>
      </c>
      <c r="E1542">
        <v>100030217</v>
      </c>
      <c r="F1542" t="s">
        <v>3265</v>
      </c>
      <c r="H1542" s="1">
        <v>42270</v>
      </c>
      <c r="I1542">
        <v>1823269</v>
      </c>
      <c r="J1542" t="s">
        <v>23</v>
      </c>
      <c r="K1542">
        <v>846296315578172</v>
      </c>
      <c r="M1542" t="s">
        <v>32</v>
      </c>
      <c r="N1542">
        <v>10001</v>
      </c>
      <c r="O1542">
        <v>6</v>
      </c>
      <c r="P1542">
        <v>4500</v>
      </c>
      <c r="Q1542">
        <v>8</v>
      </c>
      <c r="R1542" s="2">
        <v>0</v>
      </c>
      <c r="S1542" s="2">
        <v>36.04</v>
      </c>
      <c r="T1542" s="2">
        <v>0</v>
      </c>
      <c r="U1542" s="2">
        <v>36.04</v>
      </c>
      <c r="V1542" t="s">
        <v>5213</v>
      </c>
    </row>
    <row r="1543" spans="1:22" x14ac:dyDescent="0.2">
      <c r="A1543" s="1">
        <v>42270</v>
      </c>
      <c r="B1543" t="s">
        <v>21</v>
      </c>
      <c r="C1543" s="1">
        <v>42270</v>
      </c>
      <c r="D1543" s="1">
        <v>42270</v>
      </c>
      <c r="E1543">
        <v>100030229</v>
      </c>
      <c r="F1543" t="s">
        <v>3266</v>
      </c>
      <c r="H1543" s="1">
        <v>42270</v>
      </c>
      <c r="I1543">
        <v>1823253</v>
      </c>
      <c r="J1543" t="s">
        <v>23</v>
      </c>
      <c r="K1543">
        <v>846296315577915</v>
      </c>
      <c r="M1543" t="s">
        <v>102</v>
      </c>
      <c r="N1543">
        <v>20005</v>
      </c>
      <c r="O1543">
        <v>3</v>
      </c>
      <c r="P1543">
        <v>2250</v>
      </c>
      <c r="Q1543">
        <v>8</v>
      </c>
      <c r="R1543" s="2">
        <v>0</v>
      </c>
      <c r="S1543" s="2">
        <v>24.56</v>
      </c>
      <c r="T1543" s="2">
        <v>0</v>
      </c>
      <c r="U1543" s="2">
        <v>24.56</v>
      </c>
      <c r="V1543" t="s">
        <v>5213</v>
      </c>
    </row>
    <row r="1544" spans="1:22" x14ac:dyDescent="0.2">
      <c r="A1544" s="1">
        <v>42270</v>
      </c>
      <c r="B1544" t="s">
        <v>21</v>
      </c>
      <c r="C1544" s="1">
        <v>42264</v>
      </c>
      <c r="D1544" s="1">
        <v>42270</v>
      </c>
      <c r="E1544">
        <v>100029980</v>
      </c>
      <c r="F1544" t="s">
        <v>3267</v>
      </c>
      <c r="H1544" s="1">
        <v>42264</v>
      </c>
      <c r="I1544">
        <v>1792314</v>
      </c>
      <c r="J1544" t="s">
        <v>23</v>
      </c>
      <c r="K1544">
        <v>846296315578028</v>
      </c>
      <c r="M1544" t="s">
        <v>32</v>
      </c>
      <c r="N1544">
        <v>11101</v>
      </c>
      <c r="O1544">
        <v>6</v>
      </c>
      <c r="P1544">
        <v>4500</v>
      </c>
      <c r="Q1544">
        <v>8</v>
      </c>
      <c r="R1544" s="2">
        <v>0</v>
      </c>
      <c r="S1544" s="2">
        <v>36.04</v>
      </c>
      <c r="T1544" s="2">
        <v>0</v>
      </c>
      <c r="U1544" s="2">
        <v>36.04</v>
      </c>
      <c r="V1544" t="s">
        <v>5213</v>
      </c>
    </row>
    <row r="1545" spans="1:22" x14ac:dyDescent="0.2">
      <c r="A1545" s="1">
        <v>42270</v>
      </c>
      <c r="B1545" t="s">
        <v>21</v>
      </c>
      <c r="C1545" s="1">
        <v>42265</v>
      </c>
      <c r="D1545" s="1">
        <v>42270</v>
      </c>
      <c r="E1545">
        <v>100029992</v>
      </c>
      <c r="F1545" t="s">
        <v>3268</v>
      </c>
      <c r="H1545" s="1">
        <v>42264</v>
      </c>
      <c r="I1545">
        <v>1798090</v>
      </c>
      <c r="J1545" t="s">
        <v>23</v>
      </c>
      <c r="K1545">
        <v>846296315578103</v>
      </c>
      <c r="M1545" t="s">
        <v>32</v>
      </c>
      <c r="N1545">
        <v>11238</v>
      </c>
      <c r="O1545">
        <v>3</v>
      </c>
      <c r="P1545">
        <v>2250</v>
      </c>
      <c r="Q1545">
        <v>8</v>
      </c>
      <c r="R1545" s="2">
        <v>0</v>
      </c>
      <c r="S1545" s="2">
        <v>24.56</v>
      </c>
      <c r="T1545" s="2">
        <v>0</v>
      </c>
      <c r="U1545" s="2">
        <v>24.56</v>
      </c>
      <c r="V1545" t="s">
        <v>5213</v>
      </c>
    </row>
    <row r="1546" spans="1:22" x14ac:dyDescent="0.2">
      <c r="A1546" s="1">
        <v>42270</v>
      </c>
      <c r="B1546" t="s">
        <v>21</v>
      </c>
      <c r="C1546" s="1">
        <v>42265</v>
      </c>
      <c r="D1546" s="1">
        <v>42270</v>
      </c>
      <c r="E1546">
        <v>100030033</v>
      </c>
      <c r="F1546" t="s">
        <v>3269</v>
      </c>
      <c r="H1546" s="1">
        <v>42265</v>
      </c>
      <c r="I1546">
        <v>1798097</v>
      </c>
      <c r="J1546" t="s">
        <v>23</v>
      </c>
      <c r="K1546">
        <v>846296315578202</v>
      </c>
      <c r="M1546" t="s">
        <v>32</v>
      </c>
      <c r="N1546">
        <v>10003</v>
      </c>
      <c r="O1546">
        <v>3</v>
      </c>
      <c r="P1546">
        <v>2250</v>
      </c>
      <c r="Q1546">
        <v>8</v>
      </c>
      <c r="R1546" s="2">
        <v>0</v>
      </c>
      <c r="S1546" s="2">
        <v>24.56</v>
      </c>
      <c r="T1546" s="2">
        <v>0</v>
      </c>
      <c r="U1546" s="2">
        <v>24.56</v>
      </c>
      <c r="V1546" t="s">
        <v>5213</v>
      </c>
    </row>
    <row r="1547" spans="1:22" x14ac:dyDescent="0.2">
      <c r="A1547" s="1">
        <v>42270</v>
      </c>
      <c r="B1547" t="s">
        <v>21</v>
      </c>
      <c r="C1547" s="1">
        <v>42270</v>
      </c>
      <c r="D1547" s="1">
        <v>42270</v>
      </c>
      <c r="E1547">
        <v>100030179</v>
      </c>
      <c r="F1547" t="s">
        <v>3270</v>
      </c>
      <c r="H1547" s="1">
        <v>42269</v>
      </c>
      <c r="I1547">
        <v>1823283</v>
      </c>
      <c r="J1547" t="s">
        <v>23</v>
      </c>
      <c r="K1547">
        <v>846296315577779</v>
      </c>
      <c r="M1547" t="s">
        <v>38</v>
      </c>
      <c r="N1547">
        <v>37922</v>
      </c>
      <c r="O1547">
        <v>6</v>
      </c>
      <c r="P1547">
        <v>4500</v>
      </c>
      <c r="Q1547">
        <v>8</v>
      </c>
      <c r="R1547" s="2">
        <v>0</v>
      </c>
      <c r="S1547" s="2">
        <v>36.04</v>
      </c>
      <c r="T1547" s="2">
        <v>0</v>
      </c>
      <c r="U1547" s="2">
        <v>36.04</v>
      </c>
      <c r="V1547" t="s">
        <v>5213</v>
      </c>
    </row>
    <row r="1548" spans="1:22" x14ac:dyDescent="0.2">
      <c r="A1548" s="1">
        <v>42270</v>
      </c>
      <c r="B1548" t="s">
        <v>21</v>
      </c>
      <c r="C1548" s="1">
        <v>42264</v>
      </c>
      <c r="D1548" s="1">
        <v>42270</v>
      </c>
      <c r="E1548">
        <v>100029948</v>
      </c>
      <c r="F1548" t="s">
        <v>3271</v>
      </c>
      <c r="H1548" s="1">
        <v>42263</v>
      </c>
      <c r="I1548">
        <v>1789824</v>
      </c>
      <c r="J1548" t="s">
        <v>23</v>
      </c>
      <c r="K1548">
        <v>846296315577977</v>
      </c>
      <c r="M1548" t="s">
        <v>24</v>
      </c>
      <c r="N1548">
        <v>27893</v>
      </c>
      <c r="O1548">
        <v>6</v>
      </c>
      <c r="P1548">
        <v>4500</v>
      </c>
      <c r="Q1548">
        <v>8</v>
      </c>
      <c r="R1548" s="2">
        <v>0</v>
      </c>
      <c r="S1548" s="2">
        <v>36.04</v>
      </c>
      <c r="T1548" s="2">
        <v>0</v>
      </c>
      <c r="U1548" s="2">
        <v>36.04</v>
      </c>
      <c r="V1548" t="s">
        <v>5213</v>
      </c>
    </row>
    <row r="1549" spans="1:22" x14ac:dyDescent="0.2">
      <c r="A1549" s="1">
        <v>42270</v>
      </c>
      <c r="B1549" t="s">
        <v>21</v>
      </c>
      <c r="C1549" s="1">
        <v>42270</v>
      </c>
      <c r="D1549" s="1">
        <v>42270</v>
      </c>
      <c r="E1549">
        <v>100030215</v>
      </c>
      <c r="F1549" t="s">
        <v>3272</v>
      </c>
      <c r="H1549" s="1">
        <v>42270</v>
      </c>
      <c r="I1549">
        <v>1823248</v>
      </c>
      <c r="J1549" t="s">
        <v>23</v>
      </c>
      <c r="K1549">
        <v>846296315577878</v>
      </c>
      <c r="M1549" t="s">
        <v>40</v>
      </c>
      <c r="N1549">
        <v>94105</v>
      </c>
      <c r="O1549">
        <v>3</v>
      </c>
      <c r="P1549">
        <v>2250</v>
      </c>
      <c r="Q1549">
        <v>2</v>
      </c>
      <c r="R1549" s="2">
        <v>0</v>
      </c>
      <c r="S1549" s="2">
        <v>12.81</v>
      </c>
      <c r="T1549" s="2">
        <v>0</v>
      </c>
      <c r="U1549" s="2">
        <v>12.81</v>
      </c>
      <c r="V1549" t="s">
        <v>5213</v>
      </c>
    </row>
    <row r="1550" spans="1:22" x14ac:dyDescent="0.2">
      <c r="A1550" s="1">
        <v>42270</v>
      </c>
      <c r="B1550" t="s">
        <v>21</v>
      </c>
      <c r="C1550" s="1">
        <v>42265</v>
      </c>
      <c r="D1550" s="1">
        <v>42270</v>
      </c>
      <c r="E1550">
        <v>100030034</v>
      </c>
      <c r="F1550" t="s">
        <v>3273</v>
      </c>
      <c r="H1550" s="1">
        <v>42265</v>
      </c>
      <c r="I1550">
        <v>1798086</v>
      </c>
      <c r="J1550" t="s">
        <v>23</v>
      </c>
      <c r="K1550">
        <v>846296315578066</v>
      </c>
      <c r="M1550" t="s">
        <v>58</v>
      </c>
      <c r="N1550">
        <v>48336</v>
      </c>
      <c r="O1550">
        <v>3</v>
      </c>
      <c r="P1550">
        <v>2250</v>
      </c>
      <c r="Q1550">
        <v>8</v>
      </c>
      <c r="R1550" s="2">
        <v>0</v>
      </c>
      <c r="S1550" s="2">
        <v>24.56</v>
      </c>
      <c r="T1550" s="2">
        <v>0</v>
      </c>
      <c r="U1550" s="2">
        <v>24.56</v>
      </c>
      <c r="V1550" t="s">
        <v>5213</v>
      </c>
    </row>
    <row r="1551" spans="1:22" x14ac:dyDescent="0.2">
      <c r="A1551" s="1">
        <v>42270</v>
      </c>
      <c r="B1551" t="s">
        <v>21</v>
      </c>
      <c r="C1551" s="1">
        <v>42261</v>
      </c>
      <c r="D1551" s="1">
        <v>42270</v>
      </c>
      <c r="E1551">
        <v>100029583</v>
      </c>
      <c r="F1551" t="s">
        <v>3274</v>
      </c>
      <c r="H1551" s="1">
        <v>42258</v>
      </c>
      <c r="I1551">
        <v>1772583</v>
      </c>
      <c r="J1551" t="s">
        <v>23</v>
      </c>
      <c r="K1551">
        <v>846296315578271</v>
      </c>
      <c r="M1551" t="s">
        <v>507</v>
      </c>
      <c r="N1551">
        <v>44113</v>
      </c>
      <c r="O1551">
        <v>6</v>
      </c>
      <c r="P1551">
        <v>4500</v>
      </c>
      <c r="Q1551">
        <v>8</v>
      </c>
      <c r="R1551" s="2">
        <v>0</v>
      </c>
      <c r="S1551" s="2">
        <v>36.04</v>
      </c>
      <c r="T1551" s="2">
        <v>0</v>
      </c>
      <c r="U1551" s="2">
        <v>36.04</v>
      </c>
      <c r="V1551" t="s">
        <v>5213</v>
      </c>
    </row>
    <row r="1552" spans="1:22" x14ac:dyDescent="0.2">
      <c r="A1552" s="1">
        <v>42270</v>
      </c>
      <c r="B1552" t="s">
        <v>21</v>
      </c>
      <c r="C1552" s="1">
        <v>42270</v>
      </c>
      <c r="D1552" s="1">
        <v>42270</v>
      </c>
      <c r="E1552">
        <v>100030200</v>
      </c>
      <c r="F1552" t="s">
        <v>3275</v>
      </c>
      <c r="H1552" s="1">
        <v>42270</v>
      </c>
      <c r="I1552">
        <v>1823267</v>
      </c>
      <c r="J1552" t="s">
        <v>23</v>
      </c>
      <c r="K1552">
        <v>846296315577793</v>
      </c>
      <c r="M1552" t="s">
        <v>32</v>
      </c>
      <c r="N1552">
        <v>10012</v>
      </c>
      <c r="O1552">
        <v>6</v>
      </c>
      <c r="P1552">
        <v>4500</v>
      </c>
      <c r="Q1552">
        <v>8</v>
      </c>
      <c r="R1552" s="2">
        <v>0</v>
      </c>
      <c r="S1552" s="2">
        <v>36.04</v>
      </c>
      <c r="T1552" s="2">
        <v>0</v>
      </c>
      <c r="U1552" s="2">
        <v>36.04</v>
      </c>
      <c r="V1552" t="s">
        <v>5213</v>
      </c>
    </row>
    <row r="1553" spans="1:22" x14ac:dyDescent="0.2">
      <c r="A1553" s="1">
        <v>42270</v>
      </c>
      <c r="B1553" t="s">
        <v>21</v>
      </c>
      <c r="C1553" s="1">
        <v>42270</v>
      </c>
      <c r="D1553" s="1">
        <v>42270</v>
      </c>
      <c r="E1553">
        <v>100030184</v>
      </c>
      <c r="F1553" t="s">
        <v>3276</v>
      </c>
      <c r="H1553" s="1">
        <v>42269</v>
      </c>
      <c r="I1553">
        <v>1823246</v>
      </c>
      <c r="J1553" t="s">
        <v>23</v>
      </c>
      <c r="K1553">
        <v>846296315578127</v>
      </c>
      <c r="M1553" t="s">
        <v>40</v>
      </c>
      <c r="N1553">
        <v>93001</v>
      </c>
      <c r="O1553">
        <v>6</v>
      </c>
      <c r="P1553">
        <v>4500</v>
      </c>
      <c r="Q1553">
        <v>3</v>
      </c>
      <c r="R1553" s="2">
        <v>0</v>
      </c>
      <c r="S1553" s="2">
        <v>17.29</v>
      </c>
      <c r="T1553" s="2">
        <v>0</v>
      </c>
      <c r="U1553" s="2">
        <v>17.29</v>
      </c>
      <c r="V1553" t="s">
        <v>5213</v>
      </c>
    </row>
    <row r="1554" spans="1:22" x14ac:dyDescent="0.2">
      <c r="A1554" s="1">
        <v>42270</v>
      </c>
      <c r="B1554" t="s">
        <v>21</v>
      </c>
      <c r="C1554" s="1">
        <v>42270</v>
      </c>
      <c r="D1554" s="1">
        <v>42270</v>
      </c>
      <c r="E1554">
        <v>100030201</v>
      </c>
      <c r="F1554" t="s">
        <v>3277</v>
      </c>
      <c r="H1554" s="1">
        <v>42270</v>
      </c>
      <c r="I1554">
        <v>1823247</v>
      </c>
      <c r="J1554" t="s">
        <v>23</v>
      </c>
      <c r="K1554">
        <v>846296315577908</v>
      </c>
      <c r="M1554" t="s">
        <v>40</v>
      </c>
      <c r="N1554">
        <v>90604</v>
      </c>
      <c r="O1554">
        <v>3</v>
      </c>
      <c r="P1554">
        <v>2250</v>
      </c>
      <c r="Q1554">
        <v>4</v>
      </c>
      <c r="R1554" s="2">
        <v>0</v>
      </c>
      <c r="S1554" s="2">
        <v>20.81</v>
      </c>
      <c r="T1554" s="2">
        <v>0</v>
      </c>
      <c r="U1554" s="2">
        <v>20.81</v>
      </c>
      <c r="V1554" t="s">
        <v>5213</v>
      </c>
    </row>
    <row r="1555" spans="1:22" x14ac:dyDescent="0.2">
      <c r="A1555" s="1">
        <v>42270</v>
      </c>
      <c r="B1555" t="s">
        <v>21</v>
      </c>
      <c r="C1555" s="1">
        <v>42264</v>
      </c>
      <c r="D1555" s="1">
        <v>42270</v>
      </c>
      <c r="E1555">
        <v>100029981</v>
      </c>
      <c r="F1555" t="s">
        <v>3278</v>
      </c>
      <c r="H1555" s="1">
        <v>42264</v>
      </c>
      <c r="I1555">
        <v>1792313</v>
      </c>
      <c r="J1555" t="s">
        <v>23</v>
      </c>
      <c r="K1555">
        <v>846296315578011</v>
      </c>
      <c r="M1555" t="s">
        <v>40</v>
      </c>
      <c r="N1555">
        <v>91765</v>
      </c>
      <c r="O1555">
        <v>6</v>
      </c>
      <c r="P1555">
        <v>4500</v>
      </c>
      <c r="Q1555">
        <v>4</v>
      </c>
      <c r="R1555" s="2">
        <v>0</v>
      </c>
      <c r="S1555" s="2">
        <v>24.04</v>
      </c>
      <c r="T1555" s="2">
        <v>0</v>
      </c>
      <c r="U1555" s="2">
        <v>24.04</v>
      </c>
      <c r="V1555" t="s">
        <v>5213</v>
      </c>
    </row>
    <row r="1556" spans="1:22" x14ac:dyDescent="0.2">
      <c r="A1556" s="1">
        <v>42270</v>
      </c>
      <c r="B1556" t="s">
        <v>21</v>
      </c>
      <c r="C1556" s="1">
        <v>42265</v>
      </c>
      <c r="D1556" s="1">
        <v>42270</v>
      </c>
      <c r="E1556">
        <v>100030019</v>
      </c>
      <c r="F1556" t="s">
        <v>3279</v>
      </c>
      <c r="H1556" s="1">
        <v>42265</v>
      </c>
      <c r="I1556">
        <v>1798092</v>
      </c>
      <c r="J1556" t="s">
        <v>23</v>
      </c>
      <c r="K1556">
        <v>846296315578110</v>
      </c>
      <c r="M1556" t="s">
        <v>32</v>
      </c>
      <c r="N1556">
        <v>10017</v>
      </c>
      <c r="O1556">
        <v>3</v>
      </c>
      <c r="P1556">
        <v>2250</v>
      </c>
      <c r="Q1556">
        <v>8</v>
      </c>
      <c r="R1556" s="2">
        <v>0</v>
      </c>
      <c r="S1556" s="2">
        <v>24.56</v>
      </c>
      <c r="T1556" s="2">
        <v>0</v>
      </c>
      <c r="U1556" s="2">
        <v>24.56</v>
      </c>
      <c r="V1556" t="s">
        <v>5213</v>
      </c>
    </row>
    <row r="1557" spans="1:22" x14ac:dyDescent="0.2">
      <c r="A1557" s="1">
        <v>42270</v>
      </c>
      <c r="B1557" t="s">
        <v>21</v>
      </c>
      <c r="C1557" s="1">
        <v>42270</v>
      </c>
      <c r="D1557" s="1">
        <v>42270</v>
      </c>
      <c r="E1557">
        <v>100030130</v>
      </c>
      <c r="F1557" t="s">
        <v>3280</v>
      </c>
      <c r="H1557" s="1">
        <v>42268</v>
      </c>
      <c r="I1557">
        <v>1817186</v>
      </c>
      <c r="J1557" t="s">
        <v>23</v>
      </c>
      <c r="K1557">
        <v>846296315577816</v>
      </c>
      <c r="M1557" t="s">
        <v>32</v>
      </c>
      <c r="N1557">
        <v>11201</v>
      </c>
      <c r="O1557">
        <v>2</v>
      </c>
      <c r="P1557">
        <v>1500</v>
      </c>
      <c r="Q1557">
        <v>8</v>
      </c>
      <c r="R1557" s="2">
        <v>0</v>
      </c>
      <c r="S1557" s="2">
        <v>21.5</v>
      </c>
      <c r="T1557" s="2">
        <v>0</v>
      </c>
      <c r="U1557" s="2">
        <v>21.5</v>
      </c>
      <c r="V1557" t="s">
        <v>5213</v>
      </c>
    </row>
    <row r="1558" spans="1:22" x14ac:dyDescent="0.2">
      <c r="A1558" s="1">
        <v>42270</v>
      </c>
      <c r="B1558" t="s">
        <v>21</v>
      </c>
      <c r="C1558" s="1">
        <v>42270</v>
      </c>
      <c r="D1558" s="1">
        <v>42270</v>
      </c>
      <c r="E1558">
        <v>100030230</v>
      </c>
      <c r="F1558" t="s">
        <v>3281</v>
      </c>
      <c r="H1558" s="1">
        <v>42270</v>
      </c>
      <c r="I1558">
        <v>1823261</v>
      </c>
      <c r="J1558" t="s">
        <v>23</v>
      </c>
      <c r="K1558">
        <v>846296315577786</v>
      </c>
      <c r="M1558" t="s">
        <v>49</v>
      </c>
      <c r="N1558">
        <v>1267</v>
      </c>
      <c r="O1558">
        <v>6</v>
      </c>
      <c r="P1558">
        <v>4500</v>
      </c>
      <c r="Q1558">
        <v>8</v>
      </c>
      <c r="R1558" s="2">
        <v>0</v>
      </c>
      <c r="S1558" s="2">
        <v>36.04</v>
      </c>
      <c r="T1558" s="2">
        <v>0</v>
      </c>
      <c r="U1558" s="2">
        <v>36.04</v>
      </c>
      <c r="V1558" t="s">
        <v>5213</v>
      </c>
    </row>
    <row r="1559" spans="1:22" x14ac:dyDescent="0.2">
      <c r="A1559" s="1">
        <v>42270</v>
      </c>
      <c r="B1559" t="s">
        <v>21</v>
      </c>
      <c r="C1559" s="1">
        <v>42270</v>
      </c>
      <c r="D1559" s="1">
        <v>42270</v>
      </c>
      <c r="E1559">
        <v>100030190</v>
      </c>
      <c r="F1559" t="s">
        <v>3282</v>
      </c>
      <c r="H1559" s="1">
        <v>42269</v>
      </c>
      <c r="I1559">
        <v>1823266</v>
      </c>
      <c r="J1559" t="s">
        <v>23</v>
      </c>
      <c r="K1559">
        <v>846296315577960</v>
      </c>
      <c r="M1559" t="s">
        <v>32</v>
      </c>
      <c r="N1559">
        <v>11692</v>
      </c>
      <c r="O1559">
        <v>6</v>
      </c>
      <c r="P1559">
        <v>4500</v>
      </c>
      <c r="Q1559">
        <v>8</v>
      </c>
      <c r="R1559" s="2">
        <v>0</v>
      </c>
      <c r="S1559" s="2">
        <v>36.04</v>
      </c>
      <c r="T1559" s="2">
        <v>0</v>
      </c>
      <c r="U1559" s="2">
        <v>36.04</v>
      </c>
      <c r="V1559" t="s">
        <v>5213</v>
      </c>
    </row>
    <row r="1560" spans="1:22" x14ac:dyDescent="0.2">
      <c r="A1560" s="1">
        <v>42270</v>
      </c>
      <c r="B1560" t="s">
        <v>21</v>
      </c>
      <c r="C1560" s="1">
        <v>42270</v>
      </c>
      <c r="D1560" s="1">
        <v>42270</v>
      </c>
      <c r="E1560">
        <v>100030223</v>
      </c>
      <c r="F1560" t="s">
        <v>3283</v>
      </c>
      <c r="H1560" s="1">
        <v>42270</v>
      </c>
      <c r="I1560">
        <v>1823251</v>
      </c>
      <c r="J1560" t="s">
        <v>23</v>
      </c>
      <c r="K1560">
        <v>846296315577861</v>
      </c>
      <c r="M1560" t="s">
        <v>43</v>
      </c>
      <c r="N1560">
        <v>6379</v>
      </c>
      <c r="O1560">
        <v>3</v>
      </c>
      <c r="P1560">
        <v>2250</v>
      </c>
      <c r="Q1560">
        <v>8</v>
      </c>
      <c r="R1560" s="2">
        <v>0</v>
      </c>
      <c r="S1560" s="2">
        <v>24.56</v>
      </c>
      <c r="T1560" s="2">
        <v>0</v>
      </c>
      <c r="U1560" s="2">
        <v>24.56</v>
      </c>
      <c r="V1560" t="s">
        <v>5213</v>
      </c>
    </row>
    <row r="1561" spans="1:22" x14ac:dyDescent="0.2">
      <c r="A1561" s="1">
        <v>42270</v>
      </c>
      <c r="B1561" t="s">
        <v>21</v>
      </c>
      <c r="C1561" s="1">
        <v>42264</v>
      </c>
      <c r="D1561" s="1">
        <v>42270</v>
      </c>
      <c r="E1561">
        <v>100029987</v>
      </c>
      <c r="F1561" t="s">
        <v>3284</v>
      </c>
      <c r="H1561" s="1">
        <v>42264</v>
      </c>
      <c r="I1561">
        <v>1792320</v>
      </c>
      <c r="J1561" t="s">
        <v>23</v>
      </c>
      <c r="K1561">
        <v>846296315578059</v>
      </c>
      <c r="M1561" t="s">
        <v>40</v>
      </c>
      <c r="N1561">
        <v>94103</v>
      </c>
      <c r="O1561">
        <v>3</v>
      </c>
      <c r="P1561">
        <v>2250</v>
      </c>
      <c r="Q1561">
        <v>2</v>
      </c>
      <c r="R1561" s="2">
        <v>0</v>
      </c>
      <c r="S1561" s="2">
        <v>12.81</v>
      </c>
      <c r="T1561" s="2">
        <v>0</v>
      </c>
      <c r="U1561" s="2">
        <v>12.81</v>
      </c>
      <c r="V1561" t="s">
        <v>5213</v>
      </c>
    </row>
    <row r="1562" spans="1:22" x14ac:dyDescent="0.2">
      <c r="A1562" s="1">
        <v>42270</v>
      </c>
      <c r="B1562" t="s">
        <v>21</v>
      </c>
      <c r="C1562" s="1">
        <v>42264</v>
      </c>
      <c r="D1562" s="1">
        <v>42270</v>
      </c>
      <c r="E1562">
        <v>100029951</v>
      </c>
      <c r="F1562" t="s">
        <v>3285</v>
      </c>
      <c r="H1562" s="1">
        <v>42263</v>
      </c>
      <c r="I1562">
        <v>1789821</v>
      </c>
      <c r="J1562" t="s">
        <v>23</v>
      </c>
      <c r="K1562">
        <v>846296315577953</v>
      </c>
      <c r="M1562" t="s">
        <v>201</v>
      </c>
      <c r="N1562">
        <v>83201</v>
      </c>
      <c r="O1562">
        <v>6</v>
      </c>
      <c r="P1562">
        <v>4500</v>
      </c>
      <c r="Q1562">
        <v>5</v>
      </c>
      <c r="R1562" s="2">
        <v>0</v>
      </c>
      <c r="S1562" s="2">
        <v>26.54</v>
      </c>
      <c r="T1562" s="2">
        <v>0</v>
      </c>
      <c r="U1562" s="2">
        <v>26.54</v>
      </c>
      <c r="V1562" t="s">
        <v>5213</v>
      </c>
    </row>
    <row r="1563" spans="1:22" x14ac:dyDescent="0.2">
      <c r="A1563" s="1">
        <v>42270</v>
      </c>
      <c r="B1563" t="s">
        <v>21</v>
      </c>
      <c r="C1563" s="1">
        <v>42270</v>
      </c>
      <c r="D1563" s="1">
        <v>42270</v>
      </c>
      <c r="E1563">
        <v>100030185</v>
      </c>
      <c r="F1563" t="s">
        <v>3286</v>
      </c>
      <c r="H1563" s="1">
        <v>42269</v>
      </c>
      <c r="I1563">
        <v>1823292</v>
      </c>
      <c r="J1563" t="s">
        <v>23</v>
      </c>
      <c r="K1563">
        <v>846296315578141</v>
      </c>
      <c r="M1563" t="s">
        <v>75</v>
      </c>
      <c r="N1563">
        <v>22030</v>
      </c>
      <c r="O1563">
        <v>9</v>
      </c>
      <c r="P1563">
        <v>6750</v>
      </c>
      <c r="Q1563">
        <v>8</v>
      </c>
      <c r="R1563" s="2">
        <v>0</v>
      </c>
      <c r="S1563" s="2">
        <v>43.25</v>
      </c>
      <c r="T1563" s="2">
        <v>0</v>
      </c>
      <c r="U1563" s="2">
        <v>43.25</v>
      </c>
      <c r="V1563" t="s">
        <v>5213</v>
      </c>
    </row>
    <row r="1564" spans="1:22" x14ac:dyDescent="0.2">
      <c r="A1564" s="1">
        <v>42270</v>
      </c>
      <c r="B1564" t="s">
        <v>21</v>
      </c>
      <c r="C1564" s="1">
        <v>42265</v>
      </c>
      <c r="D1564" s="1">
        <v>42270</v>
      </c>
      <c r="E1564">
        <v>100029994</v>
      </c>
      <c r="F1564" t="s">
        <v>3287</v>
      </c>
      <c r="H1564" s="1">
        <v>42264</v>
      </c>
      <c r="I1564">
        <v>1798107</v>
      </c>
      <c r="J1564" t="s">
        <v>23</v>
      </c>
      <c r="K1564">
        <v>846296315578226</v>
      </c>
      <c r="M1564" t="s">
        <v>45</v>
      </c>
      <c r="N1564">
        <v>98102</v>
      </c>
      <c r="O1564">
        <v>3</v>
      </c>
      <c r="P1564">
        <v>2250</v>
      </c>
      <c r="Q1564">
        <v>5</v>
      </c>
      <c r="R1564" s="2">
        <v>0</v>
      </c>
      <c r="S1564" s="2">
        <v>21.31</v>
      </c>
      <c r="T1564" s="2">
        <v>0</v>
      </c>
      <c r="U1564" s="2">
        <v>21.31</v>
      </c>
      <c r="V1564" t="s">
        <v>5213</v>
      </c>
    </row>
    <row r="1565" spans="1:22" x14ac:dyDescent="0.2">
      <c r="A1565" s="1">
        <v>42270</v>
      </c>
      <c r="B1565" t="s">
        <v>21</v>
      </c>
      <c r="C1565" s="1">
        <v>42270</v>
      </c>
      <c r="D1565" s="1">
        <v>42270</v>
      </c>
      <c r="E1565">
        <v>100030216</v>
      </c>
      <c r="F1565" t="s">
        <v>3288</v>
      </c>
      <c r="H1565" s="1">
        <v>42270</v>
      </c>
      <c r="I1565">
        <v>1823262</v>
      </c>
      <c r="J1565" t="s">
        <v>23</v>
      </c>
      <c r="K1565">
        <v>846296315577892</v>
      </c>
      <c r="M1565" t="s">
        <v>58</v>
      </c>
      <c r="N1565">
        <v>48084</v>
      </c>
      <c r="O1565">
        <v>3</v>
      </c>
      <c r="P1565">
        <v>2250</v>
      </c>
      <c r="Q1565">
        <v>8</v>
      </c>
      <c r="R1565" s="2">
        <v>0</v>
      </c>
      <c r="S1565" s="2">
        <v>24.56</v>
      </c>
      <c r="T1565" s="2">
        <v>0</v>
      </c>
      <c r="U1565" s="2">
        <v>24.56</v>
      </c>
      <c r="V1565" t="s">
        <v>5213</v>
      </c>
    </row>
    <row r="1566" spans="1:22" x14ac:dyDescent="0.2">
      <c r="A1566" s="1">
        <v>42270</v>
      </c>
      <c r="B1566" t="s">
        <v>21</v>
      </c>
      <c r="C1566" s="1">
        <v>42264</v>
      </c>
      <c r="D1566" s="1">
        <v>42270</v>
      </c>
      <c r="E1566">
        <v>100029944</v>
      </c>
      <c r="F1566" t="s">
        <v>3289</v>
      </c>
      <c r="H1566" s="1">
        <v>42263</v>
      </c>
      <c r="I1566">
        <v>1789837</v>
      </c>
      <c r="J1566" t="s">
        <v>23</v>
      </c>
      <c r="K1566">
        <v>846296315578004</v>
      </c>
      <c r="M1566" t="s">
        <v>194</v>
      </c>
      <c r="N1566">
        <v>2909</v>
      </c>
      <c r="O1566">
        <v>9</v>
      </c>
      <c r="P1566">
        <v>6750</v>
      </c>
      <c r="Q1566">
        <v>8</v>
      </c>
      <c r="R1566" s="2">
        <v>0</v>
      </c>
      <c r="S1566" s="2">
        <v>43.25</v>
      </c>
      <c r="T1566" s="2">
        <v>0</v>
      </c>
      <c r="U1566" s="2">
        <v>43.25</v>
      </c>
      <c r="V1566" t="s">
        <v>5213</v>
      </c>
    </row>
    <row r="1567" spans="1:22" x14ac:dyDescent="0.2">
      <c r="A1567" s="1">
        <v>42270</v>
      </c>
      <c r="B1567" t="s">
        <v>21</v>
      </c>
      <c r="C1567" s="1">
        <v>42270</v>
      </c>
      <c r="D1567" s="1">
        <v>42270</v>
      </c>
      <c r="E1567">
        <v>100030228</v>
      </c>
      <c r="F1567" t="s">
        <v>3290</v>
      </c>
      <c r="H1567" s="1">
        <v>42270</v>
      </c>
      <c r="I1567">
        <v>1823250</v>
      </c>
      <c r="J1567" t="s">
        <v>23</v>
      </c>
      <c r="K1567">
        <v>846296315577830</v>
      </c>
      <c r="M1567" t="s">
        <v>40</v>
      </c>
      <c r="N1567">
        <v>92882</v>
      </c>
      <c r="O1567">
        <v>3</v>
      </c>
      <c r="P1567">
        <v>2250</v>
      </c>
      <c r="Q1567">
        <v>4</v>
      </c>
      <c r="R1567" s="2">
        <v>0</v>
      </c>
      <c r="S1567" s="2">
        <v>20.81</v>
      </c>
      <c r="T1567" s="2">
        <v>0</v>
      </c>
      <c r="U1567" s="2">
        <v>20.81</v>
      </c>
      <c r="V1567" t="s">
        <v>5213</v>
      </c>
    </row>
    <row r="1568" spans="1:22" x14ac:dyDescent="0.2">
      <c r="A1568" s="1">
        <v>42270</v>
      </c>
      <c r="B1568" t="s">
        <v>21</v>
      </c>
      <c r="C1568" s="1">
        <v>42265</v>
      </c>
      <c r="D1568" s="1">
        <v>42270</v>
      </c>
      <c r="E1568">
        <v>100029995</v>
      </c>
      <c r="F1568" t="s">
        <v>3291</v>
      </c>
      <c r="H1568" s="1">
        <v>42264</v>
      </c>
      <c r="I1568">
        <v>1798091</v>
      </c>
      <c r="J1568" t="s">
        <v>23</v>
      </c>
      <c r="K1568">
        <v>846296315578097</v>
      </c>
      <c r="M1568" t="s">
        <v>32</v>
      </c>
      <c r="N1568">
        <v>10532</v>
      </c>
      <c r="O1568">
        <v>3</v>
      </c>
      <c r="P1568">
        <v>2250</v>
      </c>
      <c r="Q1568">
        <v>8</v>
      </c>
      <c r="R1568" s="2">
        <v>0</v>
      </c>
      <c r="S1568" s="2">
        <v>24.56</v>
      </c>
      <c r="T1568" s="2">
        <v>0</v>
      </c>
      <c r="U1568" s="2">
        <v>24.56</v>
      </c>
      <c r="V1568" t="s">
        <v>5213</v>
      </c>
    </row>
    <row r="1569" spans="1:22" x14ac:dyDescent="0.2">
      <c r="A1569" s="1">
        <v>42270</v>
      </c>
      <c r="B1569" t="s">
        <v>21</v>
      </c>
      <c r="C1569" s="1">
        <v>42265</v>
      </c>
      <c r="D1569" s="1">
        <v>42270</v>
      </c>
      <c r="E1569">
        <v>100030029</v>
      </c>
      <c r="F1569" t="s">
        <v>3292</v>
      </c>
      <c r="H1569" s="1">
        <v>42265</v>
      </c>
      <c r="I1569">
        <v>1798096</v>
      </c>
      <c r="J1569" t="s">
        <v>23</v>
      </c>
      <c r="K1569">
        <v>846296315578196</v>
      </c>
      <c r="M1569" t="s">
        <v>32</v>
      </c>
      <c r="N1569">
        <v>10011</v>
      </c>
      <c r="O1569">
        <v>3</v>
      </c>
      <c r="P1569">
        <v>2250</v>
      </c>
      <c r="Q1569">
        <v>8</v>
      </c>
      <c r="R1569" s="2">
        <v>0</v>
      </c>
      <c r="S1569" s="2">
        <v>24.56</v>
      </c>
      <c r="T1569" s="2">
        <v>0</v>
      </c>
      <c r="U1569" s="2">
        <v>24.56</v>
      </c>
      <c r="V1569" t="s">
        <v>5213</v>
      </c>
    </row>
    <row r="1570" spans="1:22" x14ac:dyDescent="0.2">
      <c r="A1570" s="1">
        <v>42270</v>
      </c>
      <c r="B1570" t="s">
        <v>21</v>
      </c>
      <c r="C1570" s="1">
        <v>42270</v>
      </c>
      <c r="D1570" s="1">
        <v>42270</v>
      </c>
      <c r="E1570">
        <v>100030206</v>
      </c>
      <c r="F1570" t="s">
        <v>3293</v>
      </c>
      <c r="H1570" s="1">
        <v>42270</v>
      </c>
      <c r="I1570">
        <v>1823282</v>
      </c>
      <c r="J1570" t="s">
        <v>23</v>
      </c>
      <c r="K1570">
        <v>846296315577755</v>
      </c>
      <c r="M1570" t="s">
        <v>194</v>
      </c>
      <c r="N1570">
        <v>2893</v>
      </c>
      <c r="O1570">
        <v>3</v>
      </c>
      <c r="P1570">
        <v>2250</v>
      </c>
      <c r="Q1570">
        <v>8</v>
      </c>
      <c r="R1570" s="2">
        <v>0</v>
      </c>
      <c r="S1570" s="2">
        <v>24.56</v>
      </c>
      <c r="T1570" s="2">
        <v>0</v>
      </c>
      <c r="U1570" s="2">
        <v>24.56</v>
      </c>
      <c r="V1570" t="s">
        <v>5213</v>
      </c>
    </row>
    <row r="1571" spans="1:22" x14ac:dyDescent="0.2">
      <c r="A1571" s="1">
        <v>42270</v>
      </c>
      <c r="B1571" t="s">
        <v>21</v>
      </c>
      <c r="C1571" s="1">
        <v>42270</v>
      </c>
      <c r="D1571" s="1">
        <v>42270</v>
      </c>
      <c r="E1571">
        <v>100030177</v>
      </c>
      <c r="F1571" t="s">
        <v>3294</v>
      </c>
      <c r="H1571" s="1">
        <v>42269</v>
      </c>
      <c r="I1571">
        <v>1823263</v>
      </c>
      <c r="J1571" t="s">
        <v>23</v>
      </c>
      <c r="K1571">
        <v>846296315578165</v>
      </c>
      <c r="M1571" t="s">
        <v>94</v>
      </c>
      <c r="N1571">
        <v>55101</v>
      </c>
      <c r="O1571">
        <v>6</v>
      </c>
      <c r="P1571">
        <v>4500</v>
      </c>
      <c r="Q1571">
        <v>7</v>
      </c>
      <c r="R1571" s="2">
        <v>0</v>
      </c>
      <c r="S1571" s="2">
        <v>33.29</v>
      </c>
      <c r="T1571" s="2">
        <v>0</v>
      </c>
      <c r="U1571" s="2">
        <v>33.29</v>
      </c>
      <c r="V1571" t="s">
        <v>5213</v>
      </c>
    </row>
    <row r="1572" spans="1:22" x14ac:dyDescent="0.2">
      <c r="A1572" s="1">
        <v>42270</v>
      </c>
      <c r="B1572" t="s">
        <v>21</v>
      </c>
      <c r="C1572" s="1">
        <v>42270</v>
      </c>
      <c r="D1572" s="1">
        <v>42270</v>
      </c>
      <c r="E1572">
        <v>100030214</v>
      </c>
      <c r="F1572" t="s">
        <v>3295</v>
      </c>
      <c r="H1572" s="1">
        <v>42270</v>
      </c>
      <c r="I1572">
        <v>1823268</v>
      </c>
      <c r="J1572" t="s">
        <v>23</v>
      </c>
      <c r="K1572">
        <v>846296315577854</v>
      </c>
      <c r="M1572" t="s">
        <v>32</v>
      </c>
      <c r="N1572">
        <v>14903</v>
      </c>
      <c r="O1572">
        <v>3</v>
      </c>
      <c r="P1572">
        <v>2250</v>
      </c>
      <c r="Q1572">
        <v>8</v>
      </c>
      <c r="R1572" s="2">
        <v>0</v>
      </c>
      <c r="S1572" s="2">
        <v>24.56</v>
      </c>
      <c r="T1572" s="2">
        <v>0</v>
      </c>
      <c r="U1572" s="2">
        <v>24.56</v>
      </c>
      <c r="V1572" t="s">
        <v>5213</v>
      </c>
    </row>
    <row r="1573" spans="1:22" x14ac:dyDescent="0.2">
      <c r="A1573" s="1">
        <v>42270</v>
      </c>
      <c r="B1573" t="s">
        <v>21</v>
      </c>
      <c r="C1573" s="1">
        <v>42264</v>
      </c>
      <c r="D1573" s="1">
        <v>42270</v>
      </c>
      <c r="E1573">
        <v>100029986</v>
      </c>
      <c r="F1573" t="s">
        <v>3296</v>
      </c>
      <c r="H1573" s="1">
        <v>42264</v>
      </c>
      <c r="I1573">
        <v>1792317</v>
      </c>
      <c r="J1573" t="s">
        <v>23</v>
      </c>
      <c r="K1573">
        <v>846296315578042</v>
      </c>
      <c r="M1573" t="s">
        <v>40</v>
      </c>
      <c r="N1573">
        <v>95120</v>
      </c>
      <c r="O1573">
        <v>6</v>
      </c>
      <c r="P1573">
        <v>4500</v>
      </c>
      <c r="Q1573">
        <v>2</v>
      </c>
      <c r="R1573" s="2">
        <v>0</v>
      </c>
      <c r="S1573" s="2">
        <v>16.29</v>
      </c>
      <c r="T1573" s="2">
        <v>0</v>
      </c>
      <c r="U1573" s="2">
        <v>16.29</v>
      </c>
      <c r="V1573" t="s">
        <v>5213</v>
      </c>
    </row>
    <row r="1574" spans="1:22" x14ac:dyDescent="0.2">
      <c r="A1574" s="1">
        <v>42271</v>
      </c>
      <c r="B1574" t="s">
        <v>21</v>
      </c>
      <c r="C1574" s="1">
        <v>42268</v>
      </c>
      <c r="D1574" s="1">
        <v>42271</v>
      </c>
      <c r="E1574">
        <v>100030096</v>
      </c>
      <c r="F1574" t="s">
        <v>3297</v>
      </c>
      <c r="H1574" s="1">
        <v>42267</v>
      </c>
      <c r="I1574">
        <v>1807319</v>
      </c>
      <c r="J1574" t="s">
        <v>354</v>
      </c>
      <c r="K1574" t="s">
        <v>3298</v>
      </c>
      <c r="M1574" t="s">
        <v>30</v>
      </c>
      <c r="N1574">
        <v>77550</v>
      </c>
      <c r="O1574">
        <v>3</v>
      </c>
      <c r="P1574">
        <v>2250</v>
      </c>
      <c r="Q1574">
        <v>7</v>
      </c>
      <c r="R1574" s="2">
        <v>0</v>
      </c>
      <c r="S1574" s="2">
        <v>24.56</v>
      </c>
      <c r="T1574" s="2">
        <v>0</v>
      </c>
      <c r="U1574" s="2">
        <v>24.56</v>
      </c>
      <c r="V1574" t="s">
        <v>5213</v>
      </c>
    </row>
    <row r="1575" spans="1:22" x14ac:dyDescent="0.2">
      <c r="A1575" s="1">
        <v>42271</v>
      </c>
      <c r="B1575" t="s">
        <v>21</v>
      </c>
      <c r="C1575" s="1">
        <v>42271</v>
      </c>
      <c r="D1575" s="1">
        <v>42271</v>
      </c>
      <c r="E1575">
        <v>100030252</v>
      </c>
      <c r="F1575" t="s">
        <v>3299</v>
      </c>
      <c r="H1575" s="1">
        <v>42271</v>
      </c>
      <c r="I1575">
        <v>1824232</v>
      </c>
      <c r="J1575" t="s">
        <v>23</v>
      </c>
      <c r="K1575">
        <v>846296315580762</v>
      </c>
      <c r="M1575" t="s">
        <v>182</v>
      </c>
      <c r="N1575">
        <v>70130</v>
      </c>
      <c r="O1575">
        <v>3</v>
      </c>
      <c r="P1575">
        <v>2250</v>
      </c>
      <c r="Q1575">
        <v>8</v>
      </c>
      <c r="R1575" s="2">
        <v>0</v>
      </c>
      <c r="S1575" s="2">
        <v>24.56</v>
      </c>
      <c r="T1575" s="2">
        <v>0</v>
      </c>
      <c r="U1575" s="2">
        <v>24.56</v>
      </c>
      <c r="V1575" t="s">
        <v>5213</v>
      </c>
    </row>
    <row r="1576" spans="1:22" x14ac:dyDescent="0.2">
      <c r="A1576" s="1">
        <v>42271</v>
      </c>
      <c r="B1576" t="s">
        <v>21</v>
      </c>
      <c r="C1576" s="1">
        <v>42271</v>
      </c>
      <c r="D1576" s="1">
        <v>42271</v>
      </c>
      <c r="E1576">
        <v>100030263</v>
      </c>
      <c r="F1576" t="s">
        <v>3300</v>
      </c>
      <c r="H1576" s="1">
        <v>42271</v>
      </c>
      <c r="I1576">
        <v>1824247</v>
      </c>
      <c r="J1576" t="s">
        <v>23</v>
      </c>
      <c r="K1576">
        <v>846296315580991</v>
      </c>
      <c r="M1576" t="s">
        <v>45</v>
      </c>
      <c r="N1576">
        <v>98368</v>
      </c>
      <c r="O1576">
        <v>3</v>
      </c>
      <c r="P1576">
        <v>2250</v>
      </c>
      <c r="Q1576">
        <v>5</v>
      </c>
      <c r="R1576" s="2">
        <v>0</v>
      </c>
      <c r="S1576" s="2">
        <v>21.31</v>
      </c>
      <c r="T1576" s="2">
        <v>0</v>
      </c>
      <c r="U1576" s="2">
        <v>21.31</v>
      </c>
      <c r="V1576" t="s">
        <v>5213</v>
      </c>
    </row>
    <row r="1577" spans="1:22" x14ac:dyDescent="0.2">
      <c r="A1577" s="1">
        <v>42271</v>
      </c>
      <c r="B1577" t="s">
        <v>21</v>
      </c>
      <c r="C1577" s="1">
        <v>42271</v>
      </c>
      <c r="D1577" s="1">
        <v>42271</v>
      </c>
      <c r="E1577">
        <v>100030266</v>
      </c>
      <c r="F1577" t="s">
        <v>3301</v>
      </c>
      <c r="H1577" s="1">
        <v>42271</v>
      </c>
      <c r="I1577">
        <v>1824225</v>
      </c>
      <c r="J1577" t="s">
        <v>23</v>
      </c>
      <c r="K1577">
        <v>846296315580830</v>
      </c>
      <c r="M1577" t="s">
        <v>40</v>
      </c>
      <c r="N1577">
        <v>94952</v>
      </c>
      <c r="O1577">
        <v>3</v>
      </c>
      <c r="P1577">
        <v>2250</v>
      </c>
      <c r="Q1577">
        <v>2</v>
      </c>
      <c r="R1577" s="2">
        <v>0</v>
      </c>
      <c r="S1577" s="2">
        <v>12.81</v>
      </c>
      <c r="T1577" s="2">
        <v>0</v>
      </c>
      <c r="U1577" s="2">
        <v>12.81</v>
      </c>
      <c r="V1577" t="s">
        <v>5213</v>
      </c>
    </row>
    <row r="1578" spans="1:22" x14ac:dyDescent="0.2">
      <c r="A1578" s="1">
        <v>42271</v>
      </c>
      <c r="B1578" t="s">
        <v>21</v>
      </c>
      <c r="C1578" s="1">
        <v>42261</v>
      </c>
      <c r="D1578" s="1">
        <v>42271</v>
      </c>
      <c r="E1578">
        <v>100029619</v>
      </c>
      <c r="F1578" t="s">
        <v>3302</v>
      </c>
      <c r="H1578" s="1">
        <v>42260</v>
      </c>
      <c r="I1578">
        <v>1772585</v>
      </c>
      <c r="J1578" t="s">
        <v>354</v>
      </c>
      <c r="K1578" t="s">
        <v>3303</v>
      </c>
      <c r="M1578" t="s">
        <v>366</v>
      </c>
      <c r="N1578">
        <v>73521</v>
      </c>
      <c r="O1578">
        <v>3</v>
      </c>
      <c r="P1578">
        <v>2250</v>
      </c>
      <c r="Q1578">
        <v>6</v>
      </c>
      <c r="R1578" s="2">
        <v>0</v>
      </c>
      <c r="S1578" s="2">
        <v>23.31</v>
      </c>
      <c r="T1578" s="2">
        <v>0</v>
      </c>
      <c r="U1578" s="2">
        <v>23.31</v>
      </c>
      <c r="V1578" t="s">
        <v>5213</v>
      </c>
    </row>
    <row r="1579" spans="1:22" x14ac:dyDescent="0.2">
      <c r="A1579" s="1">
        <v>42271</v>
      </c>
      <c r="B1579" t="s">
        <v>21</v>
      </c>
      <c r="C1579" s="1">
        <v>42271</v>
      </c>
      <c r="D1579" s="1">
        <v>42271</v>
      </c>
      <c r="E1579">
        <v>100030259</v>
      </c>
      <c r="F1579" t="s">
        <v>3304</v>
      </c>
      <c r="H1579" s="1">
        <v>42271</v>
      </c>
      <c r="I1579">
        <v>1824224</v>
      </c>
      <c r="J1579" t="s">
        <v>23</v>
      </c>
      <c r="K1579">
        <v>846296315580823</v>
      </c>
      <c r="M1579" t="s">
        <v>40</v>
      </c>
      <c r="N1579">
        <v>94403</v>
      </c>
      <c r="O1579">
        <v>6</v>
      </c>
      <c r="P1579">
        <v>4500</v>
      </c>
      <c r="Q1579">
        <v>2</v>
      </c>
      <c r="R1579" s="2">
        <v>0</v>
      </c>
      <c r="S1579" s="2">
        <v>16.29</v>
      </c>
      <c r="T1579" s="2">
        <v>0</v>
      </c>
      <c r="U1579" s="2">
        <v>16.29</v>
      </c>
      <c r="V1579" t="s">
        <v>5213</v>
      </c>
    </row>
    <row r="1580" spans="1:22" x14ac:dyDescent="0.2">
      <c r="A1580" s="1">
        <v>42271</v>
      </c>
      <c r="B1580" t="s">
        <v>21</v>
      </c>
      <c r="C1580" s="1">
        <v>42271</v>
      </c>
      <c r="D1580" s="1">
        <v>42271</v>
      </c>
      <c r="E1580">
        <v>100030258</v>
      </c>
      <c r="F1580" t="s">
        <v>3305</v>
      </c>
      <c r="H1580" s="1">
        <v>42271</v>
      </c>
      <c r="I1580">
        <v>1824237</v>
      </c>
      <c r="J1580" t="s">
        <v>23</v>
      </c>
      <c r="K1580">
        <v>846296315580748</v>
      </c>
      <c r="M1580" t="s">
        <v>32</v>
      </c>
      <c r="N1580">
        <v>12550</v>
      </c>
      <c r="O1580">
        <v>6</v>
      </c>
      <c r="P1580">
        <v>4500</v>
      </c>
      <c r="Q1580">
        <v>8</v>
      </c>
      <c r="R1580" s="2">
        <v>0</v>
      </c>
      <c r="S1580" s="2">
        <v>36.04</v>
      </c>
      <c r="T1580" s="2">
        <v>0</v>
      </c>
      <c r="U1580" s="2">
        <v>36.04</v>
      </c>
      <c r="V1580" t="s">
        <v>5213</v>
      </c>
    </row>
    <row r="1581" spans="1:22" x14ac:dyDescent="0.2">
      <c r="A1581" s="1">
        <v>42271</v>
      </c>
      <c r="B1581" t="s">
        <v>21</v>
      </c>
      <c r="C1581" s="1">
        <v>42271</v>
      </c>
      <c r="D1581" s="1">
        <v>42271</v>
      </c>
      <c r="E1581">
        <v>100030242</v>
      </c>
      <c r="F1581" t="s">
        <v>3306</v>
      </c>
      <c r="H1581" s="1">
        <v>42270</v>
      </c>
      <c r="I1581">
        <v>1824227</v>
      </c>
      <c r="J1581" t="s">
        <v>23</v>
      </c>
      <c r="K1581">
        <v>846296315580908</v>
      </c>
      <c r="M1581" t="s">
        <v>102</v>
      </c>
      <c r="N1581">
        <v>20006</v>
      </c>
      <c r="O1581">
        <v>3</v>
      </c>
      <c r="P1581">
        <v>2250</v>
      </c>
      <c r="Q1581">
        <v>8</v>
      </c>
      <c r="R1581" s="2">
        <v>0</v>
      </c>
      <c r="S1581" s="2">
        <v>24.56</v>
      </c>
      <c r="T1581" s="2">
        <v>0</v>
      </c>
      <c r="U1581" s="2">
        <v>24.56</v>
      </c>
      <c r="V1581" t="s">
        <v>5213</v>
      </c>
    </row>
    <row r="1582" spans="1:22" x14ac:dyDescent="0.2">
      <c r="A1582" s="1">
        <v>42271</v>
      </c>
      <c r="B1582" t="s">
        <v>21</v>
      </c>
      <c r="C1582" s="1">
        <v>42268</v>
      </c>
      <c r="D1582" s="1">
        <v>42271</v>
      </c>
      <c r="E1582">
        <v>100030109</v>
      </c>
      <c r="F1582" t="s">
        <v>3307</v>
      </c>
      <c r="H1582" s="1">
        <v>42268</v>
      </c>
      <c r="I1582">
        <v>1807321</v>
      </c>
      <c r="J1582" t="s">
        <v>354</v>
      </c>
      <c r="K1582" t="s">
        <v>3308</v>
      </c>
      <c r="M1582" t="s">
        <v>30</v>
      </c>
      <c r="N1582">
        <v>75201</v>
      </c>
      <c r="O1582">
        <v>3</v>
      </c>
      <c r="P1582">
        <v>2250</v>
      </c>
      <c r="Q1582">
        <v>7</v>
      </c>
      <c r="R1582" s="2">
        <v>0</v>
      </c>
      <c r="S1582" s="2">
        <v>24.56</v>
      </c>
      <c r="T1582" s="2">
        <v>0</v>
      </c>
      <c r="U1582" s="2">
        <v>24.56</v>
      </c>
      <c r="V1582" t="s">
        <v>5213</v>
      </c>
    </row>
    <row r="1583" spans="1:22" x14ac:dyDescent="0.2">
      <c r="A1583" s="1">
        <v>42271</v>
      </c>
      <c r="B1583" t="s">
        <v>21</v>
      </c>
      <c r="C1583" s="1">
        <v>42271</v>
      </c>
      <c r="D1583" s="1">
        <v>42271</v>
      </c>
      <c r="E1583">
        <v>100030260</v>
      </c>
      <c r="F1583" t="s">
        <v>3309</v>
      </c>
      <c r="H1583" s="1">
        <v>42271</v>
      </c>
      <c r="I1583">
        <v>1824243</v>
      </c>
      <c r="J1583" t="s">
        <v>23</v>
      </c>
      <c r="K1583">
        <v>846296315580816</v>
      </c>
      <c r="M1583" t="s">
        <v>38</v>
      </c>
      <c r="N1583">
        <v>37027</v>
      </c>
      <c r="O1583">
        <v>6</v>
      </c>
      <c r="P1583">
        <v>4500</v>
      </c>
      <c r="Q1583">
        <v>8</v>
      </c>
      <c r="R1583" s="2">
        <v>0</v>
      </c>
      <c r="S1583" s="2">
        <v>36.04</v>
      </c>
      <c r="T1583" s="2">
        <v>0</v>
      </c>
      <c r="U1583" s="2">
        <v>36.04</v>
      </c>
      <c r="V1583" t="s">
        <v>5213</v>
      </c>
    </row>
    <row r="1584" spans="1:22" x14ac:dyDescent="0.2">
      <c r="A1584" s="1">
        <v>42271</v>
      </c>
      <c r="B1584" t="s">
        <v>21</v>
      </c>
      <c r="C1584" s="1">
        <v>42271</v>
      </c>
      <c r="D1584" s="1">
        <v>42271</v>
      </c>
      <c r="E1584">
        <v>100030269</v>
      </c>
      <c r="F1584" t="s">
        <v>3310</v>
      </c>
      <c r="H1584" s="1">
        <v>42271</v>
      </c>
      <c r="I1584">
        <v>1824239</v>
      </c>
      <c r="J1584" t="s">
        <v>23</v>
      </c>
      <c r="K1584">
        <v>846296315580977</v>
      </c>
      <c r="M1584" t="s">
        <v>32</v>
      </c>
      <c r="N1584">
        <v>10012</v>
      </c>
      <c r="O1584">
        <v>3</v>
      </c>
      <c r="P1584">
        <v>2250</v>
      </c>
      <c r="Q1584">
        <v>8</v>
      </c>
      <c r="R1584" s="2">
        <v>0</v>
      </c>
      <c r="S1584" s="2">
        <v>24.56</v>
      </c>
      <c r="T1584" s="2">
        <v>0</v>
      </c>
      <c r="U1584" s="2">
        <v>24.56</v>
      </c>
      <c r="V1584" t="s">
        <v>5213</v>
      </c>
    </row>
    <row r="1585" spans="1:22" x14ac:dyDescent="0.2">
      <c r="A1585" s="1">
        <v>42271</v>
      </c>
      <c r="B1585" t="s">
        <v>21</v>
      </c>
      <c r="C1585" s="1">
        <v>42271</v>
      </c>
      <c r="D1585" s="1">
        <v>42271</v>
      </c>
      <c r="E1585">
        <v>100030248</v>
      </c>
      <c r="F1585" t="s">
        <v>3311</v>
      </c>
      <c r="H1585" s="1">
        <v>42271</v>
      </c>
      <c r="I1585">
        <v>1824234</v>
      </c>
      <c r="J1585" t="s">
        <v>23</v>
      </c>
      <c r="K1585">
        <v>846296315580946</v>
      </c>
      <c r="M1585" t="s">
        <v>24</v>
      </c>
      <c r="N1585">
        <v>28208</v>
      </c>
      <c r="O1585">
        <v>3</v>
      </c>
      <c r="P1585">
        <v>2250</v>
      </c>
      <c r="Q1585">
        <v>8</v>
      </c>
      <c r="R1585" s="2">
        <v>0</v>
      </c>
      <c r="S1585" s="2">
        <v>24.56</v>
      </c>
      <c r="T1585" s="2">
        <v>0</v>
      </c>
      <c r="U1585" s="2">
        <v>24.56</v>
      </c>
      <c r="V1585" t="s">
        <v>5213</v>
      </c>
    </row>
    <row r="1586" spans="1:22" x14ac:dyDescent="0.2">
      <c r="A1586" s="1">
        <v>42271</v>
      </c>
      <c r="B1586" t="s">
        <v>21</v>
      </c>
      <c r="C1586" s="1">
        <v>42268</v>
      </c>
      <c r="D1586" s="1">
        <v>42271</v>
      </c>
      <c r="E1586">
        <v>100030118</v>
      </c>
      <c r="F1586" t="s">
        <v>3312</v>
      </c>
      <c r="H1586" s="1">
        <v>42268</v>
      </c>
      <c r="I1586">
        <v>1807322</v>
      </c>
      <c r="J1586" t="s">
        <v>354</v>
      </c>
      <c r="K1586" t="s">
        <v>3313</v>
      </c>
      <c r="M1586" t="s">
        <v>30</v>
      </c>
      <c r="N1586">
        <v>79109</v>
      </c>
      <c r="O1586">
        <v>3</v>
      </c>
      <c r="P1586">
        <v>2250</v>
      </c>
      <c r="Q1586">
        <v>6</v>
      </c>
      <c r="R1586" s="2">
        <v>0</v>
      </c>
      <c r="S1586" s="2">
        <v>23.31</v>
      </c>
      <c r="T1586" s="2">
        <v>0</v>
      </c>
      <c r="U1586" s="2">
        <v>23.31</v>
      </c>
      <c r="V1586" t="s">
        <v>5213</v>
      </c>
    </row>
    <row r="1587" spans="1:22" x14ac:dyDescent="0.2">
      <c r="A1587" s="1">
        <v>42271</v>
      </c>
      <c r="B1587" t="s">
        <v>21</v>
      </c>
      <c r="C1587" s="1">
        <v>42263</v>
      </c>
      <c r="D1587" s="1">
        <v>42271</v>
      </c>
      <c r="E1587">
        <v>100029902</v>
      </c>
      <c r="F1587" t="s">
        <v>3314</v>
      </c>
      <c r="H1587" s="1">
        <v>42263</v>
      </c>
      <c r="I1587">
        <v>1824343</v>
      </c>
      <c r="J1587" t="s">
        <v>23</v>
      </c>
      <c r="K1587">
        <v>846296315581028</v>
      </c>
      <c r="M1587" t="s">
        <v>32</v>
      </c>
      <c r="N1587">
        <v>10023</v>
      </c>
      <c r="O1587">
        <v>3</v>
      </c>
      <c r="P1587">
        <v>2250</v>
      </c>
      <c r="Q1587">
        <v>8</v>
      </c>
      <c r="R1587" s="2">
        <v>0</v>
      </c>
      <c r="S1587" s="2">
        <v>24.56</v>
      </c>
      <c r="T1587" s="2">
        <v>0</v>
      </c>
      <c r="U1587" s="2">
        <v>24.56</v>
      </c>
      <c r="V1587" t="s">
        <v>5213</v>
      </c>
    </row>
    <row r="1588" spans="1:22" x14ac:dyDescent="0.2">
      <c r="A1588" s="1">
        <v>42271</v>
      </c>
      <c r="B1588" t="s">
        <v>21</v>
      </c>
      <c r="C1588" s="1">
        <v>42271</v>
      </c>
      <c r="D1588" s="1">
        <v>42271</v>
      </c>
      <c r="E1588">
        <v>100026653</v>
      </c>
      <c r="F1588" t="s">
        <v>3315</v>
      </c>
      <c r="H1588" s="1">
        <v>42213</v>
      </c>
      <c r="I1588">
        <v>1824245</v>
      </c>
      <c r="J1588" t="s">
        <v>23</v>
      </c>
      <c r="K1588">
        <v>846296315580779</v>
      </c>
      <c r="M1588" t="s">
        <v>45</v>
      </c>
      <c r="N1588">
        <v>98101</v>
      </c>
      <c r="O1588">
        <v>3</v>
      </c>
      <c r="P1588">
        <v>2250</v>
      </c>
      <c r="Q1588">
        <v>5</v>
      </c>
      <c r="R1588" s="2">
        <v>0</v>
      </c>
      <c r="S1588" s="2">
        <v>21.31</v>
      </c>
      <c r="T1588" s="2">
        <v>0</v>
      </c>
      <c r="U1588" s="2">
        <v>21.31</v>
      </c>
      <c r="V1588" t="s">
        <v>5213</v>
      </c>
    </row>
    <row r="1589" spans="1:22" x14ac:dyDescent="0.2">
      <c r="A1589" s="1">
        <v>42271</v>
      </c>
      <c r="B1589" t="s">
        <v>21</v>
      </c>
      <c r="C1589" s="1">
        <v>42271</v>
      </c>
      <c r="D1589" s="1">
        <v>42271</v>
      </c>
      <c r="E1589">
        <v>100030255</v>
      </c>
      <c r="F1589" t="s">
        <v>3316</v>
      </c>
      <c r="H1589" s="1">
        <v>42271</v>
      </c>
      <c r="I1589">
        <v>1824222</v>
      </c>
      <c r="J1589" t="s">
        <v>23</v>
      </c>
      <c r="K1589">
        <v>846296315580892</v>
      </c>
      <c r="M1589" t="s">
        <v>40</v>
      </c>
      <c r="N1589">
        <v>94901</v>
      </c>
      <c r="O1589">
        <v>3</v>
      </c>
      <c r="P1589">
        <v>2250</v>
      </c>
      <c r="Q1589">
        <v>2</v>
      </c>
      <c r="R1589" s="2">
        <v>0</v>
      </c>
      <c r="S1589" s="2">
        <v>12.81</v>
      </c>
      <c r="T1589" s="2">
        <v>0</v>
      </c>
      <c r="U1589" s="2">
        <v>12.81</v>
      </c>
      <c r="V1589" t="s">
        <v>5213</v>
      </c>
    </row>
    <row r="1590" spans="1:22" x14ac:dyDescent="0.2">
      <c r="A1590" s="1">
        <v>42271</v>
      </c>
      <c r="B1590" t="s">
        <v>21</v>
      </c>
      <c r="C1590" s="1">
        <v>42271</v>
      </c>
      <c r="D1590" s="1">
        <v>42271</v>
      </c>
      <c r="E1590">
        <v>100030262</v>
      </c>
      <c r="F1590" t="s">
        <v>3317</v>
      </c>
      <c r="H1590" s="1">
        <v>42271</v>
      </c>
      <c r="I1590">
        <v>1824226</v>
      </c>
      <c r="J1590" t="s">
        <v>23</v>
      </c>
      <c r="K1590">
        <v>846296315580861</v>
      </c>
      <c r="M1590" t="s">
        <v>73</v>
      </c>
      <c r="N1590">
        <v>81620</v>
      </c>
      <c r="O1590">
        <v>4</v>
      </c>
      <c r="P1590">
        <v>3000</v>
      </c>
      <c r="Q1590">
        <v>5</v>
      </c>
      <c r="R1590" s="2">
        <v>0</v>
      </c>
      <c r="S1590" s="2">
        <v>22.5</v>
      </c>
      <c r="T1590" s="2">
        <v>0</v>
      </c>
      <c r="U1590" s="2">
        <v>22.5</v>
      </c>
      <c r="V1590" t="s">
        <v>5213</v>
      </c>
    </row>
    <row r="1591" spans="1:22" x14ac:dyDescent="0.2">
      <c r="A1591" s="1">
        <v>42271</v>
      </c>
      <c r="B1591" t="s">
        <v>21</v>
      </c>
      <c r="C1591" s="1">
        <v>42268</v>
      </c>
      <c r="D1591" s="1">
        <v>42271</v>
      </c>
      <c r="E1591">
        <v>100030133</v>
      </c>
      <c r="F1591" t="s">
        <v>3318</v>
      </c>
      <c r="H1591" s="1">
        <v>42268</v>
      </c>
      <c r="I1591">
        <v>1807323</v>
      </c>
      <c r="J1591" t="s">
        <v>354</v>
      </c>
      <c r="K1591" t="s">
        <v>3319</v>
      </c>
      <c r="M1591" t="s">
        <v>30</v>
      </c>
      <c r="N1591">
        <v>78758</v>
      </c>
      <c r="O1591">
        <v>12</v>
      </c>
      <c r="P1591">
        <v>9000</v>
      </c>
      <c r="Q1591">
        <v>7</v>
      </c>
      <c r="R1591" s="2">
        <v>0</v>
      </c>
      <c r="S1591" s="2">
        <v>49.5</v>
      </c>
      <c r="T1591" s="2">
        <v>0</v>
      </c>
      <c r="U1591" s="2">
        <v>49.5</v>
      </c>
      <c r="V1591" t="s">
        <v>5213</v>
      </c>
    </row>
    <row r="1592" spans="1:22" x14ac:dyDescent="0.2">
      <c r="A1592" s="1">
        <v>42271</v>
      </c>
      <c r="B1592" t="s">
        <v>21</v>
      </c>
      <c r="C1592" s="1">
        <v>42271</v>
      </c>
      <c r="D1592" s="1">
        <v>42271</v>
      </c>
      <c r="E1592">
        <v>100030257</v>
      </c>
      <c r="F1592" t="s">
        <v>3320</v>
      </c>
      <c r="H1592" s="1">
        <v>42271</v>
      </c>
      <c r="I1592">
        <v>1824223</v>
      </c>
      <c r="J1592" t="s">
        <v>23</v>
      </c>
      <c r="K1592">
        <v>846296315580793</v>
      </c>
      <c r="M1592" t="s">
        <v>40</v>
      </c>
      <c r="N1592">
        <v>91505</v>
      </c>
      <c r="O1592">
        <v>6</v>
      </c>
      <c r="P1592">
        <v>4500</v>
      </c>
      <c r="Q1592">
        <v>4</v>
      </c>
      <c r="R1592" s="2">
        <v>0</v>
      </c>
      <c r="S1592" s="2">
        <v>24.04</v>
      </c>
      <c r="T1592" s="2">
        <v>0</v>
      </c>
      <c r="U1592" s="2">
        <v>24.04</v>
      </c>
      <c r="V1592" t="s">
        <v>5213</v>
      </c>
    </row>
    <row r="1593" spans="1:22" x14ac:dyDescent="0.2">
      <c r="A1593" s="1">
        <v>42271</v>
      </c>
      <c r="B1593" t="s">
        <v>21</v>
      </c>
      <c r="C1593" s="1">
        <v>42271</v>
      </c>
      <c r="D1593" s="1">
        <v>42271</v>
      </c>
      <c r="E1593">
        <v>100030249</v>
      </c>
      <c r="F1593" t="s">
        <v>3321</v>
      </c>
      <c r="H1593" s="1">
        <v>42271</v>
      </c>
      <c r="I1593">
        <v>1824246</v>
      </c>
      <c r="J1593" t="s">
        <v>23</v>
      </c>
      <c r="K1593">
        <v>846296315580984</v>
      </c>
      <c r="M1593" t="s">
        <v>45</v>
      </c>
      <c r="N1593">
        <v>98136</v>
      </c>
      <c r="O1593">
        <v>3</v>
      </c>
      <c r="P1593">
        <v>2250</v>
      </c>
      <c r="Q1593">
        <v>5</v>
      </c>
      <c r="R1593" s="2">
        <v>0</v>
      </c>
      <c r="S1593" s="2">
        <v>21.31</v>
      </c>
      <c r="T1593" s="2">
        <v>0</v>
      </c>
      <c r="U1593" s="2">
        <v>21.31</v>
      </c>
      <c r="V1593" t="s">
        <v>5213</v>
      </c>
    </row>
    <row r="1594" spans="1:22" x14ac:dyDescent="0.2">
      <c r="A1594" s="1">
        <v>42271</v>
      </c>
      <c r="B1594" t="s">
        <v>21</v>
      </c>
      <c r="C1594" s="1">
        <v>42271</v>
      </c>
      <c r="D1594" s="1">
        <v>42271</v>
      </c>
      <c r="E1594">
        <v>100030265</v>
      </c>
      <c r="F1594" t="s">
        <v>3322</v>
      </c>
      <c r="H1594" s="1">
        <v>42271</v>
      </c>
      <c r="I1594">
        <v>1824233</v>
      </c>
      <c r="J1594" t="s">
        <v>23</v>
      </c>
      <c r="K1594">
        <v>846296315580939</v>
      </c>
      <c r="M1594" t="s">
        <v>49</v>
      </c>
      <c r="N1594">
        <v>2210</v>
      </c>
      <c r="O1594">
        <v>3</v>
      </c>
      <c r="P1594">
        <v>2250</v>
      </c>
      <c r="Q1594">
        <v>8</v>
      </c>
      <c r="R1594" s="2">
        <v>0</v>
      </c>
      <c r="S1594" s="2">
        <v>24.56</v>
      </c>
      <c r="T1594" s="2">
        <v>0</v>
      </c>
      <c r="U1594" s="2">
        <v>24.56</v>
      </c>
      <c r="V1594" t="s">
        <v>5213</v>
      </c>
    </row>
    <row r="1595" spans="1:22" x14ac:dyDescent="0.2">
      <c r="A1595" s="1">
        <v>42271</v>
      </c>
      <c r="B1595" t="s">
        <v>21</v>
      </c>
      <c r="C1595" s="1">
        <v>42268</v>
      </c>
      <c r="D1595" s="1">
        <v>42271</v>
      </c>
      <c r="E1595">
        <v>100030114</v>
      </c>
      <c r="F1595" t="s">
        <v>3323</v>
      </c>
      <c r="H1595" s="1">
        <v>42268</v>
      </c>
      <c r="I1595">
        <v>1807310</v>
      </c>
      <c r="J1595" t="s">
        <v>354</v>
      </c>
      <c r="K1595" t="s">
        <v>3324</v>
      </c>
      <c r="M1595" t="s">
        <v>366</v>
      </c>
      <c r="N1595">
        <v>74074</v>
      </c>
      <c r="O1595">
        <v>3</v>
      </c>
      <c r="P1595">
        <v>2250</v>
      </c>
      <c r="Q1595">
        <v>7</v>
      </c>
      <c r="R1595" s="2">
        <v>0</v>
      </c>
      <c r="S1595" s="2">
        <v>24.56</v>
      </c>
      <c r="T1595" s="2">
        <v>0</v>
      </c>
      <c r="U1595" s="2">
        <v>24.56</v>
      </c>
      <c r="V1595" t="s">
        <v>5213</v>
      </c>
    </row>
    <row r="1596" spans="1:22" x14ac:dyDescent="0.2">
      <c r="A1596" s="1">
        <v>42271</v>
      </c>
      <c r="B1596" t="s">
        <v>21</v>
      </c>
      <c r="C1596" s="1">
        <v>42251</v>
      </c>
      <c r="D1596" s="1">
        <v>42271</v>
      </c>
      <c r="E1596">
        <v>100029242</v>
      </c>
      <c r="F1596" t="s">
        <v>3325</v>
      </c>
      <c r="H1596" s="1">
        <v>42251</v>
      </c>
      <c r="I1596">
        <v>1824296</v>
      </c>
      <c r="J1596" t="s">
        <v>23</v>
      </c>
      <c r="K1596">
        <v>846296315581011</v>
      </c>
      <c r="M1596" t="s">
        <v>40</v>
      </c>
      <c r="N1596">
        <v>90210</v>
      </c>
      <c r="O1596">
        <v>12</v>
      </c>
      <c r="P1596">
        <v>9000</v>
      </c>
      <c r="Q1596">
        <v>4</v>
      </c>
      <c r="R1596" s="2">
        <v>0</v>
      </c>
      <c r="S1596" s="2">
        <v>30.25</v>
      </c>
      <c r="T1596" s="2">
        <v>0</v>
      </c>
      <c r="U1596" s="2">
        <v>30.25</v>
      </c>
      <c r="V1596" t="s">
        <v>5213</v>
      </c>
    </row>
    <row r="1597" spans="1:22" x14ac:dyDescent="0.2">
      <c r="A1597" s="1">
        <v>42271</v>
      </c>
      <c r="B1597" t="s">
        <v>21</v>
      </c>
      <c r="C1597" s="1">
        <v>42271</v>
      </c>
      <c r="D1597" s="1">
        <v>42271</v>
      </c>
      <c r="E1597">
        <v>100030246</v>
      </c>
      <c r="F1597" t="s">
        <v>3326</v>
      </c>
      <c r="H1597" s="1">
        <v>42270</v>
      </c>
      <c r="I1597">
        <v>1824221</v>
      </c>
      <c r="J1597" t="s">
        <v>23</v>
      </c>
      <c r="K1597">
        <v>846296315580786</v>
      </c>
      <c r="M1597" t="s">
        <v>40</v>
      </c>
      <c r="N1597">
        <v>90036</v>
      </c>
      <c r="O1597">
        <v>3</v>
      </c>
      <c r="P1597">
        <v>2250</v>
      </c>
      <c r="Q1597">
        <v>4</v>
      </c>
      <c r="R1597" s="2">
        <v>0</v>
      </c>
      <c r="S1597" s="2">
        <v>20.81</v>
      </c>
      <c r="T1597" s="2">
        <v>0</v>
      </c>
      <c r="U1597" s="2">
        <v>20.81</v>
      </c>
      <c r="V1597" t="s">
        <v>5213</v>
      </c>
    </row>
    <row r="1598" spans="1:22" x14ac:dyDescent="0.2">
      <c r="A1598" s="1">
        <v>42271</v>
      </c>
      <c r="B1598" t="s">
        <v>21</v>
      </c>
      <c r="C1598" s="1">
        <v>42271</v>
      </c>
      <c r="D1598" s="1">
        <v>42271</v>
      </c>
      <c r="E1598">
        <v>100030264</v>
      </c>
      <c r="F1598" t="s">
        <v>3327</v>
      </c>
      <c r="H1598" s="1">
        <v>42271</v>
      </c>
      <c r="I1598">
        <v>1824219</v>
      </c>
      <c r="J1598" t="s">
        <v>23</v>
      </c>
      <c r="K1598">
        <v>846296315580885</v>
      </c>
      <c r="M1598" t="s">
        <v>89</v>
      </c>
      <c r="N1598">
        <v>35405</v>
      </c>
      <c r="O1598">
        <v>3</v>
      </c>
      <c r="P1598">
        <v>2250</v>
      </c>
      <c r="Q1598">
        <v>8</v>
      </c>
      <c r="R1598" s="2">
        <v>0</v>
      </c>
      <c r="S1598" s="2">
        <v>24.56</v>
      </c>
      <c r="T1598" s="2">
        <v>0</v>
      </c>
      <c r="U1598" s="2">
        <v>24.56</v>
      </c>
      <c r="V1598" t="s">
        <v>5213</v>
      </c>
    </row>
    <row r="1599" spans="1:22" x14ac:dyDescent="0.2">
      <c r="A1599" s="1">
        <v>42271</v>
      </c>
      <c r="B1599" t="s">
        <v>21</v>
      </c>
      <c r="C1599" s="1">
        <v>42271</v>
      </c>
      <c r="D1599" s="1">
        <v>42271</v>
      </c>
      <c r="E1599">
        <v>100030275</v>
      </c>
      <c r="F1599" t="s">
        <v>3328</v>
      </c>
      <c r="H1599" s="1">
        <v>42271</v>
      </c>
      <c r="I1599">
        <v>1824241</v>
      </c>
      <c r="J1599" t="s">
        <v>23</v>
      </c>
      <c r="K1599">
        <v>846296315580854</v>
      </c>
      <c r="M1599" t="s">
        <v>32</v>
      </c>
      <c r="N1599">
        <v>10016</v>
      </c>
      <c r="O1599">
        <v>3</v>
      </c>
      <c r="P1599">
        <v>2250</v>
      </c>
      <c r="Q1599">
        <v>8</v>
      </c>
      <c r="R1599" s="2">
        <v>0</v>
      </c>
      <c r="S1599" s="2">
        <v>24.56</v>
      </c>
      <c r="T1599" s="2">
        <v>0</v>
      </c>
      <c r="U1599" s="2">
        <v>24.56</v>
      </c>
      <c r="V1599" t="s">
        <v>5213</v>
      </c>
    </row>
    <row r="1600" spans="1:22" x14ac:dyDescent="0.2">
      <c r="A1600" s="1">
        <v>42271</v>
      </c>
      <c r="B1600" t="s">
        <v>21</v>
      </c>
      <c r="C1600" s="1">
        <v>42268</v>
      </c>
      <c r="D1600" s="1">
        <v>42271</v>
      </c>
      <c r="E1600">
        <v>100030074</v>
      </c>
      <c r="F1600" t="s">
        <v>3329</v>
      </c>
      <c r="H1600" s="1">
        <v>42266</v>
      </c>
      <c r="I1600">
        <v>1807309</v>
      </c>
      <c r="J1600" t="s">
        <v>354</v>
      </c>
      <c r="K1600" t="s">
        <v>3330</v>
      </c>
      <c r="M1600" t="s">
        <v>366</v>
      </c>
      <c r="N1600">
        <v>73120</v>
      </c>
      <c r="O1600">
        <v>12</v>
      </c>
      <c r="P1600">
        <v>9000</v>
      </c>
      <c r="Q1600">
        <v>6</v>
      </c>
      <c r="R1600" s="2">
        <v>0</v>
      </c>
      <c r="S1600" s="2">
        <v>44.5</v>
      </c>
      <c r="T1600" s="2">
        <v>0</v>
      </c>
      <c r="U1600" s="2">
        <v>44.5</v>
      </c>
      <c r="V1600" t="s">
        <v>5213</v>
      </c>
    </row>
    <row r="1601" spans="1:22" x14ac:dyDescent="0.2">
      <c r="A1601" s="1">
        <v>42271</v>
      </c>
      <c r="B1601" t="s">
        <v>21</v>
      </c>
      <c r="C1601" s="1">
        <v>42271</v>
      </c>
      <c r="D1601" s="1">
        <v>42271</v>
      </c>
      <c r="E1601">
        <v>100030272</v>
      </c>
      <c r="F1601" t="s">
        <v>3331</v>
      </c>
      <c r="H1601" s="1">
        <v>42271</v>
      </c>
      <c r="I1601">
        <v>1824240</v>
      </c>
      <c r="J1601" t="s">
        <v>23</v>
      </c>
      <c r="K1601">
        <v>846296315580809</v>
      </c>
      <c r="M1601" t="s">
        <v>32</v>
      </c>
      <c r="N1601">
        <v>11215</v>
      </c>
      <c r="O1601">
        <v>6</v>
      </c>
      <c r="P1601">
        <v>4500</v>
      </c>
      <c r="Q1601">
        <v>8</v>
      </c>
      <c r="R1601" s="2">
        <v>0</v>
      </c>
      <c r="S1601" s="2">
        <v>36.04</v>
      </c>
      <c r="T1601" s="2">
        <v>0</v>
      </c>
      <c r="U1601" s="2">
        <v>36.04</v>
      </c>
      <c r="V1601" t="s">
        <v>5213</v>
      </c>
    </row>
    <row r="1602" spans="1:22" x14ac:dyDescent="0.2">
      <c r="A1602" s="1">
        <v>42271</v>
      </c>
      <c r="B1602" t="s">
        <v>21</v>
      </c>
      <c r="C1602" s="1">
        <v>42271</v>
      </c>
      <c r="D1602" s="1">
        <v>42271</v>
      </c>
      <c r="E1602">
        <v>100030256</v>
      </c>
      <c r="F1602" t="s">
        <v>3332</v>
      </c>
      <c r="H1602" s="1">
        <v>42271</v>
      </c>
      <c r="I1602">
        <v>1824236</v>
      </c>
      <c r="J1602" t="s">
        <v>23</v>
      </c>
      <c r="K1602">
        <v>846296315580953</v>
      </c>
      <c r="M1602" t="s">
        <v>32</v>
      </c>
      <c r="N1602">
        <v>11215</v>
      </c>
      <c r="O1602">
        <v>3</v>
      </c>
      <c r="P1602">
        <v>2250</v>
      </c>
      <c r="Q1602">
        <v>8</v>
      </c>
      <c r="R1602" s="2">
        <v>0</v>
      </c>
      <c r="S1602" s="2">
        <v>24.56</v>
      </c>
      <c r="T1602" s="2">
        <v>0</v>
      </c>
      <c r="U1602" s="2">
        <v>24.56</v>
      </c>
      <c r="V1602" t="s">
        <v>5213</v>
      </c>
    </row>
    <row r="1603" spans="1:22" x14ac:dyDescent="0.2">
      <c r="A1603" s="1">
        <v>42271</v>
      </c>
      <c r="B1603" t="s">
        <v>21</v>
      </c>
      <c r="C1603" s="1">
        <v>42271</v>
      </c>
      <c r="D1603" s="1">
        <v>42271</v>
      </c>
      <c r="E1603">
        <v>100030254</v>
      </c>
      <c r="F1603" t="s">
        <v>3333</v>
      </c>
      <c r="H1603" s="1">
        <v>42271</v>
      </c>
      <c r="I1603">
        <v>1824230</v>
      </c>
      <c r="J1603" t="s">
        <v>23</v>
      </c>
      <c r="K1603">
        <v>846296315580922</v>
      </c>
      <c r="M1603" t="s">
        <v>51</v>
      </c>
      <c r="N1603">
        <v>30076</v>
      </c>
      <c r="O1603">
        <v>3</v>
      </c>
      <c r="P1603">
        <v>2250</v>
      </c>
      <c r="Q1603">
        <v>8</v>
      </c>
      <c r="R1603" s="2">
        <v>0</v>
      </c>
      <c r="S1603" s="2">
        <v>24.56</v>
      </c>
      <c r="T1603" s="2">
        <v>0</v>
      </c>
      <c r="U1603" s="2">
        <v>24.56</v>
      </c>
      <c r="V1603" t="s">
        <v>5213</v>
      </c>
    </row>
    <row r="1604" spans="1:22" x14ac:dyDescent="0.2">
      <c r="A1604" s="1">
        <v>42271</v>
      </c>
      <c r="B1604" t="s">
        <v>21</v>
      </c>
      <c r="C1604" s="1">
        <v>42268</v>
      </c>
      <c r="D1604" s="1">
        <v>42271</v>
      </c>
      <c r="E1604">
        <v>100030051</v>
      </c>
      <c r="F1604" t="s">
        <v>3334</v>
      </c>
      <c r="H1604" s="1">
        <v>42265</v>
      </c>
      <c r="I1604">
        <v>1807320</v>
      </c>
      <c r="J1604" t="s">
        <v>354</v>
      </c>
      <c r="K1604" t="s">
        <v>3335</v>
      </c>
      <c r="M1604" t="s">
        <v>30</v>
      </c>
      <c r="N1604">
        <v>75201</v>
      </c>
      <c r="O1604">
        <v>3</v>
      </c>
      <c r="P1604">
        <v>2250</v>
      </c>
      <c r="Q1604">
        <v>7</v>
      </c>
      <c r="R1604" s="2">
        <v>0</v>
      </c>
      <c r="S1604" s="2">
        <v>24.56</v>
      </c>
      <c r="T1604" s="2">
        <v>0</v>
      </c>
      <c r="U1604" s="2">
        <v>24.56</v>
      </c>
      <c r="V1604" t="s">
        <v>5213</v>
      </c>
    </row>
    <row r="1605" spans="1:22" x14ac:dyDescent="0.2">
      <c r="A1605" s="1">
        <v>42271</v>
      </c>
      <c r="B1605" t="s">
        <v>21</v>
      </c>
      <c r="C1605" s="1">
        <v>42271</v>
      </c>
      <c r="D1605" s="1">
        <v>42271</v>
      </c>
      <c r="E1605">
        <v>100030267</v>
      </c>
      <c r="F1605" t="s">
        <v>3336</v>
      </c>
      <c r="H1605" s="1">
        <v>42271</v>
      </c>
      <c r="I1605">
        <v>1824235</v>
      </c>
      <c r="J1605" t="s">
        <v>23</v>
      </c>
      <c r="K1605">
        <v>846296315580755</v>
      </c>
      <c r="M1605" t="s">
        <v>83</v>
      </c>
      <c r="N1605">
        <v>7078</v>
      </c>
      <c r="O1605">
        <v>3</v>
      </c>
      <c r="P1605">
        <v>2250</v>
      </c>
      <c r="Q1605">
        <v>8</v>
      </c>
      <c r="R1605" s="2">
        <v>0</v>
      </c>
      <c r="S1605" s="2">
        <v>24.56</v>
      </c>
      <c r="T1605" s="2">
        <v>0</v>
      </c>
      <c r="U1605" s="2">
        <v>24.56</v>
      </c>
      <c r="V1605" t="s">
        <v>5213</v>
      </c>
    </row>
    <row r="1606" spans="1:22" x14ac:dyDescent="0.2">
      <c r="A1606" s="1">
        <v>42271</v>
      </c>
      <c r="B1606" t="s">
        <v>21</v>
      </c>
      <c r="C1606" s="1">
        <v>42271</v>
      </c>
      <c r="D1606" s="1">
        <v>42271</v>
      </c>
      <c r="E1606">
        <v>100030250</v>
      </c>
      <c r="F1606" t="s">
        <v>3337</v>
      </c>
      <c r="H1606" s="1">
        <v>42271</v>
      </c>
      <c r="I1606">
        <v>1824218</v>
      </c>
      <c r="J1606" t="s">
        <v>23</v>
      </c>
      <c r="K1606">
        <v>846296315580878</v>
      </c>
      <c r="M1606" t="s">
        <v>89</v>
      </c>
      <c r="N1606">
        <v>35205</v>
      </c>
      <c r="O1606">
        <v>3</v>
      </c>
      <c r="P1606">
        <v>2250</v>
      </c>
      <c r="Q1606">
        <v>8</v>
      </c>
      <c r="R1606" s="2">
        <v>0</v>
      </c>
      <c r="S1606" s="2">
        <v>24.56</v>
      </c>
      <c r="T1606" s="2">
        <v>0</v>
      </c>
      <c r="U1606" s="2">
        <v>24.56</v>
      </c>
      <c r="V1606" t="s">
        <v>5213</v>
      </c>
    </row>
    <row r="1607" spans="1:22" x14ac:dyDescent="0.2">
      <c r="A1607" s="1">
        <v>42271</v>
      </c>
      <c r="B1607" t="s">
        <v>21</v>
      </c>
      <c r="C1607" s="1">
        <v>42271</v>
      </c>
      <c r="D1607" s="1">
        <v>42271</v>
      </c>
      <c r="E1607">
        <v>100030238</v>
      </c>
      <c r="F1607" t="s">
        <v>3338</v>
      </c>
      <c r="H1607" s="1">
        <v>42270</v>
      </c>
      <c r="I1607">
        <v>1824228</v>
      </c>
      <c r="J1607" t="s">
        <v>23</v>
      </c>
      <c r="K1607">
        <v>846296315580847</v>
      </c>
      <c r="M1607" t="s">
        <v>26</v>
      </c>
      <c r="N1607">
        <v>32506</v>
      </c>
      <c r="O1607">
        <v>3</v>
      </c>
      <c r="P1607">
        <v>2250</v>
      </c>
      <c r="Q1607">
        <v>8</v>
      </c>
      <c r="R1607" s="2">
        <v>0</v>
      </c>
      <c r="S1607" s="2">
        <v>24.56</v>
      </c>
      <c r="T1607" s="2">
        <v>0</v>
      </c>
      <c r="U1607" s="2">
        <v>24.56</v>
      </c>
      <c r="V1607" t="s">
        <v>5213</v>
      </c>
    </row>
    <row r="1608" spans="1:22" x14ac:dyDescent="0.2">
      <c r="A1608" s="1">
        <v>42271</v>
      </c>
      <c r="B1608" t="s">
        <v>21</v>
      </c>
      <c r="C1608" s="1">
        <v>42268</v>
      </c>
      <c r="D1608" s="1">
        <v>42271</v>
      </c>
      <c r="E1608">
        <v>100030074</v>
      </c>
      <c r="F1608" t="s">
        <v>3339</v>
      </c>
      <c r="H1608" s="1">
        <v>42266</v>
      </c>
      <c r="I1608">
        <v>1807309</v>
      </c>
      <c r="J1608" t="s">
        <v>354</v>
      </c>
      <c r="K1608" t="s">
        <v>3340</v>
      </c>
      <c r="M1608" t="s">
        <v>366</v>
      </c>
      <c r="N1608">
        <v>73120</v>
      </c>
      <c r="O1608">
        <v>3</v>
      </c>
      <c r="P1608">
        <v>2250</v>
      </c>
      <c r="Q1608">
        <v>6</v>
      </c>
      <c r="R1608" s="2">
        <v>0</v>
      </c>
      <c r="S1608" s="2">
        <v>23.31</v>
      </c>
      <c r="T1608" s="2">
        <v>0</v>
      </c>
      <c r="U1608" s="2">
        <v>23.31</v>
      </c>
      <c r="V1608" t="s">
        <v>5213</v>
      </c>
    </row>
    <row r="1609" spans="1:22" x14ac:dyDescent="0.2">
      <c r="A1609" s="1">
        <v>42271</v>
      </c>
      <c r="B1609" t="s">
        <v>21</v>
      </c>
      <c r="C1609" s="1">
        <v>42251</v>
      </c>
      <c r="D1609" s="1">
        <v>42271</v>
      </c>
      <c r="E1609">
        <v>100029169</v>
      </c>
      <c r="F1609" t="s">
        <v>3341</v>
      </c>
      <c r="H1609" s="1">
        <v>42251</v>
      </c>
      <c r="I1609">
        <v>1824298</v>
      </c>
      <c r="J1609" t="s">
        <v>23</v>
      </c>
      <c r="K1609">
        <v>846296315581004</v>
      </c>
      <c r="M1609" t="s">
        <v>24</v>
      </c>
      <c r="N1609">
        <v>27609</v>
      </c>
      <c r="O1609">
        <v>5</v>
      </c>
      <c r="P1609">
        <v>3750</v>
      </c>
      <c r="Q1609">
        <v>8</v>
      </c>
      <c r="R1609" s="2">
        <v>0</v>
      </c>
      <c r="S1609" s="2">
        <v>31.75</v>
      </c>
      <c r="T1609" s="2">
        <v>0</v>
      </c>
      <c r="U1609" s="2">
        <v>31.75</v>
      </c>
      <c r="V1609" t="s">
        <v>5213</v>
      </c>
    </row>
    <row r="1610" spans="1:22" x14ac:dyDescent="0.2">
      <c r="A1610" s="1">
        <v>42271</v>
      </c>
      <c r="B1610" t="s">
        <v>21</v>
      </c>
      <c r="C1610" s="1">
        <v>42271</v>
      </c>
      <c r="D1610" s="1">
        <v>42271</v>
      </c>
      <c r="E1610">
        <v>100030268</v>
      </c>
      <c r="F1610" t="s">
        <v>3342</v>
      </c>
      <c r="H1610" s="1">
        <v>42271</v>
      </c>
      <c r="I1610">
        <v>1824238</v>
      </c>
      <c r="J1610" t="s">
        <v>23</v>
      </c>
      <c r="K1610">
        <v>846296315580960</v>
      </c>
      <c r="M1610" t="s">
        <v>32</v>
      </c>
      <c r="N1610">
        <v>10121</v>
      </c>
      <c r="O1610">
        <v>3</v>
      </c>
      <c r="P1610">
        <v>2250</v>
      </c>
      <c r="Q1610">
        <v>8</v>
      </c>
      <c r="R1610" s="2">
        <v>0</v>
      </c>
      <c r="S1610" s="2">
        <v>24.56</v>
      </c>
      <c r="T1610" s="2">
        <v>0</v>
      </c>
      <c r="U1610" s="2">
        <v>24.56</v>
      </c>
      <c r="V1610" t="s">
        <v>5213</v>
      </c>
    </row>
    <row r="1611" spans="1:22" x14ac:dyDescent="0.2">
      <c r="A1611" s="1">
        <v>42271</v>
      </c>
      <c r="B1611" t="s">
        <v>21</v>
      </c>
      <c r="C1611" s="1">
        <v>42271</v>
      </c>
      <c r="D1611" s="1">
        <v>42271</v>
      </c>
      <c r="E1611">
        <v>100030253</v>
      </c>
      <c r="F1611" t="s">
        <v>3343</v>
      </c>
      <c r="H1611" s="1">
        <v>42271</v>
      </c>
      <c r="I1611">
        <v>1824229</v>
      </c>
      <c r="J1611" t="s">
        <v>23</v>
      </c>
      <c r="K1611">
        <v>846296315580915</v>
      </c>
      <c r="M1611" t="s">
        <v>26</v>
      </c>
      <c r="N1611">
        <v>34772</v>
      </c>
      <c r="O1611">
        <v>3</v>
      </c>
      <c r="P1611">
        <v>2250</v>
      </c>
      <c r="Q1611">
        <v>8</v>
      </c>
      <c r="R1611" s="2">
        <v>0</v>
      </c>
      <c r="S1611" s="2">
        <v>24.56</v>
      </c>
      <c r="T1611" s="2">
        <v>0</v>
      </c>
      <c r="U1611" s="2">
        <v>24.56</v>
      </c>
      <c r="V1611" t="s">
        <v>5213</v>
      </c>
    </row>
    <row r="1612" spans="1:22" x14ac:dyDescent="0.2">
      <c r="A1612" s="1">
        <v>42272</v>
      </c>
      <c r="B1612" t="s">
        <v>21</v>
      </c>
      <c r="C1612" s="1">
        <v>42268</v>
      </c>
      <c r="D1612" s="1">
        <v>42272</v>
      </c>
      <c r="E1612">
        <v>100030068</v>
      </c>
      <c r="F1612" t="s">
        <v>3344</v>
      </c>
      <c r="H1612" s="1">
        <v>42266</v>
      </c>
      <c r="I1612">
        <v>1807313</v>
      </c>
      <c r="J1612" t="s">
        <v>23</v>
      </c>
      <c r="K1612" t="s">
        <v>3345</v>
      </c>
      <c r="M1612" t="s">
        <v>36</v>
      </c>
      <c r="N1612">
        <v>15009</v>
      </c>
      <c r="O1612">
        <v>6</v>
      </c>
      <c r="P1612">
        <v>4500</v>
      </c>
      <c r="Q1612">
        <v>8</v>
      </c>
      <c r="R1612" s="2">
        <v>0</v>
      </c>
      <c r="S1612" s="2">
        <v>36.04</v>
      </c>
      <c r="T1612" s="2">
        <v>0</v>
      </c>
      <c r="U1612" s="2">
        <v>36.04</v>
      </c>
      <c r="V1612" t="s">
        <v>5213</v>
      </c>
    </row>
    <row r="1613" spans="1:22" x14ac:dyDescent="0.2">
      <c r="A1613" s="1">
        <v>42272</v>
      </c>
      <c r="B1613" t="s">
        <v>21</v>
      </c>
      <c r="C1613" s="1">
        <v>42272</v>
      </c>
      <c r="D1613" s="1">
        <v>42272</v>
      </c>
      <c r="E1613">
        <v>100030301</v>
      </c>
      <c r="F1613" t="s">
        <v>3346</v>
      </c>
      <c r="H1613" s="1">
        <v>42271</v>
      </c>
      <c r="I1613">
        <v>1825240</v>
      </c>
      <c r="J1613" t="s">
        <v>23</v>
      </c>
      <c r="K1613">
        <v>846296315581332</v>
      </c>
      <c r="M1613" t="s">
        <v>40</v>
      </c>
      <c r="N1613">
        <v>90212</v>
      </c>
      <c r="O1613">
        <v>3</v>
      </c>
      <c r="P1613">
        <v>2250</v>
      </c>
      <c r="Q1613">
        <v>4</v>
      </c>
      <c r="R1613" s="2">
        <v>0</v>
      </c>
      <c r="S1613" s="2">
        <v>20.81</v>
      </c>
      <c r="T1613" s="2">
        <v>0</v>
      </c>
      <c r="U1613" s="2">
        <v>20.81</v>
      </c>
      <c r="V1613" t="s">
        <v>5213</v>
      </c>
    </row>
    <row r="1614" spans="1:22" x14ac:dyDescent="0.2">
      <c r="A1614" s="1">
        <v>42272</v>
      </c>
      <c r="B1614" t="s">
        <v>21</v>
      </c>
      <c r="C1614" s="1">
        <v>42272</v>
      </c>
      <c r="D1614" s="1">
        <v>42272</v>
      </c>
      <c r="E1614">
        <v>100030290</v>
      </c>
      <c r="F1614" t="s">
        <v>3347</v>
      </c>
      <c r="H1614" s="1">
        <v>42271</v>
      </c>
      <c r="I1614">
        <v>1825263</v>
      </c>
      <c r="J1614" t="s">
        <v>23</v>
      </c>
      <c r="K1614">
        <v>846296315581554</v>
      </c>
      <c r="M1614" t="s">
        <v>32</v>
      </c>
      <c r="N1614">
        <v>10002</v>
      </c>
      <c r="O1614">
        <v>3</v>
      </c>
      <c r="P1614">
        <v>2250</v>
      </c>
      <c r="Q1614">
        <v>8</v>
      </c>
      <c r="R1614" s="2">
        <v>0</v>
      </c>
      <c r="S1614" s="2">
        <v>24.56</v>
      </c>
      <c r="T1614" s="2">
        <v>0</v>
      </c>
      <c r="U1614" s="2">
        <v>24.56</v>
      </c>
      <c r="V1614" t="s">
        <v>5213</v>
      </c>
    </row>
    <row r="1615" spans="1:22" x14ac:dyDescent="0.2">
      <c r="A1615" s="1">
        <v>42272</v>
      </c>
      <c r="B1615" t="s">
        <v>21</v>
      </c>
      <c r="C1615" s="1">
        <v>42270</v>
      </c>
      <c r="D1615" s="1">
        <v>42272</v>
      </c>
      <c r="E1615">
        <v>100030221</v>
      </c>
      <c r="F1615" t="s">
        <v>3348</v>
      </c>
      <c r="H1615" s="1">
        <v>42270</v>
      </c>
      <c r="I1615">
        <v>1823277</v>
      </c>
      <c r="J1615" t="s">
        <v>23</v>
      </c>
      <c r="K1615" t="s">
        <v>3349</v>
      </c>
      <c r="M1615" t="s">
        <v>36</v>
      </c>
      <c r="N1615">
        <v>19103</v>
      </c>
      <c r="O1615">
        <v>3</v>
      </c>
      <c r="P1615">
        <v>2250</v>
      </c>
      <c r="Q1615">
        <v>8</v>
      </c>
      <c r="R1615" s="2">
        <v>0</v>
      </c>
      <c r="S1615" s="2">
        <v>24.56</v>
      </c>
      <c r="T1615" s="2">
        <v>0</v>
      </c>
      <c r="U1615" s="2">
        <v>24.56</v>
      </c>
      <c r="V1615" t="s">
        <v>5213</v>
      </c>
    </row>
    <row r="1616" spans="1:22" x14ac:dyDescent="0.2">
      <c r="A1616" s="1">
        <v>42272</v>
      </c>
      <c r="B1616" t="s">
        <v>21</v>
      </c>
      <c r="C1616" s="1">
        <v>42272</v>
      </c>
      <c r="D1616" s="1">
        <v>42272</v>
      </c>
      <c r="E1616">
        <v>100030326</v>
      </c>
      <c r="F1616" t="s">
        <v>3350</v>
      </c>
      <c r="H1616" s="1">
        <v>42272</v>
      </c>
      <c r="I1616">
        <v>1825268</v>
      </c>
      <c r="J1616" t="s">
        <v>23</v>
      </c>
      <c r="K1616">
        <v>846296315581479</v>
      </c>
      <c r="M1616" t="s">
        <v>32</v>
      </c>
      <c r="N1616">
        <v>10003</v>
      </c>
      <c r="O1616">
        <v>3</v>
      </c>
      <c r="P1616">
        <v>2250</v>
      </c>
      <c r="Q1616">
        <v>8</v>
      </c>
      <c r="R1616" s="2">
        <v>0</v>
      </c>
      <c r="S1616" s="2">
        <v>24.56</v>
      </c>
      <c r="T1616" s="2">
        <v>0</v>
      </c>
      <c r="U1616" s="2">
        <v>24.56</v>
      </c>
      <c r="V1616" t="s">
        <v>5213</v>
      </c>
    </row>
    <row r="1617" spans="1:22" x14ac:dyDescent="0.2">
      <c r="A1617" s="1">
        <v>42272</v>
      </c>
      <c r="B1617" t="s">
        <v>21</v>
      </c>
      <c r="C1617" s="1">
        <v>42268</v>
      </c>
      <c r="D1617" s="1">
        <v>42272</v>
      </c>
      <c r="E1617">
        <v>100030053</v>
      </c>
      <c r="F1617" t="s">
        <v>3351</v>
      </c>
      <c r="H1617" s="1">
        <v>42265</v>
      </c>
      <c r="I1617">
        <v>1807277</v>
      </c>
      <c r="J1617" t="s">
        <v>23</v>
      </c>
      <c r="K1617">
        <v>846296315581134</v>
      </c>
      <c r="M1617" t="s">
        <v>79</v>
      </c>
      <c r="N1617">
        <v>61801</v>
      </c>
      <c r="O1617">
        <v>3</v>
      </c>
      <c r="P1617">
        <v>2250</v>
      </c>
      <c r="Q1617">
        <v>8</v>
      </c>
      <c r="R1617" s="2">
        <v>0</v>
      </c>
      <c r="S1617" s="2">
        <v>24.56</v>
      </c>
      <c r="T1617" s="2">
        <v>0</v>
      </c>
      <c r="U1617" s="2">
        <v>24.56</v>
      </c>
      <c r="V1617" t="s">
        <v>5213</v>
      </c>
    </row>
    <row r="1618" spans="1:22" x14ac:dyDescent="0.2">
      <c r="A1618" s="1">
        <v>42272</v>
      </c>
      <c r="B1618" t="s">
        <v>21</v>
      </c>
      <c r="C1618" s="1">
        <v>42272</v>
      </c>
      <c r="D1618" s="1">
        <v>42272</v>
      </c>
      <c r="E1618">
        <v>100030296</v>
      </c>
      <c r="F1618" t="s">
        <v>3352</v>
      </c>
      <c r="H1618" s="1">
        <v>42271</v>
      </c>
      <c r="I1618">
        <v>1825277</v>
      </c>
      <c r="J1618" t="s">
        <v>354</v>
      </c>
      <c r="K1618" t="s">
        <v>3353</v>
      </c>
      <c r="M1618" t="s">
        <v>30</v>
      </c>
      <c r="N1618">
        <v>77027</v>
      </c>
      <c r="O1618">
        <v>3</v>
      </c>
      <c r="P1618">
        <v>2250</v>
      </c>
      <c r="Q1618">
        <v>7</v>
      </c>
      <c r="R1618" s="2">
        <v>0</v>
      </c>
      <c r="S1618" s="2">
        <v>24.56</v>
      </c>
      <c r="T1618" s="2">
        <v>0</v>
      </c>
      <c r="U1618" s="2">
        <v>24.56</v>
      </c>
      <c r="V1618" t="s">
        <v>5213</v>
      </c>
    </row>
    <row r="1619" spans="1:22" x14ac:dyDescent="0.2">
      <c r="A1619" s="1">
        <v>42272</v>
      </c>
      <c r="B1619" t="s">
        <v>21</v>
      </c>
      <c r="C1619" s="1">
        <v>42272</v>
      </c>
      <c r="D1619" s="1">
        <v>42272</v>
      </c>
      <c r="E1619">
        <v>100030280</v>
      </c>
      <c r="F1619" t="s">
        <v>3354</v>
      </c>
      <c r="H1619" s="1">
        <v>42271</v>
      </c>
      <c r="I1619">
        <v>1825260</v>
      </c>
      <c r="J1619" t="s">
        <v>23</v>
      </c>
      <c r="K1619">
        <v>846296315581585</v>
      </c>
      <c r="M1619" t="s">
        <v>32</v>
      </c>
      <c r="N1619">
        <v>10005</v>
      </c>
      <c r="O1619">
        <v>3</v>
      </c>
      <c r="P1619">
        <v>2250</v>
      </c>
      <c r="Q1619">
        <v>8</v>
      </c>
      <c r="R1619" s="2">
        <v>0</v>
      </c>
      <c r="S1619" s="2">
        <v>24.56</v>
      </c>
      <c r="T1619" s="2">
        <v>0</v>
      </c>
      <c r="U1619" s="2">
        <v>24.56</v>
      </c>
      <c r="V1619" t="s">
        <v>5213</v>
      </c>
    </row>
    <row r="1620" spans="1:22" x14ac:dyDescent="0.2">
      <c r="A1620" s="1">
        <v>42272</v>
      </c>
      <c r="B1620" t="s">
        <v>21</v>
      </c>
      <c r="C1620" s="1">
        <v>42272</v>
      </c>
      <c r="D1620" s="1">
        <v>42272</v>
      </c>
      <c r="E1620">
        <v>100030325</v>
      </c>
      <c r="F1620" t="s">
        <v>3355</v>
      </c>
      <c r="H1620" s="1">
        <v>42272</v>
      </c>
      <c r="I1620">
        <v>1825243</v>
      </c>
      <c r="J1620" t="s">
        <v>23</v>
      </c>
      <c r="K1620">
        <v>846296315581431</v>
      </c>
      <c r="M1620" t="s">
        <v>40</v>
      </c>
      <c r="N1620">
        <v>91941</v>
      </c>
      <c r="O1620">
        <v>3</v>
      </c>
      <c r="P1620">
        <v>2250</v>
      </c>
      <c r="Q1620">
        <v>4</v>
      </c>
      <c r="R1620" s="2">
        <v>0</v>
      </c>
      <c r="S1620" s="2">
        <v>20.81</v>
      </c>
      <c r="T1620" s="2">
        <v>0</v>
      </c>
      <c r="U1620" s="2">
        <v>20.81</v>
      </c>
      <c r="V1620" t="s">
        <v>5213</v>
      </c>
    </row>
    <row r="1621" spans="1:22" x14ac:dyDescent="0.2">
      <c r="A1621" s="1">
        <v>42272</v>
      </c>
      <c r="B1621" t="s">
        <v>21</v>
      </c>
      <c r="C1621" s="1">
        <v>42270</v>
      </c>
      <c r="D1621" s="1">
        <v>42272</v>
      </c>
      <c r="E1621">
        <v>100030202</v>
      </c>
      <c r="F1621" t="s">
        <v>3356</v>
      </c>
      <c r="H1621" s="1">
        <v>42270</v>
      </c>
      <c r="I1621">
        <v>1823284</v>
      </c>
      <c r="J1621" t="s">
        <v>354</v>
      </c>
      <c r="K1621" t="s">
        <v>3357</v>
      </c>
      <c r="M1621" t="s">
        <v>30</v>
      </c>
      <c r="N1621">
        <v>78701</v>
      </c>
      <c r="O1621">
        <v>3</v>
      </c>
      <c r="P1621">
        <v>2250</v>
      </c>
      <c r="Q1621">
        <v>7</v>
      </c>
      <c r="R1621" s="2">
        <v>0</v>
      </c>
      <c r="S1621" s="2">
        <v>24.56</v>
      </c>
      <c r="T1621" s="2">
        <v>0</v>
      </c>
      <c r="U1621" s="2">
        <v>24.56</v>
      </c>
      <c r="V1621" t="s">
        <v>5213</v>
      </c>
    </row>
    <row r="1622" spans="1:22" x14ac:dyDescent="0.2">
      <c r="A1622" s="1">
        <v>42272</v>
      </c>
      <c r="B1622" t="s">
        <v>21</v>
      </c>
      <c r="C1622" s="1">
        <v>42272</v>
      </c>
      <c r="D1622" s="1">
        <v>42272</v>
      </c>
      <c r="E1622">
        <v>100030330</v>
      </c>
      <c r="F1622" t="s">
        <v>3358</v>
      </c>
      <c r="H1622" s="1">
        <v>42272</v>
      </c>
      <c r="I1622">
        <v>1825257</v>
      </c>
      <c r="J1622" t="s">
        <v>23</v>
      </c>
      <c r="K1622">
        <v>846296315581370</v>
      </c>
      <c r="M1622" t="s">
        <v>83</v>
      </c>
      <c r="N1622">
        <v>8107</v>
      </c>
      <c r="O1622">
        <v>3</v>
      </c>
      <c r="P1622">
        <v>2250</v>
      </c>
      <c r="Q1622">
        <v>8</v>
      </c>
      <c r="R1622" s="2">
        <v>0</v>
      </c>
      <c r="S1622" s="2">
        <v>24.56</v>
      </c>
      <c r="T1622" s="2">
        <v>0</v>
      </c>
      <c r="U1622" s="2">
        <v>24.56</v>
      </c>
      <c r="V1622" t="s">
        <v>5213</v>
      </c>
    </row>
    <row r="1623" spans="1:22" x14ac:dyDescent="0.2">
      <c r="A1623" s="1">
        <v>42272</v>
      </c>
      <c r="B1623" t="s">
        <v>21</v>
      </c>
      <c r="C1623" s="1">
        <v>42269</v>
      </c>
      <c r="D1623" s="1">
        <v>42272</v>
      </c>
      <c r="E1623">
        <v>100030147</v>
      </c>
      <c r="F1623" t="s">
        <v>3359</v>
      </c>
      <c r="H1623" s="1">
        <v>42268</v>
      </c>
      <c r="I1623">
        <v>1816398</v>
      </c>
      <c r="J1623" t="s">
        <v>23</v>
      </c>
      <c r="K1623" t="s">
        <v>3360</v>
      </c>
      <c r="M1623" t="s">
        <v>36</v>
      </c>
      <c r="N1623">
        <v>15221</v>
      </c>
      <c r="O1623">
        <v>2</v>
      </c>
      <c r="P1623">
        <v>1500</v>
      </c>
      <c r="Q1623">
        <v>8</v>
      </c>
      <c r="R1623" s="2">
        <v>0</v>
      </c>
      <c r="S1623" s="2">
        <v>21.5</v>
      </c>
      <c r="T1623" s="2">
        <v>0</v>
      </c>
      <c r="U1623" s="2">
        <v>21.5</v>
      </c>
      <c r="V1623" t="s">
        <v>5213</v>
      </c>
    </row>
    <row r="1624" spans="1:22" x14ac:dyDescent="0.2">
      <c r="A1624" s="1">
        <v>42272</v>
      </c>
      <c r="B1624" t="s">
        <v>21</v>
      </c>
      <c r="C1624" s="1">
        <v>42272</v>
      </c>
      <c r="D1624" s="1">
        <v>42272</v>
      </c>
      <c r="E1624">
        <v>100030279</v>
      </c>
      <c r="F1624" t="s">
        <v>3361</v>
      </c>
      <c r="H1624" s="1">
        <v>42271</v>
      </c>
      <c r="I1624">
        <v>1825259</v>
      </c>
      <c r="J1624" t="s">
        <v>23</v>
      </c>
      <c r="K1624">
        <v>846296315581523</v>
      </c>
      <c r="M1624" t="s">
        <v>32</v>
      </c>
      <c r="N1624">
        <v>11435</v>
      </c>
      <c r="O1624">
        <v>6</v>
      </c>
      <c r="P1624">
        <v>4500</v>
      </c>
      <c r="Q1624">
        <v>8</v>
      </c>
      <c r="R1624" s="2">
        <v>0</v>
      </c>
      <c r="S1624" s="2">
        <v>36.04</v>
      </c>
      <c r="T1624" s="2">
        <v>0</v>
      </c>
      <c r="U1624" s="2">
        <v>36.04</v>
      </c>
      <c r="V1624" t="s">
        <v>5213</v>
      </c>
    </row>
    <row r="1625" spans="1:22" x14ac:dyDescent="0.2">
      <c r="A1625" s="1">
        <v>42272</v>
      </c>
      <c r="B1625" t="s">
        <v>21</v>
      </c>
      <c r="C1625" s="1">
        <v>42270</v>
      </c>
      <c r="D1625" s="1">
        <v>42272</v>
      </c>
      <c r="E1625">
        <v>100030222</v>
      </c>
      <c r="F1625" t="s">
        <v>3362</v>
      </c>
      <c r="H1625" s="1">
        <v>42270</v>
      </c>
      <c r="I1625">
        <v>1823278</v>
      </c>
      <c r="J1625" t="s">
        <v>23</v>
      </c>
      <c r="K1625" t="s">
        <v>3363</v>
      </c>
      <c r="M1625" t="s">
        <v>36</v>
      </c>
      <c r="N1625">
        <v>18704</v>
      </c>
      <c r="O1625">
        <v>3</v>
      </c>
      <c r="P1625">
        <v>2250</v>
      </c>
      <c r="Q1625">
        <v>8</v>
      </c>
      <c r="R1625" s="2">
        <v>0</v>
      </c>
      <c r="S1625" s="2">
        <v>24.56</v>
      </c>
      <c r="T1625" s="2">
        <v>0</v>
      </c>
      <c r="U1625" s="2">
        <v>24.56</v>
      </c>
      <c r="V1625" t="s">
        <v>5213</v>
      </c>
    </row>
    <row r="1626" spans="1:22" x14ac:dyDescent="0.2">
      <c r="A1626" s="1">
        <v>42272</v>
      </c>
      <c r="B1626" t="s">
        <v>21</v>
      </c>
      <c r="C1626" s="1">
        <v>42268</v>
      </c>
      <c r="D1626" s="1">
        <v>42272</v>
      </c>
      <c r="E1626">
        <v>100030047</v>
      </c>
      <c r="F1626" t="s">
        <v>3364</v>
      </c>
      <c r="H1626" s="1">
        <v>42265</v>
      </c>
      <c r="I1626">
        <v>1807315</v>
      </c>
      <c r="J1626" t="s">
        <v>23</v>
      </c>
      <c r="K1626" t="s">
        <v>3365</v>
      </c>
      <c r="M1626" t="s">
        <v>36</v>
      </c>
      <c r="N1626">
        <v>15241</v>
      </c>
      <c r="O1626">
        <v>3</v>
      </c>
      <c r="P1626">
        <v>2250</v>
      </c>
      <c r="Q1626">
        <v>8</v>
      </c>
      <c r="R1626" s="2">
        <v>0</v>
      </c>
      <c r="S1626" s="2">
        <v>24.56</v>
      </c>
      <c r="T1626" s="2">
        <v>0</v>
      </c>
      <c r="U1626" s="2">
        <v>24.56</v>
      </c>
      <c r="V1626" t="s">
        <v>5213</v>
      </c>
    </row>
    <row r="1627" spans="1:22" x14ac:dyDescent="0.2">
      <c r="A1627" s="1">
        <v>42272</v>
      </c>
      <c r="B1627" t="s">
        <v>21</v>
      </c>
      <c r="C1627" s="1">
        <v>42272</v>
      </c>
      <c r="D1627" s="1">
        <v>42272</v>
      </c>
      <c r="E1627">
        <v>100030327</v>
      </c>
      <c r="F1627" t="s">
        <v>3366</v>
      </c>
      <c r="H1627" s="1">
        <v>42272</v>
      </c>
      <c r="I1627">
        <v>1825246</v>
      </c>
      <c r="J1627" t="s">
        <v>23</v>
      </c>
      <c r="K1627">
        <v>846296315581660</v>
      </c>
      <c r="M1627" t="s">
        <v>197</v>
      </c>
      <c r="N1627">
        <v>19806</v>
      </c>
      <c r="O1627">
        <v>3</v>
      </c>
      <c r="P1627">
        <v>2250</v>
      </c>
      <c r="Q1627">
        <v>8</v>
      </c>
      <c r="R1627" s="2">
        <v>0</v>
      </c>
      <c r="S1627" s="2">
        <v>24.56</v>
      </c>
      <c r="T1627" s="2">
        <v>0</v>
      </c>
      <c r="U1627" s="2">
        <v>24.56</v>
      </c>
      <c r="V1627" t="s">
        <v>5213</v>
      </c>
    </row>
    <row r="1628" spans="1:22" x14ac:dyDescent="0.2">
      <c r="A1628" s="1">
        <v>42272</v>
      </c>
      <c r="B1628" t="s">
        <v>21</v>
      </c>
      <c r="C1628" s="1">
        <v>42270</v>
      </c>
      <c r="D1628" s="1">
        <v>42272</v>
      </c>
      <c r="E1628">
        <v>100030233</v>
      </c>
      <c r="F1628" t="s">
        <v>3367</v>
      </c>
      <c r="H1628" s="1">
        <v>42270</v>
      </c>
      <c r="I1628">
        <v>1823258</v>
      </c>
      <c r="J1628" t="s">
        <v>23</v>
      </c>
      <c r="K1628">
        <v>846296315581097</v>
      </c>
      <c r="M1628" t="s">
        <v>79</v>
      </c>
      <c r="N1628">
        <v>60654</v>
      </c>
      <c r="O1628">
        <v>3</v>
      </c>
      <c r="P1628">
        <v>2250</v>
      </c>
      <c r="Q1628">
        <v>8</v>
      </c>
      <c r="R1628" s="2">
        <v>0</v>
      </c>
      <c r="S1628" s="2">
        <v>24.56</v>
      </c>
      <c r="T1628" s="2">
        <v>0</v>
      </c>
      <c r="U1628" s="2">
        <v>24.56</v>
      </c>
      <c r="V1628" t="s">
        <v>5213</v>
      </c>
    </row>
    <row r="1629" spans="1:22" x14ac:dyDescent="0.2">
      <c r="A1629" s="1">
        <v>42272</v>
      </c>
      <c r="B1629" t="s">
        <v>21</v>
      </c>
      <c r="C1629" s="1">
        <v>42269</v>
      </c>
      <c r="D1629" s="1">
        <v>42272</v>
      </c>
      <c r="E1629">
        <v>100030157</v>
      </c>
      <c r="F1629" t="s">
        <v>3368</v>
      </c>
      <c r="H1629" s="1">
        <v>42269</v>
      </c>
      <c r="I1629">
        <v>1816401</v>
      </c>
      <c r="J1629" t="s">
        <v>354</v>
      </c>
      <c r="K1629" t="s">
        <v>3369</v>
      </c>
      <c r="M1629" t="s">
        <v>30</v>
      </c>
      <c r="N1629">
        <v>77381</v>
      </c>
      <c r="O1629">
        <v>3</v>
      </c>
      <c r="P1629">
        <v>2250</v>
      </c>
      <c r="Q1629">
        <v>7</v>
      </c>
      <c r="R1629" s="2">
        <v>0</v>
      </c>
      <c r="S1629" s="2">
        <v>24.56</v>
      </c>
      <c r="T1629" s="2">
        <v>0</v>
      </c>
      <c r="U1629" s="2">
        <v>24.56</v>
      </c>
      <c r="V1629" t="s">
        <v>5213</v>
      </c>
    </row>
    <row r="1630" spans="1:22" x14ac:dyDescent="0.2">
      <c r="A1630" s="1">
        <v>42272</v>
      </c>
      <c r="B1630" t="s">
        <v>21</v>
      </c>
      <c r="C1630" s="1">
        <v>42272</v>
      </c>
      <c r="D1630" s="1">
        <v>42272</v>
      </c>
      <c r="E1630">
        <v>100030284</v>
      </c>
      <c r="F1630" t="s">
        <v>3370</v>
      </c>
      <c r="H1630" s="1">
        <v>42271</v>
      </c>
      <c r="I1630">
        <v>1825253</v>
      </c>
      <c r="J1630" t="s">
        <v>23</v>
      </c>
      <c r="K1630">
        <v>846296315581622</v>
      </c>
      <c r="M1630" t="s">
        <v>58</v>
      </c>
      <c r="N1630">
        <v>48823</v>
      </c>
      <c r="O1630">
        <v>3</v>
      </c>
      <c r="P1630">
        <v>2250</v>
      </c>
      <c r="Q1630">
        <v>8</v>
      </c>
      <c r="R1630" s="2">
        <v>0</v>
      </c>
      <c r="S1630" s="2">
        <v>24.56</v>
      </c>
      <c r="T1630" s="2">
        <v>0</v>
      </c>
      <c r="U1630" s="2">
        <v>24.56</v>
      </c>
      <c r="V1630" t="s">
        <v>5213</v>
      </c>
    </row>
    <row r="1631" spans="1:22" x14ac:dyDescent="0.2">
      <c r="A1631" s="1">
        <v>42272</v>
      </c>
      <c r="B1631" t="s">
        <v>21</v>
      </c>
      <c r="C1631" s="1">
        <v>42265</v>
      </c>
      <c r="D1631" s="1">
        <v>42272</v>
      </c>
      <c r="E1631">
        <v>100030031</v>
      </c>
      <c r="F1631" t="s">
        <v>3371</v>
      </c>
      <c r="H1631" s="1">
        <v>42265</v>
      </c>
      <c r="I1631">
        <v>1798104</v>
      </c>
      <c r="J1631" t="s">
        <v>354</v>
      </c>
      <c r="K1631" t="s">
        <v>3372</v>
      </c>
      <c r="M1631" t="s">
        <v>30</v>
      </c>
      <c r="N1631">
        <v>78704</v>
      </c>
      <c r="O1631">
        <v>3</v>
      </c>
      <c r="P1631">
        <v>2250</v>
      </c>
      <c r="Q1631">
        <v>7</v>
      </c>
      <c r="R1631" s="2">
        <v>0</v>
      </c>
      <c r="S1631" s="2">
        <v>24.56</v>
      </c>
      <c r="T1631" s="2">
        <v>0</v>
      </c>
      <c r="U1631" s="2">
        <v>24.56</v>
      </c>
      <c r="V1631" t="s">
        <v>5213</v>
      </c>
    </row>
    <row r="1632" spans="1:22" x14ac:dyDescent="0.2">
      <c r="A1632" s="1">
        <v>42272</v>
      </c>
      <c r="B1632" t="s">
        <v>21</v>
      </c>
      <c r="C1632" s="1">
        <v>42272</v>
      </c>
      <c r="D1632" s="1">
        <v>42272</v>
      </c>
      <c r="E1632">
        <v>100030305</v>
      </c>
      <c r="F1632" t="s">
        <v>3373</v>
      </c>
      <c r="H1632" s="1">
        <v>42271</v>
      </c>
      <c r="I1632">
        <v>1825264</v>
      </c>
      <c r="J1632" t="s">
        <v>23</v>
      </c>
      <c r="K1632">
        <v>846296315581325</v>
      </c>
      <c r="M1632" t="s">
        <v>32</v>
      </c>
      <c r="N1632">
        <v>10024</v>
      </c>
      <c r="O1632">
        <v>3</v>
      </c>
      <c r="P1632">
        <v>2250</v>
      </c>
      <c r="Q1632">
        <v>8</v>
      </c>
      <c r="R1632" s="2">
        <v>0</v>
      </c>
      <c r="S1632" s="2">
        <v>24.56</v>
      </c>
      <c r="T1632" s="2">
        <v>0</v>
      </c>
      <c r="U1632" s="2">
        <v>24.56</v>
      </c>
      <c r="V1632" t="s">
        <v>5213</v>
      </c>
    </row>
    <row r="1633" spans="1:22" x14ac:dyDescent="0.2">
      <c r="A1633" s="1">
        <v>42272</v>
      </c>
      <c r="B1633" t="s">
        <v>21</v>
      </c>
      <c r="C1633" s="1">
        <v>42272</v>
      </c>
      <c r="D1633" s="1">
        <v>42272</v>
      </c>
      <c r="E1633">
        <v>100030334</v>
      </c>
      <c r="F1633" t="s">
        <v>3374</v>
      </c>
      <c r="H1633" s="1">
        <v>42272</v>
      </c>
      <c r="I1633">
        <v>1825270</v>
      </c>
      <c r="J1633" t="s">
        <v>23</v>
      </c>
      <c r="K1633">
        <v>846296315581547</v>
      </c>
      <c r="M1633" t="s">
        <v>32</v>
      </c>
      <c r="N1633">
        <v>10173</v>
      </c>
      <c r="O1633">
        <v>6</v>
      </c>
      <c r="P1633">
        <v>4500</v>
      </c>
      <c r="Q1633">
        <v>8</v>
      </c>
      <c r="R1633" s="2">
        <v>0</v>
      </c>
      <c r="S1633" s="2">
        <v>36.04</v>
      </c>
      <c r="T1633" s="2">
        <v>0</v>
      </c>
      <c r="U1633" s="2">
        <v>36.04</v>
      </c>
      <c r="V1633" t="s">
        <v>5213</v>
      </c>
    </row>
    <row r="1634" spans="1:22" x14ac:dyDescent="0.2">
      <c r="A1634" s="1">
        <v>42272</v>
      </c>
      <c r="B1634" t="s">
        <v>21</v>
      </c>
      <c r="C1634" s="1">
        <v>42270</v>
      </c>
      <c r="D1634" s="1">
        <v>42272</v>
      </c>
      <c r="E1634">
        <v>100030207</v>
      </c>
      <c r="F1634" t="s">
        <v>3375</v>
      </c>
      <c r="H1634" s="1">
        <v>42270</v>
      </c>
      <c r="I1634">
        <v>1823271</v>
      </c>
      <c r="J1634" t="s">
        <v>23</v>
      </c>
      <c r="K1634" t="s">
        <v>3376</v>
      </c>
      <c r="M1634" t="s">
        <v>36</v>
      </c>
      <c r="N1634">
        <v>18052</v>
      </c>
      <c r="O1634">
        <v>3</v>
      </c>
      <c r="P1634">
        <v>2250</v>
      </c>
      <c r="Q1634">
        <v>8</v>
      </c>
      <c r="R1634" s="2">
        <v>0</v>
      </c>
      <c r="S1634" s="2">
        <v>24.56</v>
      </c>
      <c r="T1634" s="2">
        <v>0</v>
      </c>
      <c r="U1634" s="2">
        <v>24.56</v>
      </c>
      <c r="V1634" t="s">
        <v>5213</v>
      </c>
    </row>
    <row r="1635" spans="1:22" x14ac:dyDescent="0.2">
      <c r="A1635" s="1">
        <v>42272</v>
      </c>
      <c r="B1635" t="s">
        <v>21</v>
      </c>
      <c r="C1635" s="1">
        <v>42272</v>
      </c>
      <c r="D1635" s="1">
        <v>42272</v>
      </c>
      <c r="E1635">
        <v>100030313</v>
      </c>
      <c r="F1635" t="s">
        <v>3377</v>
      </c>
      <c r="H1635" s="1">
        <v>42272</v>
      </c>
      <c r="I1635">
        <v>1825272</v>
      </c>
      <c r="J1635" t="s">
        <v>23</v>
      </c>
      <c r="K1635">
        <v>846296315581462</v>
      </c>
      <c r="M1635" t="s">
        <v>91</v>
      </c>
      <c r="N1635">
        <v>29150</v>
      </c>
      <c r="O1635">
        <v>3</v>
      </c>
      <c r="P1635">
        <v>2250</v>
      </c>
      <c r="Q1635">
        <v>8</v>
      </c>
      <c r="R1635" s="2">
        <v>0</v>
      </c>
      <c r="S1635" s="2">
        <v>24.56</v>
      </c>
      <c r="T1635" s="2">
        <v>0</v>
      </c>
      <c r="U1635" s="2">
        <v>24.56</v>
      </c>
      <c r="V1635" t="s">
        <v>5213</v>
      </c>
    </row>
    <row r="1636" spans="1:22" x14ac:dyDescent="0.2">
      <c r="A1636" s="1">
        <v>42272</v>
      </c>
      <c r="B1636" t="s">
        <v>21</v>
      </c>
      <c r="C1636" s="1">
        <v>42271</v>
      </c>
      <c r="D1636" s="1">
        <v>42272</v>
      </c>
      <c r="E1636">
        <v>100030271</v>
      </c>
      <c r="F1636" t="s">
        <v>3378</v>
      </c>
      <c r="H1636" s="1">
        <v>42271</v>
      </c>
      <c r="I1636">
        <v>1824242</v>
      </c>
      <c r="J1636" t="s">
        <v>23</v>
      </c>
      <c r="K1636" t="s">
        <v>3379</v>
      </c>
      <c r="M1636" t="s">
        <v>36</v>
      </c>
      <c r="N1636">
        <v>15222</v>
      </c>
      <c r="O1636">
        <v>3</v>
      </c>
      <c r="P1636">
        <v>2250</v>
      </c>
      <c r="Q1636">
        <v>8</v>
      </c>
      <c r="R1636" s="2">
        <v>0</v>
      </c>
      <c r="S1636" s="2">
        <v>24.56</v>
      </c>
      <c r="T1636" s="2">
        <v>0</v>
      </c>
      <c r="U1636" s="2">
        <v>24.56</v>
      </c>
      <c r="V1636" t="s">
        <v>5213</v>
      </c>
    </row>
    <row r="1637" spans="1:22" x14ac:dyDescent="0.2">
      <c r="A1637" s="1">
        <v>42272</v>
      </c>
      <c r="B1637" t="s">
        <v>21</v>
      </c>
      <c r="C1637" s="1">
        <v>42272</v>
      </c>
      <c r="D1637" s="1">
        <v>42272</v>
      </c>
      <c r="E1637">
        <v>100030287</v>
      </c>
      <c r="F1637" t="s">
        <v>3380</v>
      </c>
      <c r="H1637" s="1">
        <v>42271</v>
      </c>
      <c r="I1637">
        <v>1825276</v>
      </c>
      <c r="J1637" t="s">
        <v>354</v>
      </c>
      <c r="K1637" t="s">
        <v>3381</v>
      </c>
      <c r="M1637" t="s">
        <v>30</v>
      </c>
      <c r="N1637">
        <v>78703</v>
      </c>
      <c r="O1637">
        <v>3</v>
      </c>
      <c r="P1637">
        <v>2250</v>
      </c>
      <c r="Q1637">
        <v>7</v>
      </c>
      <c r="R1637" s="2">
        <v>0</v>
      </c>
      <c r="S1637" s="2">
        <v>24.56</v>
      </c>
      <c r="T1637" s="2">
        <v>0</v>
      </c>
      <c r="U1637" s="2">
        <v>24.56</v>
      </c>
      <c r="V1637" t="s">
        <v>5213</v>
      </c>
    </row>
    <row r="1638" spans="1:22" x14ac:dyDescent="0.2">
      <c r="A1638" s="1">
        <v>42272</v>
      </c>
      <c r="B1638" t="s">
        <v>21</v>
      </c>
      <c r="C1638" s="1">
        <v>42272</v>
      </c>
      <c r="D1638" s="1">
        <v>42272</v>
      </c>
      <c r="E1638">
        <v>100030292</v>
      </c>
      <c r="F1638" t="s">
        <v>3382</v>
      </c>
      <c r="H1638" s="1">
        <v>42271</v>
      </c>
      <c r="I1638">
        <v>1825244</v>
      </c>
      <c r="J1638" t="s">
        <v>23</v>
      </c>
      <c r="K1638">
        <v>846296315581592</v>
      </c>
      <c r="M1638" t="s">
        <v>73</v>
      </c>
      <c r="N1638">
        <v>80203</v>
      </c>
      <c r="O1638">
        <v>3</v>
      </c>
      <c r="P1638">
        <v>2250</v>
      </c>
      <c r="Q1638">
        <v>5</v>
      </c>
      <c r="R1638" s="2">
        <v>0</v>
      </c>
      <c r="S1638" s="2">
        <v>21.31</v>
      </c>
      <c r="T1638" s="2">
        <v>0</v>
      </c>
      <c r="U1638" s="2">
        <v>21.31</v>
      </c>
      <c r="V1638" t="s">
        <v>5213</v>
      </c>
    </row>
    <row r="1639" spans="1:22" x14ac:dyDescent="0.2">
      <c r="A1639" s="1">
        <v>42272</v>
      </c>
      <c r="B1639" t="s">
        <v>21</v>
      </c>
      <c r="C1639" s="1">
        <v>42270</v>
      </c>
      <c r="D1639" s="1">
        <v>42272</v>
      </c>
      <c r="E1639">
        <v>100030196</v>
      </c>
      <c r="F1639" t="s">
        <v>3383</v>
      </c>
      <c r="H1639" s="1">
        <v>42270</v>
      </c>
      <c r="I1639">
        <v>1823254</v>
      </c>
      <c r="J1639" t="s">
        <v>23</v>
      </c>
      <c r="K1639">
        <v>846296315581059</v>
      </c>
      <c r="M1639" t="s">
        <v>79</v>
      </c>
      <c r="N1639">
        <v>60523</v>
      </c>
      <c r="O1639">
        <v>3</v>
      </c>
      <c r="P1639">
        <v>2250</v>
      </c>
      <c r="Q1639">
        <v>8</v>
      </c>
      <c r="R1639" s="2">
        <v>0</v>
      </c>
      <c r="S1639" s="2">
        <v>24.56</v>
      </c>
      <c r="T1639" s="2">
        <v>0</v>
      </c>
      <c r="U1639" s="2">
        <v>24.56</v>
      </c>
      <c r="V1639" t="s">
        <v>5213</v>
      </c>
    </row>
    <row r="1640" spans="1:22" x14ac:dyDescent="0.2">
      <c r="A1640" s="1">
        <v>42272</v>
      </c>
      <c r="B1640" t="s">
        <v>21</v>
      </c>
      <c r="C1640" s="1">
        <v>42270</v>
      </c>
      <c r="D1640" s="1">
        <v>42272</v>
      </c>
      <c r="E1640">
        <v>100030204</v>
      </c>
      <c r="F1640" t="s">
        <v>3384</v>
      </c>
      <c r="H1640" s="1">
        <v>42270</v>
      </c>
      <c r="I1640">
        <v>1823285</v>
      </c>
      <c r="J1640" t="s">
        <v>354</v>
      </c>
      <c r="K1640" t="s">
        <v>3385</v>
      </c>
      <c r="M1640" t="s">
        <v>30</v>
      </c>
      <c r="N1640">
        <v>78205</v>
      </c>
      <c r="O1640">
        <v>3</v>
      </c>
      <c r="P1640">
        <v>2250</v>
      </c>
      <c r="Q1640">
        <v>7</v>
      </c>
      <c r="R1640" s="2">
        <v>0</v>
      </c>
      <c r="S1640" s="2">
        <v>24.56</v>
      </c>
      <c r="T1640" s="2">
        <v>0</v>
      </c>
      <c r="U1640" s="2">
        <v>24.56</v>
      </c>
      <c r="V1640" t="s">
        <v>5213</v>
      </c>
    </row>
    <row r="1641" spans="1:22" x14ac:dyDescent="0.2">
      <c r="A1641" s="1">
        <v>42272</v>
      </c>
      <c r="B1641" t="s">
        <v>21</v>
      </c>
      <c r="C1641" s="1">
        <v>42272</v>
      </c>
      <c r="D1641" s="1">
        <v>42272</v>
      </c>
      <c r="E1641">
        <v>100030297</v>
      </c>
      <c r="F1641" t="s">
        <v>3386</v>
      </c>
      <c r="H1641" s="1">
        <v>42271</v>
      </c>
      <c r="I1641">
        <v>1825279</v>
      </c>
      <c r="J1641" t="s">
        <v>23</v>
      </c>
      <c r="K1641">
        <v>846296315581387</v>
      </c>
      <c r="M1641" t="s">
        <v>75</v>
      </c>
      <c r="N1641">
        <v>23116</v>
      </c>
      <c r="O1641">
        <v>3</v>
      </c>
      <c r="P1641">
        <v>2250</v>
      </c>
      <c r="Q1641">
        <v>8</v>
      </c>
      <c r="R1641" s="2">
        <v>0</v>
      </c>
      <c r="S1641" s="2">
        <v>24.56</v>
      </c>
      <c r="T1641" s="2">
        <v>0</v>
      </c>
      <c r="U1641" s="2">
        <v>24.56</v>
      </c>
      <c r="V1641" t="s">
        <v>5213</v>
      </c>
    </row>
    <row r="1642" spans="1:22" x14ac:dyDescent="0.2">
      <c r="A1642" s="1">
        <v>42272</v>
      </c>
      <c r="B1642" t="s">
        <v>21</v>
      </c>
      <c r="C1642" s="1">
        <v>42269</v>
      </c>
      <c r="D1642" s="1">
        <v>42272</v>
      </c>
      <c r="E1642">
        <v>100030143</v>
      </c>
      <c r="F1642" t="s">
        <v>3387</v>
      </c>
      <c r="H1642" s="1">
        <v>42268</v>
      </c>
      <c r="I1642">
        <v>1816396</v>
      </c>
      <c r="J1642" t="s">
        <v>23</v>
      </c>
      <c r="K1642" t="s">
        <v>3388</v>
      </c>
      <c r="M1642" t="s">
        <v>36</v>
      </c>
      <c r="N1642">
        <v>19122</v>
      </c>
      <c r="O1642">
        <v>6</v>
      </c>
      <c r="P1642">
        <v>4500</v>
      </c>
      <c r="Q1642">
        <v>8</v>
      </c>
      <c r="R1642" s="2">
        <v>0</v>
      </c>
      <c r="S1642" s="2">
        <v>36.04</v>
      </c>
      <c r="T1642" s="2">
        <v>0</v>
      </c>
      <c r="U1642" s="2">
        <v>36.04</v>
      </c>
      <c r="V1642" t="s">
        <v>5213</v>
      </c>
    </row>
    <row r="1643" spans="1:22" x14ac:dyDescent="0.2">
      <c r="A1643" s="1">
        <v>42272</v>
      </c>
      <c r="B1643" t="s">
        <v>21</v>
      </c>
      <c r="C1643" s="1">
        <v>42272</v>
      </c>
      <c r="D1643" s="1">
        <v>42272</v>
      </c>
      <c r="E1643">
        <v>100030311</v>
      </c>
      <c r="F1643" t="s">
        <v>3389</v>
      </c>
      <c r="H1643" s="1">
        <v>42272</v>
      </c>
      <c r="I1643">
        <v>1825258</v>
      </c>
      <c r="J1643" t="s">
        <v>23</v>
      </c>
      <c r="K1643">
        <v>846296315581516</v>
      </c>
      <c r="M1643" t="s">
        <v>416</v>
      </c>
      <c r="N1643">
        <v>89502</v>
      </c>
      <c r="O1643">
        <v>3</v>
      </c>
      <c r="P1643">
        <v>2250</v>
      </c>
      <c r="Q1643">
        <v>3</v>
      </c>
      <c r="R1643" s="2">
        <v>0</v>
      </c>
      <c r="S1643" s="2">
        <v>13.06</v>
      </c>
      <c r="T1643" s="2">
        <v>0</v>
      </c>
      <c r="U1643" s="2">
        <v>13.06</v>
      </c>
      <c r="V1643" t="s">
        <v>5213</v>
      </c>
    </row>
    <row r="1644" spans="1:22" x14ac:dyDescent="0.2">
      <c r="A1644" s="1">
        <v>42272</v>
      </c>
      <c r="B1644" t="s">
        <v>21</v>
      </c>
      <c r="C1644" s="1">
        <v>42270</v>
      </c>
      <c r="D1644" s="1">
        <v>42272</v>
      </c>
      <c r="E1644">
        <v>100030220</v>
      </c>
      <c r="F1644" t="s">
        <v>3390</v>
      </c>
      <c r="H1644" s="1">
        <v>42270</v>
      </c>
      <c r="I1644">
        <v>1823276</v>
      </c>
      <c r="J1644" t="s">
        <v>23</v>
      </c>
      <c r="K1644" t="s">
        <v>3391</v>
      </c>
      <c r="M1644" t="s">
        <v>36</v>
      </c>
      <c r="N1644">
        <v>17042</v>
      </c>
      <c r="O1644">
        <v>3</v>
      </c>
      <c r="P1644">
        <v>2250</v>
      </c>
      <c r="Q1644">
        <v>8</v>
      </c>
      <c r="R1644" s="2">
        <v>0</v>
      </c>
      <c r="S1644" s="2">
        <v>24.56</v>
      </c>
      <c r="T1644" s="2">
        <v>0</v>
      </c>
      <c r="U1644" s="2">
        <v>24.56</v>
      </c>
      <c r="V1644" t="s">
        <v>5213</v>
      </c>
    </row>
    <row r="1645" spans="1:22" x14ac:dyDescent="0.2">
      <c r="A1645" s="1">
        <v>42272</v>
      </c>
      <c r="B1645" t="s">
        <v>21</v>
      </c>
      <c r="C1645" s="1">
        <v>42268</v>
      </c>
      <c r="D1645" s="1">
        <v>42272</v>
      </c>
      <c r="E1645">
        <v>100030094</v>
      </c>
      <c r="F1645" t="s">
        <v>3392</v>
      </c>
      <c r="H1645" s="1">
        <v>42267</v>
      </c>
      <c r="I1645">
        <v>1807278</v>
      </c>
      <c r="J1645" t="s">
        <v>23</v>
      </c>
      <c r="K1645">
        <v>846296315577762</v>
      </c>
      <c r="M1645" t="s">
        <v>79</v>
      </c>
      <c r="N1645">
        <v>60654</v>
      </c>
      <c r="O1645">
        <v>3</v>
      </c>
      <c r="P1645">
        <v>2250</v>
      </c>
      <c r="Q1645">
        <v>8</v>
      </c>
      <c r="R1645" s="2">
        <v>0</v>
      </c>
      <c r="S1645" s="2">
        <v>24.56</v>
      </c>
      <c r="T1645" s="2">
        <v>0</v>
      </c>
      <c r="U1645" s="2">
        <v>24.56</v>
      </c>
      <c r="V1645" t="s">
        <v>5213</v>
      </c>
    </row>
    <row r="1646" spans="1:22" x14ac:dyDescent="0.2">
      <c r="A1646" s="1">
        <v>42272</v>
      </c>
      <c r="B1646" t="s">
        <v>21</v>
      </c>
      <c r="C1646" s="1">
        <v>42258</v>
      </c>
      <c r="D1646" s="1">
        <v>42272</v>
      </c>
      <c r="E1646">
        <v>100029554</v>
      </c>
      <c r="F1646" t="s">
        <v>3393</v>
      </c>
      <c r="H1646" s="1">
        <v>42258</v>
      </c>
      <c r="I1646">
        <v>1769314</v>
      </c>
      <c r="J1646" t="s">
        <v>23</v>
      </c>
      <c r="K1646">
        <v>846296315581677</v>
      </c>
      <c r="M1646" t="s">
        <v>32</v>
      </c>
      <c r="N1646">
        <v>10016</v>
      </c>
      <c r="O1646">
        <v>8</v>
      </c>
      <c r="P1646">
        <v>6000</v>
      </c>
      <c r="Q1646">
        <v>8</v>
      </c>
      <c r="R1646" s="2">
        <v>0</v>
      </c>
      <c r="S1646" s="2">
        <v>41.5</v>
      </c>
      <c r="T1646" s="2">
        <v>0</v>
      </c>
      <c r="U1646" s="2">
        <v>41.5</v>
      </c>
      <c r="V1646" t="s">
        <v>5213</v>
      </c>
    </row>
    <row r="1647" spans="1:22" x14ac:dyDescent="0.2">
      <c r="A1647" s="1">
        <v>42272</v>
      </c>
      <c r="B1647" t="s">
        <v>21</v>
      </c>
      <c r="C1647" s="1">
        <v>42270</v>
      </c>
      <c r="D1647" s="1">
        <v>42272</v>
      </c>
      <c r="E1647">
        <v>100030234</v>
      </c>
      <c r="F1647" t="s">
        <v>3394</v>
      </c>
      <c r="H1647" s="1">
        <v>42270</v>
      </c>
      <c r="I1647">
        <v>1823259</v>
      </c>
      <c r="J1647" t="s">
        <v>23</v>
      </c>
      <c r="K1647">
        <v>846296315581103</v>
      </c>
      <c r="M1647" t="s">
        <v>79</v>
      </c>
      <c r="N1647">
        <v>60661</v>
      </c>
      <c r="O1647">
        <v>3</v>
      </c>
      <c r="P1647">
        <v>2250</v>
      </c>
      <c r="Q1647">
        <v>8</v>
      </c>
      <c r="R1647" s="2">
        <v>0</v>
      </c>
      <c r="S1647" s="2">
        <v>24.56</v>
      </c>
      <c r="T1647" s="2">
        <v>0</v>
      </c>
      <c r="U1647" s="2">
        <v>24.56</v>
      </c>
      <c r="V1647" t="s">
        <v>5213</v>
      </c>
    </row>
    <row r="1648" spans="1:22" x14ac:dyDescent="0.2">
      <c r="A1648" s="1">
        <v>42272</v>
      </c>
      <c r="B1648" t="s">
        <v>21</v>
      </c>
      <c r="C1648" s="1">
        <v>42269</v>
      </c>
      <c r="D1648" s="1">
        <v>42272</v>
      </c>
      <c r="E1648">
        <v>100030163</v>
      </c>
      <c r="F1648" t="s">
        <v>3395</v>
      </c>
      <c r="H1648" s="1">
        <v>42269</v>
      </c>
      <c r="I1648">
        <v>1816395</v>
      </c>
      <c r="J1648" t="s">
        <v>354</v>
      </c>
      <c r="K1648" t="s">
        <v>3396</v>
      </c>
      <c r="M1648" t="s">
        <v>366</v>
      </c>
      <c r="N1648">
        <v>73521</v>
      </c>
      <c r="O1648">
        <v>6</v>
      </c>
      <c r="P1648">
        <v>4500</v>
      </c>
      <c r="Q1648">
        <v>6</v>
      </c>
      <c r="R1648" s="2">
        <v>0</v>
      </c>
      <c r="S1648" s="2">
        <v>31.54</v>
      </c>
      <c r="T1648" s="2">
        <v>0</v>
      </c>
      <c r="U1648" s="2">
        <v>31.54</v>
      </c>
      <c r="V1648" t="s">
        <v>5213</v>
      </c>
    </row>
    <row r="1649" spans="1:22" x14ac:dyDescent="0.2">
      <c r="A1649" s="1">
        <v>42272</v>
      </c>
      <c r="B1649" t="s">
        <v>21</v>
      </c>
      <c r="C1649" s="1">
        <v>42272</v>
      </c>
      <c r="D1649" s="1">
        <v>42272</v>
      </c>
      <c r="E1649">
        <v>100030308</v>
      </c>
      <c r="F1649" t="s">
        <v>3397</v>
      </c>
      <c r="H1649" s="1">
        <v>42272</v>
      </c>
      <c r="I1649">
        <v>1825241</v>
      </c>
      <c r="J1649" t="s">
        <v>23</v>
      </c>
      <c r="K1649">
        <v>846296315581639</v>
      </c>
      <c r="M1649" t="s">
        <v>40</v>
      </c>
      <c r="N1649">
        <v>94559</v>
      </c>
      <c r="O1649">
        <v>6</v>
      </c>
      <c r="P1649">
        <v>4500</v>
      </c>
      <c r="Q1649">
        <v>2</v>
      </c>
      <c r="R1649" s="2">
        <v>0</v>
      </c>
      <c r="S1649" s="2">
        <v>16.29</v>
      </c>
      <c r="T1649" s="2">
        <v>0</v>
      </c>
      <c r="U1649" s="2">
        <v>16.29</v>
      </c>
      <c r="V1649" t="s">
        <v>5213</v>
      </c>
    </row>
    <row r="1650" spans="1:22" x14ac:dyDescent="0.2">
      <c r="A1650" s="1">
        <v>42272</v>
      </c>
      <c r="B1650" t="s">
        <v>21</v>
      </c>
      <c r="C1650" s="1">
        <v>42271</v>
      </c>
      <c r="D1650" s="1">
        <v>42272</v>
      </c>
      <c r="E1650">
        <v>100030251</v>
      </c>
      <c r="F1650" t="s">
        <v>3398</v>
      </c>
      <c r="H1650" s="1">
        <v>42271</v>
      </c>
      <c r="I1650">
        <v>1824244</v>
      </c>
      <c r="J1650" t="s">
        <v>354</v>
      </c>
      <c r="K1650" t="s">
        <v>3399</v>
      </c>
      <c r="M1650" t="s">
        <v>30</v>
      </c>
      <c r="N1650">
        <v>78741</v>
      </c>
      <c r="O1650">
        <v>3</v>
      </c>
      <c r="P1650">
        <v>2250</v>
      </c>
      <c r="Q1650">
        <v>7</v>
      </c>
      <c r="R1650" s="2">
        <v>0</v>
      </c>
      <c r="S1650" s="2">
        <v>24.56</v>
      </c>
      <c r="T1650" s="2">
        <v>0</v>
      </c>
      <c r="U1650" s="2">
        <v>24.56</v>
      </c>
      <c r="V1650" t="s">
        <v>5213</v>
      </c>
    </row>
    <row r="1651" spans="1:22" x14ac:dyDescent="0.2">
      <c r="A1651" s="1">
        <v>42272</v>
      </c>
      <c r="B1651" t="s">
        <v>21</v>
      </c>
      <c r="C1651" s="1">
        <v>42272</v>
      </c>
      <c r="D1651" s="1">
        <v>42272</v>
      </c>
      <c r="E1651">
        <v>100030335</v>
      </c>
      <c r="F1651" t="s">
        <v>3400</v>
      </c>
      <c r="H1651" s="1">
        <v>42272</v>
      </c>
      <c r="I1651">
        <v>1825251</v>
      </c>
      <c r="J1651" t="s">
        <v>23</v>
      </c>
      <c r="K1651">
        <v>846296315581349</v>
      </c>
      <c r="M1651" t="s">
        <v>54</v>
      </c>
      <c r="N1651">
        <v>20815</v>
      </c>
      <c r="O1651">
        <v>3</v>
      </c>
      <c r="P1651">
        <v>2250</v>
      </c>
      <c r="Q1651">
        <v>8</v>
      </c>
      <c r="R1651" s="2">
        <v>0</v>
      </c>
      <c r="S1651" s="2">
        <v>24.56</v>
      </c>
      <c r="T1651" s="2">
        <v>0</v>
      </c>
      <c r="U1651" s="2">
        <v>24.56</v>
      </c>
      <c r="V1651" t="s">
        <v>5213</v>
      </c>
    </row>
    <row r="1652" spans="1:22" x14ac:dyDescent="0.2">
      <c r="A1652" s="1">
        <v>42272</v>
      </c>
      <c r="B1652" t="s">
        <v>21</v>
      </c>
      <c r="C1652" s="1">
        <v>42272</v>
      </c>
      <c r="D1652" s="1">
        <v>42272</v>
      </c>
      <c r="E1652">
        <v>100030321</v>
      </c>
      <c r="F1652" t="s">
        <v>3401</v>
      </c>
      <c r="H1652" s="1">
        <v>42272</v>
      </c>
      <c r="I1652">
        <v>1825242</v>
      </c>
      <c r="J1652" t="s">
        <v>23</v>
      </c>
      <c r="K1652">
        <v>846296315581448</v>
      </c>
      <c r="M1652" t="s">
        <v>40</v>
      </c>
      <c r="N1652">
        <v>94107</v>
      </c>
      <c r="O1652">
        <v>3</v>
      </c>
      <c r="P1652">
        <v>2250</v>
      </c>
      <c r="Q1652">
        <v>2</v>
      </c>
      <c r="R1652" s="2">
        <v>0</v>
      </c>
      <c r="S1652" s="2">
        <v>12.81</v>
      </c>
      <c r="T1652" s="2">
        <v>0</v>
      </c>
      <c r="U1652" s="2">
        <v>12.81</v>
      </c>
      <c r="V1652" t="s">
        <v>5213</v>
      </c>
    </row>
    <row r="1653" spans="1:22" x14ac:dyDescent="0.2">
      <c r="A1653" s="1">
        <v>42272</v>
      </c>
      <c r="B1653" t="s">
        <v>21</v>
      </c>
      <c r="C1653" s="1">
        <v>42270</v>
      </c>
      <c r="D1653" s="1">
        <v>42272</v>
      </c>
      <c r="E1653">
        <v>100030232</v>
      </c>
      <c r="F1653" t="s">
        <v>3402</v>
      </c>
      <c r="H1653" s="1">
        <v>42270</v>
      </c>
      <c r="I1653">
        <v>1823280</v>
      </c>
      <c r="J1653" t="s">
        <v>23</v>
      </c>
      <c r="K1653" t="s">
        <v>3403</v>
      </c>
      <c r="M1653" t="s">
        <v>36</v>
      </c>
      <c r="N1653">
        <v>17345</v>
      </c>
      <c r="O1653">
        <v>6</v>
      </c>
      <c r="P1653">
        <v>4500</v>
      </c>
      <c r="Q1653">
        <v>8</v>
      </c>
      <c r="R1653" s="2">
        <v>0</v>
      </c>
      <c r="S1653" s="2">
        <v>36.04</v>
      </c>
      <c r="T1653" s="2">
        <v>0</v>
      </c>
      <c r="U1653" s="2">
        <v>36.04</v>
      </c>
      <c r="V1653" t="s">
        <v>5213</v>
      </c>
    </row>
    <row r="1654" spans="1:22" x14ac:dyDescent="0.2">
      <c r="A1654" s="1">
        <v>42272</v>
      </c>
      <c r="B1654" t="s">
        <v>21</v>
      </c>
      <c r="C1654" s="1">
        <v>42272</v>
      </c>
      <c r="D1654" s="1">
        <v>42272</v>
      </c>
      <c r="E1654">
        <v>100030319</v>
      </c>
      <c r="F1654" t="s">
        <v>3404</v>
      </c>
      <c r="H1654" s="1">
        <v>42272</v>
      </c>
      <c r="I1654">
        <v>1825267</v>
      </c>
      <c r="J1654" t="s">
        <v>23</v>
      </c>
      <c r="K1654">
        <v>846296315581509</v>
      </c>
      <c r="M1654" t="s">
        <v>32</v>
      </c>
      <c r="N1654">
        <v>12477</v>
      </c>
      <c r="O1654">
        <v>3</v>
      </c>
      <c r="P1654">
        <v>2250</v>
      </c>
      <c r="Q1654">
        <v>8</v>
      </c>
      <c r="R1654" s="2">
        <v>0</v>
      </c>
      <c r="S1654" s="2">
        <v>24.56</v>
      </c>
      <c r="T1654" s="2">
        <v>0</v>
      </c>
      <c r="U1654" s="2">
        <v>24.56</v>
      </c>
      <c r="V1654" t="s">
        <v>5213</v>
      </c>
    </row>
    <row r="1655" spans="1:22" x14ac:dyDescent="0.2">
      <c r="A1655" s="1">
        <v>42272</v>
      </c>
      <c r="B1655" t="s">
        <v>21</v>
      </c>
      <c r="C1655" s="1">
        <v>42270</v>
      </c>
      <c r="D1655" s="1">
        <v>42272</v>
      </c>
      <c r="E1655">
        <v>100030208</v>
      </c>
      <c r="F1655" t="s">
        <v>3405</v>
      </c>
      <c r="H1655" s="1">
        <v>42270</v>
      </c>
      <c r="I1655">
        <v>1823272</v>
      </c>
      <c r="J1655" t="s">
        <v>23</v>
      </c>
      <c r="K1655" t="s">
        <v>3406</v>
      </c>
      <c r="M1655" t="s">
        <v>36</v>
      </c>
      <c r="N1655">
        <v>18940</v>
      </c>
      <c r="O1655">
        <v>3</v>
      </c>
      <c r="P1655">
        <v>2250</v>
      </c>
      <c r="Q1655">
        <v>8</v>
      </c>
      <c r="R1655" s="2">
        <v>0</v>
      </c>
      <c r="S1655" s="2">
        <v>24.56</v>
      </c>
      <c r="T1655" s="2">
        <v>0</v>
      </c>
      <c r="U1655" s="2">
        <v>24.56</v>
      </c>
      <c r="V1655" t="s">
        <v>5213</v>
      </c>
    </row>
    <row r="1656" spans="1:22" x14ac:dyDescent="0.2">
      <c r="A1656" s="1">
        <v>42272</v>
      </c>
      <c r="B1656" t="s">
        <v>21</v>
      </c>
      <c r="C1656" s="1">
        <v>42272</v>
      </c>
      <c r="D1656" s="1">
        <v>42272</v>
      </c>
      <c r="E1656">
        <v>100030294</v>
      </c>
      <c r="F1656" t="s">
        <v>3407</v>
      </c>
      <c r="H1656" s="1">
        <v>42271</v>
      </c>
      <c r="I1656">
        <v>1825271</v>
      </c>
      <c r="J1656" t="s">
        <v>23</v>
      </c>
      <c r="K1656" t="s">
        <v>3408</v>
      </c>
      <c r="M1656" t="s">
        <v>36</v>
      </c>
      <c r="N1656">
        <v>19103</v>
      </c>
      <c r="O1656">
        <v>3</v>
      </c>
      <c r="P1656">
        <v>2250</v>
      </c>
      <c r="Q1656">
        <v>8</v>
      </c>
      <c r="R1656" s="2">
        <v>0</v>
      </c>
      <c r="S1656" s="2">
        <v>24.56</v>
      </c>
      <c r="T1656" s="2">
        <v>0</v>
      </c>
      <c r="U1656" s="2">
        <v>24.56</v>
      </c>
      <c r="V1656" t="s">
        <v>5213</v>
      </c>
    </row>
    <row r="1657" spans="1:22" x14ac:dyDescent="0.2">
      <c r="A1657" s="1">
        <v>42272</v>
      </c>
      <c r="B1657" t="s">
        <v>21</v>
      </c>
      <c r="C1657" s="1">
        <v>42272</v>
      </c>
      <c r="D1657" s="1">
        <v>42272</v>
      </c>
      <c r="E1657">
        <v>100030282</v>
      </c>
      <c r="F1657" t="s">
        <v>3409</v>
      </c>
      <c r="H1657" s="1">
        <v>42271</v>
      </c>
      <c r="I1657">
        <v>1825247</v>
      </c>
      <c r="J1657" t="s">
        <v>23</v>
      </c>
      <c r="K1657">
        <v>846296315581608</v>
      </c>
      <c r="M1657" t="s">
        <v>66</v>
      </c>
      <c r="N1657">
        <v>46202</v>
      </c>
      <c r="O1657">
        <v>3</v>
      </c>
      <c r="P1657">
        <v>2250</v>
      </c>
      <c r="Q1657">
        <v>8</v>
      </c>
      <c r="R1657" s="2">
        <v>0</v>
      </c>
      <c r="S1657" s="2">
        <v>24.56</v>
      </c>
      <c r="T1657" s="2">
        <v>0</v>
      </c>
      <c r="U1657" s="2">
        <v>24.56</v>
      </c>
      <c r="V1657" t="s">
        <v>5213</v>
      </c>
    </row>
    <row r="1658" spans="1:22" x14ac:dyDescent="0.2">
      <c r="A1658" s="1">
        <v>42272</v>
      </c>
      <c r="B1658" t="s">
        <v>21</v>
      </c>
      <c r="C1658" s="1">
        <v>42270</v>
      </c>
      <c r="D1658" s="1">
        <v>42272</v>
      </c>
      <c r="E1658">
        <v>100030205</v>
      </c>
      <c r="F1658" t="s">
        <v>3410</v>
      </c>
      <c r="H1658" s="1">
        <v>42270</v>
      </c>
      <c r="I1658">
        <v>1823255</v>
      </c>
      <c r="J1658" t="s">
        <v>23</v>
      </c>
      <c r="K1658">
        <v>846296315581066</v>
      </c>
      <c r="M1658" t="s">
        <v>79</v>
      </c>
      <c r="N1658">
        <v>60601</v>
      </c>
      <c r="O1658">
        <v>3</v>
      </c>
      <c r="P1658">
        <v>2250</v>
      </c>
      <c r="Q1658">
        <v>8</v>
      </c>
      <c r="R1658" s="2">
        <v>0</v>
      </c>
      <c r="S1658" s="2">
        <v>24.56</v>
      </c>
      <c r="T1658" s="2">
        <v>0</v>
      </c>
      <c r="U1658" s="2">
        <v>24.56</v>
      </c>
      <c r="V1658" t="s">
        <v>5213</v>
      </c>
    </row>
    <row r="1659" spans="1:22" x14ac:dyDescent="0.2">
      <c r="A1659" s="1">
        <v>42272</v>
      </c>
      <c r="B1659" t="s">
        <v>21</v>
      </c>
      <c r="C1659" s="1">
        <v>42270</v>
      </c>
      <c r="D1659" s="1">
        <v>42272</v>
      </c>
      <c r="E1659">
        <v>100030211</v>
      </c>
      <c r="F1659" t="s">
        <v>3411</v>
      </c>
      <c r="H1659" s="1">
        <v>42270</v>
      </c>
      <c r="I1659">
        <v>1823289</v>
      </c>
      <c r="J1659" t="s">
        <v>354</v>
      </c>
      <c r="K1659" t="s">
        <v>3412</v>
      </c>
      <c r="M1659" t="s">
        <v>30</v>
      </c>
      <c r="N1659">
        <v>78757</v>
      </c>
      <c r="O1659">
        <v>3</v>
      </c>
      <c r="P1659">
        <v>2250</v>
      </c>
      <c r="Q1659">
        <v>7</v>
      </c>
      <c r="R1659" s="2">
        <v>0</v>
      </c>
      <c r="S1659" s="2">
        <v>24.56</v>
      </c>
      <c r="T1659" s="2">
        <v>0</v>
      </c>
      <c r="U1659" s="2">
        <v>24.56</v>
      </c>
      <c r="V1659" t="s">
        <v>5213</v>
      </c>
    </row>
    <row r="1660" spans="1:22" x14ac:dyDescent="0.2">
      <c r="A1660" s="1">
        <v>42272</v>
      </c>
      <c r="B1660" t="s">
        <v>21</v>
      </c>
      <c r="C1660" s="1">
        <v>42272</v>
      </c>
      <c r="D1660" s="1">
        <v>42272</v>
      </c>
      <c r="E1660">
        <v>100030314</v>
      </c>
      <c r="F1660" t="s">
        <v>3413</v>
      </c>
      <c r="H1660" s="1">
        <v>42272</v>
      </c>
      <c r="I1660">
        <v>1825273</v>
      </c>
      <c r="J1660" t="s">
        <v>23</v>
      </c>
      <c r="K1660">
        <v>846296315581394</v>
      </c>
      <c r="M1660" t="s">
        <v>91</v>
      </c>
      <c r="N1660">
        <v>29412</v>
      </c>
      <c r="O1660">
        <v>3</v>
      </c>
      <c r="P1660">
        <v>2250</v>
      </c>
      <c r="Q1660">
        <v>8</v>
      </c>
      <c r="R1660" s="2">
        <v>0</v>
      </c>
      <c r="S1660" s="2">
        <v>24.56</v>
      </c>
      <c r="T1660" s="2">
        <v>0</v>
      </c>
      <c r="U1660" s="2">
        <v>24.56</v>
      </c>
      <c r="V1660" t="s">
        <v>5213</v>
      </c>
    </row>
    <row r="1661" spans="1:22" x14ac:dyDescent="0.2">
      <c r="A1661" s="1">
        <v>42272</v>
      </c>
      <c r="B1661" t="s">
        <v>21</v>
      </c>
      <c r="C1661" s="1">
        <v>42268</v>
      </c>
      <c r="D1661" s="1">
        <v>42272</v>
      </c>
      <c r="E1661">
        <v>100030131</v>
      </c>
      <c r="F1661" t="s">
        <v>3414</v>
      </c>
      <c r="H1661" s="1">
        <v>42268</v>
      </c>
      <c r="I1661">
        <v>1807316</v>
      </c>
      <c r="J1661" t="s">
        <v>23</v>
      </c>
      <c r="K1661" t="s">
        <v>3415</v>
      </c>
      <c r="M1661" t="s">
        <v>36</v>
      </c>
      <c r="N1661">
        <v>19301</v>
      </c>
      <c r="O1661">
        <v>6</v>
      </c>
      <c r="P1661">
        <v>4500</v>
      </c>
      <c r="Q1661">
        <v>8</v>
      </c>
      <c r="R1661" s="2">
        <v>0</v>
      </c>
      <c r="S1661" s="2">
        <v>36.04</v>
      </c>
      <c r="T1661" s="2">
        <v>0</v>
      </c>
      <c r="U1661" s="2">
        <v>36.04</v>
      </c>
      <c r="V1661" t="s">
        <v>5213</v>
      </c>
    </row>
    <row r="1662" spans="1:22" x14ac:dyDescent="0.2">
      <c r="A1662" s="1">
        <v>42272</v>
      </c>
      <c r="B1662" t="s">
        <v>21</v>
      </c>
      <c r="C1662" s="1">
        <v>42272</v>
      </c>
      <c r="D1662" s="1">
        <v>42272</v>
      </c>
      <c r="E1662">
        <v>100030281</v>
      </c>
      <c r="F1662" t="s">
        <v>3416</v>
      </c>
      <c r="H1662" s="1">
        <v>42271</v>
      </c>
      <c r="I1662">
        <v>1825261</v>
      </c>
      <c r="J1662" t="s">
        <v>23</v>
      </c>
      <c r="K1662">
        <v>846296315581578</v>
      </c>
      <c r="M1662" t="s">
        <v>32</v>
      </c>
      <c r="N1662">
        <v>10013</v>
      </c>
      <c r="O1662">
        <v>3</v>
      </c>
      <c r="P1662">
        <v>2250</v>
      </c>
      <c r="Q1662">
        <v>8</v>
      </c>
      <c r="R1662" s="2">
        <v>0</v>
      </c>
      <c r="S1662" s="2">
        <v>24.56</v>
      </c>
      <c r="T1662" s="2">
        <v>0</v>
      </c>
      <c r="U1662" s="2">
        <v>24.56</v>
      </c>
      <c r="V1662" t="s">
        <v>5213</v>
      </c>
    </row>
    <row r="1663" spans="1:22" x14ac:dyDescent="0.2">
      <c r="A1663" s="1">
        <v>42272</v>
      </c>
      <c r="B1663" t="s">
        <v>21</v>
      </c>
      <c r="C1663" s="1">
        <v>42270</v>
      </c>
      <c r="D1663" s="1">
        <v>42272</v>
      </c>
      <c r="E1663">
        <v>100030212</v>
      </c>
      <c r="F1663" t="s">
        <v>3417</v>
      </c>
      <c r="H1663" s="1">
        <v>42270</v>
      </c>
      <c r="I1663">
        <v>1823274</v>
      </c>
      <c r="J1663" t="s">
        <v>23</v>
      </c>
      <c r="K1663" t="s">
        <v>3418</v>
      </c>
      <c r="M1663" t="s">
        <v>36</v>
      </c>
      <c r="N1663">
        <v>15222</v>
      </c>
      <c r="O1663">
        <v>3</v>
      </c>
      <c r="P1663">
        <v>2250</v>
      </c>
      <c r="Q1663">
        <v>8</v>
      </c>
      <c r="R1663" s="2">
        <v>0</v>
      </c>
      <c r="S1663" s="2">
        <v>24.56</v>
      </c>
      <c r="T1663" s="2">
        <v>0</v>
      </c>
      <c r="U1663" s="2">
        <v>24.56</v>
      </c>
      <c r="V1663" t="s">
        <v>5213</v>
      </c>
    </row>
    <row r="1664" spans="1:22" x14ac:dyDescent="0.2">
      <c r="A1664" s="1">
        <v>42272</v>
      </c>
      <c r="B1664" t="s">
        <v>21</v>
      </c>
      <c r="C1664" s="1">
        <v>42265</v>
      </c>
      <c r="D1664" s="1">
        <v>42272</v>
      </c>
      <c r="E1664">
        <v>100030035</v>
      </c>
      <c r="F1664" t="s">
        <v>3419</v>
      </c>
      <c r="H1664" s="1">
        <v>42265</v>
      </c>
      <c r="I1664">
        <v>1798081</v>
      </c>
      <c r="J1664" t="s">
        <v>23</v>
      </c>
      <c r="K1664">
        <v>846296315577809</v>
      </c>
      <c r="M1664" t="s">
        <v>79</v>
      </c>
      <c r="N1664">
        <v>60614</v>
      </c>
      <c r="O1664">
        <v>3</v>
      </c>
      <c r="P1664">
        <v>2250</v>
      </c>
      <c r="Q1664">
        <v>8</v>
      </c>
      <c r="R1664" s="2">
        <v>0</v>
      </c>
      <c r="S1664" s="2">
        <v>24.56</v>
      </c>
      <c r="T1664" s="2">
        <v>0</v>
      </c>
      <c r="U1664" s="2">
        <v>24.56</v>
      </c>
      <c r="V1664" t="s">
        <v>5213</v>
      </c>
    </row>
    <row r="1665" spans="1:22" x14ac:dyDescent="0.2">
      <c r="A1665" s="1">
        <v>42272</v>
      </c>
      <c r="B1665" t="s">
        <v>21</v>
      </c>
      <c r="C1665" s="1">
        <v>42272</v>
      </c>
      <c r="D1665" s="1">
        <v>42272</v>
      </c>
      <c r="E1665">
        <v>100030285</v>
      </c>
      <c r="F1665" t="s">
        <v>3420</v>
      </c>
      <c r="H1665" s="1">
        <v>42271</v>
      </c>
      <c r="I1665">
        <v>1825278</v>
      </c>
      <c r="J1665" t="s">
        <v>23</v>
      </c>
      <c r="K1665">
        <v>846296315581684</v>
      </c>
      <c r="M1665" t="s">
        <v>75</v>
      </c>
      <c r="N1665">
        <v>22203</v>
      </c>
      <c r="O1665">
        <v>3</v>
      </c>
      <c r="P1665">
        <v>2250</v>
      </c>
      <c r="Q1665">
        <v>8</v>
      </c>
      <c r="R1665" s="2">
        <v>0</v>
      </c>
      <c r="S1665" s="2">
        <v>24.56</v>
      </c>
      <c r="T1665" s="2">
        <v>0</v>
      </c>
      <c r="U1665" s="2">
        <v>24.56</v>
      </c>
      <c r="V1665" t="s">
        <v>5213</v>
      </c>
    </row>
    <row r="1666" spans="1:22" x14ac:dyDescent="0.2">
      <c r="A1666" s="1">
        <v>42272</v>
      </c>
      <c r="B1666" t="s">
        <v>21</v>
      </c>
      <c r="C1666" s="1">
        <v>42270</v>
      </c>
      <c r="D1666" s="1">
        <v>42272</v>
      </c>
      <c r="E1666">
        <v>100030235</v>
      </c>
      <c r="F1666" t="s">
        <v>3421</v>
      </c>
      <c r="H1666" s="1">
        <v>42270</v>
      </c>
      <c r="I1666">
        <v>1823260</v>
      </c>
      <c r="J1666" t="s">
        <v>23</v>
      </c>
      <c r="K1666">
        <v>846296315581110</v>
      </c>
      <c r="M1666" t="s">
        <v>79</v>
      </c>
      <c r="N1666">
        <v>62703</v>
      </c>
      <c r="O1666">
        <v>3</v>
      </c>
      <c r="P1666">
        <v>2250</v>
      </c>
      <c r="Q1666">
        <v>7</v>
      </c>
      <c r="R1666" s="2">
        <v>0</v>
      </c>
      <c r="S1666" s="2">
        <v>23.06</v>
      </c>
      <c r="T1666" s="2">
        <v>0</v>
      </c>
      <c r="U1666" s="2">
        <v>23.06</v>
      </c>
      <c r="V1666" t="s">
        <v>5213</v>
      </c>
    </row>
    <row r="1667" spans="1:22" x14ac:dyDescent="0.2">
      <c r="A1667" s="1">
        <v>42272</v>
      </c>
      <c r="B1667" t="s">
        <v>21</v>
      </c>
      <c r="C1667" s="1">
        <v>42264</v>
      </c>
      <c r="D1667" s="1">
        <v>42272</v>
      </c>
      <c r="E1667" t="s">
        <v>3422</v>
      </c>
      <c r="F1667" t="s">
        <v>3423</v>
      </c>
      <c r="H1667" s="1">
        <v>42205</v>
      </c>
      <c r="I1667">
        <v>1824297</v>
      </c>
      <c r="J1667" t="s">
        <v>354</v>
      </c>
      <c r="K1667" t="s">
        <v>3424</v>
      </c>
      <c r="M1667" t="s">
        <v>30</v>
      </c>
      <c r="N1667">
        <v>78750</v>
      </c>
      <c r="O1667">
        <v>3</v>
      </c>
      <c r="P1667">
        <v>2250</v>
      </c>
      <c r="Q1667">
        <v>7</v>
      </c>
      <c r="R1667" s="2">
        <v>0</v>
      </c>
      <c r="S1667" s="2">
        <v>24.56</v>
      </c>
      <c r="T1667" s="2">
        <v>0</v>
      </c>
      <c r="U1667" s="2">
        <v>24.56</v>
      </c>
      <c r="V1667" t="s">
        <v>5213</v>
      </c>
    </row>
    <row r="1668" spans="1:22" x14ac:dyDescent="0.2">
      <c r="A1668" s="1">
        <v>42272</v>
      </c>
      <c r="B1668" t="s">
        <v>21</v>
      </c>
      <c r="C1668" s="1">
        <v>42272</v>
      </c>
      <c r="D1668" s="1">
        <v>42272</v>
      </c>
      <c r="E1668">
        <v>100030291</v>
      </c>
      <c r="F1668" t="s">
        <v>3425</v>
      </c>
      <c r="H1668" s="1">
        <v>42271</v>
      </c>
      <c r="I1668">
        <v>1825249</v>
      </c>
      <c r="J1668" t="s">
        <v>23</v>
      </c>
      <c r="K1668">
        <v>846296315581646</v>
      </c>
      <c r="M1668" t="s">
        <v>49</v>
      </c>
      <c r="N1668">
        <v>1720</v>
      </c>
      <c r="O1668">
        <v>3</v>
      </c>
      <c r="P1668">
        <v>2250</v>
      </c>
      <c r="Q1668">
        <v>8</v>
      </c>
      <c r="R1668" s="2">
        <v>0</v>
      </c>
      <c r="S1668" s="2">
        <v>24.56</v>
      </c>
      <c r="T1668" s="2">
        <v>0</v>
      </c>
      <c r="U1668" s="2">
        <v>24.56</v>
      </c>
      <c r="V1668" t="s">
        <v>5213</v>
      </c>
    </row>
    <row r="1669" spans="1:22" x14ac:dyDescent="0.2">
      <c r="A1669" s="1">
        <v>42272</v>
      </c>
      <c r="B1669" t="s">
        <v>21</v>
      </c>
      <c r="C1669" s="1">
        <v>42270</v>
      </c>
      <c r="D1669" s="1">
        <v>42272</v>
      </c>
      <c r="E1669">
        <v>100030237</v>
      </c>
      <c r="F1669" t="s">
        <v>3426</v>
      </c>
      <c r="H1669" s="1">
        <v>42270</v>
      </c>
      <c r="I1669">
        <v>1823287</v>
      </c>
      <c r="J1669" t="s">
        <v>354</v>
      </c>
      <c r="K1669" t="s">
        <v>3427</v>
      </c>
      <c r="M1669" t="s">
        <v>30</v>
      </c>
      <c r="N1669">
        <v>78701</v>
      </c>
      <c r="O1669">
        <v>3</v>
      </c>
      <c r="P1669">
        <v>2250</v>
      </c>
      <c r="Q1669">
        <v>7</v>
      </c>
      <c r="R1669" s="2">
        <v>0</v>
      </c>
      <c r="S1669" s="2">
        <v>24.56</v>
      </c>
      <c r="T1669" s="2">
        <v>0</v>
      </c>
      <c r="U1669" s="2">
        <v>24.56</v>
      </c>
      <c r="V1669" t="s">
        <v>5213</v>
      </c>
    </row>
    <row r="1670" spans="1:22" x14ac:dyDescent="0.2">
      <c r="A1670" s="1">
        <v>42272</v>
      </c>
      <c r="B1670" t="s">
        <v>21</v>
      </c>
      <c r="C1670" s="1">
        <v>42272</v>
      </c>
      <c r="D1670" s="1">
        <v>42272</v>
      </c>
      <c r="E1670">
        <v>100030293</v>
      </c>
      <c r="F1670" t="s">
        <v>3428</v>
      </c>
      <c r="H1670" s="1">
        <v>42271</v>
      </c>
      <c r="I1670">
        <v>1825254</v>
      </c>
      <c r="J1670" t="s">
        <v>23</v>
      </c>
      <c r="K1670">
        <v>846296315581363</v>
      </c>
      <c r="M1670" t="s">
        <v>94</v>
      </c>
      <c r="N1670">
        <v>55433</v>
      </c>
      <c r="O1670">
        <v>3</v>
      </c>
      <c r="P1670">
        <v>2250</v>
      </c>
      <c r="Q1670">
        <v>7</v>
      </c>
      <c r="R1670" s="2">
        <v>0</v>
      </c>
      <c r="S1670" s="2">
        <v>23.06</v>
      </c>
      <c r="T1670" s="2">
        <v>0</v>
      </c>
      <c r="U1670" s="2">
        <v>23.06</v>
      </c>
      <c r="V1670" t="s">
        <v>5213</v>
      </c>
    </row>
    <row r="1671" spans="1:22" x14ac:dyDescent="0.2">
      <c r="A1671" s="1">
        <v>42272</v>
      </c>
      <c r="B1671" t="s">
        <v>21</v>
      </c>
      <c r="C1671" s="1">
        <v>42272</v>
      </c>
      <c r="D1671" s="1">
        <v>42272</v>
      </c>
      <c r="E1671">
        <v>100030276</v>
      </c>
      <c r="F1671" t="s">
        <v>3429</v>
      </c>
      <c r="H1671" s="1">
        <v>42271</v>
      </c>
      <c r="I1671">
        <v>1825238</v>
      </c>
      <c r="J1671" t="s">
        <v>23</v>
      </c>
      <c r="K1671">
        <v>846296315581455</v>
      </c>
      <c r="M1671" t="s">
        <v>40</v>
      </c>
      <c r="N1671">
        <v>90291</v>
      </c>
      <c r="O1671">
        <v>3</v>
      </c>
      <c r="P1671">
        <v>2250</v>
      </c>
      <c r="Q1671">
        <v>4</v>
      </c>
      <c r="R1671" s="2">
        <v>0</v>
      </c>
      <c r="S1671" s="2">
        <v>20.81</v>
      </c>
      <c r="T1671" s="2">
        <v>0</v>
      </c>
      <c r="U1671" s="2">
        <v>20.81</v>
      </c>
      <c r="V1671" t="s">
        <v>5213</v>
      </c>
    </row>
    <row r="1672" spans="1:22" x14ac:dyDescent="0.2">
      <c r="A1672" s="1">
        <v>42272</v>
      </c>
      <c r="B1672" t="s">
        <v>21</v>
      </c>
      <c r="C1672" s="1">
        <v>42270</v>
      </c>
      <c r="D1672" s="1">
        <v>42272</v>
      </c>
      <c r="E1672">
        <v>100030195</v>
      </c>
      <c r="F1672" t="s">
        <v>3430</v>
      </c>
      <c r="H1672" s="1">
        <v>42270</v>
      </c>
      <c r="I1672">
        <v>1823270</v>
      </c>
      <c r="J1672" t="s">
        <v>23</v>
      </c>
      <c r="K1672" t="s">
        <v>3431</v>
      </c>
      <c r="M1672" t="s">
        <v>36</v>
      </c>
      <c r="N1672">
        <v>17101</v>
      </c>
      <c r="O1672">
        <v>6</v>
      </c>
      <c r="P1672">
        <v>4500</v>
      </c>
      <c r="Q1672">
        <v>8</v>
      </c>
      <c r="R1672" s="2">
        <v>0</v>
      </c>
      <c r="S1672" s="2">
        <v>36.04</v>
      </c>
      <c r="T1672" s="2">
        <v>0</v>
      </c>
      <c r="U1672" s="2">
        <v>36.04</v>
      </c>
      <c r="V1672" t="s">
        <v>5213</v>
      </c>
    </row>
    <row r="1673" spans="1:22" x14ac:dyDescent="0.2">
      <c r="A1673" s="1">
        <v>42272</v>
      </c>
      <c r="B1673" t="s">
        <v>21</v>
      </c>
      <c r="C1673" s="1">
        <v>42272</v>
      </c>
      <c r="D1673" s="1">
        <v>42272</v>
      </c>
      <c r="E1673">
        <v>100030323</v>
      </c>
      <c r="F1673" t="s">
        <v>3432</v>
      </c>
      <c r="H1673" s="1">
        <v>42272</v>
      </c>
      <c r="I1673">
        <v>1825256</v>
      </c>
      <c r="J1673" t="s">
        <v>23</v>
      </c>
      <c r="K1673">
        <v>846296315581493</v>
      </c>
      <c r="M1673" t="s">
        <v>24</v>
      </c>
      <c r="N1673">
        <v>28405</v>
      </c>
      <c r="O1673">
        <v>3</v>
      </c>
      <c r="P1673">
        <v>2250</v>
      </c>
      <c r="Q1673">
        <v>8</v>
      </c>
      <c r="R1673" s="2">
        <v>0</v>
      </c>
      <c r="S1673" s="2">
        <v>24.56</v>
      </c>
      <c r="T1673" s="2">
        <v>0</v>
      </c>
      <c r="U1673" s="2">
        <v>24.56</v>
      </c>
      <c r="V1673" t="s">
        <v>5213</v>
      </c>
    </row>
    <row r="1674" spans="1:22" x14ac:dyDescent="0.2">
      <c r="A1674" s="1">
        <v>42272</v>
      </c>
      <c r="B1674" t="s">
        <v>21</v>
      </c>
      <c r="C1674" s="1">
        <v>42270</v>
      </c>
      <c r="D1674" s="1">
        <v>42272</v>
      </c>
      <c r="E1674">
        <v>100030197</v>
      </c>
      <c r="F1674" t="s">
        <v>3433</v>
      </c>
      <c r="H1674" s="1">
        <v>42270</v>
      </c>
      <c r="I1674">
        <v>1823281</v>
      </c>
      <c r="J1674" t="s">
        <v>23</v>
      </c>
      <c r="K1674" t="s">
        <v>3434</v>
      </c>
      <c r="M1674" t="s">
        <v>36</v>
      </c>
      <c r="N1674">
        <v>15237</v>
      </c>
      <c r="O1674">
        <v>3</v>
      </c>
      <c r="P1674">
        <v>2250</v>
      </c>
      <c r="Q1674">
        <v>8</v>
      </c>
      <c r="R1674" s="2">
        <v>0</v>
      </c>
      <c r="S1674" s="2">
        <v>24.56</v>
      </c>
      <c r="T1674" s="2">
        <v>0</v>
      </c>
      <c r="U1674" s="2">
        <v>24.56</v>
      </c>
      <c r="V1674" t="s">
        <v>5213</v>
      </c>
    </row>
    <row r="1675" spans="1:22" x14ac:dyDescent="0.2">
      <c r="A1675" s="1">
        <v>42272</v>
      </c>
      <c r="B1675" t="s">
        <v>21</v>
      </c>
      <c r="C1675" s="1">
        <v>42250</v>
      </c>
      <c r="D1675" s="1">
        <v>42272</v>
      </c>
      <c r="E1675">
        <v>100029077</v>
      </c>
      <c r="F1675" t="s">
        <v>3435</v>
      </c>
      <c r="H1675" s="1">
        <v>42250</v>
      </c>
      <c r="I1675">
        <v>1759141</v>
      </c>
      <c r="J1675" t="s">
        <v>23</v>
      </c>
      <c r="K1675" t="s">
        <v>3436</v>
      </c>
      <c r="M1675" t="s">
        <v>36</v>
      </c>
      <c r="N1675">
        <v>18964</v>
      </c>
      <c r="O1675">
        <v>6</v>
      </c>
      <c r="P1675">
        <v>4500</v>
      </c>
      <c r="Q1675">
        <v>8</v>
      </c>
      <c r="R1675" s="2">
        <v>0</v>
      </c>
      <c r="S1675" s="2">
        <v>36.04</v>
      </c>
      <c r="T1675" s="2">
        <v>0</v>
      </c>
      <c r="U1675" s="2">
        <v>36.04</v>
      </c>
      <c r="V1675" t="s">
        <v>5213</v>
      </c>
    </row>
    <row r="1676" spans="1:22" x14ac:dyDescent="0.2">
      <c r="A1676" s="1">
        <v>42272</v>
      </c>
      <c r="B1676" t="s">
        <v>21</v>
      </c>
      <c r="C1676" s="1">
        <v>42272</v>
      </c>
      <c r="D1676" s="1">
        <v>42272</v>
      </c>
      <c r="E1676">
        <v>100030299</v>
      </c>
      <c r="F1676" t="s">
        <v>3437</v>
      </c>
      <c r="H1676" s="1">
        <v>42271</v>
      </c>
      <c r="I1676">
        <v>1825250</v>
      </c>
      <c r="J1676" t="s">
        <v>23</v>
      </c>
      <c r="K1676">
        <v>846296315581615</v>
      </c>
      <c r="M1676" t="s">
        <v>54</v>
      </c>
      <c r="N1676">
        <v>20816</v>
      </c>
      <c r="O1676">
        <v>3</v>
      </c>
      <c r="P1676">
        <v>2250</v>
      </c>
      <c r="Q1676">
        <v>8</v>
      </c>
      <c r="R1676" s="2">
        <v>0</v>
      </c>
      <c r="S1676" s="2">
        <v>24.56</v>
      </c>
      <c r="T1676" s="2">
        <v>0</v>
      </c>
      <c r="U1676" s="2">
        <v>24.56</v>
      </c>
      <c r="V1676" t="s">
        <v>5213</v>
      </c>
    </row>
    <row r="1677" spans="1:22" x14ac:dyDescent="0.2">
      <c r="A1677" s="1">
        <v>42272</v>
      </c>
      <c r="B1677" t="s">
        <v>21</v>
      </c>
      <c r="C1677" s="1">
        <v>42270</v>
      </c>
      <c r="D1677" s="1">
        <v>42272</v>
      </c>
      <c r="E1677">
        <v>100030209</v>
      </c>
      <c r="F1677" t="s">
        <v>3438</v>
      </c>
      <c r="H1677" s="1">
        <v>42270</v>
      </c>
      <c r="I1677">
        <v>1823256</v>
      </c>
      <c r="J1677" t="s">
        <v>23</v>
      </c>
      <c r="K1677">
        <v>846296315581073</v>
      </c>
      <c r="M1677" t="s">
        <v>79</v>
      </c>
      <c r="N1677">
        <v>60601</v>
      </c>
      <c r="O1677">
        <v>3</v>
      </c>
      <c r="P1677">
        <v>2250</v>
      </c>
      <c r="Q1677">
        <v>8</v>
      </c>
      <c r="R1677" s="2">
        <v>0</v>
      </c>
      <c r="S1677" s="2">
        <v>24.56</v>
      </c>
      <c r="T1677" s="2">
        <v>0</v>
      </c>
      <c r="U1677" s="2">
        <v>24.56</v>
      </c>
      <c r="V1677" t="s">
        <v>5213</v>
      </c>
    </row>
    <row r="1678" spans="1:22" x14ac:dyDescent="0.2">
      <c r="A1678" s="1">
        <v>42272</v>
      </c>
      <c r="B1678" t="s">
        <v>21</v>
      </c>
      <c r="C1678" s="1">
        <v>42270</v>
      </c>
      <c r="D1678" s="1">
        <v>42272</v>
      </c>
      <c r="E1678">
        <v>100030236</v>
      </c>
      <c r="F1678" t="s">
        <v>3439</v>
      </c>
      <c r="H1678" s="1">
        <v>42270</v>
      </c>
      <c r="I1678">
        <v>1823288</v>
      </c>
      <c r="J1678" t="s">
        <v>354</v>
      </c>
      <c r="K1678" t="s">
        <v>3440</v>
      </c>
      <c r="M1678" t="s">
        <v>30</v>
      </c>
      <c r="N1678">
        <v>75002</v>
      </c>
      <c r="O1678">
        <v>3</v>
      </c>
      <c r="P1678">
        <v>2250</v>
      </c>
      <c r="Q1678">
        <v>7</v>
      </c>
      <c r="R1678" s="2">
        <v>0</v>
      </c>
      <c r="S1678" s="2">
        <v>24.56</v>
      </c>
      <c r="T1678" s="2">
        <v>0</v>
      </c>
      <c r="U1678" s="2">
        <v>24.56</v>
      </c>
      <c r="V1678" t="s">
        <v>5213</v>
      </c>
    </row>
    <row r="1679" spans="1:22" x14ac:dyDescent="0.2">
      <c r="A1679" s="1">
        <v>42272</v>
      </c>
      <c r="B1679" t="s">
        <v>21</v>
      </c>
      <c r="C1679" s="1">
        <v>42272</v>
      </c>
      <c r="D1679" s="1">
        <v>42272</v>
      </c>
      <c r="E1679">
        <v>100030337</v>
      </c>
      <c r="F1679" t="s">
        <v>3441</v>
      </c>
      <c r="H1679" s="1">
        <v>42272</v>
      </c>
      <c r="I1679">
        <v>1825252</v>
      </c>
      <c r="J1679" t="s">
        <v>23</v>
      </c>
      <c r="K1679">
        <v>846296315581417</v>
      </c>
      <c r="M1679" t="s">
        <v>141</v>
      </c>
      <c r="N1679">
        <v>3909</v>
      </c>
      <c r="O1679">
        <v>3</v>
      </c>
      <c r="P1679">
        <v>2250</v>
      </c>
      <c r="Q1679">
        <v>8</v>
      </c>
      <c r="R1679" s="2">
        <v>0</v>
      </c>
      <c r="S1679" s="2">
        <v>24.56</v>
      </c>
      <c r="T1679" s="2">
        <v>0</v>
      </c>
      <c r="U1679" s="2">
        <v>24.56</v>
      </c>
      <c r="V1679" t="s">
        <v>5213</v>
      </c>
    </row>
    <row r="1680" spans="1:22" x14ac:dyDescent="0.2">
      <c r="A1680" s="1">
        <v>42272</v>
      </c>
      <c r="B1680" t="s">
        <v>21</v>
      </c>
      <c r="C1680" s="1">
        <v>42269</v>
      </c>
      <c r="D1680" s="1">
        <v>42272</v>
      </c>
      <c r="E1680">
        <v>100030170</v>
      </c>
      <c r="F1680" t="s">
        <v>3442</v>
      </c>
      <c r="H1680" s="1">
        <v>42269</v>
      </c>
      <c r="I1680">
        <v>1816397</v>
      </c>
      <c r="J1680" t="s">
        <v>23</v>
      </c>
      <c r="K1680" t="s">
        <v>3443</v>
      </c>
      <c r="M1680" t="s">
        <v>36</v>
      </c>
      <c r="N1680">
        <v>18976</v>
      </c>
      <c r="O1680">
        <v>3</v>
      </c>
      <c r="P1680">
        <v>2250</v>
      </c>
      <c r="Q1680">
        <v>8</v>
      </c>
      <c r="R1680" s="2">
        <v>0</v>
      </c>
      <c r="S1680" s="2">
        <v>24.56</v>
      </c>
      <c r="T1680" s="2">
        <v>0</v>
      </c>
      <c r="U1680" s="2">
        <v>24.56</v>
      </c>
      <c r="V1680" t="s">
        <v>5213</v>
      </c>
    </row>
    <row r="1681" spans="1:22" x14ac:dyDescent="0.2">
      <c r="A1681" s="1">
        <v>42272</v>
      </c>
      <c r="B1681" t="s">
        <v>21</v>
      </c>
      <c r="C1681" s="1">
        <v>42272</v>
      </c>
      <c r="D1681" s="1">
        <v>42272</v>
      </c>
      <c r="E1681">
        <v>100030328</v>
      </c>
      <c r="F1681" t="s">
        <v>3444</v>
      </c>
      <c r="H1681" s="1">
        <v>42272</v>
      </c>
      <c r="I1681">
        <v>1825269</v>
      </c>
      <c r="J1681" t="s">
        <v>23</v>
      </c>
      <c r="K1681">
        <v>846296315581318</v>
      </c>
      <c r="M1681" t="s">
        <v>32</v>
      </c>
      <c r="N1681">
        <v>11530</v>
      </c>
      <c r="O1681">
        <v>3</v>
      </c>
      <c r="P1681">
        <v>2250</v>
      </c>
      <c r="Q1681">
        <v>8</v>
      </c>
      <c r="R1681" s="2">
        <v>0</v>
      </c>
      <c r="S1681" s="2">
        <v>24.56</v>
      </c>
      <c r="T1681" s="2">
        <v>0</v>
      </c>
      <c r="U1681" s="2">
        <v>24.56</v>
      </c>
      <c r="V1681" t="s">
        <v>5213</v>
      </c>
    </row>
    <row r="1682" spans="1:22" x14ac:dyDescent="0.2">
      <c r="A1682" s="1">
        <v>42272</v>
      </c>
      <c r="B1682" t="s">
        <v>21</v>
      </c>
      <c r="C1682" s="1">
        <v>42272</v>
      </c>
      <c r="D1682" s="1">
        <v>42272</v>
      </c>
      <c r="E1682">
        <v>100030289</v>
      </c>
      <c r="F1682" t="s">
        <v>3445</v>
      </c>
      <c r="H1682" s="1">
        <v>42271</v>
      </c>
      <c r="I1682">
        <v>1825262</v>
      </c>
      <c r="J1682" t="s">
        <v>23</v>
      </c>
      <c r="K1682">
        <v>846296315581561</v>
      </c>
      <c r="M1682" t="s">
        <v>32</v>
      </c>
      <c r="N1682">
        <v>10022</v>
      </c>
      <c r="O1682">
        <v>3</v>
      </c>
      <c r="P1682">
        <v>2250</v>
      </c>
      <c r="Q1682">
        <v>8</v>
      </c>
      <c r="R1682" s="2">
        <v>0</v>
      </c>
      <c r="S1682" s="2">
        <v>24.56</v>
      </c>
      <c r="T1682" s="2">
        <v>0</v>
      </c>
      <c r="U1682" s="2">
        <v>24.56</v>
      </c>
      <c r="V1682" t="s">
        <v>5213</v>
      </c>
    </row>
    <row r="1683" spans="1:22" x14ac:dyDescent="0.2">
      <c r="A1683" s="1">
        <v>42272</v>
      </c>
      <c r="B1683" t="s">
        <v>21</v>
      </c>
      <c r="C1683" s="1">
        <v>42270</v>
      </c>
      <c r="D1683" s="1">
        <v>42272</v>
      </c>
      <c r="E1683">
        <v>100030210</v>
      </c>
      <c r="F1683" t="s">
        <v>3446</v>
      </c>
      <c r="H1683" s="1">
        <v>42270</v>
      </c>
      <c r="I1683">
        <v>1823273</v>
      </c>
      <c r="J1683" t="s">
        <v>23</v>
      </c>
      <c r="K1683" t="s">
        <v>3447</v>
      </c>
      <c r="M1683" t="s">
        <v>36</v>
      </c>
      <c r="N1683">
        <v>19103</v>
      </c>
      <c r="O1683">
        <v>3</v>
      </c>
      <c r="P1683">
        <v>2250</v>
      </c>
      <c r="Q1683">
        <v>8</v>
      </c>
      <c r="R1683" s="2">
        <v>0</v>
      </c>
      <c r="S1683" s="2">
        <v>24.56</v>
      </c>
      <c r="T1683" s="2">
        <v>0</v>
      </c>
      <c r="U1683" s="2">
        <v>24.56</v>
      </c>
      <c r="V1683" t="s">
        <v>5213</v>
      </c>
    </row>
    <row r="1684" spans="1:22" x14ac:dyDescent="0.2">
      <c r="A1684" s="1">
        <v>42272</v>
      </c>
      <c r="B1684" t="s">
        <v>21</v>
      </c>
      <c r="C1684" s="1">
        <v>42265</v>
      </c>
      <c r="D1684" s="1">
        <v>42272</v>
      </c>
      <c r="E1684">
        <v>100030030</v>
      </c>
      <c r="F1684" t="s">
        <v>3448</v>
      </c>
      <c r="H1684" s="1">
        <v>42265</v>
      </c>
      <c r="I1684">
        <v>1798080</v>
      </c>
      <c r="J1684" t="s">
        <v>23</v>
      </c>
      <c r="K1684">
        <v>846296315577823</v>
      </c>
      <c r="M1684" t="s">
        <v>79</v>
      </c>
      <c r="N1684">
        <v>60432</v>
      </c>
      <c r="O1684">
        <v>3</v>
      </c>
      <c r="P1684">
        <v>2250</v>
      </c>
      <c r="Q1684">
        <v>8</v>
      </c>
      <c r="R1684" s="2">
        <v>0</v>
      </c>
      <c r="S1684" s="2">
        <v>24.56</v>
      </c>
      <c r="T1684" s="2">
        <v>0</v>
      </c>
      <c r="U1684" s="2">
        <v>24.56</v>
      </c>
      <c r="V1684" t="s">
        <v>5213</v>
      </c>
    </row>
    <row r="1685" spans="1:22" x14ac:dyDescent="0.2">
      <c r="A1685" s="1">
        <v>42272</v>
      </c>
      <c r="B1685" t="s">
        <v>21</v>
      </c>
      <c r="C1685" s="1">
        <v>42272</v>
      </c>
      <c r="D1685" s="1">
        <v>42272</v>
      </c>
      <c r="E1685">
        <v>100030317</v>
      </c>
      <c r="F1685" t="s">
        <v>3449</v>
      </c>
      <c r="H1685" s="1">
        <v>42272</v>
      </c>
      <c r="I1685">
        <v>1825266</v>
      </c>
      <c r="J1685" t="s">
        <v>23</v>
      </c>
      <c r="K1685">
        <v>846296315581486</v>
      </c>
      <c r="M1685" t="s">
        <v>32</v>
      </c>
      <c r="N1685">
        <v>11222</v>
      </c>
      <c r="O1685">
        <v>3</v>
      </c>
      <c r="P1685">
        <v>2250</v>
      </c>
      <c r="Q1685">
        <v>8</v>
      </c>
      <c r="R1685" s="2">
        <v>0</v>
      </c>
      <c r="S1685" s="2">
        <v>24.56</v>
      </c>
      <c r="T1685" s="2">
        <v>0</v>
      </c>
      <c r="U1685" s="2">
        <v>24.56</v>
      </c>
      <c r="V1685" t="s">
        <v>5213</v>
      </c>
    </row>
    <row r="1686" spans="1:22" x14ac:dyDescent="0.2">
      <c r="A1686" s="1">
        <v>42272</v>
      </c>
      <c r="B1686" t="s">
        <v>21</v>
      </c>
      <c r="C1686" s="1">
        <v>42269</v>
      </c>
      <c r="D1686" s="1">
        <v>42272</v>
      </c>
      <c r="E1686">
        <v>100030159</v>
      </c>
      <c r="F1686" t="s">
        <v>3450</v>
      </c>
      <c r="H1686" s="1">
        <v>42269</v>
      </c>
      <c r="I1686">
        <v>1816381</v>
      </c>
      <c r="J1686" t="s">
        <v>23</v>
      </c>
      <c r="K1686">
        <v>846296315581127</v>
      </c>
      <c r="M1686" t="s">
        <v>79</v>
      </c>
      <c r="N1686">
        <v>60614</v>
      </c>
      <c r="O1686">
        <v>3</v>
      </c>
      <c r="P1686">
        <v>2250</v>
      </c>
      <c r="Q1686">
        <v>8</v>
      </c>
      <c r="R1686" s="2">
        <v>0</v>
      </c>
      <c r="S1686" s="2">
        <v>24.56</v>
      </c>
      <c r="T1686" s="2">
        <v>0</v>
      </c>
      <c r="U1686" s="2">
        <v>24.56</v>
      </c>
      <c r="V1686" t="s">
        <v>5213</v>
      </c>
    </row>
    <row r="1687" spans="1:22" x14ac:dyDescent="0.2">
      <c r="A1687" s="1">
        <v>42272</v>
      </c>
      <c r="B1687" t="s">
        <v>21</v>
      </c>
      <c r="C1687" s="1">
        <v>42272</v>
      </c>
      <c r="D1687" s="1">
        <v>42272</v>
      </c>
      <c r="E1687">
        <v>100030283</v>
      </c>
      <c r="F1687" t="s">
        <v>3451</v>
      </c>
      <c r="H1687" s="1">
        <v>42271</v>
      </c>
      <c r="I1687">
        <v>1825275</v>
      </c>
      <c r="J1687" t="s">
        <v>354</v>
      </c>
      <c r="K1687" t="s">
        <v>3452</v>
      </c>
      <c r="M1687" t="s">
        <v>30</v>
      </c>
      <c r="N1687">
        <v>77008</v>
      </c>
      <c r="O1687">
        <v>3</v>
      </c>
      <c r="P1687">
        <v>2250</v>
      </c>
      <c r="Q1687">
        <v>7</v>
      </c>
      <c r="R1687" s="2">
        <v>0</v>
      </c>
      <c r="S1687" s="2">
        <v>24.56</v>
      </c>
      <c r="T1687" s="2">
        <v>0</v>
      </c>
      <c r="U1687" s="2">
        <v>24.56</v>
      </c>
      <c r="V1687" t="s">
        <v>5213</v>
      </c>
    </row>
    <row r="1688" spans="1:22" x14ac:dyDescent="0.2">
      <c r="A1688" s="1">
        <v>42272</v>
      </c>
      <c r="B1688" t="s">
        <v>21</v>
      </c>
      <c r="C1688" s="1">
        <v>42272</v>
      </c>
      <c r="D1688" s="1">
        <v>42272</v>
      </c>
      <c r="E1688">
        <v>100030332</v>
      </c>
      <c r="F1688" t="s">
        <v>3453</v>
      </c>
      <c r="H1688" s="1">
        <v>42272</v>
      </c>
      <c r="I1688">
        <v>1825248</v>
      </c>
      <c r="J1688" t="s">
        <v>23</v>
      </c>
      <c r="K1688">
        <v>846296315581653</v>
      </c>
      <c r="M1688" t="s">
        <v>66</v>
      </c>
      <c r="N1688">
        <v>46545</v>
      </c>
      <c r="O1688">
        <v>3</v>
      </c>
      <c r="P1688">
        <v>2250</v>
      </c>
      <c r="Q1688">
        <v>8</v>
      </c>
      <c r="R1688" s="2">
        <v>0</v>
      </c>
      <c r="S1688" s="2">
        <v>24.56</v>
      </c>
      <c r="T1688" s="2">
        <v>0</v>
      </c>
      <c r="U1688" s="2">
        <v>24.56</v>
      </c>
      <c r="V1688" t="s">
        <v>5213</v>
      </c>
    </row>
    <row r="1689" spans="1:22" x14ac:dyDescent="0.2">
      <c r="A1689" s="1">
        <v>42272</v>
      </c>
      <c r="B1689" t="s">
        <v>21</v>
      </c>
      <c r="C1689" s="1">
        <v>42270</v>
      </c>
      <c r="D1689" s="1">
        <v>42272</v>
      </c>
      <c r="E1689">
        <v>100030224</v>
      </c>
      <c r="F1689" t="s">
        <v>3454</v>
      </c>
      <c r="H1689" s="1">
        <v>42270</v>
      </c>
      <c r="I1689">
        <v>1823286</v>
      </c>
      <c r="J1689" t="s">
        <v>354</v>
      </c>
      <c r="K1689" t="s">
        <v>3455</v>
      </c>
      <c r="M1689" t="s">
        <v>30</v>
      </c>
      <c r="N1689">
        <v>77005</v>
      </c>
      <c r="O1689">
        <v>3</v>
      </c>
      <c r="P1689">
        <v>2250</v>
      </c>
      <c r="Q1689">
        <v>7</v>
      </c>
      <c r="R1689" s="2">
        <v>0</v>
      </c>
      <c r="S1689" s="2">
        <v>24.56</v>
      </c>
      <c r="T1689" s="2">
        <v>0</v>
      </c>
      <c r="U1689" s="2">
        <v>24.56</v>
      </c>
      <c r="V1689" t="s">
        <v>5213</v>
      </c>
    </row>
    <row r="1690" spans="1:22" x14ac:dyDescent="0.2">
      <c r="A1690" s="1">
        <v>42272</v>
      </c>
      <c r="B1690" t="s">
        <v>21</v>
      </c>
      <c r="C1690" s="1">
        <v>42272</v>
      </c>
      <c r="D1690" s="1">
        <v>42272</v>
      </c>
      <c r="E1690">
        <v>100030298</v>
      </c>
      <c r="F1690" t="s">
        <v>3456</v>
      </c>
      <c r="H1690" s="1">
        <v>42271</v>
      </c>
      <c r="I1690">
        <v>1825239</v>
      </c>
      <c r="J1690" t="s">
        <v>23</v>
      </c>
      <c r="K1690">
        <v>846296315581356</v>
      </c>
      <c r="M1690" t="s">
        <v>40</v>
      </c>
      <c r="N1690">
        <v>94523</v>
      </c>
      <c r="O1690">
        <v>3</v>
      </c>
      <c r="P1690">
        <v>2250</v>
      </c>
      <c r="Q1690">
        <v>2</v>
      </c>
      <c r="R1690" s="2">
        <v>0</v>
      </c>
      <c r="S1690" s="2">
        <v>12.81</v>
      </c>
      <c r="T1690" s="2">
        <v>0</v>
      </c>
      <c r="U1690" s="2">
        <v>12.81</v>
      </c>
      <c r="V1690" t="s">
        <v>5213</v>
      </c>
    </row>
    <row r="1691" spans="1:22" x14ac:dyDescent="0.2">
      <c r="A1691" s="1">
        <v>42272</v>
      </c>
      <c r="B1691" t="s">
        <v>21</v>
      </c>
      <c r="C1691" s="1">
        <v>42272</v>
      </c>
      <c r="D1691" s="1">
        <v>42272</v>
      </c>
      <c r="E1691">
        <v>100030309</v>
      </c>
      <c r="F1691" t="s">
        <v>3457</v>
      </c>
      <c r="H1691" s="1">
        <v>42272</v>
      </c>
      <c r="I1691">
        <v>1825245</v>
      </c>
      <c r="J1691" t="s">
        <v>23</v>
      </c>
      <c r="K1691">
        <v>846296315581424</v>
      </c>
      <c r="M1691" t="s">
        <v>43</v>
      </c>
      <c r="N1691">
        <v>6614</v>
      </c>
      <c r="O1691">
        <v>3</v>
      </c>
      <c r="P1691">
        <v>2250</v>
      </c>
      <c r="Q1691">
        <v>8</v>
      </c>
      <c r="R1691" s="2">
        <v>0</v>
      </c>
      <c r="S1691" s="2">
        <v>24.56</v>
      </c>
      <c r="T1691" s="2">
        <v>0</v>
      </c>
      <c r="U1691" s="2">
        <v>24.56</v>
      </c>
      <c r="V1691" t="s">
        <v>5213</v>
      </c>
    </row>
    <row r="1692" spans="1:22" x14ac:dyDescent="0.2">
      <c r="A1692" s="1">
        <v>42272</v>
      </c>
      <c r="B1692" t="s">
        <v>21</v>
      </c>
      <c r="C1692" s="1">
        <v>42270</v>
      </c>
      <c r="D1692" s="1">
        <v>42272</v>
      </c>
      <c r="E1692">
        <v>100030219</v>
      </c>
      <c r="F1692" t="s">
        <v>3458</v>
      </c>
      <c r="H1692" s="1">
        <v>42270</v>
      </c>
      <c r="I1692">
        <v>1823275</v>
      </c>
      <c r="J1692" t="s">
        <v>23</v>
      </c>
      <c r="K1692" t="s">
        <v>3459</v>
      </c>
      <c r="M1692" t="s">
        <v>36</v>
      </c>
      <c r="N1692">
        <v>17078</v>
      </c>
      <c r="O1692">
        <v>9</v>
      </c>
      <c r="P1692">
        <v>6750</v>
      </c>
      <c r="Q1692">
        <v>8</v>
      </c>
      <c r="R1692" s="2">
        <v>0</v>
      </c>
      <c r="S1692" s="2">
        <v>43.25</v>
      </c>
      <c r="T1692" s="2">
        <v>0</v>
      </c>
      <c r="U1692" s="2">
        <v>43.25</v>
      </c>
      <c r="V1692" t="s">
        <v>5213</v>
      </c>
    </row>
    <row r="1693" spans="1:22" x14ac:dyDescent="0.2">
      <c r="A1693" s="1">
        <v>42272</v>
      </c>
      <c r="B1693" t="s">
        <v>21</v>
      </c>
      <c r="C1693" s="1">
        <v>42272</v>
      </c>
      <c r="D1693" s="1">
        <v>42272</v>
      </c>
      <c r="E1693">
        <v>100030316</v>
      </c>
      <c r="F1693" t="s">
        <v>3460</v>
      </c>
      <c r="H1693" s="1">
        <v>42272</v>
      </c>
      <c r="I1693">
        <v>1825265</v>
      </c>
      <c r="J1693" t="s">
        <v>23</v>
      </c>
      <c r="K1693">
        <v>846296315581530</v>
      </c>
      <c r="M1693" t="s">
        <v>32</v>
      </c>
      <c r="N1693">
        <v>10023</v>
      </c>
      <c r="O1693">
        <v>3</v>
      </c>
      <c r="P1693">
        <v>2250</v>
      </c>
      <c r="Q1693">
        <v>8</v>
      </c>
      <c r="R1693" s="2">
        <v>0</v>
      </c>
      <c r="S1693" s="2">
        <v>24.56</v>
      </c>
      <c r="T1693" s="2">
        <v>0</v>
      </c>
      <c r="U1693" s="2">
        <v>24.56</v>
      </c>
      <c r="V1693" t="s">
        <v>5213</v>
      </c>
    </row>
    <row r="1694" spans="1:22" x14ac:dyDescent="0.2">
      <c r="A1694" s="1">
        <v>42272</v>
      </c>
      <c r="B1694" t="s">
        <v>21</v>
      </c>
      <c r="C1694" s="1">
        <v>42270</v>
      </c>
      <c r="D1694" s="1">
        <v>42272</v>
      </c>
      <c r="E1694">
        <v>100030225</v>
      </c>
      <c r="F1694" t="s">
        <v>3461</v>
      </c>
      <c r="H1694" s="1">
        <v>42270</v>
      </c>
      <c r="I1694">
        <v>1823279</v>
      </c>
      <c r="J1694" t="s">
        <v>23</v>
      </c>
      <c r="K1694" t="s">
        <v>3462</v>
      </c>
      <c r="M1694" t="s">
        <v>36</v>
      </c>
      <c r="N1694">
        <v>16915</v>
      </c>
      <c r="O1694">
        <v>3</v>
      </c>
      <c r="P1694">
        <v>2250</v>
      </c>
      <c r="Q1694">
        <v>8</v>
      </c>
      <c r="R1694" s="2">
        <v>0</v>
      </c>
      <c r="S1694" s="2">
        <v>24.56</v>
      </c>
      <c r="T1694" s="2">
        <v>0</v>
      </c>
      <c r="U1694" s="2">
        <v>24.56</v>
      </c>
      <c r="V1694" t="s">
        <v>5213</v>
      </c>
    </row>
    <row r="1695" spans="1:22" x14ac:dyDescent="0.2">
      <c r="A1695" s="1">
        <v>42272</v>
      </c>
      <c r="B1695" t="s">
        <v>21</v>
      </c>
      <c r="C1695" s="1">
        <v>42268</v>
      </c>
      <c r="D1695" s="1">
        <v>42272</v>
      </c>
      <c r="E1695">
        <v>100030089</v>
      </c>
      <c r="F1695" t="s">
        <v>3463</v>
      </c>
      <c r="H1695" s="1">
        <v>42266</v>
      </c>
      <c r="I1695">
        <v>1807314</v>
      </c>
      <c r="J1695" t="s">
        <v>23</v>
      </c>
      <c r="K1695" t="s">
        <v>3464</v>
      </c>
      <c r="M1695" t="s">
        <v>36</v>
      </c>
      <c r="N1695">
        <v>19103</v>
      </c>
      <c r="O1695">
        <v>3</v>
      </c>
      <c r="P1695">
        <v>2250</v>
      </c>
      <c r="Q1695">
        <v>8</v>
      </c>
      <c r="R1695" s="2">
        <v>0</v>
      </c>
      <c r="S1695" s="2">
        <v>24.56</v>
      </c>
      <c r="T1695" s="2">
        <v>0</v>
      </c>
      <c r="U1695" s="2">
        <v>24.56</v>
      </c>
      <c r="V1695" t="s">
        <v>5213</v>
      </c>
    </row>
    <row r="1696" spans="1:22" x14ac:dyDescent="0.2">
      <c r="A1696" s="1">
        <v>42272</v>
      </c>
      <c r="B1696" t="s">
        <v>21</v>
      </c>
      <c r="C1696" s="1">
        <v>42272</v>
      </c>
      <c r="D1696" s="1">
        <v>42272</v>
      </c>
      <c r="E1696">
        <v>100030288</v>
      </c>
      <c r="F1696" t="s">
        <v>3465</v>
      </c>
      <c r="H1696" s="1">
        <v>42271</v>
      </c>
      <c r="I1696">
        <v>1825237</v>
      </c>
      <c r="J1696" t="s">
        <v>3466</v>
      </c>
      <c r="K1696">
        <v>846296315581691</v>
      </c>
      <c r="M1696" t="s">
        <v>165</v>
      </c>
      <c r="N1696">
        <v>85018</v>
      </c>
      <c r="O1696">
        <v>3</v>
      </c>
      <c r="P1696">
        <v>2250</v>
      </c>
      <c r="Q1696">
        <v>5</v>
      </c>
      <c r="R1696" s="2">
        <v>0</v>
      </c>
      <c r="S1696" s="2">
        <v>21.31</v>
      </c>
      <c r="T1696" s="2">
        <v>0</v>
      </c>
      <c r="U1696" s="2">
        <v>21.31</v>
      </c>
      <c r="V1696" t="s">
        <v>5213</v>
      </c>
    </row>
    <row r="1697" spans="1:22" x14ac:dyDescent="0.2">
      <c r="A1697" s="1">
        <v>42272</v>
      </c>
      <c r="B1697" t="s">
        <v>21</v>
      </c>
      <c r="C1697" s="1">
        <v>42270</v>
      </c>
      <c r="D1697" s="1">
        <v>42272</v>
      </c>
      <c r="E1697">
        <v>100030213</v>
      </c>
      <c r="F1697" t="s">
        <v>3467</v>
      </c>
      <c r="H1697" s="1">
        <v>42270</v>
      </c>
      <c r="I1697">
        <v>1823257</v>
      </c>
      <c r="J1697" t="s">
        <v>23</v>
      </c>
      <c r="K1697">
        <v>846296315581080</v>
      </c>
      <c r="M1697" t="s">
        <v>79</v>
      </c>
      <c r="N1697">
        <v>61105</v>
      </c>
      <c r="O1697">
        <v>3</v>
      </c>
      <c r="P1697">
        <v>2250</v>
      </c>
      <c r="Q1697">
        <v>7</v>
      </c>
      <c r="R1697" s="2">
        <v>0</v>
      </c>
      <c r="S1697" s="2">
        <v>23.06</v>
      </c>
      <c r="T1697" s="2">
        <v>0</v>
      </c>
      <c r="U1697" s="2">
        <v>23.06</v>
      </c>
      <c r="V1697" t="s">
        <v>5213</v>
      </c>
    </row>
    <row r="1698" spans="1:22" x14ac:dyDescent="0.2">
      <c r="A1698" s="1">
        <v>42272</v>
      </c>
      <c r="B1698" t="s">
        <v>21</v>
      </c>
      <c r="C1698" s="1">
        <v>42269</v>
      </c>
      <c r="D1698" s="1">
        <v>42272</v>
      </c>
      <c r="E1698">
        <v>100030150</v>
      </c>
      <c r="F1698" t="s">
        <v>3468</v>
      </c>
      <c r="H1698" s="1">
        <v>42269</v>
      </c>
      <c r="I1698">
        <v>1816400</v>
      </c>
      <c r="J1698" t="s">
        <v>354</v>
      </c>
      <c r="K1698" t="s">
        <v>3469</v>
      </c>
      <c r="M1698" t="s">
        <v>30</v>
      </c>
      <c r="N1698">
        <v>75203</v>
      </c>
      <c r="O1698">
        <v>3</v>
      </c>
      <c r="P1698">
        <v>2250</v>
      </c>
      <c r="Q1698">
        <v>7</v>
      </c>
      <c r="R1698" s="2">
        <v>0</v>
      </c>
      <c r="S1698" s="2">
        <v>24.56</v>
      </c>
      <c r="T1698" s="2">
        <v>0</v>
      </c>
      <c r="U1698" s="2">
        <v>24.56</v>
      </c>
      <c r="V1698" t="s">
        <v>5213</v>
      </c>
    </row>
    <row r="1699" spans="1:22" x14ac:dyDescent="0.2">
      <c r="A1699" s="1">
        <v>42272</v>
      </c>
      <c r="B1699" t="s">
        <v>21</v>
      </c>
      <c r="C1699" s="1">
        <v>42272</v>
      </c>
      <c r="D1699" s="1">
        <v>42272</v>
      </c>
      <c r="E1699">
        <v>100030315</v>
      </c>
      <c r="F1699" t="s">
        <v>3470</v>
      </c>
      <c r="H1699" s="1">
        <v>42272</v>
      </c>
      <c r="I1699">
        <v>1825274</v>
      </c>
      <c r="J1699" t="s">
        <v>23</v>
      </c>
      <c r="K1699">
        <v>846296315581400</v>
      </c>
      <c r="M1699" t="s">
        <v>91</v>
      </c>
      <c r="N1699">
        <v>29439</v>
      </c>
      <c r="O1699">
        <v>3</v>
      </c>
      <c r="P1699">
        <v>2250</v>
      </c>
      <c r="Q1699">
        <v>8</v>
      </c>
      <c r="R1699" s="2">
        <v>0</v>
      </c>
      <c r="S1699" s="2">
        <v>24.56</v>
      </c>
      <c r="T1699" s="2">
        <v>0</v>
      </c>
      <c r="U1699" s="2">
        <v>24.56</v>
      </c>
      <c r="V1699" t="s">
        <v>5213</v>
      </c>
    </row>
    <row r="1700" spans="1:22" x14ac:dyDescent="0.2">
      <c r="A1700" s="1">
        <v>42275</v>
      </c>
      <c r="B1700" t="s">
        <v>21</v>
      </c>
      <c r="C1700" s="1">
        <v>42272</v>
      </c>
      <c r="D1700" s="1">
        <v>42275</v>
      </c>
      <c r="E1700">
        <v>100030307</v>
      </c>
      <c r="F1700" t="s">
        <v>2515</v>
      </c>
      <c r="H1700" s="1">
        <v>42271</v>
      </c>
      <c r="I1700">
        <v>1825255</v>
      </c>
      <c r="J1700" t="s">
        <v>23</v>
      </c>
      <c r="K1700" t="s">
        <v>2516</v>
      </c>
      <c r="M1700" t="s">
        <v>334</v>
      </c>
      <c r="N1700">
        <v>39211</v>
      </c>
      <c r="O1700">
        <v>3</v>
      </c>
      <c r="P1700">
        <v>2250</v>
      </c>
      <c r="Q1700">
        <v>8</v>
      </c>
      <c r="R1700" s="2">
        <v>0</v>
      </c>
      <c r="S1700" s="2">
        <v>24.56</v>
      </c>
      <c r="T1700" s="2">
        <v>0</v>
      </c>
      <c r="U1700" s="2">
        <v>24.56</v>
      </c>
      <c r="V1700" t="s">
        <v>5213</v>
      </c>
    </row>
    <row r="1701" spans="1:22" x14ac:dyDescent="0.2">
      <c r="A1701" s="1">
        <v>42275</v>
      </c>
      <c r="B1701" t="s">
        <v>21</v>
      </c>
      <c r="C1701" s="1">
        <v>42255</v>
      </c>
      <c r="D1701" s="1">
        <v>42275</v>
      </c>
      <c r="E1701">
        <v>100029303</v>
      </c>
      <c r="F1701" t="s">
        <v>2517</v>
      </c>
      <c r="H1701" s="1">
        <v>42252</v>
      </c>
      <c r="I1701">
        <v>1828340</v>
      </c>
      <c r="J1701" t="s">
        <v>23</v>
      </c>
      <c r="K1701">
        <v>846296315581929</v>
      </c>
      <c r="M1701" t="s">
        <v>40</v>
      </c>
      <c r="N1701">
        <v>92128</v>
      </c>
      <c r="O1701">
        <v>5</v>
      </c>
      <c r="P1701">
        <v>3750</v>
      </c>
      <c r="Q1701">
        <v>4</v>
      </c>
      <c r="R1701" s="2">
        <v>0</v>
      </c>
      <c r="S1701" s="2">
        <v>22.25</v>
      </c>
      <c r="T1701" s="2">
        <v>0</v>
      </c>
      <c r="U1701" s="2">
        <v>22.25</v>
      </c>
      <c r="V1701" t="s">
        <v>5213</v>
      </c>
    </row>
    <row r="1702" spans="1:22" x14ac:dyDescent="0.2">
      <c r="A1702" s="1">
        <v>42276</v>
      </c>
      <c r="B1702" t="s">
        <v>21</v>
      </c>
      <c r="C1702" s="1">
        <v>42276</v>
      </c>
      <c r="D1702" s="1">
        <v>42276</v>
      </c>
      <c r="E1702">
        <v>100030770</v>
      </c>
      <c r="F1702" t="s">
        <v>2518</v>
      </c>
      <c r="H1702" s="1">
        <v>42276</v>
      </c>
      <c r="I1702">
        <v>1830937</v>
      </c>
      <c r="J1702" t="s">
        <v>23</v>
      </c>
      <c r="K1702">
        <v>846296315584203</v>
      </c>
      <c r="M1702" t="s">
        <v>40</v>
      </c>
      <c r="N1702">
        <v>94022</v>
      </c>
      <c r="O1702">
        <v>3</v>
      </c>
      <c r="P1702">
        <v>2250</v>
      </c>
      <c r="Q1702">
        <v>2</v>
      </c>
      <c r="R1702" s="2">
        <v>0</v>
      </c>
      <c r="S1702" s="2">
        <v>12.81</v>
      </c>
      <c r="T1702" s="2">
        <v>0</v>
      </c>
      <c r="U1702" s="2">
        <v>12.81</v>
      </c>
      <c r="V1702" t="s">
        <v>5213</v>
      </c>
    </row>
    <row r="1703" spans="1:22" x14ac:dyDescent="0.2">
      <c r="A1703" s="1">
        <v>42276</v>
      </c>
      <c r="B1703" t="s">
        <v>21</v>
      </c>
      <c r="C1703" s="1">
        <v>42275</v>
      </c>
      <c r="D1703" s="1">
        <v>42276</v>
      </c>
      <c r="E1703">
        <v>100030614</v>
      </c>
      <c r="F1703" t="s">
        <v>2519</v>
      </c>
      <c r="H1703" s="1">
        <v>42275</v>
      </c>
      <c r="I1703">
        <v>1830890</v>
      </c>
      <c r="J1703" t="s">
        <v>23</v>
      </c>
      <c r="K1703">
        <v>846296315585286</v>
      </c>
      <c r="M1703" t="s">
        <v>75</v>
      </c>
      <c r="N1703">
        <v>23294</v>
      </c>
      <c r="O1703">
        <v>3</v>
      </c>
      <c r="P1703">
        <v>2250</v>
      </c>
      <c r="Q1703">
        <v>8</v>
      </c>
      <c r="R1703" s="2">
        <v>0</v>
      </c>
      <c r="S1703" s="2">
        <v>24.56</v>
      </c>
      <c r="T1703" s="2">
        <v>0</v>
      </c>
      <c r="U1703" s="2">
        <v>24.56</v>
      </c>
      <c r="V1703" t="s">
        <v>5213</v>
      </c>
    </row>
    <row r="1704" spans="1:22" x14ac:dyDescent="0.2">
      <c r="A1704" s="1">
        <v>42276</v>
      </c>
      <c r="B1704" t="s">
        <v>21</v>
      </c>
      <c r="C1704" s="1">
        <v>42275</v>
      </c>
      <c r="D1704" s="1">
        <v>42276</v>
      </c>
      <c r="E1704">
        <v>100030432</v>
      </c>
      <c r="F1704" t="s">
        <v>2520</v>
      </c>
      <c r="H1704" s="1">
        <v>42275</v>
      </c>
      <c r="I1704">
        <v>1830604</v>
      </c>
      <c r="J1704" t="s">
        <v>23</v>
      </c>
      <c r="K1704">
        <v>846296315584968</v>
      </c>
      <c r="M1704" t="s">
        <v>40</v>
      </c>
      <c r="N1704">
        <v>92109</v>
      </c>
      <c r="O1704">
        <v>3</v>
      </c>
      <c r="P1704">
        <v>2250</v>
      </c>
      <c r="Q1704">
        <v>4</v>
      </c>
      <c r="R1704" s="2">
        <v>0</v>
      </c>
      <c r="S1704" s="2">
        <v>20.81</v>
      </c>
      <c r="T1704" s="2">
        <v>0</v>
      </c>
      <c r="U1704" s="2">
        <v>20.81</v>
      </c>
      <c r="V1704" t="s">
        <v>5213</v>
      </c>
    </row>
    <row r="1705" spans="1:22" x14ac:dyDescent="0.2">
      <c r="A1705" s="1">
        <v>42276</v>
      </c>
      <c r="B1705" t="s">
        <v>21</v>
      </c>
      <c r="C1705" s="1">
        <v>42275</v>
      </c>
      <c r="D1705" s="1">
        <v>42276</v>
      </c>
      <c r="E1705">
        <v>100030510</v>
      </c>
      <c r="F1705" t="s">
        <v>2521</v>
      </c>
      <c r="H1705" s="1">
        <v>42275</v>
      </c>
      <c r="I1705">
        <v>1830643</v>
      </c>
      <c r="J1705" t="s">
        <v>23</v>
      </c>
      <c r="K1705">
        <v>846296315585750</v>
      </c>
      <c r="M1705" t="s">
        <v>102</v>
      </c>
      <c r="N1705">
        <v>20005</v>
      </c>
      <c r="O1705">
        <v>3</v>
      </c>
      <c r="P1705">
        <v>2250</v>
      </c>
      <c r="Q1705">
        <v>8</v>
      </c>
      <c r="R1705" s="2">
        <v>0</v>
      </c>
      <c r="S1705" s="2">
        <v>24.56</v>
      </c>
      <c r="T1705" s="2">
        <v>0</v>
      </c>
      <c r="U1705" s="2">
        <v>24.56</v>
      </c>
      <c r="V1705" t="s">
        <v>5213</v>
      </c>
    </row>
    <row r="1706" spans="1:22" x14ac:dyDescent="0.2">
      <c r="A1706" s="1">
        <v>42276</v>
      </c>
      <c r="B1706" t="s">
        <v>21</v>
      </c>
      <c r="C1706" s="1">
        <v>42275</v>
      </c>
      <c r="D1706" s="1">
        <v>42276</v>
      </c>
      <c r="E1706">
        <v>100030477</v>
      </c>
      <c r="F1706" t="s">
        <v>2522</v>
      </c>
      <c r="H1706" s="1">
        <v>42275</v>
      </c>
      <c r="I1706">
        <v>1830722</v>
      </c>
      <c r="J1706" t="s">
        <v>23</v>
      </c>
      <c r="K1706">
        <v>846296315584616</v>
      </c>
      <c r="M1706" t="s">
        <v>24</v>
      </c>
      <c r="N1706">
        <v>27937</v>
      </c>
      <c r="O1706">
        <v>3</v>
      </c>
      <c r="P1706">
        <v>2250</v>
      </c>
      <c r="Q1706">
        <v>8</v>
      </c>
      <c r="R1706" s="2">
        <v>0</v>
      </c>
      <c r="S1706" s="2">
        <v>24.56</v>
      </c>
      <c r="T1706" s="2">
        <v>0</v>
      </c>
      <c r="U1706" s="2">
        <v>24.56</v>
      </c>
      <c r="V1706" t="s">
        <v>5213</v>
      </c>
    </row>
    <row r="1707" spans="1:22" x14ac:dyDescent="0.2">
      <c r="A1707" s="1">
        <v>42276</v>
      </c>
      <c r="B1707" t="s">
        <v>21</v>
      </c>
      <c r="C1707" s="1">
        <v>42275</v>
      </c>
      <c r="D1707" s="1">
        <v>42276</v>
      </c>
      <c r="E1707">
        <v>100030445</v>
      </c>
      <c r="F1707" t="s">
        <v>2523</v>
      </c>
      <c r="H1707" s="1">
        <v>42275</v>
      </c>
      <c r="I1707">
        <v>1830693</v>
      </c>
      <c r="J1707" t="s">
        <v>23</v>
      </c>
      <c r="K1707">
        <v>846296315586016</v>
      </c>
      <c r="M1707" t="s">
        <v>49</v>
      </c>
      <c r="N1707">
        <v>2142</v>
      </c>
      <c r="O1707">
        <v>3</v>
      </c>
      <c r="P1707">
        <v>2250</v>
      </c>
      <c r="Q1707">
        <v>8</v>
      </c>
      <c r="R1707" s="2">
        <v>0</v>
      </c>
      <c r="S1707" s="2">
        <v>24.56</v>
      </c>
      <c r="T1707" s="2">
        <v>0</v>
      </c>
      <c r="U1707" s="2">
        <v>24.56</v>
      </c>
      <c r="V1707" t="s">
        <v>5213</v>
      </c>
    </row>
    <row r="1708" spans="1:22" x14ac:dyDescent="0.2">
      <c r="A1708" s="1">
        <v>42276</v>
      </c>
      <c r="B1708" t="s">
        <v>21</v>
      </c>
      <c r="C1708" s="1">
        <v>42275</v>
      </c>
      <c r="D1708" s="1">
        <v>42276</v>
      </c>
      <c r="E1708">
        <v>100030699</v>
      </c>
      <c r="F1708" t="s">
        <v>2524</v>
      </c>
      <c r="H1708" s="1">
        <v>42275</v>
      </c>
      <c r="I1708">
        <v>1830618</v>
      </c>
      <c r="J1708" t="s">
        <v>23</v>
      </c>
      <c r="K1708">
        <v>846296315584777</v>
      </c>
      <c r="M1708" t="s">
        <v>40</v>
      </c>
      <c r="N1708">
        <v>91007</v>
      </c>
      <c r="O1708">
        <v>3</v>
      </c>
      <c r="P1708">
        <v>2250</v>
      </c>
      <c r="Q1708">
        <v>4</v>
      </c>
      <c r="R1708" s="2">
        <v>0</v>
      </c>
      <c r="S1708" s="2">
        <v>20.81</v>
      </c>
      <c r="T1708" s="2">
        <v>0</v>
      </c>
      <c r="U1708" s="2">
        <v>20.81</v>
      </c>
      <c r="V1708" t="s">
        <v>5213</v>
      </c>
    </row>
    <row r="1709" spans="1:22" x14ac:dyDescent="0.2">
      <c r="A1709" s="1">
        <v>42276</v>
      </c>
      <c r="B1709" t="s">
        <v>21</v>
      </c>
      <c r="C1709" s="1">
        <v>42275</v>
      </c>
      <c r="D1709" s="1">
        <v>42276</v>
      </c>
      <c r="E1709">
        <v>100030578</v>
      </c>
      <c r="F1709" t="s">
        <v>2525</v>
      </c>
      <c r="H1709" s="1">
        <v>42275</v>
      </c>
      <c r="I1709">
        <v>1830768</v>
      </c>
      <c r="J1709" t="s">
        <v>23</v>
      </c>
      <c r="K1709">
        <v>846296315584715</v>
      </c>
      <c r="M1709" t="s">
        <v>32</v>
      </c>
      <c r="N1709">
        <v>10002</v>
      </c>
      <c r="O1709">
        <v>3</v>
      </c>
      <c r="P1709">
        <v>2250</v>
      </c>
      <c r="Q1709">
        <v>8</v>
      </c>
      <c r="R1709" s="2">
        <v>0</v>
      </c>
      <c r="S1709" s="2">
        <v>24.56</v>
      </c>
      <c r="T1709" s="2">
        <v>0</v>
      </c>
      <c r="U1709" s="2">
        <v>24.56</v>
      </c>
      <c r="V1709" t="s">
        <v>5213</v>
      </c>
    </row>
    <row r="1710" spans="1:22" x14ac:dyDescent="0.2">
      <c r="A1710" s="1">
        <v>42276</v>
      </c>
      <c r="B1710" t="s">
        <v>21</v>
      </c>
      <c r="C1710" s="1">
        <v>42275</v>
      </c>
      <c r="D1710" s="1">
        <v>42276</v>
      </c>
      <c r="E1710">
        <v>100030474</v>
      </c>
      <c r="F1710" t="s">
        <v>2526</v>
      </c>
      <c r="H1710" s="1">
        <v>42275</v>
      </c>
      <c r="I1710">
        <v>1830835</v>
      </c>
      <c r="J1710" t="s">
        <v>23</v>
      </c>
      <c r="K1710">
        <v>846296315584272</v>
      </c>
      <c r="M1710" t="s">
        <v>91</v>
      </c>
      <c r="N1710">
        <v>29302</v>
      </c>
      <c r="O1710">
        <v>3</v>
      </c>
      <c r="P1710">
        <v>2250</v>
      </c>
      <c r="Q1710">
        <v>8</v>
      </c>
      <c r="R1710" s="2">
        <v>0</v>
      </c>
      <c r="S1710" s="2">
        <v>24.56</v>
      </c>
      <c r="T1710" s="2">
        <v>0</v>
      </c>
      <c r="U1710" s="2">
        <v>24.56</v>
      </c>
      <c r="V1710" t="s">
        <v>5213</v>
      </c>
    </row>
    <row r="1711" spans="1:22" x14ac:dyDescent="0.2">
      <c r="A1711" s="1">
        <v>42276</v>
      </c>
      <c r="B1711" t="s">
        <v>21</v>
      </c>
      <c r="C1711" s="1">
        <v>42275</v>
      </c>
      <c r="D1711" s="1">
        <v>42276</v>
      </c>
      <c r="E1711">
        <v>100030453</v>
      </c>
      <c r="F1711" t="s">
        <v>2527</v>
      </c>
      <c r="H1711" s="1">
        <v>42275</v>
      </c>
      <c r="I1711">
        <v>1830906</v>
      </c>
      <c r="J1711" t="s">
        <v>23</v>
      </c>
      <c r="K1711">
        <v>846296315584821</v>
      </c>
      <c r="M1711" t="s">
        <v>60</v>
      </c>
      <c r="N1711">
        <v>53226</v>
      </c>
      <c r="O1711">
        <v>3</v>
      </c>
      <c r="P1711">
        <v>2250</v>
      </c>
      <c r="Q1711">
        <v>8</v>
      </c>
      <c r="R1711" s="2">
        <v>0</v>
      </c>
      <c r="S1711" s="2">
        <v>24.56</v>
      </c>
      <c r="T1711" s="2">
        <v>0</v>
      </c>
      <c r="U1711" s="2">
        <v>24.56</v>
      </c>
      <c r="V1711" t="s">
        <v>5213</v>
      </c>
    </row>
    <row r="1712" spans="1:22" x14ac:dyDescent="0.2">
      <c r="A1712" s="1">
        <v>42276</v>
      </c>
      <c r="B1712" t="s">
        <v>21</v>
      </c>
      <c r="C1712" s="1">
        <v>42275</v>
      </c>
      <c r="D1712" s="1">
        <v>42276</v>
      </c>
      <c r="E1712">
        <v>100030409</v>
      </c>
      <c r="F1712" t="s">
        <v>2528</v>
      </c>
      <c r="H1712" s="1">
        <v>42275</v>
      </c>
      <c r="I1712">
        <v>1830756</v>
      </c>
      <c r="J1712" t="s">
        <v>23</v>
      </c>
      <c r="K1712">
        <v>846296315585699</v>
      </c>
      <c r="M1712" t="s">
        <v>32</v>
      </c>
      <c r="N1712">
        <v>10018</v>
      </c>
      <c r="O1712">
        <v>3</v>
      </c>
      <c r="P1712">
        <v>2250</v>
      </c>
      <c r="Q1712">
        <v>8</v>
      </c>
      <c r="R1712" s="2">
        <v>0</v>
      </c>
      <c r="S1712" s="2">
        <v>24.56</v>
      </c>
      <c r="T1712" s="2">
        <v>0</v>
      </c>
      <c r="U1712" s="2">
        <v>24.56</v>
      </c>
      <c r="V1712" t="s">
        <v>5213</v>
      </c>
    </row>
    <row r="1713" spans="1:22" x14ac:dyDescent="0.2">
      <c r="A1713" s="1">
        <v>42276</v>
      </c>
      <c r="B1713" t="s">
        <v>21</v>
      </c>
      <c r="C1713" s="1">
        <v>42275</v>
      </c>
      <c r="D1713" s="1">
        <v>42276</v>
      </c>
      <c r="E1713">
        <v>100030494</v>
      </c>
      <c r="F1713" t="s">
        <v>2529</v>
      </c>
      <c r="H1713" s="1">
        <v>42275</v>
      </c>
      <c r="I1713">
        <v>1830762</v>
      </c>
      <c r="J1713" t="s">
        <v>23</v>
      </c>
      <c r="K1713">
        <v>846296315584470</v>
      </c>
      <c r="M1713" t="s">
        <v>32</v>
      </c>
      <c r="N1713">
        <v>10028</v>
      </c>
      <c r="O1713">
        <v>3</v>
      </c>
      <c r="P1713">
        <v>2250</v>
      </c>
      <c r="Q1713">
        <v>8</v>
      </c>
      <c r="R1713" s="2">
        <v>0</v>
      </c>
      <c r="S1713" s="2">
        <v>24.56</v>
      </c>
      <c r="T1713" s="2">
        <v>0</v>
      </c>
      <c r="U1713" s="2">
        <v>24.56</v>
      </c>
      <c r="V1713" t="s">
        <v>5213</v>
      </c>
    </row>
    <row r="1714" spans="1:22" x14ac:dyDescent="0.2">
      <c r="A1714" s="1">
        <v>42276</v>
      </c>
      <c r="B1714" t="s">
        <v>21</v>
      </c>
      <c r="C1714" s="1">
        <v>42276</v>
      </c>
      <c r="D1714" s="1">
        <v>42276</v>
      </c>
      <c r="E1714">
        <v>100030759</v>
      </c>
      <c r="F1714" t="s">
        <v>2530</v>
      </c>
      <c r="H1714" s="1">
        <v>42276</v>
      </c>
      <c r="I1714">
        <v>1830986</v>
      </c>
      <c r="J1714" t="s">
        <v>23</v>
      </c>
      <c r="K1714">
        <v>846296315584227</v>
      </c>
      <c r="M1714" t="s">
        <v>32</v>
      </c>
      <c r="N1714">
        <v>11554</v>
      </c>
      <c r="O1714">
        <v>3</v>
      </c>
      <c r="P1714">
        <v>2250</v>
      </c>
      <c r="Q1714">
        <v>8</v>
      </c>
      <c r="R1714" s="2">
        <v>0</v>
      </c>
      <c r="S1714" s="2">
        <v>24.56</v>
      </c>
      <c r="T1714" s="2">
        <v>0</v>
      </c>
      <c r="U1714" s="2">
        <v>24.56</v>
      </c>
      <c r="V1714" t="s">
        <v>5213</v>
      </c>
    </row>
    <row r="1715" spans="1:22" x14ac:dyDescent="0.2">
      <c r="A1715" s="1">
        <v>42276</v>
      </c>
      <c r="B1715" t="s">
        <v>21</v>
      </c>
      <c r="C1715" s="1">
        <v>42275</v>
      </c>
      <c r="D1715" s="1">
        <v>42276</v>
      </c>
      <c r="E1715">
        <v>100030584</v>
      </c>
      <c r="F1715" t="s">
        <v>2531</v>
      </c>
      <c r="H1715" s="1">
        <v>42275</v>
      </c>
      <c r="I1715">
        <v>1830717</v>
      </c>
      <c r="J1715" t="s">
        <v>23</v>
      </c>
      <c r="K1715">
        <v>846296315585507</v>
      </c>
      <c r="M1715" t="s">
        <v>94</v>
      </c>
      <c r="N1715">
        <v>55355</v>
      </c>
      <c r="O1715">
        <v>3</v>
      </c>
      <c r="P1715">
        <v>2250</v>
      </c>
      <c r="Q1715">
        <v>7</v>
      </c>
      <c r="R1715" s="2">
        <v>0</v>
      </c>
      <c r="S1715" s="2">
        <v>23.06</v>
      </c>
      <c r="T1715" s="2">
        <v>0</v>
      </c>
      <c r="U1715" s="2">
        <v>23.06</v>
      </c>
      <c r="V1715" t="s">
        <v>5213</v>
      </c>
    </row>
    <row r="1716" spans="1:22" x14ac:dyDescent="0.2">
      <c r="A1716" s="1">
        <v>42276</v>
      </c>
      <c r="B1716" t="s">
        <v>21</v>
      </c>
      <c r="C1716" s="1">
        <v>42275</v>
      </c>
      <c r="D1716" s="1">
        <v>42276</v>
      </c>
      <c r="E1716">
        <v>100030565</v>
      </c>
      <c r="F1716" t="s">
        <v>2532</v>
      </c>
      <c r="H1716" s="1">
        <v>42275</v>
      </c>
      <c r="I1716">
        <v>1830589</v>
      </c>
      <c r="J1716" t="s">
        <v>164</v>
      </c>
      <c r="K1716">
        <v>1032002221187</v>
      </c>
      <c r="M1716" t="s">
        <v>165</v>
      </c>
      <c r="N1716">
        <v>85375</v>
      </c>
      <c r="O1716">
        <v>3</v>
      </c>
      <c r="P1716">
        <v>2250</v>
      </c>
      <c r="Q1716">
        <v>5</v>
      </c>
      <c r="R1716" s="2">
        <v>0</v>
      </c>
      <c r="S1716" s="2">
        <v>21.31</v>
      </c>
      <c r="T1716" s="2">
        <v>0</v>
      </c>
      <c r="U1716" s="2">
        <v>21.31</v>
      </c>
      <c r="V1716" t="s">
        <v>5213</v>
      </c>
    </row>
    <row r="1717" spans="1:22" x14ac:dyDescent="0.2">
      <c r="A1717" s="1">
        <v>42276</v>
      </c>
      <c r="B1717" t="s">
        <v>21</v>
      </c>
      <c r="C1717" s="1">
        <v>42276</v>
      </c>
      <c r="D1717" s="1">
        <v>42276</v>
      </c>
      <c r="E1717">
        <v>100030777</v>
      </c>
      <c r="F1717" t="s">
        <v>2533</v>
      </c>
      <c r="H1717" s="1">
        <v>42276</v>
      </c>
      <c r="I1717">
        <v>1830939</v>
      </c>
      <c r="J1717" t="s">
        <v>23</v>
      </c>
      <c r="K1717">
        <v>846296315584128</v>
      </c>
      <c r="M1717" t="s">
        <v>40</v>
      </c>
      <c r="N1717">
        <v>94129</v>
      </c>
      <c r="O1717">
        <v>3</v>
      </c>
      <c r="P1717">
        <v>2250</v>
      </c>
      <c r="Q1717">
        <v>2</v>
      </c>
      <c r="R1717" s="2">
        <v>0</v>
      </c>
      <c r="S1717" s="2">
        <v>12.81</v>
      </c>
      <c r="T1717" s="2">
        <v>0</v>
      </c>
      <c r="U1717" s="2">
        <v>12.81</v>
      </c>
      <c r="V1717" t="s">
        <v>5213</v>
      </c>
    </row>
    <row r="1718" spans="1:22" x14ac:dyDescent="0.2">
      <c r="A1718" s="1">
        <v>42276</v>
      </c>
      <c r="B1718" t="s">
        <v>21</v>
      </c>
      <c r="C1718" s="1">
        <v>42275</v>
      </c>
      <c r="D1718" s="1">
        <v>42276</v>
      </c>
      <c r="E1718">
        <v>100030691</v>
      </c>
      <c r="F1718" t="s">
        <v>2534</v>
      </c>
      <c r="H1718" s="1">
        <v>42275</v>
      </c>
      <c r="I1718">
        <v>1830778</v>
      </c>
      <c r="J1718" t="s">
        <v>23</v>
      </c>
      <c r="K1718">
        <v>846296315584531</v>
      </c>
      <c r="M1718" t="s">
        <v>32</v>
      </c>
      <c r="N1718">
        <v>11249</v>
      </c>
      <c r="O1718">
        <v>3</v>
      </c>
      <c r="P1718">
        <v>2250</v>
      </c>
      <c r="Q1718">
        <v>8</v>
      </c>
      <c r="R1718" s="2">
        <v>0</v>
      </c>
      <c r="S1718" s="2">
        <v>24.56</v>
      </c>
      <c r="T1718" s="2">
        <v>0</v>
      </c>
      <c r="U1718" s="2">
        <v>24.56</v>
      </c>
      <c r="V1718" t="s">
        <v>5213</v>
      </c>
    </row>
    <row r="1719" spans="1:22" x14ac:dyDescent="0.2">
      <c r="A1719" s="1">
        <v>42276</v>
      </c>
      <c r="B1719" t="s">
        <v>21</v>
      </c>
      <c r="C1719" s="1">
        <v>42275</v>
      </c>
      <c r="D1719" s="1">
        <v>42276</v>
      </c>
      <c r="E1719">
        <v>100030658</v>
      </c>
      <c r="F1719" t="s">
        <v>2535</v>
      </c>
      <c r="H1719" s="1">
        <v>42275</v>
      </c>
      <c r="I1719">
        <v>1830616</v>
      </c>
      <c r="J1719" t="s">
        <v>23</v>
      </c>
      <c r="K1719">
        <v>846296315585453</v>
      </c>
      <c r="M1719" t="s">
        <v>40</v>
      </c>
      <c r="N1719">
        <v>90803</v>
      </c>
      <c r="O1719">
        <v>3</v>
      </c>
      <c r="P1719">
        <v>2250</v>
      </c>
      <c r="Q1719">
        <v>4</v>
      </c>
      <c r="R1719" s="2">
        <v>0</v>
      </c>
      <c r="S1719" s="2">
        <v>20.81</v>
      </c>
      <c r="T1719" s="2">
        <v>0</v>
      </c>
      <c r="U1719" s="2">
        <v>20.81</v>
      </c>
      <c r="V1719" t="s">
        <v>5213</v>
      </c>
    </row>
    <row r="1720" spans="1:22" x14ac:dyDescent="0.2">
      <c r="A1720" s="1">
        <v>42276</v>
      </c>
      <c r="B1720" t="s">
        <v>21</v>
      </c>
      <c r="C1720" s="1">
        <v>42275</v>
      </c>
      <c r="D1720" s="1">
        <v>42276</v>
      </c>
      <c r="E1720">
        <v>100030513</v>
      </c>
      <c r="F1720" t="s">
        <v>2536</v>
      </c>
      <c r="H1720" s="1">
        <v>42275</v>
      </c>
      <c r="I1720">
        <v>1830888</v>
      </c>
      <c r="J1720" t="s">
        <v>23</v>
      </c>
      <c r="K1720">
        <v>846296315585163</v>
      </c>
      <c r="M1720" t="s">
        <v>75</v>
      </c>
      <c r="N1720">
        <v>20175</v>
      </c>
      <c r="O1720">
        <v>3</v>
      </c>
      <c r="P1720">
        <v>2250</v>
      </c>
      <c r="Q1720">
        <v>8</v>
      </c>
      <c r="R1720" s="2">
        <v>0</v>
      </c>
      <c r="S1720" s="2">
        <v>24.56</v>
      </c>
      <c r="T1720" s="2">
        <v>0</v>
      </c>
      <c r="U1720" s="2">
        <v>24.56</v>
      </c>
      <c r="V1720" t="s">
        <v>5213</v>
      </c>
    </row>
    <row r="1721" spans="1:22" x14ac:dyDescent="0.2">
      <c r="A1721" s="1">
        <v>42276</v>
      </c>
      <c r="B1721" t="s">
        <v>21</v>
      </c>
      <c r="C1721" s="1">
        <v>42275</v>
      </c>
      <c r="D1721" s="1">
        <v>42276</v>
      </c>
      <c r="E1721">
        <v>100030419</v>
      </c>
      <c r="F1721" t="s">
        <v>2537</v>
      </c>
      <c r="H1721" s="1">
        <v>42275</v>
      </c>
      <c r="I1721">
        <v>1830757</v>
      </c>
      <c r="J1721" t="s">
        <v>23</v>
      </c>
      <c r="K1721">
        <v>846296315584630</v>
      </c>
      <c r="M1721" t="s">
        <v>32</v>
      </c>
      <c r="N1721">
        <v>10001</v>
      </c>
      <c r="O1721">
        <v>3</v>
      </c>
      <c r="P1721">
        <v>2250</v>
      </c>
      <c r="Q1721">
        <v>8</v>
      </c>
      <c r="R1721" s="2">
        <v>0</v>
      </c>
      <c r="S1721" s="2">
        <v>24.56</v>
      </c>
      <c r="T1721" s="2">
        <v>0</v>
      </c>
      <c r="U1721" s="2">
        <v>24.56</v>
      </c>
      <c r="V1721" t="s">
        <v>5213</v>
      </c>
    </row>
    <row r="1722" spans="1:22" x14ac:dyDescent="0.2">
      <c r="A1722" s="1">
        <v>42276</v>
      </c>
      <c r="B1722" t="s">
        <v>21</v>
      </c>
      <c r="C1722" s="1">
        <v>42275</v>
      </c>
      <c r="D1722" s="1">
        <v>42276</v>
      </c>
      <c r="E1722">
        <v>100030470</v>
      </c>
      <c r="F1722" t="s">
        <v>2538</v>
      </c>
      <c r="H1722" s="1">
        <v>42275</v>
      </c>
      <c r="I1722">
        <v>1830847</v>
      </c>
      <c r="J1722" t="s">
        <v>23</v>
      </c>
      <c r="K1722">
        <v>846296315584302</v>
      </c>
      <c r="M1722" t="s">
        <v>38</v>
      </c>
      <c r="N1722">
        <v>37206</v>
      </c>
      <c r="O1722">
        <v>3</v>
      </c>
      <c r="P1722">
        <v>2250</v>
      </c>
      <c r="Q1722">
        <v>8</v>
      </c>
      <c r="R1722" s="2">
        <v>0</v>
      </c>
      <c r="S1722" s="2">
        <v>24.56</v>
      </c>
      <c r="T1722" s="2">
        <v>0</v>
      </c>
      <c r="U1722" s="2">
        <v>24.56</v>
      </c>
      <c r="V1722" t="s">
        <v>5213</v>
      </c>
    </row>
    <row r="1723" spans="1:22" x14ac:dyDescent="0.2">
      <c r="A1723" s="1">
        <v>42276</v>
      </c>
      <c r="B1723" t="s">
        <v>21</v>
      </c>
      <c r="C1723" s="1">
        <v>42275</v>
      </c>
      <c r="D1723" s="1">
        <v>42276</v>
      </c>
      <c r="E1723">
        <v>100030428</v>
      </c>
      <c r="F1723" t="s">
        <v>2539</v>
      </c>
      <c r="H1723" s="1">
        <v>42275</v>
      </c>
      <c r="I1723">
        <v>1830641</v>
      </c>
      <c r="J1723" t="s">
        <v>23</v>
      </c>
      <c r="K1723">
        <v>846296315584791</v>
      </c>
      <c r="M1723" t="s">
        <v>102</v>
      </c>
      <c r="N1723">
        <v>20011</v>
      </c>
      <c r="O1723">
        <v>3</v>
      </c>
      <c r="P1723">
        <v>2250</v>
      </c>
      <c r="Q1723">
        <v>8</v>
      </c>
      <c r="R1723" s="2">
        <v>0</v>
      </c>
      <c r="S1723" s="2">
        <v>24.56</v>
      </c>
      <c r="T1723" s="2">
        <v>0</v>
      </c>
      <c r="U1723" s="2">
        <v>24.56</v>
      </c>
      <c r="V1723" t="s">
        <v>5213</v>
      </c>
    </row>
    <row r="1724" spans="1:22" x14ac:dyDescent="0.2">
      <c r="A1724" s="1">
        <v>42276</v>
      </c>
      <c r="B1724" t="s">
        <v>21</v>
      </c>
      <c r="C1724" s="1">
        <v>42276</v>
      </c>
      <c r="D1724" s="1">
        <v>42276</v>
      </c>
      <c r="E1724">
        <v>100030786</v>
      </c>
      <c r="F1724" t="s">
        <v>2540</v>
      </c>
      <c r="H1724" s="1">
        <v>42276</v>
      </c>
      <c r="I1724">
        <v>1831018</v>
      </c>
      <c r="J1724" t="s">
        <v>23</v>
      </c>
      <c r="K1724">
        <v>846296315584067</v>
      </c>
      <c r="M1724" t="s">
        <v>373</v>
      </c>
      <c r="N1724">
        <v>25301</v>
      </c>
      <c r="O1724">
        <v>3</v>
      </c>
      <c r="P1724">
        <v>2250</v>
      </c>
      <c r="Q1724">
        <v>8</v>
      </c>
      <c r="R1724" s="2">
        <v>0</v>
      </c>
      <c r="S1724" s="2">
        <v>24.56</v>
      </c>
      <c r="T1724" s="2">
        <v>0</v>
      </c>
      <c r="U1724" s="2">
        <v>24.56</v>
      </c>
      <c r="V1724" t="s">
        <v>5213</v>
      </c>
    </row>
    <row r="1725" spans="1:22" x14ac:dyDescent="0.2">
      <c r="A1725" s="1">
        <v>42276</v>
      </c>
      <c r="B1725" t="s">
        <v>21</v>
      </c>
      <c r="C1725" s="1">
        <v>42275</v>
      </c>
      <c r="D1725" s="1">
        <v>42276</v>
      </c>
      <c r="E1725">
        <v>100030587</v>
      </c>
      <c r="F1725" t="s">
        <v>2541</v>
      </c>
      <c r="H1725" s="1">
        <v>42275</v>
      </c>
      <c r="I1725">
        <v>1830849</v>
      </c>
      <c r="J1725" t="s">
        <v>23</v>
      </c>
      <c r="K1725">
        <v>846296315584326</v>
      </c>
      <c r="M1725" t="s">
        <v>38</v>
      </c>
      <c r="N1725">
        <v>37215</v>
      </c>
      <c r="O1725">
        <v>3</v>
      </c>
      <c r="P1725">
        <v>2250</v>
      </c>
      <c r="Q1725">
        <v>8</v>
      </c>
      <c r="R1725" s="2">
        <v>0</v>
      </c>
      <c r="S1725" s="2">
        <v>24.56</v>
      </c>
      <c r="T1725" s="2">
        <v>0</v>
      </c>
      <c r="U1725" s="2">
        <v>24.56</v>
      </c>
      <c r="V1725" t="s">
        <v>5213</v>
      </c>
    </row>
    <row r="1726" spans="1:22" x14ac:dyDescent="0.2">
      <c r="A1726" s="1">
        <v>42276</v>
      </c>
      <c r="B1726" t="s">
        <v>21</v>
      </c>
      <c r="C1726" s="1">
        <v>42275</v>
      </c>
      <c r="D1726" s="1">
        <v>42276</v>
      </c>
      <c r="E1726">
        <v>100030619</v>
      </c>
      <c r="F1726" t="s">
        <v>2542</v>
      </c>
      <c r="H1726" s="1">
        <v>42275</v>
      </c>
      <c r="I1726">
        <v>1830612</v>
      </c>
      <c r="J1726" t="s">
        <v>23</v>
      </c>
      <c r="K1726">
        <v>846296315585941</v>
      </c>
      <c r="M1726" t="s">
        <v>40</v>
      </c>
      <c r="N1726">
        <v>94103</v>
      </c>
      <c r="O1726">
        <v>3</v>
      </c>
      <c r="P1726">
        <v>2250</v>
      </c>
      <c r="Q1726">
        <v>2</v>
      </c>
      <c r="R1726" s="2">
        <v>0</v>
      </c>
      <c r="S1726" s="2">
        <v>12.81</v>
      </c>
      <c r="T1726" s="2">
        <v>0</v>
      </c>
      <c r="U1726" s="2">
        <v>12.81</v>
      </c>
      <c r="V1726" t="s">
        <v>5213</v>
      </c>
    </row>
    <row r="1727" spans="1:22" x14ac:dyDescent="0.2">
      <c r="A1727" s="1">
        <v>42276</v>
      </c>
      <c r="B1727" t="s">
        <v>21</v>
      </c>
      <c r="C1727" s="1">
        <v>42275</v>
      </c>
      <c r="D1727" s="1">
        <v>42276</v>
      </c>
      <c r="E1727">
        <v>100030615</v>
      </c>
      <c r="F1727" t="s">
        <v>2543</v>
      </c>
      <c r="H1727" s="1">
        <v>42275</v>
      </c>
      <c r="I1727">
        <v>1830650</v>
      </c>
      <c r="J1727" t="s">
        <v>23</v>
      </c>
      <c r="K1727">
        <v>846296315584906</v>
      </c>
      <c r="M1727" t="s">
        <v>26</v>
      </c>
      <c r="N1727">
        <v>32084</v>
      </c>
      <c r="O1727">
        <v>3</v>
      </c>
      <c r="P1727">
        <v>2250</v>
      </c>
      <c r="Q1727">
        <v>8</v>
      </c>
      <c r="R1727" s="2">
        <v>0</v>
      </c>
      <c r="S1727" s="2">
        <v>24.56</v>
      </c>
      <c r="T1727" s="2">
        <v>0</v>
      </c>
      <c r="U1727" s="2">
        <v>24.56</v>
      </c>
      <c r="V1727" t="s">
        <v>5213</v>
      </c>
    </row>
    <row r="1728" spans="1:22" x14ac:dyDescent="0.2">
      <c r="A1728" s="1">
        <v>42276</v>
      </c>
      <c r="B1728" t="s">
        <v>21</v>
      </c>
      <c r="C1728" s="1">
        <v>42275</v>
      </c>
      <c r="D1728" s="1">
        <v>42276</v>
      </c>
      <c r="E1728">
        <v>100030530</v>
      </c>
      <c r="F1728" t="s">
        <v>2544</v>
      </c>
      <c r="H1728" s="1">
        <v>42275</v>
      </c>
      <c r="I1728">
        <v>1830764</v>
      </c>
      <c r="J1728" t="s">
        <v>23</v>
      </c>
      <c r="K1728">
        <v>846296315585804</v>
      </c>
      <c r="M1728" t="s">
        <v>32</v>
      </c>
      <c r="N1728">
        <v>10014</v>
      </c>
      <c r="O1728">
        <v>3</v>
      </c>
      <c r="P1728">
        <v>2250</v>
      </c>
      <c r="Q1728">
        <v>8</v>
      </c>
      <c r="R1728" s="2">
        <v>0</v>
      </c>
      <c r="S1728" s="2">
        <v>24.56</v>
      </c>
      <c r="T1728" s="2">
        <v>0</v>
      </c>
      <c r="U1728" s="2">
        <v>24.56</v>
      </c>
      <c r="V1728" t="s">
        <v>5213</v>
      </c>
    </row>
    <row r="1729" spans="1:22" x14ac:dyDescent="0.2">
      <c r="A1729" s="1">
        <v>42276</v>
      </c>
      <c r="B1729" t="s">
        <v>21</v>
      </c>
      <c r="C1729" s="1">
        <v>42275</v>
      </c>
      <c r="D1729" s="1">
        <v>42276</v>
      </c>
      <c r="E1729">
        <v>100030652</v>
      </c>
      <c r="F1729" t="s">
        <v>2545</v>
      </c>
      <c r="H1729" s="1">
        <v>42275</v>
      </c>
      <c r="I1729">
        <v>1830614</v>
      </c>
      <c r="J1729" t="s">
        <v>23</v>
      </c>
      <c r="K1729">
        <v>846296315585880</v>
      </c>
      <c r="M1729" t="s">
        <v>40</v>
      </c>
      <c r="N1729">
        <v>95694</v>
      </c>
      <c r="O1729">
        <v>3</v>
      </c>
      <c r="P1729">
        <v>2250</v>
      </c>
      <c r="Q1729">
        <v>2</v>
      </c>
      <c r="R1729" s="2">
        <v>0</v>
      </c>
      <c r="S1729" s="2">
        <v>12.81</v>
      </c>
      <c r="T1729" s="2">
        <v>0</v>
      </c>
      <c r="U1729" s="2">
        <v>12.81</v>
      </c>
      <c r="V1729" t="s">
        <v>5213</v>
      </c>
    </row>
    <row r="1730" spans="1:22" x14ac:dyDescent="0.2">
      <c r="A1730" s="1">
        <v>42276</v>
      </c>
      <c r="B1730" t="s">
        <v>21</v>
      </c>
      <c r="C1730" s="1">
        <v>42275</v>
      </c>
      <c r="D1730" s="1">
        <v>42276</v>
      </c>
      <c r="E1730">
        <v>100030541</v>
      </c>
      <c r="F1730" t="s">
        <v>2546</v>
      </c>
      <c r="H1730" s="1">
        <v>42275</v>
      </c>
      <c r="I1730">
        <v>1830766</v>
      </c>
      <c r="J1730" t="s">
        <v>23</v>
      </c>
      <c r="K1730">
        <v>846296315585637</v>
      </c>
      <c r="M1730" t="s">
        <v>32</v>
      </c>
      <c r="N1730">
        <v>10001</v>
      </c>
      <c r="O1730">
        <v>3</v>
      </c>
      <c r="P1730">
        <v>2250</v>
      </c>
      <c r="Q1730">
        <v>8</v>
      </c>
      <c r="R1730" s="2">
        <v>0</v>
      </c>
      <c r="S1730" s="2">
        <v>24.56</v>
      </c>
      <c r="T1730" s="2">
        <v>0</v>
      </c>
      <c r="U1730" s="2">
        <v>24.56</v>
      </c>
      <c r="V1730" t="s">
        <v>5213</v>
      </c>
    </row>
    <row r="1731" spans="1:22" x14ac:dyDescent="0.2">
      <c r="A1731" s="1">
        <v>42276</v>
      </c>
      <c r="B1731" t="s">
        <v>21</v>
      </c>
      <c r="C1731" s="1">
        <v>42275</v>
      </c>
      <c r="D1731" s="1">
        <v>42276</v>
      </c>
      <c r="E1731">
        <v>100030412</v>
      </c>
      <c r="F1731" t="s">
        <v>2547</v>
      </c>
      <c r="H1731" s="1">
        <v>42275</v>
      </c>
      <c r="I1731">
        <v>1830602</v>
      </c>
      <c r="J1731" t="s">
        <v>23</v>
      </c>
      <c r="K1731">
        <v>846296315584982</v>
      </c>
      <c r="M1731" t="s">
        <v>40</v>
      </c>
      <c r="N1731">
        <v>90049</v>
      </c>
      <c r="O1731">
        <v>3</v>
      </c>
      <c r="P1731">
        <v>2250</v>
      </c>
      <c r="Q1731">
        <v>4</v>
      </c>
      <c r="R1731" s="2">
        <v>0</v>
      </c>
      <c r="S1731" s="2">
        <v>20.81</v>
      </c>
      <c r="T1731" s="2">
        <v>0</v>
      </c>
      <c r="U1731" s="2">
        <v>20.81</v>
      </c>
      <c r="V1731" t="s">
        <v>5213</v>
      </c>
    </row>
    <row r="1732" spans="1:22" x14ac:dyDescent="0.2">
      <c r="A1732" s="1">
        <v>42276</v>
      </c>
      <c r="B1732" t="s">
        <v>21</v>
      </c>
      <c r="C1732" s="1">
        <v>42275</v>
      </c>
      <c r="D1732" s="1">
        <v>42276</v>
      </c>
      <c r="E1732">
        <v>100030543</v>
      </c>
      <c r="F1732" t="s">
        <v>2548</v>
      </c>
      <c r="H1732" s="1">
        <v>42275</v>
      </c>
      <c r="I1732">
        <v>1830649</v>
      </c>
      <c r="J1732" t="s">
        <v>23</v>
      </c>
      <c r="K1732">
        <v>846296315585743</v>
      </c>
      <c r="M1732" t="s">
        <v>26</v>
      </c>
      <c r="N1732">
        <v>33160</v>
      </c>
      <c r="O1732">
        <v>3</v>
      </c>
      <c r="P1732">
        <v>2250</v>
      </c>
      <c r="Q1732">
        <v>8</v>
      </c>
      <c r="R1732" s="2">
        <v>0</v>
      </c>
      <c r="S1732" s="2">
        <v>24.56</v>
      </c>
      <c r="T1732" s="2">
        <v>0</v>
      </c>
      <c r="U1732" s="2">
        <v>24.56</v>
      </c>
      <c r="V1732" t="s">
        <v>5213</v>
      </c>
    </row>
    <row r="1733" spans="1:22" x14ac:dyDescent="0.2">
      <c r="A1733" s="1">
        <v>42276</v>
      </c>
      <c r="B1733" t="s">
        <v>21</v>
      </c>
      <c r="C1733" s="1">
        <v>42275</v>
      </c>
      <c r="D1733" s="1">
        <v>42276</v>
      </c>
      <c r="E1733">
        <v>100030439</v>
      </c>
      <c r="F1733" t="s">
        <v>2549</v>
      </c>
      <c r="H1733" s="1">
        <v>42275</v>
      </c>
      <c r="I1733">
        <v>1830759</v>
      </c>
      <c r="J1733" t="s">
        <v>23</v>
      </c>
      <c r="K1733">
        <v>846296315584623</v>
      </c>
      <c r="M1733" t="s">
        <v>32</v>
      </c>
      <c r="N1733">
        <v>11201</v>
      </c>
      <c r="O1733">
        <v>3</v>
      </c>
      <c r="P1733">
        <v>2250</v>
      </c>
      <c r="Q1733">
        <v>8</v>
      </c>
      <c r="R1733" s="2">
        <v>0</v>
      </c>
      <c r="S1733" s="2">
        <v>24.56</v>
      </c>
      <c r="T1733" s="2">
        <v>0</v>
      </c>
      <c r="U1733" s="2">
        <v>24.56</v>
      </c>
      <c r="V1733" t="s">
        <v>5213</v>
      </c>
    </row>
    <row r="1734" spans="1:22" x14ac:dyDescent="0.2">
      <c r="A1734" s="1">
        <v>42276</v>
      </c>
      <c r="B1734" t="s">
        <v>21</v>
      </c>
      <c r="C1734" s="1">
        <v>42275</v>
      </c>
      <c r="D1734" s="1">
        <v>42276</v>
      </c>
      <c r="E1734">
        <v>100030544</v>
      </c>
      <c r="F1734" t="s">
        <v>2550</v>
      </c>
      <c r="H1734" s="1">
        <v>42275</v>
      </c>
      <c r="I1734">
        <v>1830848</v>
      </c>
      <c r="J1734" t="s">
        <v>23</v>
      </c>
      <c r="K1734">
        <v>846296315584296</v>
      </c>
      <c r="M1734" t="s">
        <v>38</v>
      </c>
      <c r="N1734">
        <v>37027</v>
      </c>
      <c r="O1734">
        <v>3</v>
      </c>
      <c r="P1734">
        <v>2250</v>
      </c>
      <c r="Q1734">
        <v>8</v>
      </c>
      <c r="R1734" s="2">
        <v>0</v>
      </c>
      <c r="S1734" s="2">
        <v>24.56</v>
      </c>
      <c r="T1734" s="2">
        <v>0</v>
      </c>
      <c r="U1734" s="2">
        <v>24.56</v>
      </c>
      <c r="V1734" t="s">
        <v>5213</v>
      </c>
    </row>
    <row r="1735" spans="1:22" x14ac:dyDescent="0.2">
      <c r="A1735" s="1">
        <v>42276</v>
      </c>
      <c r="B1735" t="s">
        <v>21</v>
      </c>
      <c r="C1735" s="1">
        <v>42275</v>
      </c>
      <c r="D1735" s="1">
        <v>42276</v>
      </c>
      <c r="E1735">
        <v>100030529</v>
      </c>
      <c r="F1735" t="s">
        <v>2551</v>
      </c>
      <c r="H1735" s="1">
        <v>42275</v>
      </c>
      <c r="I1735">
        <v>1830695</v>
      </c>
      <c r="J1735" t="s">
        <v>23</v>
      </c>
      <c r="K1735">
        <v>846296315584760</v>
      </c>
      <c r="M1735" t="s">
        <v>49</v>
      </c>
      <c r="N1735">
        <v>1752</v>
      </c>
      <c r="O1735">
        <v>3</v>
      </c>
      <c r="P1735">
        <v>2250</v>
      </c>
      <c r="Q1735">
        <v>8</v>
      </c>
      <c r="R1735" s="2">
        <v>0</v>
      </c>
      <c r="S1735" s="2">
        <v>24.56</v>
      </c>
      <c r="T1735" s="2">
        <v>0</v>
      </c>
      <c r="U1735" s="2">
        <v>24.56</v>
      </c>
      <c r="V1735" t="s">
        <v>5213</v>
      </c>
    </row>
    <row r="1736" spans="1:22" x14ac:dyDescent="0.2">
      <c r="A1736" s="1">
        <v>42276</v>
      </c>
      <c r="B1736" t="s">
        <v>21</v>
      </c>
      <c r="C1736" s="1">
        <v>42275</v>
      </c>
      <c r="D1736" s="1">
        <v>42276</v>
      </c>
      <c r="E1736">
        <v>100030579</v>
      </c>
      <c r="F1736" t="s">
        <v>2552</v>
      </c>
      <c r="H1736" s="1">
        <v>42275</v>
      </c>
      <c r="I1736">
        <v>1830769</v>
      </c>
      <c r="J1736" t="s">
        <v>23</v>
      </c>
      <c r="K1736">
        <v>846296315584708</v>
      </c>
      <c r="M1736" t="s">
        <v>32</v>
      </c>
      <c r="N1736">
        <v>11211</v>
      </c>
      <c r="O1736">
        <v>3</v>
      </c>
      <c r="P1736">
        <v>2250</v>
      </c>
      <c r="Q1736">
        <v>8</v>
      </c>
      <c r="R1736" s="2">
        <v>0</v>
      </c>
      <c r="S1736" s="2">
        <v>24.56</v>
      </c>
      <c r="T1736" s="2">
        <v>0</v>
      </c>
      <c r="U1736" s="2">
        <v>24.56</v>
      </c>
      <c r="V1736" t="s">
        <v>5213</v>
      </c>
    </row>
    <row r="1737" spans="1:22" x14ac:dyDescent="0.2">
      <c r="A1737" s="1">
        <v>42276</v>
      </c>
      <c r="B1737" t="s">
        <v>21</v>
      </c>
      <c r="C1737" s="1">
        <v>42275</v>
      </c>
      <c r="D1737" s="1">
        <v>42276</v>
      </c>
      <c r="E1737">
        <v>100030692</v>
      </c>
      <c r="F1737" t="s">
        <v>2553</v>
      </c>
      <c r="H1737" s="1">
        <v>42275</v>
      </c>
      <c r="I1737">
        <v>1830698</v>
      </c>
      <c r="J1737" t="s">
        <v>23</v>
      </c>
      <c r="K1737">
        <v>846296315585989</v>
      </c>
      <c r="M1737" t="s">
        <v>49</v>
      </c>
      <c r="N1737">
        <v>1960</v>
      </c>
      <c r="O1737">
        <v>3</v>
      </c>
      <c r="P1737">
        <v>2250</v>
      </c>
      <c r="Q1737">
        <v>8</v>
      </c>
      <c r="R1737" s="2">
        <v>0</v>
      </c>
      <c r="S1737" s="2">
        <v>24.56</v>
      </c>
      <c r="T1737" s="2">
        <v>0</v>
      </c>
      <c r="U1737" s="2">
        <v>24.56</v>
      </c>
      <c r="V1737" t="s">
        <v>5213</v>
      </c>
    </row>
    <row r="1738" spans="1:22" x14ac:dyDescent="0.2">
      <c r="A1738" s="1">
        <v>42276</v>
      </c>
      <c r="B1738" t="s">
        <v>21</v>
      </c>
      <c r="C1738" s="1">
        <v>42275</v>
      </c>
      <c r="D1738" s="1">
        <v>42276</v>
      </c>
      <c r="E1738">
        <v>100030595</v>
      </c>
      <c r="F1738" t="s">
        <v>2554</v>
      </c>
      <c r="H1738" s="1">
        <v>42275</v>
      </c>
      <c r="I1738">
        <v>1830610</v>
      </c>
      <c r="J1738" t="s">
        <v>23</v>
      </c>
      <c r="K1738">
        <v>846296315584876</v>
      </c>
      <c r="M1738" t="s">
        <v>40</v>
      </c>
      <c r="N1738">
        <v>92130</v>
      </c>
      <c r="O1738">
        <v>3</v>
      </c>
      <c r="P1738">
        <v>2250</v>
      </c>
      <c r="Q1738">
        <v>4</v>
      </c>
      <c r="R1738" s="2">
        <v>0</v>
      </c>
      <c r="S1738" s="2">
        <v>20.81</v>
      </c>
      <c r="T1738" s="2">
        <v>0</v>
      </c>
      <c r="U1738" s="2">
        <v>20.81</v>
      </c>
      <c r="V1738" t="s">
        <v>5213</v>
      </c>
    </row>
    <row r="1739" spans="1:22" x14ac:dyDescent="0.2">
      <c r="A1739" s="1">
        <v>42276</v>
      </c>
      <c r="B1739" t="s">
        <v>21</v>
      </c>
      <c r="C1739" s="1">
        <v>42275</v>
      </c>
      <c r="D1739" s="1">
        <v>42276</v>
      </c>
      <c r="E1739">
        <v>100030519</v>
      </c>
      <c r="F1739" t="s">
        <v>2555</v>
      </c>
      <c r="H1739" s="1">
        <v>42275</v>
      </c>
      <c r="I1739">
        <v>1830763</v>
      </c>
      <c r="J1739" t="s">
        <v>23</v>
      </c>
      <c r="K1739">
        <v>846296315585682</v>
      </c>
      <c r="M1739" t="s">
        <v>32</v>
      </c>
      <c r="N1739">
        <v>13601</v>
      </c>
      <c r="O1739">
        <v>3</v>
      </c>
      <c r="P1739">
        <v>2250</v>
      </c>
      <c r="Q1739">
        <v>8</v>
      </c>
      <c r="R1739" s="2">
        <v>0</v>
      </c>
      <c r="S1739" s="2">
        <v>24.56</v>
      </c>
      <c r="T1739" s="2">
        <v>0</v>
      </c>
      <c r="U1739" s="2">
        <v>24.56</v>
      </c>
      <c r="V1739" t="s">
        <v>5213</v>
      </c>
    </row>
    <row r="1740" spans="1:22" x14ac:dyDescent="0.2">
      <c r="A1740" s="1">
        <v>42276</v>
      </c>
      <c r="B1740" t="s">
        <v>21</v>
      </c>
      <c r="C1740" s="1">
        <v>42275</v>
      </c>
      <c r="D1740" s="1">
        <v>42276</v>
      </c>
      <c r="E1740">
        <v>100030596</v>
      </c>
      <c r="F1740" t="s">
        <v>2556</v>
      </c>
      <c r="H1740" s="1">
        <v>42275</v>
      </c>
      <c r="I1740">
        <v>1830900</v>
      </c>
      <c r="J1740" t="s">
        <v>23</v>
      </c>
      <c r="K1740">
        <v>846296315584463</v>
      </c>
      <c r="M1740" t="s">
        <v>45</v>
      </c>
      <c r="N1740">
        <v>98855</v>
      </c>
      <c r="O1740">
        <v>3</v>
      </c>
      <c r="P1740">
        <v>2250</v>
      </c>
      <c r="Q1740">
        <v>5</v>
      </c>
      <c r="R1740" s="2">
        <v>0</v>
      </c>
      <c r="S1740" s="2">
        <v>21.31</v>
      </c>
      <c r="T1740" s="2">
        <v>0</v>
      </c>
      <c r="U1740" s="2">
        <v>21.31</v>
      </c>
      <c r="V1740" t="s">
        <v>5213</v>
      </c>
    </row>
    <row r="1741" spans="1:22" x14ac:dyDescent="0.2">
      <c r="A1741" s="1">
        <v>42276</v>
      </c>
      <c r="B1741" t="s">
        <v>21</v>
      </c>
      <c r="C1741" s="1">
        <v>42275</v>
      </c>
      <c r="D1741" s="1">
        <v>42276</v>
      </c>
      <c r="E1741">
        <v>100030466</v>
      </c>
      <c r="F1741" t="s">
        <v>2557</v>
      </c>
      <c r="H1741" s="1">
        <v>42275</v>
      </c>
      <c r="I1741">
        <v>1830834</v>
      </c>
      <c r="J1741" t="s">
        <v>23</v>
      </c>
      <c r="K1741">
        <v>846296315585897</v>
      </c>
      <c r="M1741" t="s">
        <v>91</v>
      </c>
      <c r="N1741">
        <v>29302</v>
      </c>
      <c r="O1741">
        <v>3</v>
      </c>
      <c r="P1741">
        <v>2250</v>
      </c>
      <c r="Q1741">
        <v>8</v>
      </c>
      <c r="R1741" s="2">
        <v>0</v>
      </c>
      <c r="S1741" s="2">
        <v>24.56</v>
      </c>
      <c r="T1741" s="2">
        <v>0</v>
      </c>
      <c r="U1741" s="2">
        <v>24.56</v>
      </c>
      <c r="V1741" t="s">
        <v>5213</v>
      </c>
    </row>
    <row r="1742" spans="1:22" x14ac:dyDescent="0.2">
      <c r="A1742" s="1">
        <v>42276</v>
      </c>
      <c r="B1742" t="s">
        <v>21</v>
      </c>
      <c r="C1742" s="1">
        <v>42275</v>
      </c>
      <c r="D1742" s="1">
        <v>42276</v>
      </c>
      <c r="E1742">
        <v>100030455</v>
      </c>
      <c r="F1742" t="s">
        <v>2558</v>
      </c>
      <c r="H1742" s="1">
        <v>42275</v>
      </c>
      <c r="I1742">
        <v>1830707</v>
      </c>
      <c r="J1742" t="s">
        <v>23</v>
      </c>
      <c r="K1742">
        <v>846296315585484</v>
      </c>
      <c r="M1742" t="s">
        <v>54</v>
      </c>
      <c r="N1742">
        <v>21236</v>
      </c>
      <c r="O1742">
        <v>3</v>
      </c>
      <c r="P1742">
        <v>2250</v>
      </c>
      <c r="Q1742">
        <v>8</v>
      </c>
      <c r="R1742" s="2">
        <v>0</v>
      </c>
      <c r="S1742" s="2">
        <v>24.56</v>
      </c>
      <c r="T1742" s="2">
        <v>0</v>
      </c>
      <c r="U1742" s="2">
        <v>24.56</v>
      </c>
      <c r="V1742" t="s">
        <v>5213</v>
      </c>
    </row>
    <row r="1743" spans="1:22" x14ac:dyDescent="0.2">
      <c r="A1743" s="1">
        <v>42276</v>
      </c>
      <c r="B1743" t="s">
        <v>21</v>
      </c>
      <c r="C1743" s="1">
        <v>42275</v>
      </c>
      <c r="D1743" s="1">
        <v>42276</v>
      </c>
      <c r="E1743">
        <v>100030522</v>
      </c>
      <c r="F1743" t="s">
        <v>2559</v>
      </c>
      <c r="H1743" s="1">
        <v>42275</v>
      </c>
      <c r="I1743">
        <v>1830588</v>
      </c>
      <c r="J1743" t="s">
        <v>164</v>
      </c>
      <c r="K1743">
        <v>1032002221186</v>
      </c>
      <c r="M1743" t="s">
        <v>165</v>
      </c>
      <c r="N1743">
        <v>85201</v>
      </c>
      <c r="O1743">
        <v>3</v>
      </c>
      <c r="P1743">
        <v>2250</v>
      </c>
      <c r="Q1743">
        <v>5</v>
      </c>
      <c r="R1743" s="2">
        <v>0</v>
      </c>
      <c r="S1743" s="2">
        <v>21.31</v>
      </c>
      <c r="T1743" s="2">
        <v>0</v>
      </c>
      <c r="U1743" s="2">
        <v>21.31</v>
      </c>
      <c r="V1743" t="s">
        <v>5213</v>
      </c>
    </row>
    <row r="1744" spans="1:22" x14ac:dyDescent="0.2">
      <c r="A1744" s="1">
        <v>42276</v>
      </c>
      <c r="B1744" t="s">
        <v>21</v>
      </c>
      <c r="C1744" s="1">
        <v>42275</v>
      </c>
      <c r="D1744" s="1">
        <v>42276</v>
      </c>
      <c r="E1744">
        <v>100030644</v>
      </c>
      <c r="F1744" t="s">
        <v>2560</v>
      </c>
      <c r="H1744" s="1">
        <v>42275</v>
      </c>
      <c r="I1744">
        <v>1830891</v>
      </c>
      <c r="J1744" t="s">
        <v>23</v>
      </c>
      <c r="K1744">
        <v>846296315586054</v>
      </c>
      <c r="M1744" t="s">
        <v>75</v>
      </c>
      <c r="N1744">
        <v>23604</v>
      </c>
      <c r="O1744">
        <v>7</v>
      </c>
      <c r="P1744">
        <v>5250</v>
      </c>
      <c r="Q1744">
        <v>8</v>
      </c>
      <c r="R1744" s="2">
        <v>0</v>
      </c>
      <c r="S1744" s="2">
        <v>37.75</v>
      </c>
      <c r="T1744" s="2">
        <v>0</v>
      </c>
      <c r="U1744" s="2">
        <v>37.75</v>
      </c>
      <c r="V1744" t="s">
        <v>5213</v>
      </c>
    </row>
    <row r="1745" spans="1:22" x14ac:dyDescent="0.2">
      <c r="A1745" s="1">
        <v>42276</v>
      </c>
      <c r="B1745" t="s">
        <v>21</v>
      </c>
      <c r="C1745" s="1">
        <v>42275</v>
      </c>
      <c r="D1745" s="1">
        <v>42276</v>
      </c>
      <c r="E1745">
        <v>100030498</v>
      </c>
      <c r="F1745" t="s">
        <v>2561</v>
      </c>
      <c r="H1745" s="1">
        <v>42275</v>
      </c>
      <c r="I1745">
        <v>1830723</v>
      </c>
      <c r="J1745" t="s">
        <v>23</v>
      </c>
      <c r="K1745">
        <v>846296315584548</v>
      </c>
      <c r="M1745" t="s">
        <v>24</v>
      </c>
      <c r="N1745">
        <v>28078</v>
      </c>
      <c r="O1745">
        <v>3</v>
      </c>
      <c r="P1745">
        <v>2250</v>
      </c>
      <c r="Q1745">
        <v>8</v>
      </c>
      <c r="R1745" s="2">
        <v>0</v>
      </c>
      <c r="S1745" s="2">
        <v>24.56</v>
      </c>
      <c r="T1745" s="2">
        <v>0</v>
      </c>
      <c r="U1745" s="2">
        <v>24.56</v>
      </c>
      <c r="V1745" t="s">
        <v>5213</v>
      </c>
    </row>
    <row r="1746" spans="1:22" x14ac:dyDescent="0.2">
      <c r="A1746" s="1">
        <v>42276</v>
      </c>
      <c r="B1746" t="s">
        <v>21</v>
      </c>
      <c r="C1746" s="1">
        <v>42275</v>
      </c>
      <c r="D1746" s="1">
        <v>42276</v>
      </c>
      <c r="E1746">
        <v>100030575</v>
      </c>
      <c r="F1746" t="s">
        <v>2562</v>
      </c>
      <c r="H1746" s="1">
        <v>42275</v>
      </c>
      <c r="I1746">
        <v>1830889</v>
      </c>
      <c r="J1746" t="s">
        <v>23</v>
      </c>
      <c r="K1746">
        <v>846296315585231</v>
      </c>
      <c r="M1746" t="s">
        <v>75</v>
      </c>
      <c r="N1746">
        <v>23486</v>
      </c>
      <c r="O1746">
        <v>3</v>
      </c>
      <c r="P1746">
        <v>2250</v>
      </c>
      <c r="Q1746">
        <v>8</v>
      </c>
      <c r="R1746" s="2">
        <v>0</v>
      </c>
      <c r="S1746" s="2">
        <v>24.56</v>
      </c>
      <c r="T1746" s="2">
        <v>0</v>
      </c>
      <c r="U1746" s="2">
        <v>24.56</v>
      </c>
      <c r="V1746" t="s">
        <v>5213</v>
      </c>
    </row>
    <row r="1747" spans="1:22" x14ac:dyDescent="0.2">
      <c r="A1747" s="1">
        <v>42276</v>
      </c>
      <c r="B1747" t="s">
        <v>21</v>
      </c>
      <c r="C1747" s="1">
        <v>42275</v>
      </c>
      <c r="D1747" s="1">
        <v>42276</v>
      </c>
      <c r="E1747">
        <v>100030429</v>
      </c>
      <c r="F1747" t="s">
        <v>2563</v>
      </c>
      <c r="H1747" s="1">
        <v>42275</v>
      </c>
      <c r="I1747">
        <v>1830831</v>
      </c>
      <c r="J1747" t="s">
        <v>23</v>
      </c>
      <c r="K1747">
        <v>846296315585040</v>
      </c>
      <c r="M1747" t="s">
        <v>91</v>
      </c>
      <c r="N1747">
        <v>29464</v>
      </c>
      <c r="O1747">
        <v>3</v>
      </c>
      <c r="P1747">
        <v>2250</v>
      </c>
      <c r="Q1747">
        <v>8</v>
      </c>
      <c r="R1747" s="2">
        <v>0</v>
      </c>
      <c r="S1747" s="2">
        <v>24.56</v>
      </c>
      <c r="T1747" s="2">
        <v>0</v>
      </c>
      <c r="U1747" s="2">
        <v>24.56</v>
      </c>
      <c r="V1747" t="s">
        <v>5213</v>
      </c>
    </row>
    <row r="1748" spans="1:22" x14ac:dyDescent="0.2">
      <c r="A1748" s="1">
        <v>42276</v>
      </c>
      <c r="B1748" t="s">
        <v>21</v>
      </c>
      <c r="C1748" s="1">
        <v>42275</v>
      </c>
      <c r="D1748" s="1">
        <v>42276</v>
      </c>
      <c r="E1748">
        <v>100030622</v>
      </c>
      <c r="F1748" t="s">
        <v>2564</v>
      </c>
      <c r="H1748" s="1">
        <v>42275</v>
      </c>
      <c r="I1748">
        <v>1830775</v>
      </c>
      <c r="J1748" t="s">
        <v>23</v>
      </c>
      <c r="K1748">
        <v>846296315585729</v>
      </c>
      <c r="M1748" t="s">
        <v>32</v>
      </c>
      <c r="N1748">
        <v>10118</v>
      </c>
      <c r="O1748">
        <v>3</v>
      </c>
      <c r="P1748">
        <v>2250</v>
      </c>
      <c r="Q1748">
        <v>8</v>
      </c>
      <c r="R1748" s="2">
        <v>0</v>
      </c>
      <c r="S1748" s="2">
        <v>24.56</v>
      </c>
      <c r="T1748" s="2">
        <v>0</v>
      </c>
      <c r="U1748" s="2">
        <v>24.56</v>
      </c>
      <c r="V1748" t="s">
        <v>5213</v>
      </c>
    </row>
    <row r="1749" spans="1:22" x14ac:dyDescent="0.2">
      <c r="A1749" s="1">
        <v>42276</v>
      </c>
      <c r="B1749" t="s">
        <v>21</v>
      </c>
      <c r="C1749" s="1">
        <v>42275</v>
      </c>
      <c r="D1749" s="1">
        <v>42276</v>
      </c>
      <c r="E1749">
        <v>100030700</v>
      </c>
      <c r="F1749" t="s">
        <v>2565</v>
      </c>
      <c r="H1749" s="1">
        <v>42275</v>
      </c>
      <c r="I1749">
        <v>1830779</v>
      </c>
      <c r="J1749" t="s">
        <v>23</v>
      </c>
      <c r="K1749">
        <v>846296315584661</v>
      </c>
      <c r="M1749" t="s">
        <v>32</v>
      </c>
      <c r="N1749">
        <v>10011</v>
      </c>
      <c r="O1749">
        <v>3</v>
      </c>
      <c r="P1749">
        <v>2250</v>
      </c>
      <c r="Q1749">
        <v>8</v>
      </c>
      <c r="R1749" s="2">
        <v>0</v>
      </c>
      <c r="S1749" s="2">
        <v>24.56</v>
      </c>
      <c r="T1749" s="2">
        <v>0</v>
      </c>
      <c r="U1749" s="2">
        <v>24.56</v>
      </c>
      <c r="V1749" t="s">
        <v>5213</v>
      </c>
    </row>
    <row r="1750" spans="1:22" x14ac:dyDescent="0.2">
      <c r="A1750" s="1">
        <v>42276</v>
      </c>
      <c r="B1750" t="s">
        <v>21</v>
      </c>
      <c r="C1750" s="1">
        <v>42275</v>
      </c>
      <c r="D1750" s="1">
        <v>42276</v>
      </c>
      <c r="E1750">
        <v>100030634</v>
      </c>
      <c r="F1750" t="s">
        <v>2566</v>
      </c>
      <c r="H1750" s="1">
        <v>42275</v>
      </c>
      <c r="I1750">
        <v>1830637</v>
      </c>
      <c r="J1750" t="s">
        <v>23</v>
      </c>
      <c r="K1750">
        <v>846296315585996</v>
      </c>
      <c r="M1750" t="s">
        <v>43</v>
      </c>
      <c r="N1750">
        <v>6902</v>
      </c>
      <c r="O1750">
        <v>3</v>
      </c>
      <c r="P1750">
        <v>2250</v>
      </c>
      <c r="Q1750">
        <v>8</v>
      </c>
      <c r="R1750" s="2">
        <v>0</v>
      </c>
      <c r="S1750" s="2">
        <v>24.56</v>
      </c>
      <c r="T1750" s="2">
        <v>0</v>
      </c>
      <c r="U1750" s="2">
        <v>24.56</v>
      </c>
      <c r="V1750" t="s">
        <v>5213</v>
      </c>
    </row>
    <row r="1751" spans="1:22" x14ac:dyDescent="0.2">
      <c r="A1751" s="1">
        <v>42276</v>
      </c>
      <c r="B1751" t="s">
        <v>21</v>
      </c>
      <c r="C1751" s="1">
        <v>42275</v>
      </c>
      <c r="D1751" s="1">
        <v>42276</v>
      </c>
      <c r="E1751">
        <v>100030647</v>
      </c>
      <c r="F1751" t="s">
        <v>2567</v>
      </c>
      <c r="H1751" s="1">
        <v>42275</v>
      </c>
      <c r="I1751">
        <v>1830909</v>
      </c>
      <c r="J1751" t="s">
        <v>23</v>
      </c>
      <c r="K1751">
        <v>846296315584746</v>
      </c>
      <c r="M1751" t="s">
        <v>60</v>
      </c>
      <c r="N1751">
        <v>54601</v>
      </c>
      <c r="O1751">
        <v>3</v>
      </c>
      <c r="P1751">
        <v>2250</v>
      </c>
      <c r="Q1751">
        <v>7</v>
      </c>
      <c r="R1751" s="2">
        <v>0</v>
      </c>
      <c r="S1751" s="2">
        <v>23.06</v>
      </c>
      <c r="T1751" s="2">
        <v>0</v>
      </c>
      <c r="U1751" s="2">
        <v>23.06</v>
      </c>
      <c r="V1751" t="s">
        <v>5213</v>
      </c>
    </row>
    <row r="1752" spans="1:22" x14ac:dyDescent="0.2">
      <c r="A1752" s="1">
        <v>42276</v>
      </c>
      <c r="B1752" t="s">
        <v>21</v>
      </c>
      <c r="C1752" s="1">
        <v>42275</v>
      </c>
      <c r="D1752" s="1">
        <v>42276</v>
      </c>
      <c r="E1752">
        <v>100030635</v>
      </c>
      <c r="F1752" t="s">
        <v>2568</v>
      </c>
      <c r="H1752" s="1">
        <v>42275</v>
      </c>
      <c r="I1752">
        <v>1830850</v>
      </c>
      <c r="J1752" t="s">
        <v>23</v>
      </c>
      <c r="K1752">
        <v>846296315584333</v>
      </c>
      <c r="M1752" t="s">
        <v>38</v>
      </c>
      <c r="N1752">
        <v>37922</v>
      </c>
      <c r="O1752">
        <v>3</v>
      </c>
      <c r="P1752">
        <v>2250</v>
      </c>
      <c r="Q1752">
        <v>8</v>
      </c>
      <c r="R1752" s="2">
        <v>0</v>
      </c>
      <c r="S1752" s="2">
        <v>24.56</v>
      </c>
      <c r="T1752" s="2">
        <v>0</v>
      </c>
      <c r="U1752" s="2">
        <v>24.56</v>
      </c>
      <c r="V1752" t="s">
        <v>5213</v>
      </c>
    </row>
    <row r="1753" spans="1:22" x14ac:dyDescent="0.2">
      <c r="A1753" s="1">
        <v>42276</v>
      </c>
      <c r="B1753" t="s">
        <v>21</v>
      </c>
      <c r="C1753" s="1">
        <v>42275</v>
      </c>
      <c r="D1753" s="1">
        <v>42276</v>
      </c>
      <c r="E1753">
        <v>100030604</v>
      </c>
      <c r="F1753" t="s">
        <v>2569</v>
      </c>
      <c r="H1753" s="1">
        <v>42275</v>
      </c>
      <c r="I1753">
        <v>1830611</v>
      </c>
      <c r="J1753" t="s">
        <v>23</v>
      </c>
      <c r="K1753">
        <v>846296315585934</v>
      </c>
      <c r="M1753" t="s">
        <v>40</v>
      </c>
      <c r="N1753">
        <v>94103</v>
      </c>
      <c r="O1753">
        <v>3</v>
      </c>
      <c r="P1753">
        <v>2250</v>
      </c>
      <c r="Q1753">
        <v>2</v>
      </c>
      <c r="R1753" s="2">
        <v>0</v>
      </c>
      <c r="S1753" s="2">
        <v>12.81</v>
      </c>
      <c r="T1753" s="2">
        <v>0</v>
      </c>
      <c r="U1753" s="2">
        <v>12.81</v>
      </c>
      <c r="V1753" t="s">
        <v>5213</v>
      </c>
    </row>
    <row r="1754" spans="1:22" x14ac:dyDescent="0.2">
      <c r="A1754" s="1">
        <v>42276</v>
      </c>
      <c r="B1754" t="s">
        <v>21</v>
      </c>
      <c r="C1754" s="1">
        <v>42275</v>
      </c>
      <c r="D1754" s="1">
        <v>42276</v>
      </c>
      <c r="E1754">
        <v>100030423</v>
      </c>
      <c r="F1754" t="s">
        <v>2570</v>
      </c>
      <c r="H1754" s="1">
        <v>42275</v>
      </c>
      <c r="I1754">
        <v>1830603</v>
      </c>
      <c r="J1754" t="s">
        <v>23</v>
      </c>
      <c r="K1754">
        <v>846296315584937</v>
      </c>
      <c r="M1754" t="s">
        <v>40</v>
      </c>
      <c r="N1754">
        <v>91604</v>
      </c>
      <c r="O1754">
        <v>3</v>
      </c>
      <c r="P1754">
        <v>2250</v>
      </c>
      <c r="Q1754">
        <v>4</v>
      </c>
      <c r="R1754" s="2">
        <v>0</v>
      </c>
      <c r="S1754" s="2">
        <v>20.81</v>
      </c>
      <c r="T1754" s="2">
        <v>0</v>
      </c>
      <c r="U1754" s="2">
        <v>20.81</v>
      </c>
      <c r="V1754" t="s">
        <v>5213</v>
      </c>
    </row>
    <row r="1755" spans="1:22" x14ac:dyDescent="0.2">
      <c r="A1755" s="1">
        <v>42276</v>
      </c>
      <c r="B1755" t="s">
        <v>21</v>
      </c>
      <c r="C1755" s="1">
        <v>42275</v>
      </c>
      <c r="D1755" s="1">
        <v>42276</v>
      </c>
      <c r="E1755">
        <v>100030680</v>
      </c>
      <c r="F1755" t="s">
        <v>2571</v>
      </c>
      <c r="H1755" s="1">
        <v>42275</v>
      </c>
      <c r="I1755">
        <v>1830901</v>
      </c>
      <c r="J1755" t="s">
        <v>23</v>
      </c>
      <c r="K1755">
        <v>846296315585781</v>
      </c>
      <c r="M1755" t="s">
        <v>45</v>
      </c>
      <c r="N1755">
        <v>98033</v>
      </c>
      <c r="O1755">
        <v>3</v>
      </c>
      <c r="P1755">
        <v>2250</v>
      </c>
      <c r="Q1755">
        <v>5</v>
      </c>
      <c r="R1755" s="2">
        <v>0</v>
      </c>
      <c r="S1755" s="2">
        <v>21.31</v>
      </c>
      <c r="T1755" s="2">
        <v>0</v>
      </c>
      <c r="U1755" s="2">
        <v>21.31</v>
      </c>
      <c r="V1755" t="s">
        <v>5213</v>
      </c>
    </row>
    <row r="1756" spans="1:22" x14ac:dyDescent="0.2">
      <c r="A1756" s="1">
        <v>42276</v>
      </c>
      <c r="B1756" t="s">
        <v>21</v>
      </c>
      <c r="C1756" s="1">
        <v>42275</v>
      </c>
      <c r="D1756" s="1">
        <v>42276</v>
      </c>
      <c r="E1756">
        <v>100030481</v>
      </c>
      <c r="F1756" t="s">
        <v>2572</v>
      </c>
      <c r="H1756" s="1">
        <v>42275</v>
      </c>
      <c r="I1756">
        <v>1830642</v>
      </c>
      <c r="J1756" t="s">
        <v>23</v>
      </c>
      <c r="K1756">
        <v>846296315585873</v>
      </c>
      <c r="M1756" t="s">
        <v>102</v>
      </c>
      <c r="N1756">
        <v>20008</v>
      </c>
      <c r="O1756">
        <v>3</v>
      </c>
      <c r="P1756">
        <v>2250</v>
      </c>
      <c r="Q1756">
        <v>8</v>
      </c>
      <c r="R1756" s="2">
        <v>0</v>
      </c>
      <c r="S1756" s="2">
        <v>24.56</v>
      </c>
      <c r="T1756" s="2">
        <v>0</v>
      </c>
      <c r="U1756" s="2">
        <v>24.56</v>
      </c>
      <c r="V1756" t="s">
        <v>5213</v>
      </c>
    </row>
    <row r="1757" spans="1:22" x14ac:dyDescent="0.2">
      <c r="A1757" s="1">
        <v>42276</v>
      </c>
      <c r="B1757" t="s">
        <v>21</v>
      </c>
      <c r="C1757" s="1">
        <v>42275</v>
      </c>
      <c r="D1757" s="1">
        <v>42276</v>
      </c>
      <c r="E1757">
        <v>100030486</v>
      </c>
      <c r="F1757" t="s">
        <v>2573</v>
      </c>
      <c r="H1757" s="1">
        <v>42275</v>
      </c>
      <c r="I1757">
        <v>1830898</v>
      </c>
      <c r="J1757" t="s">
        <v>23</v>
      </c>
      <c r="K1757">
        <v>846296315585668</v>
      </c>
      <c r="M1757" t="s">
        <v>45</v>
      </c>
      <c r="N1757">
        <v>99362</v>
      </c>
      <c r="O1757">
        <v>3</v>
      </c>
      <c r="P1757">
        <v>2250</v>
      </c>
      <c r="Q1757">
        <v>4</v>
      </c>
      <c r="R1757" s="2">
        <v>0</v>
      </c>
      <c r="S1757" s="2">
        <v>20.81</v>
      </c>
      <c r="T1757" s="2">
        <v>0</v>
      </c>
      <c r="U1757" s="2">
        <v>20.81</v>
      </c>
      <c r="V1757" t="s">
        <v>5213</v>
      </c>
    </row>
    <row r="1758" spans="1:22" x14ac:dyDescent="0.2">
      <c r="A1758" s="1">
        <v>42276</v>
      </c>
      <c r="B1758" t="s">
        <v>21</v>
      </c>
      <c r="C1758" s="1">
        <v>42275</v>
      </c>
      <c r="D1758" s="1">
        <v>42276</v>
      </c>
      <c r="E1758">
        <v>100030374</v>
      </c>
      <c r="F1758" t="s">
        <v>2574</v>
      </c>
      <c r="H1758" s="1">
        <v>42274</v>
      </c>
      <c r="I1758">
        <v>1830591</v>
      </c>
      <c r="J1758" t="s">
        <v>164</v>
      </c>
      <c r="K1758">
        <v>1032002221189</v>
      </c>
      <c r="M1758" t="s">
        <v>165</v>
      </c>
      <c r="N1758">
        <v>85213</v>
      </c>
      <c r="O1758">
        <v>3</v>
      </c>
      <c r="P1758">
        <v>2250</v>
      </c>
      <c r="Q1758">
        <v>5</v>
      </c>
      <c r="R1758" s="2">
        <v>0</v>
      </c>
      <c r="S1758" s="2">
        <v>21.31</v>
      </c>
      <c r="T1758" s="2">
        <v>0</v>
      </c>
      <c r="U1758" s="2">
        <v>21.31</v>
      </c>
      <c r="V1758" t="s">
        <v>5213</v>
      </c>
    </row>
    <row r="1759" spans="1:22" x14ac:dyDescent="0.2">
      <c r="A1759" s="1">
        <v>42276</v>
      </c>
      <c r="B1759" t="s">
        <v>21</v>
      </c>
      <c r="C1759" s="1">
        <v>42275</v>
      </c>
      <c r="D1759" s="1">
        <v>42276</v>
      </c>
      <c r="E1759">
        <v>100030495</v>
      </c>
      <c r="F1759" t="s">
        <v>2575</v>
      </c>
      <c r="H1759" s="1">
        <v>42275</v>
      </c>
      <c r="I1759">
        <v>1830694</v>
      </c>
      <c r="J1759" t="s">
        <v>23</v>
      </c>
      <c r="K1759">
        <v>846296315585002</v>
      </c>
      <c r="M1759" t="s">
        <v>49</v>
      </c>
      <c r="N1759">
        <v>1604</v>
      </c>
      <c r="O1759">
        <v>3</v>
      </c>
      <c r="P1759">
        <v>2250</v>
      </c>
      <c r="Q1759">
        <v>8</v>
      </c>
      <c r="R1759" s="2">
        <v>0</v>
      </c>
      <c r="S1759" s="2">
        <v>24.56</v>
      </c>
      <c r="T1759" s="2">
        <v>0</v>
      </c>
      <c r="U1759" s="2">
        <v>24.56</v>
      </c>
      <c r="V1759" t="s">
        <v>5213</v>
      </c>
    </row>
    <row r="1760" spans="1:22" x14ac:dyDescent="0.2">
      <c r="A1760" s="1">
        <v>42276</v>
      </c>
      <c r="B1760" t="s">
        <v>21</v>
      </c>
      <c r="C1760" s="1">
        <v>42275</v>
      </c>
      <c r="D1760" s="1">
        <v>42276</v>
      </c>
      <c r="E1760">
        <v>100030483</v>
      </c>
      <c r="F1760" t="s">
        <v>2576</v>
      </c>
      <c r="H1760" s="1">
        <v>42275</v>
      </c>
      <c r="I1760">
        <v>1830663</v>
      </c>
      <c r="J1760" t="s">
        <v>23</v>
      </c>
      <c r="K1760">
        <v>846296315586030</v>
      </c>
      <c r="M1760" t="s">
        <v>51</v>
      </c>
      <c r="N1760">
        <v>30339</v>
      </c>
      <c r="O1760">
        <v>3</v>
      </c>
      <c r="P1760">
        <v>2250</v>
      </c>
      <c r="Q1760">
        <v>8</v>
      </c>
      <c r="R1760" s="2">
        <v>0</v>
      </c>
      <c r="S1760" s="2">
        <v>24.56</v>
      </c>
      <c r="T1760" s="2">
        <v>0</v>
      </c>
      <c r="U1760" s="2">
        <v>24.56</v>
      </c>
      <c r="V1760" t="s">
        <v>5213</v>
      </c>
    </row>
    <row r="1761" spans="1:22" x14ac:dyDescent="0.2">
      <c r="A1761" s="1">
        <v>42276</v>
      </c>
      <c r="B1761" t="s">
        <v>21</v>
      </c>
      <c r="C1761" s="1">
        <v>42275</v>
      </c>
      <c r="D1761" s="1">
        <v>42276</v>
      </c>
      <c r="E1761">
        <v>100030569</v>
      </c>
      <c r="F1761" t="s">
        <v>2577</v>
      </c>
      <c r="H1761" s="1">
        <v>42275</v>
      </c>
      <c r="I1761">
        <v>1830730</v>
      </c>
      <c r="J1761" t="s">
        <v>23</v>
      </c>
      <c r="K1761">
        <v>846296315584562</v>
      </c>
      <c r="M1761" t="s">
        <v>83</v>
      </c>
      <c r="N1761">
        <v>8558</v>
      </c>
      <c r="O1761">
        <v>3</v>
      </c>
      <c r="P1761">
        <v>2250</v>
      </c>
      <c r="Q1761">
        <v>8</v>
      </c>
      <c r="R1761" s="2">
        <v>0</v>
      </c>
      <c r="S1761" s="2">
        <v>24.56</v>
      </c>
      <c r="T1761" s="2">
        <v>0</v>
      </c>
      <c r="U1761" s="2">
        <v>24.56</v>
      </c>
      <c r="V1761" t="s">
        <v>5213</v>
      </c>
    </row>
    <row r="1762" spans="1:22" x14ac:dyDescent="0.2">
      <c r="A1762" s="1">
        <v>42276</v>
      </c>
      <c r="B1762" t="s">
        <v>21</v>
      </c>
      <c r="C1762" s="1">
        <v>42275</v>
      </c>
      <c r="D1762" s="1">
        <v>42276</v>
      </c>
      <c r="E1762">
        <v>100030583</v>
      </c>
      <c r="F1762" t="s">
        <v>2578</v>
      </c>
      <c r="H1762" s="1">
        <v>42275</v>
      </c>
      <c r="I1762">
        <v>1830664</v>
      </c>
      <c r="J1762" t="s">
        <v>23</v>
      </c>
      <c r="K1762">
        <v>846296315585378</v>
      </c>
      <c r="M1762" t="s">
        <v>51</v>
      </c>
      <c r="N1762">
        <v>30309</v>
      </c>
      <c r="O1762">
        <v>3</v>
      </c>
      <c r="P1762">
        <v>2250</v>
      </c>
      <c r="Q1762">
        <v>8</v>
      </c>
      <c r="R1762" s="2">
        <v>0</v>
      </c>
      <c r="S1762" s="2">
        <v>24.56</v>
      </c>
      <c r="T1762" s="2">
        <v>0</v>
      </c>
      <c r="U1762" s="2">
        <v>24.56</v>
      </c>
      <c r="V1762" t="s">
        <v>5213</v>
      </c>
    </row>
    <row r="1763" spans="1:22" x14ac:dyDescent="0.2">
      <c r="A1763" s="1">
        <v>42276</v>
      </c>
      <c r="B1763" t="s">
        <v>21</v>
      </c>
      <c r="C1763" s="1">
        <v>42275</v>
      </c>
      <c r="D1763" s="1">
        <v>42276</v>
      </c>
      <c r="E1763">
        <v>100030665</v>
      </c>
      <c r="F1763" t="s">
        <v>2579</v>
      </c>
      <c r="H1763" s="1">
        <v>42275</v>
      </c>
      <c r="I1763">
        <v>1830892</v>
      </c>
      <c r="J1763" t="s">
        <v>23</v>
      </c>
      <c r="K1763">
        <v>846296315585187</v>
      </c>
      <c r="M1763" t="s">
        <v>75</v>
      </c>
      <c r="N1763">
        <v>22201</v>
      </c>
      <c r="O1763">
        <v>3</v>
      </c>
      <c r="P1763">
        <v>2250</v>
      </c>
      <c r="Q1763">
        <v>8</v>
      </c>
      <c r="R1763" s="2">
        <v>0</v>
      </c>
      <c r="S1763" s="2">
        <v>24.56</v>
      </c>
      <c r="T1763" s="2">
        <v>0</v>
      </c>
      <c r="U1763" s="2">
        <v>24.56</v>
      </c>
      <c r="V1763" t="s">
        <v>5213</v>
      </c>
    </row>
    <row r="1764" spans="1:22" x14ac:dyDescent="0.2">
      <c r="A1764" s="1">
        <v>42276</v>
      </c>
      <c r="B1764" t="s">
        <v>21</v>
      </c>
      <c r="C1764" s="1">
        <v>42275</v>
      </c>
      <c r="D1764" s="1">
        <v>42276</v>
      </c>
      <c r="E1764">
        <v>100030487</v>
      </c>
      <c r="F1764" t="s">
        <v>2580</v>
      </c>
      <c r="H1764" s="1">
        <v>42275</v>
      </c>
      <c r="I1764">
        <v>1830761</v>
      </c>
      <c r="J1764" t="s">
        <v>23</v>
      </c>
      <c r="K1764">
        <v>846296315584678</v>
      </c>
      <c r="M1764" t="s">
        <v>32</v>
      </c>
      <c r="N1764">
        <v>10472</v>
      </c>
      <c r="O1764">
        <v>3</v>
      </c>
      <c r="P1764">
        <v>2250</v>
      </c>
      <c r="Q1764">
        <v>8</v>
      </c>
      <c r="R1764" s="2">
        <v>0</v>
      </c>
      <c r="S1764" s="2">
        <v>24.56</v>
      </c>
      <c r="T1764" s="2">
        <v>0</v>
      </c>
      <c r="U1764" s="2">
        <v>24.56</v>
      </c>
      <c r="V1764" t="s">
        <v>5213</v>
      </c>
    </row>
    <row r="1765" spans="1:22" x14ac:dyDescent="0.2">
      <c r="A1765" s="1">
        <v>42276</v>
      </c>
      <c r="B1765" t="s">
        <v>21</v>
      </c>
      <c r="C1765" s="1">
        <v>42275</v>
      </c>
      <c r="D1765" s="1">
        <v>42276</v>
      </c>
      <c r="E1765">
        <v>100030547</v>
      </c>
      <c r="F1765" t="s">
        <v>2581</v>
      </c>
      <c r="H1765" s="1">
        <v>42275</v>
      </c>
      <c r="I1765">
        <v>1830837</v>
      </c>
      <c r="J1765" t="s">
        <v>23</v>
      </c>
      <c r="K1765">
        <v>846296315584258</v>
      </c>
      <c r="M1765" t="s">
        <v>91</v>
      </c>
      <c r="N1765">
        <v>29605</v>
      </c>
      <c r="O1765">
        <v>3</v>
      </c>
      <c r="P1765">
        <v>2250</v>
      </c>
      <c r="Q1765">
        <v>8</v>
      </c>
      <c r="R1765" s="2">
        <v>0</v>
      </c>
      <c r="S1765" s="2">
        <v>24.56</v>
      </c>
      <c r="T1765" s="2">
        <v>0</v>
      </c>
      <c r="U1765" s="2">
        <v>24.56</v>
      </c>
      <c r="V1765" t="s">
        <v>5213</v>
      </c>
    </row>
    <row r="1766" spans="1:22" x14ac:dyDescent="0.2">
      <c r="A1766" s="1">
        <v>42276</v>
      </c>
      <c r="B1766" t="s">
        <v>21</v>
      </c>
      <c r="C1766" s="1">
        <v>42275</v>
      </c>
      <c r="D1766" s="1">
        <v>42276</v>
      </c>
      <c r="E1766">
        <v>100030553</v>
      </c>
      <c r="F1766" t="s">
        <v>2582</v>
      </c>
      <c r="H1766" s="1">
        <v>42275</v>
      </c>
      <c r="I1766">
        <v>1830767</v>
      </c>
      <c r="J1766" t="s">
        <v>23</v>
      </c>
      <c r="K1766">
        <v>846296315584784</v>
      </c>
      <c r="M1766" t="s">
        <v>32</v>
      </c>
      <c r="N1766">
        <v>11106</v>
      </c>
      <c r="O1766">
        <v>3</v>
      </c>
      <c r="P1766">
        <v>2250</v>
      </c>
      <c r="Q1766">
        <v>8</v>
      </c>
      <c r="R1766" s="2">
        <v>0</v>
      </c>
      <c r="S1766" s="2">
        <v>24.56</v>
      </c>
      <c r="T1766" s="2">
        <v>0</v>
      </c>
      <c r="U1766" s="2">
        <v>24.56</v>
      </c>
      <c r="V1766" t="s">
        <v>5213</v>
      </c>
    </row>
    <row r="1767" spans="1:22" x14ac:dyDescent="0.2">
      <c r="A1767" s="1">
        <v>42276</v>
      </c>
      <c r="B1767" t="s">
        <v>21</v>
      </c>
      <c r="C1767" s="1">
        <v>42275</v>
      </c>
      <c r="D1767" s="1">
        <v>42276</v>
      </c>
      <c r="E1767">
        <v>100030649</v>
      </c>
      <c r="F1767" t="s">
        <v>2583</v>
      </c>
      <c r="H1767" s="1">
        <v>42275</v>
      </c>
      <c r="I1767">
        <v>1830731</v>
      </c>
      <c r="J1767" t="s">
        <v>23</v>
      </c>
      <c r="K1767">
        <v>846296315585712</v>
      </c>
      <c r="M1767" t="s">
        <v>83</v>
      </c>
      <c r="N1767">
        <v>7901</v>
      </c>
      <c r="O1767">
        <v>3</v>
      </c>
      <c r="P1767">
        <v>2250</v>
      </c>
      <c r="Q1767">
        <v>8</v>
      </c>
      <c r="R1767" s="2">
        <v>0</v>
      </c>
      <c r="S1767" s="2">
        <v>24.56</v>
      </c>
      <c r="T1767" s="2">
        <v>0</v>
      </c>
      <c r="U1767" s="2">
        <v>24.56</v>
      </c>
      <c r="V1767" t="s">
        <v>5213</v>
      </c>
    </row>
    <row r="1768" spans="1:22" x14ac:dyDescent="0.2">
      <c r="A1768" s="1">
        <v>42276</v>
      </c>
      <c r="B1768" t="s">
        <v>21</v>
      </c>
      <c r="C1768" s="1">
        <v>42275</v>
      </c>
      <c r="D1768" s="1">
        <v>42276</v>
      </c>
      <c r="E1768">
        <v>100030558</v>
      </c>
      <c r="F1768" t="s">
        <v>2584</v>
      </c>
      <c r="H1768" s="1">
        <v>42275</v>
      </c>
      <c r="I1768">
        <v>1830899</v>
      </c>
      <c r="J1768" t="s">
        <v>23</v>
      </c>
      <c r="K1768">
        <v>846296315584432</v>
      </c>
      <c r="M1768" t="s">
        <v>45</v>
      </c>
      <c r="N1768">
        <v>98118</v>
      </c>
      <c r="O1768">
        <v>3</v>
      </c>
      <c r="P1768">
        <v>2250</v>
      </c>
      <c r="Q1768">
        <v>5</v>
      </c>
      <c r="R1768" s="2">
        <v>0</v>
      </c>
      <c r="S1768" s="2">
        <v>21.31</v>
      </c>
      <c r="T1768" s="2">
        <v>0</v>
      </c>
      <c r="U1768" s="2">
        <v>21.31</v>
      </c>
      <c r="V1768" t="s">
        <v>5213</v>
      </c>
    </row>
    <row r="1769" spans="1:22" x14ac:dyDescent="0.2">
      <c r="A1769" s="1">
        <v>42276</v>
      </c>
      <c r="B1769" t="s">
        <v>21</v>
      </c>
      <c r="C1769" s="1">
        <v>42275</v>
      </c>
      <c r="D1769" s="1">
        <v>42276</v>
      </c>
      <c r="E1769">
        <v>100030580</v>
      </c>
      <c r="F1769" t="s">
        <v>2585</v>
      </c>
      <c r="H1769" s="1">
        <v>42275</v>
      </c>
      <c r="I1769">
        <v>1830609</v>
      </c>
      <c r="J1769" t="s">
        <v>23</v>
      </c>
      <c r="K1769">
        <v>846296315585927</v>
      </c>
      <c r="M1769" t="s">
        <v>40</v>
      </c>
      <c r="N1769">
        <v>90510</v>
      </c>
      <c r="O1769">
        <v>3</v>
      </c>
      <c r="P1769">
        <v>2250</v>
      </c>
      <c r="Q1769">
        <v>4</v>
      </c>
      <c r="R1769" s="2">
        <v>0</v>
      </c>
      <c r="S1769" s="2">
        <v>20.81</v>
      </c>
      <c r="T1769" s="2">
        <v>0</v>
      </c>
      <c r="U1769" s="2">
        <v>20.81</v>
      </c>
      <c r="V1769" t="s">
        <v>5213</v>
      </c>
    </row>
    <row r="1770" spans="1:22" x14ac:dyDescent="0.2">
      <c r="A1770" s="1">
        <v>42276</v>
      </c>
      <c r="B1770" t="s">
        <v>21</v>
      </c>
      <c r="C1770" s="1">
        <v>42275</v>
      </c>
      <c r="D1770" s="1">
        <v>42276</v>
      </c>
      <c r="E1770">
        <v>100030673</v>
      </c>
      <c r="F1770" t="s">
        <v>2586</v>
      </c>
      <c r="H1770" s="1">
        <v>42275</v>
      </c>
      <c r="I1770">
        <v>1830806</v>
      </c>
      <c r="J1770" t="s">
        <v>23</v>
      </c>
      <c r="K1770">
        <v>846296315585477</v>
      </c>
      <c r="M1770" t="s">
        <v>116</v>
      </c>
      <c r="N1770">
        <v>97219</v>
      </c>
      <c r="O1770">
        <v>3</v>
      </c>
      <c r="P1770">
        <v>2250</v>
      </c>
      <c r="Q1770">
        <v>4</v>
      </c>
      <c r="R1770" s="2">
        <v>0</v>
      </c>
      <c r="S1770" s="2">
        <v>20.81</v>
      </c>
      <c r="T1770" s="2">
        <v>0</v>
      </c>
      <c r="U1770" s="2">
        <v>20.81</v>
      </c>
      <c r="V1770" t="s">
        <v>5213</v>
      </c>
    </row>
    <row r="1771" spans="1:22" x14ac:dyDescent="0.2">
      <c r="A1771" s="1">
        <v>42276</v>
      </c>
      <c r="B1771" t="s">
        <v>21</v>
      </c>
      <c r="C1771" s="1">
        <v>42275</v>
      </c>
      <c r="D1771" s="1">
        <v>42276</v>
      </c>
      <c r="E1771">
        <v>100030493</v>
      </c>
      <c r="F1771" t="s">
        <v>2587</v>
      </c>
      <c r="H1771" s="1">
        <v>42275</v>
      </c>
      <c r="I1771">
        <v>1830587</v>
      </c>
      <c r="J1771" t="s">
        <v>164</v>
      </c>
      <c r="K1771">
        <v>1032002221185</v>
      </c>
      <c r="M1771" t="s">
        <v>165</v>
      </c>
      <c r="N1771">
        <v>86442</v>
      </c>
      <c r="O1771">
        <v>3</v>
      </c>
      <c r="P1771">
        <v>2250</v>
      </c>
      <c r="Q1771">
        <v>4</v>
      </c>
      <c r="R1771" s="2">
        <v>0</v>
      </c>
      <c r="S1771" s="2">
        <v>20.81</v>
      </c>
      <c r="T1771" s="2">
        <v>0</v>
      </c>
      <c r="U1771" s="2">
        <v>20.81</v>
      </c>
      <c r="V1771" t="s">
        <v>5213</v>
      </c>
    </row>
    <row r="1772" spans="1:22" x14ac:dyDescent="0.2">
      <c r="A1772" s="1">
        <v>42276</v>
      </c>
      <c r="B1772" t="s">
        <v>21</v>
      </c>
      <c r="C1772" s="1">
        <v>42276</v>
      </c>
      <c r="D1772" s="1">
        <v>42276</v>
      </c>
      <c r="E1772">
        <v>100030785</v>
      </c>
      <c r="F1772" t="s">
        <v>2588</v>
      </c>
      <c r="H1772" s="1">
        <v>42276</v>
      </c>
      <c r="I1772">
        <v>1830951</v>
      </c>
      <c r="J1772" t="s">
        <v>23</v>
      </c>
      <c r="K1772">
        <v>846296315584111</v>
      </c>
      <c r="M1772" t="s">
        <v>102</v>
      </c>
      <c r="N1772">
        <v>20009</v>
      </c>
      <c r="O1772">
        <v>3</v>
      </c>
      <c r="P1772">
        <v>2250</v>
      </c>
      <c r="Q1772">
        <v>8</v>
      </c>
      <c r="R1772" s="2">
        <v>0</v>
      </c>
      <c r="S1772" s="2">
        <v>24.56</v>
      </c>
      <c r="T1772" s="2">
        <v>0</v>
      </c>
      <c r="U1772" s="2">
        <v>24.56</v>
      </c>
      <c r="V1772" t="s">
        <v>5213</v>
      </c>
    </row>
    <row r="1773" spans="1:22" x14ac:dyDescent="0.2">
      <c r="A1773" s="1">
        <v>42276</v>
      </c>
      <c r="B1773" t="s">
        <v>21</v>
      </c>
      <c r="C1773" s="1">
        <v>42275</v>
      </c>
      <c r="D1773" s="1">
        <v>42276</v>
      </c>
      <c r="E1773">
        <v>100030659</v>
      </c>
      <c r="F1773" t="s">
        <v>2589</v>
      </c>
      <c r="H1773" s="1">
        <v>42275</v>
      </c>
      <c r="I1773">
        <v>1830777</v>
      </c>
      <c r="J1773" t="s">
        <v>23</v>
      </c>
      <c r="K1773">
        <v>846296315584500</v>
      </c>
      <c r="M1773" t="s">
        <v>32</v>
      </c>
      <c r="N1773">
        <v>14870</v>
      </c>
      <c r="O1773">
        <v>3</v>
      </c>
      <c r="P1773">
        <v>2250</v>
      </c>
      <c r="Q1773">
        <v>8</v>
      </c>
      <c r="R1773" s="2">
        <v>0</v>
      </c>
      <c r="S1773" s="2">
        <v>24.56</v>
      </c>
      <c r="T1773" s="2">
        <v>0</v>
      </c>
      <c r="U1773" s="2">
        <v>24.56</v>
      </c>
      <c r="V1773" t="s">
        <v>5213</v>
      </c>
    </row>
    <row r="1774" spans="1:22" x14ac:dyDescent="0.2">
      <c r="A1774" s="1">
        <v>42276</v>
      </c>
      <c r="B1774" t="s">
        <v>21</v>
      </c>
      <c r="C1774" s="1">
        <v>42275</v>
      </c>
      <c r="D1774" s="1">
        <v>42276</v>
      </c>
      <c r="E1774">
        <v>100030605</v>
      </c>
      <c r="F1774" t="s">
        <v>2590</v>
      </c>
      <c r="H1774" s="1">
        <v>42275</v>
      </c>
      <c r="I1774">
        <v>1830840</v>
      </c>
      <c r="J1774" t="s">
        <v>23</v>
      </c>
      <c r="K1774">
        <v>846296315585217</v>
      </c>
      <c r="M1774" t="s">
        <v>91</v>
      </c>
      <c r="N1774">
        <v>29201</v>
      </c>
      <c r="O1774">
        <v>3</v>
      </c>
      <c r="P1774">
        <v>2250</v>
      </c>
      <c r="Q1774">
        <v>8</v>
      </c>
      <c r="R1774" s="2">
        <v>0</v>
      </c>
      <c r="S1774" s="2">
        <v>24.56</v>
      </c>
      <c r="T1774" s="2">
        <v>0</v>
      </c>
      <c r="U1774" s="2">
        <v>24.56</v>
      </c>
      <c r="V1774" t="s">
        <v>5213</v>
      </c>
    </row>
    <row r="1775" spans="1:22" x14ac:dyDescent="0.2">
      <c r="A1775" s="1">
        <v>42276</v>
      </c>
      <c r="B1775" t="s">
        <v>21</v>
      </c>
      <c r="C1775" s="1">
        <v>42275</v>
      </c>
      <c r="D1775" s="1">
        <v>42276</v>
      </c>
      <c r="E1775">
        <v>100030555</v>
      </c>
      <c r="F1775" t="s">
        <v>2591</v>
      </c>
      <c r="H1775" s="1">
        <v>42275</v>
      </c>
      <c r="I1775">
        <v>1830838</v>
      </c>
      <c r="J1775" t="s">
        <v>23</v>
      </c>
      <c r="K1775">
        <v>846296315585057</v>
      </c>
      <c r="M1775" t="s">
        <v>91</v>
      </c>
      <c r="N1775">
        <v>29401</v>
      </c>
      <c r="O1775">
        <v>3</v>
      </c>
      <c r="P1775">
        <v>2250</v>
      </c>
      <c r="Q1775">
        <v>8</v>
      </c>
      <c r="R1775" s="2">
        <v>0</v>
      </c>
      <c r="S1775" s="2">
        <v>24.56</v>
      </c>
      <c r="T1775" s="2">
        <v>0</v>
      </c>
      <c r="U1775" s="2">
        <v>24.56</v>
      </c>
      <c r="V1775" t="s">
        <v>5213</v>
      </c>
    </row>
    <row r="1776" spans="1:22" x14ac:dyDescent="0.2">
      <c r="A1776" s="1">
        <v>42276</v>
      </c>
      <c r="B1776" t="s">
        <v>21</v>
      </c>
      <c r="C1776" s="1">
        <v>42276</v>
      </c>
      <c r="D1776" s="1">
        <v>42276</v>
      </c>
      <c r="E1776">
        <v>100030774</v>
      </c>
      <c r="F1776" t="s">
        <v>2592</v>
      </c>
      <c r="H1776" s="1">
        <v>42276</v>
      </c>
      <c r="I1776">
        <v>1831001</v>
      </c>
      <c r="J1776" t="s">
        <v>23</v>
      </c>
      <c r="K1776">
        <v>846296315584081</v>
      </c>
      <c r="M1776" t="s">
        <v>91</v>
      </c>
      <c r="N1776">
        <v>29492</v>
      </c>
      <c r="O1776">
        <v>3</v>
      </c>
      <c r="P1776">
        <v>2250</v>
      </c>
      <c r="Q1776">
        <v>8</v>
      </c>
      <c r="R1776" s="2">
        <v>0</v>
      </c>
      <c r="S1776" s="2">
        <v>24.56</v>
      </c>
      <c r="T1776" s="2">
        <v>0</v>
      </c>
      <c r="U1776" s="2">
        <v>24.56</v>
      </c>
      <c r="V1776" t="s">
        <v>5213</v>
      </c>
    </row>
    <row r="1777" spans="1:22" x14ac:dyDescent="0.2">
      <c r="A1777" s="1">
        <v>42276</v>
      </c>
      <c r="B1777" t="s">
        <v>21</v>
      </c>
      <c r="C1777" s="1">
        <v>42275</v>
      </c>
      <c r="D1777" s="1">
        <v>42276</v>
      </c>
      <c r="E1777">
        <v>100030594</v>
      </c>
      <c r="F1777" t="s">
        <v>2593</v>
      </c>
      <c r="H1777" s="1">
        <v>42275</v>
      </c>
      <c r="I1777">
        <v>1830908</v>
      </c>
      <c r="J1777" t="s">
        <v>23</v>
      </c>
      <c r="K1777">
        <v>846296315584654</v>
      </c>
      <c r="M1777" t="s">
        <v>60</v>
      </c>
      <c r="N1777">
        <v>54667</v>
      </c>
      <c r="O1777">
        <v>3</v>
      </c>
      <c r="P1777">
        <v>2250</v>
      </c>
      <c r="Q1777">
        <v>7</v>
      </c>
      <c r="R1777" s="2">
        <v>0</v>
      </c>
      <c r="S1777" s="2">
        <v>23.06</v>
      </c>
      <c r="T1777" s="2">
        <v>0</v>
      </c>
      <c r="U1777" s="2">
        <v>23.06</v>
      </c>
      <c r="V1777" t="s">
        <v>5213</v>
      </c>
    </row>
    <row r="1778" spans="1:22" x14ac:dyDescent="0.2">
      <c r="A1778" s="1">
        <v>42276</v>
      </c>
      <c r="B1778" t="s">
        <v>21</v>
      </c>
      <c r="C1778" s="1">
        <v>42275</v>
      </c>
      <c r="D1778" s="1">
        <v>42276</v>
      </c>
      <c r="E1778">
        <v>100030567</v>
      </c>
      <c r="F1778" t="s">
        <v>2594</v>
      </c>
      <c r="H1778" s="1">
        <v>42275</v>
      </c>
      <c r="I1778">
        <v>1830839</v>
      </c>
      <c r="J1778" t="s">
        <v>23</v>
      </c>
      <c r="K1778">
        <v>846296315584319</v>
      </c>
      <c r="M1778" t="s">
        <v>91</v>
      </c>
      <c r="N1778">
        <v>29501</v>
      </c>
      <c r="O1778">
        <v>3</v>
      </c>
      <c r="P1778">
        <v>2250</v>
      </c>
      <c r="Q1778">
        <v>8</v>
      </c>
      <c r="R1778" s="2">
        <v>0</v>
      </c>
      <c r="S1778" s="2">
        <v>24.56</v>
      </c>
      <c r="T1778" s="2">
        <v>0</v>
      </c>
      <c r="U1778" s="2">
        <v>24.56</v>
      </c>
      <c r="V1778" t="s">
        <v>5213</v>
      </c>
    </row>
    <row r="1779" spans="1:22" x14ac:dyDescent="0.2">
      <c r="A1779" s="1">
        <v>42276</v>
      </c>
      <c r="B1779" t="s">
        <v>21</v>
      </c>
      <c r="C1779" s="1">
        <v>42275</v>
      </c>
      <c r="D1779" s="1">
        <v>42276</v>
      </c>
      <c r="E1779">
        <v>100030681</v>
      </c>
      <c r="F1779" t="s">
        <v>2595</v>
      </c>
      <c r="H1779" s="1">
        <v>42275</v>
      </c>
      <c r="I1779">
        <v>1830732</v>
      </c>
      <c r="J1779" t="s">
        <v>23</v>
      </c>
      <c r="K1779">
        <v>846296315584753</v>
      </c>
      <c r="M1779" t="s">
        <v>83</v>
      </c>
      <c r="N1779">
        <v>8753</v>
      </c>
      <c r="O1779">
        <v>3</v>
      </c>
      <c r="P1779">
        <v>2250</v>
      </c>
      <c r="Q1779">
        <v>8</v>
      </c>
      <c r="R1779" s="2">
        <v>0</v>
      </c>
      <c r="S1779" s="2">
        <v>24.56</v>
      </c>
      <c r="T1779" s="2">
        <v>0</v>
      </c>
      <c r="U1779" s="2">
        <v>24.56</v>
      </c>
      <c r="V1779" t="s">
        <v>5213</v>
      </c>
    </row>
    <row r="1780" spans="1:22" x14ac:dyDescent="0.2">
      <c r="A1780" s="1">
        <v>42276</v>
      </c>
      <c r="B1780" t="s">
        <v>21</v>
      </c>
      <c r="C1780" s="1">
        <v>42275</v>
      </c>
      <c r="D1780" s="1">
        <v>42276</v>
      </c>
      <c r="E1780">
        <v>100030467</v>
      </c>
      <c r="F1780" t="s">
        <v>2596</v>
      </c>
      <c r="H1780" s="1">
        <v>42275</v>
      </c>
      <c r="I1780">
        <v>1830648</v>
      </c>
      <c r="J1780" t="s">
        <v>23</v>
      </c>
      <c r="K1780">
        <v>846296315584722</v>
      </c>
      <c r="M1780" t="s">
        <v>26</v>
      </c>
      <c r="N1780">
        <v>32258</v>
      </c>
      <c r="O1780">
        <v>3</v>
      </c>
      <c r="P1780">
        <v>2250</v>
      </c>
      <c r="Q1780">
        <v>8</v>
      </c>
      <c r="R1780" s="2">
        <v>0</v>
      </c>
      <c r="S1780" s="2">
        <v>24.56</v>
      </c>
      <c r="T1780" s="2">
        <v>0</v>
      </c>
      <c r="U1780" s="2">
        <v>24.56</v>
      </c>
      <c r="V1780" t="s">
        <v>5213</v>
      </c>
    </row>
    <row r="1781" spans="1:22" x14ac:dyDescent="0.2">
      <c r="A1781" s="1">
        <v>42276</v>
      </c>
      <c r="B1781" t="s">
        <v>21</v>
      </c>
      <c r="C1781" s="1">
        <v>42275</v>
      </c>
      <c r="D1781" s="1">
        <v>42276</v>
      </c>
      <c r="E1781">
        <v>100030704</v>
      </c>
      <c r="F1781" t="s">
        <v>2597</v>
      </c>
      <c r="H1781" s="1">
        <v>42275</v>
      </c>
      <c r="I1781">
        <v>1830620</v>
      </c>
      <c r="J1781" t="s">
        <v>23</v>
      </c>
      <c r="K1781">
        <v>846296315585965</v>
      </c>
      <c r="M1781" t="s">
        <v>40</v>
      </c>
      <c r="N1781">
        <v>91602</v>
      </c>
      <c r="O1781">
        <v>3</v>
      </c>
      <c r="P1781">
        <v>2250</v>
      </c>
      <c r="Q1781">
        <v>4</v>
      </c>
      <c r="R1781" s="2">
        <v>0</v>
      </c>
      <c r="S1781" s="2">
        <v>20.81</v>
      </c>
      <c r="T1781" s="2">
        <v>0</v>
      </c>
      <c r="U1781" s="2">
        <v>20.81</v>
      </c>
      <c r="V1781" t="s">
        <v>5213</v>
      </c>
    </row>
    <row r="1782" spans="1:22" x14ac:dyDescent="0.2">
      <c r="A1782" s="1">
        <v>42276</v>
      </c>
      <c r="B1782" t="s">
        <v>21</v>
      </c>
      <c r="C1782" s="1">
        <v>42275</v>
      </c>
      <c r="D1782" s="1">
        <v>42276</v>
      </c>
      <c r="E1782">
        <v>100030497</v>
      </c>
      <c r="F1782" t="s">
        <v>2598</v>
      </c>
      <c r="H1782" s="1">
        <v>42275</v>
      </c>
      <c r="I1782">
        <v>1830606</v>
      </c>
      <c r="J1782" t="s">
        <v>23</v>
      </c>
      <c r="K1782">
        <v>846296315584920</v>
      </c>
      <c r="M1782" t="s">
        <v>40</v>
      </c>
      <c r="N1782">
        <v>90403</v>
      </c>
      <c r="O1782">
        <v>3</v>
      </c>
      <c r="P1782">
        <v>2250</v>
      </c>
      <c r="Q1782">
        <v>4</v>
      </c>
      <c r="R1782" s="2">
        <v>0</v>
      </c>
      <c r="S1782" s="2">
        <v>20.81</v>
      </c>
      <c r="T1782" s="2">
        <v>0</v>
      </c>
      <c r="U1782" s="2">
        <v>20.81</v>
      </c>
      <c r="V1782" t="s">
        <v>5213</v>
      </c>
    </row>
    <row r="1783" spans="1:22" x14ac:dyDescent="0.2">
      <c r="A1783" s="1">
        <v>42276</v>
      </c>
      <c r="B1783" t="s">
        <v>21</v>
      </c>
      <c r="C1783" s="1">
        <v>42275</v>
      </c>
      <c r="D1783" s="1">
        <v>42276</v>
      </c>
      <c r="E1783">
        <v>100030640</v>
      </c>
      <c r="F1783" t="s">
        <v>2599</v>
      </c>
      <c r="H1783" s="1">
        <v>42275</v>
      </c>
      <c r="I1783">
        <v>1830894</v>
      </c>
      <c r="J1783" t="s">
        <v>23</v>
      </c>
      <c r="K1783">
        <v>846296315585798</v>
      </c>
      <c r="M1783" t="s">
        <v>953</v>
      </c>
      <c r="N1783">
        <v>5001</v>
      </c>
      <c r="O1783">
        <v>3</v>
      </c>
      <c r="P1783">
        <v>2250</v>
      </c>
      <c r="Q1783">
        <v>8</v>
      </c>
      <c r="R1783" s="2">
        <v>0</v>
      </c>
      <c r="S1783" s="2">
        <v>24.56</v>
      </c>
      <c r="T1783" s="2">
        <v>0</v>
      </c>
      <c r="U1783" s="2">
        <v>24.56</v>
      </c>
      <c r="V1783" t="s">
        <v>5213</v>
      </c>
    </row>
    <row r="1784" spans="1:22" x14ac:dyDescent="0.2">
      <c r="A1784" s="1">
        <v>42276</v>
      </c>
      <c r="B1784" t="s">
        <v>21</v>
      </c>
      <c r="C1784" s="1">
        <v>42276</v>
      </c>
      <c r="D1784" s="1">
        <v>42276</v>
      </c>
      <c r="E1784">
        <v>100030766</v>
      </c>
      <c r="F1784" t="s">
        <v>2600</v>
      </c>
      <c r="H1784" s="1">
        <v>42276</v>
      </c>
      <c r="I1784">
        <v>1830946</v>
      </c>
      <c r="J1784" t="s">
        <v>23</v>
      </c>
      <c r="K1784">
        <v>846296315584234</v>
      </c>
      <c r="M1784" t="s">
        <v>73</v>
      </c>
      <c r="N1784">
        <v>80525</v>
      </c>
      <c r="O1784">
        <v>3</v>
      </c>
      <c r="P1784">
        <v>2250</v>
      </c>
      <c r="Q1784">
        <v>5</v>
      </c>
      <c r="R1784" s="2">
        <v>0</v>
      </c>
      <c r="S1784" s="2">
        <v>21.31</v>
      </c>
      <c r="T1784" s="2">
        <v>0</v>
      </c>
      <c r="U1784" s="2">
        <v>21.31</v>
      </c>
      <c r="V1784" t="s">
        <v>5213</v>
      </c>
    </row>
    <row r="1785" spans="1:22" x14ac:dyDescent="0.2">
      <c r="A1785" s="1">
        <v>42276</v>
      </c>
      <c r="B1785" t="s">
        <v>21</v>
      </c>
      <c r="C1785" s="1">
        <v>42275</v>
      </c>
      <c r="D1785" s="1">
        <v>42276</v>
      </c>
      <c r="E1785">
        <v>100030585</v>
      </c>
      <c r="F1785" t="s">
        <v>2601</v>
      </c>
      <c r="H1785" s="1">
        <v>42275</v>
      </c>
      <c r="I1785">
        <v>1830805</v>
      </c>
      <c r="J1785" t="s">
        <v>23</v>
      </c>
      <c r="K1785">
        <v>846296315585675</v>
      </c>
      <c r="M1785" t="s">
        <v>116</v>
      </c>
      <c r="N1785">
        <v>97216</v>
      </c>
      <c r="O1785">
        <v>3</v>
      </c>
      <c r="P1785">
        <v>2250</v>
      </c>
      <c r="Q1785">
        <v>4</v>
      </c>
      <c r="R1785" s="2">
        <v>0</v>
      </c>
      <c r="S1785" s="2">
        <v>20.81</v>
      </c>
      <c r="T1785" s="2">
        <v>0</v>
      </c>
      <c r="U1785" s="2">
        <v>20.81</v>
      </c>
      <c r="V1785" t="s">
        <v>5213</v>
      </c>
    </row>
    <row r="1786" spans="1:22" x14ac:dyDescent="0.2">
      <c r="A1786" s="1">
        <v>42276</v>
      </c>
      <c r="B1786" t="s">
        <v>21</v>
      </c>
      <c r="C1786" s="1">
        <v>42276</v>
      </c>
      <c r="D1786" s="1">
        <v>42276</v>
      </c>
      <c r="E1786">
        <v>100030722</v>
      </c>
      <c r="F1786" t="s">
        <v>2602</v>
      </c>
      <c r="H1786" s="1">
        <v>42275</v>
      </c>
      <c r="I1786">
        <v>1830926</v>
      </c>
      <c r="J1786" t="s">
        <v>164</v>
      </c>
      <c r="K1786">
        <v>1032002221449</v>
      </c>
      <c r="M1786" t="s">
        <v>165</v>
      </c>
      <c r="N1786">
        <v>85204</v>
      </c>
      <c r="O1786">
        <v>3</v>
      </c>
      <c r="P1786">
        <v>2250</v>
      </c>
      <c r="Q1786">
        <v>5</v>
      </c>
      <c r="R1786" s="2">
        <v>0</v>
      </c>
      <c r="S1786" s="2">
        <v>21.31</v>
      </c>
      <c r="T1786" s="2">
        <v>0</v>
      </c>
      <c r="U1786" s="2">
        <v>21.31</v>
      </c>
      <c r="V1786" t="s">
        <v>5213</v>
      </c>
    </row>
    <row r="1787" spans="1:22" x14ac:dyDescent="0.2">
      <c r="A1787" s="1">
        <v>42276</v>
      </c>
      <c r="B1787" t="s">
        <v>21</v>
      </c>
      <c r="C1787" s="1">
        <v>42275</v>
      </c>
      <c r="D1787" s="1">
        <v>42276</v>
      </c>
      <c r="E1787">
        <v>100030630</v>
      </c>
      <c r="F1787" t="s">
        <v>2603</v>
      </c>
      <c r="H1787" s="1">
        <v>42275</v>
      </c>
      <c r="I1787">
        <v>1830776</v>
      </c>
      <c r="J1787" t="s">
        <v>23</v>
      </c>
      <c r="K1787">
        <v>846296315584494</v>
      </c>
      <c r="M1787" t="s">
        <v>32</v>
      </c>
      <c r="N1787">
        <v>10014</v>
      </c>
      <c r="O1787">
        <v>3</v>
      </c>
      <c r="P1787">
        <v>2250</v>
      </c>
      <c r="Q1787">
        <v>8</v>
      </c>
      <c r="R1787" s="2">
        <v>0</v>
      </c>
      <c r="S1787" s="2">
        <v>24.56</v>
      </c>
      <c r="T1787" s="2">
        <v>0</v>
      </c>
      <c r="U1787" s="2">
        <v>24.56</v>
      </c>
      <c r="V1787" t="s">
        <v>5213</v>
      </c>
    </row>
    <row r="1788" spans="1:22" x14ac:dyDescent="0.2">
      <c r="A1788" s="1">
        <v>42276</v>
      </c>
      <c r="B1788" t="s">
        <v>21</v>
      </c>
      <c r="C1788" s="1">
        <v>42275</v>
      </c>
      <c r="D1788" s="1">
        <v>42276</v>
      </c>
      <c r="E1788">
        <v>100030654</v>
      </c>
      <c r="F1788" t="s">
        <v>2604</v>
      </c>
      <c r="H1788" s="1">
        <v>42275</v>
      </c>
      <c r="I1788">
        <v>1830615</v>
      </c>
      <c r="J1788" t="s">
        <v>23</v>
      </c>
      <c r="K1788">
        <v>846296315586047</v>
      </c>
      <c r="M1788" t="s">
        <v>40</v>
      </c>
      <c r="N1788">
        <v>94710</v>
      </c>
      <c r="O1788">
        <v>3</v>
      </c>
      <c r="P1788">
        <v>2250</v>
      </c>
      <c r="Q1788">
        <v>2</v>
      </c>
      <c r="R1788" s="2">
        <v>0</v>
      </c>
      <c r="S1788" s="2">
        <v>12.81</v>
      </c>
      <c r="T1788" s="2">
        <v>0</v>
      </c>
      <c r="U1788" s="2">
        <v>12.81</v>
      </c>
      <c r="V1788" t="s">
        <v>5213</v>
      </c>
    </row>
    <row r="1789" spans="1:22" x14ac:dyDescent="0.2">
      <c r="A1789" s="1">
        <v>42276</v>
      </c>
      <c r="B1789" t="s">
        <v>21</v>
      </c>
      <c r="C1789" s="1">
        <v>42275</v>
      </c>
      <c r="D1789" s="1">
        <v>42276</v>
      </c>
      <c r="E1789">
        <v>100030603</v>
      </c>
      <c r="F1789" t="s">
        <v>2605</v>
      </c>
      <c r="H1789" s="1">
        <v>42275</v>
      </c>
      <c r="I1789">
        <v>1830710</v>
      </c>
      <c r="J1789" t="s">
        <v>23</v>
      </c>
      <c r="K1789">
        <v>846296315584517</v>
      </c>
      <c r="M1789" t="s">
        <v>54</v>
      </c>
      <c r="N1789">
        <v>20816</v>
      </c>
      <c r="O1789">
        <v>3</v>
      </c>
      <c r="P1789">
        <v>2250</v>
      </c>
      <c r="Q1789">
        <v>8</v>
      </c>
      <c r="R1789" s="2">
        <v>0</v>
      </c>
      <c r="S1789" s="2">
        <v>24.56</v>
      </c>
      <c r="T1789" s="2">
        <v>0</v>
      </c>
      <c r="U1789" s="2">
        <v>24.56</v>
      </c>
      <c r="V1789" t="s">
        <v>5213</v>
      </c>
    </row>
    <row r="1790" spans="1:22" x14ac:dyDescent="0.2">
      <c r="A1790" s="1">
        <v>42276</v>
      </c>
      <c r="B1790" t="s">
        <v>21</v>
      </c>
      <c r="C1790" s="1">
        <v>42275</v>
      </c>
      <c r="D1790" s="1">
        <v>42276</v>
      </c>
      <c r="E1790">
        <v>100030520</v>
      </c>
      <c r="F1790" t="s">
        <v>2606</v>
      </c>
      <c r="H1790" s="1">
        <v>42275</v>
      </c>
      <c r="I1790">
        <v>1830691</v>
      </c>
      <c r="J1790" t="s">
        <v>23</v>
      </c>
      <c r="K1790">
        <v>846296315585460</v>
      </c>
      <c r="M1790" t="s">
        <v>182</v>
      </c>
      <c r="N1790">
        <v>70118</v>
      </c>
      <c r="O1790">
        <v>3</v>
      </c>
      <c r="P1790">
        <v>2250</v>
      </c>
      <c r="Q1790">
        <v>8</v>
      </c>
      <c r="R1790" s="2">
        <v>0</v>
      </c>
      <c r="S1790" s="2">
        <v>24.56</v>
      </c>
      <c r="T1790" s="2">
        <v>0</v>
      </c>
      <c r="U1790" s="2">
        <v>24.56</v>
      </c>
      <c r="V1790" t="s">
        <v>5213</v>
      </c>
    </row>
    <row r="1791" spans="1:22" x14ac:dyDescent="0.2">
      <c r="A1791" s="1">
        <v>42276</v>
      </c>
      <c r="B1791" t="s">
        <v>21</v>
      </c>
      <c r="C1791" s="1">
        <v>42275</v>
      </c>
      <c r="D1791" s="1">
        <v>42276</v>
      </c>
      <c r="E1791">
        <v>100030442</v>
      </c>
      <c r="F1791" t="s">
        <v>2607</v>
      </c>
      <c r="H1791" s="1">
        <v>42275</v>
      </c>
      <c r="I1791">
        <v>1830832</v>
      </c>
      <c r="J1791" t="s">
        <v>23</v>
      </c>
      <c r="K1791">
        <v>846296315585200</v>
      </c>
      <c r="M1791" t="s">
        <v>91</v>
      </c>
      <c r="N1791">
        <v>29401</v>
      </c>
      <c r="O1791">
        <v>3</v>
      </c>
      <c r="P1791">
        <v>2250</v>
      </c>
      <c r="Q1791">
        <v>8</v>
      </c>
      <c r="R1791" s="2">
        <v>0</v>
      </c>
      <c r="S1791" s="2">
        <v>24.56</v>
      </c>
      <c r="T1791" s="2">
        <v>0</v>
      </c>
      <c r="U1791" s="2">
        <v>24.56</v>
      </c>
      <c r="V1791" t="s">
        <v>5213</v>
      </c>
    </row>
    <row r="1792" spans="1:22" x14ac:dyDescent="0.2">
      <c r="A1792" s="1">
        <v>42276</v>
      </c>
      <c r="B1792" t="s">
        <v>21</v>
      </c>
      <c r="C1792" s="1">
        <v>42275</v>
      </c>
      <c r="D1792" s="1">
        <v>42276</v>
      </c>
      <c r="E1792">
        <v>100030648</v>
      </c>
      <c r="F1792" t="s">
        <v>2608</v>
      </c>
      <c r="H1792" s="1">
        <v>42275</v>
      </c>
      <c r="I1792">
        <v>1830697</v>
      </c>
      <c r="J1792" t="s">
        <v>23</v>
      </c>
      <c r="K1792">
        <v>846296315584685</v>
      </c>
      <c r="M1792" t="s">
        <v>49</v>
      </c>
      <c r="N1792">
        <v>2554</v>
      </c>
      <c r="O1792">
        <v>3</v>
      </c>
      <c r="P1792">
        <v>2250</v>
      </c>
      <c r="Q1792">
        <v>8</v>
      </c>
      <c r="R1792" s="2">
        <v>0</v>
      </c>
      <c r="S1792" s="2">
        <v>24.56</v>
      </c>
      <c r="T1792" s="2">
        <v>0</v>
      </c>
      <c r="U1792" s="2">
        <v>24.56</v>
      </c>
      <c r="V1792" t="s">
        <v>5213</v>
      </c>
    </row>
    <row r="1793" spans="1:22" x14ac:dyDescent="0.2">
      <c r="A1793" s="1">
        <v>42276</v>
      </c>
      <c r="B1793" t="s">
        <v>21</v>
      </c>
      <c r="C1793" s="1">
        <v>42275</v>
      </c>
      <c r="D1793" s="1">
        <v>42276</v>
      </c>
      <c r="E1793">
        <v>100030524</v>
      </c>
      <c r="F1793" t="s">
        <v>2609</v>
      </c>
      <c r="H1793" s="1">
        <v>42275</v>
      </c>
      <c r="I1793">
        <v>1830836</v>
      </c>
      <c r="J1793" t="s">
        <v>23</v>
      </c>
      <c r="K1793">
        <v>846296315584265</v>
      </c>
      <c r="M1793" t="s">
        <v>91</v>
      </c>
      <c r="N1793">
        <v>29466</v>
      </c>
      <c r="O1793">
        <v>3</v>
      </c>
      <c r="P1793">
        <v>2250</v>
      </c>
      <c r="Q1793">
        <v>8</v>
      </c>
      <c r="R1793" s="2">
        <v>0</v>
      </c>
      <c r="S1793" s="2">
        <v>24.56</v>
      </c>
      <c r="T1793" s="2">
        <v>0</v>
      </c>
      <c r="U1793" s="2">
        <v>24.56</v>
      </c>
      <c r="V1793" t="s">
        <v>5213</v>
      </c>
    </row>
    <row r="1794" spans="1:22" x14ac:dyDescent="0.2">
      <c r="A1794" s="1">
        <v>42276</v>
      </c>
      <c r="B1794" t="s">
        <v>21</v>
      </c>
      <c r="C1794" s="1">
        <v>42275</v>
      </c>
      <c r="D1794" s="1">
        <v>42276</v>
      </c>
      <c r="E1794">
        <v>100030624</v>
      </c>
      <c r="F1794" t="s">
        <v>2610</v>
      </c>
      <c r="H1794" s="1">
        <v>42275</v>
      </c>
      <c r="I1794">
        <v>1830651</v>
      </c>
      <c r="J1794" t="s">
        <v>23</v>
      </c>
      <c r="K1794">
        <v>846296315584807</v>
      </c>
      <c r="M1794" t="s">
        <v>26</v>
      </c>
      <c r="N1794">
        <v>32008</v>
      </c>
      <c r="O1794">
        <v>3</v>
      </c>
      <c r="P1794">
        <v>2250</v>
      </c>
      <c r="Q1794">
        <v>8</v>
      </c>
      <c r="R1794" s="2">
        <v>0</v>
      </c>
      <c r="S1794" s="2">
        <v>24.56</v>
      </c>
      <c r="T1794" s="2">
        <v>0</v>
      </c>
      <c r="U1794" s="2">
        <v>24.56</v>
      </c>
      <c r="V1794" t="s">
        <v>5213</v>
      </c>
    </row>
    <row r="1795" spans="1:22" x14ac:dyDescent="0.2">
      <c r="A1795" s="1">
        <v>42276</v>
      </c>
      <c r="B1795" t="s">
        <v>21</v>
      </c>
      <c r="C1795" s="1">
        <v>42275</v>
      </c>
      <c r="D1795" s="1">
        <v>42276</v>
      </c>
      <c r="E1795">
        <v>100030582</v>
      </c>
      <c r="F1795" t="s">
        <v>2611</v>
      </c>
      <c r="H1795" s="1">
        <v>42275</v>
      </c>
      <c r="I1795">
        <v>1830770</v>
      </c>
      <c r="J1795" t="s">
        <v>23</v>
      </c>
      <c r="K1795">
        <v>846296315585705</v>
      </c>
      <c r="M1795" t="s">
        <v>32</v>
      </c>
      <c r="N1795">
        <v>10019</v>
      </c>
      <c r="O1795">
        <v>3</v>
      </c>
      <c r="P1795">
        <v>2250</v>
      </c>
      <c r="Q1795">
        <v>8</v>
      </c>
      <c r="R1795" s="2">
        <v>0</v>
      </c>
      <c r="S1795" s="2">
        <v>24.56</v>
      </c>
      <c r="T1795" s="2">
        <v>0</v>
      </c>
      <c r="U1795" s="2">
        <v>24.56</v>
      </c>
      <c r="V1795" t="s">
        <v>5213</v>
      </c>
    </row>
    <row r="1796" spans="1:22" x14ac:dyDescent="0.2">
      <c r="A1796" s="1">
        <v>42276</v>
      </c>
      <c r="B1796" t="s">
        <v>21</v>
      </c>
      <c r="C1796" s="1">
        <v>42275</v>
      </c>
      <c r="D1796" s="1">
        <v>42276</v>
      </c>
      <c r="E1796">
        <v>100030511</v>
      </c>
      <c r="F1796" t="s">
        <v>2612</v>
      </c>
      <c r="H1796" s="1">
        <v>42275</v>
      </c>
      <c r="I1796">
        <v>1830887</v>
      </c>
      <c r="J1796" t="s">
        <v>23</v>
      </c>
      <c r="K1796">
        <v>846296315584388</v>
      </c>
      <c r="M1796" t="s">
        <v>75</v>
      </c>
      <c r="N1796">
        <v>22192</v>
      </c>
      <c r="O1796">
        <v>3</v>
      </c>
      <c r="P1796">
        <v>2250</v>
      </c>
      <c r="Q1796">
        <v>8</v>
      </c>
      <c r="R1796" s="2">
        <v>0</v>
      </c>
      <c r="S1796" s="2">
        <v>24.56</v>
      </c>
      <c r="T1796" s="2">
        <v>0</v>
      </c>
      <c r="U1796" s="2">
        <v>24.56</v>
      </c>
      <c r="V1796" t="s">
        <v>5213</v>
      </c>
    </row>
    <row r="1797" spans="1:22" x14ac:dyDescent="0.2">
      <c r="A1797" s="1">
        <v>42276</v>
      </c>
      <c r="B1797" t="s">
        <v>21</v>
      </c>
      <c r="C1797" s="1">
        <v>42276</v>
      </c>
      <c r="D1797" s="1">
        <v>42276</v>
      </c>
      <c r="E1797">
        <v>100030773</v>
      </c>
      <c r="F1797" t="s">
        <v>2613</v>
      </c>
      <c r="H1797" s="1">
        <v>42276</v>
      </c>
      <c r="I1797">
        <v>1830938</v>
      </c>
      <c r="J1797" t="s">
        <v>23</v>
      </c>
      <c r="K1797">
        <v>846296315584241</v>
      </c>
      <c r="M1797" t="s">
        <v>40</v>
      </c>
      <c r="N1797">
        <v>90064</v>
      </c>
      <c r="O1797">
        <v>3</v>
      </c>
      <c r="P1797">
        <v>2250</v>
      </c>
      <c r="Q1797">
        <v>4</v>
      </c>
      <c r="R1797" s="2">
        <v>0</v>
      </c>
      <c r="S1797" s="2">
        <v>20.81</v>
      </c>
      <c r="T1797" s="2">
        <v>0</v>
      </c>
      <c r="U1797" s="2">
        <v>20.81</v>
      </c>
      <c r="V1797" t="s">
        <v>5213</v>
      </c>
    </row>
    <row r="1798" spans="1:22" x14ac:dyDescent="0.2">
      <c r="A1798" s="1">
        <v>42276</v>
      </c>
      <c r="B1798" t="s">
        <v>21</v>
      </c>
      <c r="C1798" s="1">
        <v>42275</v>
      </c>
      <c r="D1798" s="1">
        <v>42276</v>
      </c>
      <c r="E1798">
        <v>100030690</v>
      </c>
      <c r="F1798" t="s">
        <v>2614</v>
      </c>
      <c r="H1798" s="1">
        <v>42275</v>
      </c>
      <c r="I1798">
        <v>1830719</v>
      </c>
      <c r="J1798" t="s">
        <v>23</v>
      </c>
      <c r="K1798">
        <v>846296315585491</v>
      </c>
      <c r="M1798" t="s">
        <v>368</v>
      </c>
      <c r="N1798">
        <v>59901</v>
      </c>
      <c r="O1798">
        <v>3</v>
      </c>
      <c r="P1798">
        <v>2250</v>
      </c>
      <c r="Q1798">
        <v>5</v>
      </c>
      <c r="R1798" s="2">
        <v>0</v>
      </c>
      <c r="S1798" s="2">
        <v>21.31</v>
      </c>
      <c r="T1798" s="2">
        <v>0</v>
      </c>
      <c r="U1798" s="2">
        <v>21.31</v>
      </c>
      <c r="V1798" t="s">
        <v>5213</v>
      </c>
    </row>
    <row r="1799" spans="1:22" x14ac:dyDescent="0.2">
      <c r="A1799" s="1">
        <v>42276</v>
      </c>
      <c r="B1799" t="s">
        <v>21</v>
      </c>
      <c r="C1799" s="1">
        <v>42275</v>
      </c>
      <c r="D1799" s="1">
        <v>42276</v>
      </c>
      <c r="E1799">
        <v>100030626</v>
      </c>
      <c r="F1799" t="s">
        <v>2615</v>
      </c>
      <c r="H1799" s="1">
        <v>42275</v>
      </c>
      <c r="I1799">
        <v>1830796</v>
      </c>
      <c r="J1799" t="s">
        <v>23</v>
      </c>
      <c r="K1799">
        <v>846296315585774</v>
      </c>
      <c r="M1799" t="s">
        <v>507</v>
      </c>
      <c r="N1799">
        <v>44236</v>
      </c>
      <c r="O1799">
        <v>3</v>
      </c>
      <c r="P1799">
        <v>2250</v>
      </c>
      <c r="Q1799">
        <v>8</v>
      </c>
      <c r="R1799" s="2">
        <v>0</v>
      </c>
      <c r="S1799" s="2">
        <v>24.56</v>
      </c>
      <c r="T1799" s="2">
        <v>0</v>
      </c>
      <c r="U1799" s="2">
        <v>24.56</v>
      </c>
      <c r="V1799" t="s">
        <v>5213</v>
      </c>
    </row>
    <row r="1800" spans="1:22" x14ac:dyDescent="0.2">
      <c r="A1800" s="1">
        <v>42276</v>
      </c>
      <c r="B1800" t="s">
        <v>21</v>
      </c>
      <c r="C1800" s="1">
        <v>42276</v>
      </c>
      <c r="D1800" s="1">
        <v>42276</v>
      </c>
      <c r="E1800">
        <v>100030780</v>
      </c>
      <c r="F1800" t="s">
        <v>2616</v>
      </c>
      <c r="H1800" s="1">
        <v>42276</v>
      </c>
      <c r="I1800">
        <v>1830990</v>
      </c>
      <c r="J1800" t="s">
        <v>23</v>
      </c>
      <c r="K1800">
        <v>846296315584142</v>
      </c>
      <c r="M1800" t="s">
        <v>32</v>
      </c>
      <c r="N1800">
        <v>11428</v>
      </c>
      <c r="O1800">
        <v>3</v>
      </c>
      <c r="P1800">
        <v>2250</v>
      </c>
      <c r="Q1800">
        <v>8</v>
      </c>
      <c r="R1800" s="2">
        <v>0</v>
      </c>
      <c r="S1800" s="2">
        <v>24.56</v>
      </c>
      <c r="T1800" s="2">
        <v>0</v>
      </c>
      <c r="U1800" s="2">
        <v>24.56</v>
      </c>
      <c r="V1800" t="s">
        <v>5213</v>
      </c>
    </row>
    <row r="1801" spans="1:22" x14ac:dyDescent="0.2">
      <c r="A1801" s="1">
        <v>42276</v>
      </c>
      <c r="B1801" t="s">
        <v>21</v>
      </c>
      <c r="C1801" s="1">
        <v>42275</v>
      </c>
      <c r="D1801" s="1">
        <v>42276</v>
      </c>
      <c r="E1801">
        <v>100030448</v>
      </c>
      <c r="F1801" t="s">
        <v>2617</v>
      </c>
      <c r="H1801" s="1">
        <v>42275</v>
      </c>
      <c r="I1801">
        <v>1830760</v>
      </c>
      <c r="J1801" t="s">
        <v>23</v>
      </c>
      <c r="K1801">
        <v>846296315585316</v>
      </c>
      <c r="M1801" t="s">
        <v>32</v>
      </c>
      <c r="N1801">
        <v>10011</v>
      </c>
      <c r="O1801">
        <v>3</v>
      </c>
      <c r="P1801">
        <v>2250</v>
      </c>
      <c r="Q1801">
        <v>8</v>
      </c>
      <c r="R1801" s="2">
        <v>0</v>
      </c>
      <c r="S1801" s="2">
        <v>24.56</v>
      </c>
      <c r="T1801" s="2">
        <v>0</v>
      </c>
      <c r="U1801" s="2">
        <v>24.56</v>
      </c>
      <c r="V1801" t="s">
        <v>5213</v>
      </c>
    </row>
    <row r="1802" spans="1:22" x14ac:dyDescent="0.2">
      <c r="A1802" s="1">
        <v>42276</v>
      </c>
      <c r="B1802" t="s">
        <v>21</v>
      </c>
      <c r="C1802" s="1">
        <v>42275</v>
      </c>
      <c r="D1802" s="1">
        <v>42276</v>
      </c>
      <c r="E1802">
        <v>100030698</v>
      </c>
      <c r="F1802" t="s">
        <v>2618</v>
      </c>
      <c r="H1802" s="1">
        <v>42275</v>
      </c>
      <c r="I1802">
        <v>1830851</v>
      </c>
      <c r="J1802" t="s">
        <v>23</v>
      </c>
      <c r="K1802">
        <v>846296315585088</v>
      </c>
      <c r="M1802" t="s">
        <v>38</v>
      </c>
      <c r="N1802">
        <v>37067</v>
      </c>
      <c r="O1802">
        <v>3</v>
      </c>
      <c r="P1802">
        <v>2250</v>
      </c>
      <c r="Q1802">
        <v>8</v>
      </c>
      <c r="R1802" s="2">
        <v>0</v>
      </c>
      <c r="S1802" s="2">
        <v>24.56</v>
      </c>
      <c r="T1802" s="2">
        <v>0</v>
      </c>
      <c r="U1802" s="2">
        <v>24.56</v>
      </c>
      <c r="V1802" t="s">
        <v>5213</v>
      </c>
    </row>
    <row r="1803" spans="1:22" x14ac:dyDescent="0.2">
      <c r="A1803" s="1">
        <v>42276</v>
      </c>
      <c r="B1803" t="s">
        <v>21</v>
      </c>
      <c r="C1803" s="1">
        <v>42276</v>
      </c>
      <c r="D1803" s="1">
        <v>42276</v>
      </c>
      <c r="E1803">
        <v>100030778</v>
      </c>
      <c r="F1803" t="s">
        <v>2619</v>
      </c>
      <c r="H1803" s="1">
        <v>42276</v>
      </c>
      <c r="I1803">
        <v>1830989</v>
      </c>
      <c r="J1803" t="s">
        <v>23</v>
      </c>
      <c r="K1803">
        <v>846296315584098</v>
      </c>
      <c r="M1803" t="s">
        <v>32</v>
      </c>
      <c r="N1803">
        <v>10036</v>
      </c>
      <c r="O1803">
        <v>3</v>
      </c>
      <c r="P1803">
        <v>2250</v>
      </c>
      <c r="Q1803">
        <v>8</v>
      </c>
      <c r="R1803" s="2">
        <v>0</v>
      </c>
      <c r="S1803" s="2">
        <v>24.56</v>
      </c>
      <c r="T1803" s="2">
        <v>0</v>
      </c>
      <c r="U1803" s="2">
        <v>24.56</v>
      </c>
      <c r="V1803" t="s">
        <v>5213</v>
      </c>
    </row>
    <row r="1804" spans="1:22" x14ac:dyDescent="0.2">
      <c r="A1804" s="1">
        <v>42276</v>
      </c>
      <c r="B1804" t="s">
        <v>21</v>
      </c>
      <c r="C1804" s="1">
        <v>42275</v>
      </c>
      <c r="D1804" s="1">
        <v>42276</v>
      </c>
      <c r="E1804">
        <v>100030501</v>
      </c>
      <c r="F1804" t="s">
        <v>2620</v>
      </c>
      <c r="H1804" s="1">
        <v>42275</v>
      </c>
      <c r="I1804">
        <v>1830724</v>
      </c>
      <c r="J1804" t="s">
        <v>23</v>
      </c>
      <c r="K1804">
        <v>846296315584609</v>
      </c>
      <c r="M1804" t="s">
        <v>24</v>
      </c>
      <c r="N1804">
        <v>27705</v>
      </c>
      <c r="O1804">
        <v>3</v>
      </c>
      <c r="P1804">
        <v>2250</v>
      </c>
      <c r="Q1804">
        <v>8</v>
      </c>
      <c r="R1804" s="2">
        <v>0</v>
      </c>
      <c r="S1804" s="2">
        <v>24.56</v>
      </c>
      <c r="T1804" s="2">
        <v>0</v>
      </c>
      <c r="U1804" s="2">
        <v>24.56</v>
      </c>
      <c r="V1804" t="s">
        <v>5213</v>
      </c>
    </row>
    <row r="1805" spans="1:22" x14ac:dyDescent="0.2">
      <c r="A1805" s="1">
        <v>42276</v>
      </c>
      <c r="B1805" t="s">
        <v>21</v>
      </c>
      <c r="C1805" s="1">
        <v>42275</v>
      </c>
      <c r="D1805" s="1">
        <v>42276</v>
      </c>
      <c r="E1805">
        <v>100030670</v>
      </c>
      <c r="F1805" t="s">
        <v>2621</v>
      </c>
      <c r="H1805" s="1">
        <v>42275</v>
      </c>
      <c r="I1805">
        <v>1830682</v>
      </c>
      <c r="J1805" t="s">
        <v>23</v>
      </c>
      <c r="K1805">
        <v>846296315586023</v>
      </c>
      <c r="M1805" t="s">
        <v>66</v>
      </c>
      <c r="N1805">
        <v>46140</v>
      </c>
      <c r="O1805">
        <v>3</v>
      </c>
      <c r="P1805">
        <v>2250</v>
      </c>
      <c r="Q1805">
        <v>8</v>
      </c>
      <c r="R1805" s="2">
        <v>0</v>
      </c>
      <c r="S1805" s="2">
        <v>24.56</v>
      </c>
      <c r="T1805" s="2">
        <v>0</v>
      </c>
      <c r="U1805" s="2">
        <v>24.56</v>
      </c>
      <c r="V1805" t="s">
        <v>5213</v>
      </c>
    </row>
    <row r="1806" spans="1:22" x14ac:dyDescent="0.2">
      <c r="A1806" s="1">
        <v>42276</v>
      </c>
      <c r="B1806" t="s">
        <v>21</v>
      </c>
      <c r="C1806" s="1">
        <v>42275</v>
      </c>
      <c r="D1806" s="1">
        <v>42276</v>
      </c>
      <c r="E1806">
        <v>100030703</v>
      </c>
      <c r="F1806" t="s">
        <v>2622</v>
      </c>
      <c r="H1806" s="1">
        <v>42275</v>
      </c>
      <c r="I1806">
        <v>1830619</v>
      </c>
      <c r="J1806" t="s">
        <v>23</v>
      </c>
      <c r="K1806">
        <v>846296315584739</v>
      </c>
      <c r="M1806" t="s">
        <v>40</v>
      </c>
      <c r="N1806">
        <v>92694</v>
      </c>
      <c r="O1806">
        <v>3</v>
      </c>
      <c r="P1806">
        <v>2250</v>
      </c>
      <c r="Q1806">
        <v>4</v>
      </c>
      <c r="R1806" s="2">
        <v>0</v>
      </c>
      <c r="S1806" s="2">
        <v>20.81</v>
      </c>
      <c r="T1806" s="2">
        <v>0</v>
      </c>
      <c r="U1806" s="2">
        <v>20.81</v>
      </c>
      <c r="V1806" t="s">
        <v>5213</v>
      </c>
    </row>
    <row r="1807" spans="1:22" x14ac:dyDescent="0.2">
      <c r="A1807" s="1">
        <v>42276</v>
      </c>
      <c r="B1807" t="s">
        <v>21</v>
      </c>
      <c r="C1807" s="1">
        <v>42275</v>
      </c>
      <c r="D1807" s="1">
        <v>42276</v>
      </c>
      <c r="E1807">
        <v>100030589</v>
      </c>
      <c r="F1807" t="s">
        <v>2623</v>
      </c>
      <c r="H1807" s="1">
        <v>42275</v>
      </c>
      <c r="I1807">
        <v>1830771</v>
      </c>
      <c r="J1807" t="s">
        <v>23</v>
      </c>
      <c r="K1807">
        <v>846296315584692</v>
      </c>
      <c r="M1807" t="s">
        <v>32</v>
      </c>
      <c r="N1807">
        <v>11372</v>
      </c>
      <c r="O1807">
        <v>3</v>
      </c>
      <c r="P1807">
        <v>2250</v>
      </c>
      <c r="Q1807">
        <v>8</v>
      </c>
      <c r="R1807" s="2">
        <v>0</v>
      </c>
      <c r="S1807" s="2">
        <v>24.56</v>
      </c>
      <c r="T1807" s="2">
        <v>0</v>
      </c>
      <c r="U1807" s="2">
        <v>24.56</v>
      </c>
      <c r="V1807" t="s">
        <v>5213</v>
      </c>
    </row>
    <row r="1808" spans="1:22" x14ac:dyDescent="0.2">
      <c r="A1808" s="1">
        <v>42276</v>
      </c>
      <c r="B1808" t="s">
        <v>21</v>
      </c>
      <c r="C1808" s="1">
        <v>42275</v>
      </c>
      <c r="D1808" s="1">
        <v>42276</v>
      </c>
      <c r="E1808">
        <v>100030638</v>
      </c>
      <c r="F1808" t="s">
        <v>2624</v>
      </c>
      <c r="H1808" s="1">
        <v>42275</v>
      </c>
      <c r="I1808">
        <v>1830613</v>
      </c>
      <c r="J1808" t="s">
        <v>23</v>
      </c>
      <c r="K1808">
        <v>846296315585958</v>
      </c>
      <c r="M1808" t="s">
        <v>40</v>
      </c>
      <c r="N1808">
        <v>94710</v>
      </c>
      <c r="O1808">
        <v>3</v>
      </c>
      <c r="P1808">
        <v>2250</v>
      </c>
      <c r="Q1808">
        <v>2</v>
      </c>
      <c r="R1808" s="2">
        <v>0</v>
      </c>
      <c r="S1808" s="2">
        <v>12.81</v>
      </c>
      <c r="T1808" s="2">
        <v>0</v>
      </c>
      <c r="U1808" s="2">
        <v>12.81</v>
      </c>
      <c r="V1808" t="s">
        <v>5213</v>
      </c>
    </row>
    <row r="1809" spans="1:22" x14ac:dyDescent="0.2">
      <c r="A1809" s="1">
        <v>42276</v>
      </c>
      <c r="B1809" t="s">
        <v>21</v>
      </c>
      <c r="C1809" s="1">
        <v>42275</v>
      </c>
      <c r="D1809" s="1">
        <v>42276</v>
      </c>
      <c r="E1809">
        <v>100030518</v>
      </c>
      <c r="F1809" t="s">
        <v>2625</v>
      </c>
      <c r="H1809" s="1">
        <v>42275</v>
      </c>
      <c r="I1809">
        <v>1830665</v>
      </c>
      <c r="J1809" t="s">
        <v>23</v>
      </c>
      <c r="K1809">
        <v>846296315584913</v>
      </c>
      <c r="M1809" t="s">
        <v>201</v>
      </c>
      <c r="N1809">
        <v>83703</v>
      </c>
      <c r="O1809">
        <v>3</v>
      </c>
      <c r="P1809">
        <v>2250</v>
      </c>
      <c r="Q1809">
        <v>4</v>
      </c>
      <c r="R1809" s="2">
        <v>0</v>
      </c>
      <c r="S1809" s="2">
        <v>20.81</v>
      </c>
      <c r="T1809" s="2">
        <v>0</v>
      </c>
      <c r="U1809" s="2">
        <v>20.81</v>
      </c>
      <c r="V1809" t="s">
        <v>5213</v>
      </c>
    </row>
    <row r="1810" spans="1:22" x14ac:dyDescent="0.2">
      <c r="A1810" s="1">
        <v>42276</v>
      </c>
      <c r="B1810" t="s">
        <v>21</v>
      </c>
      <c r="C1810" s="1">
        <v>42275</v>
      </c>
      <c r="D1810" s="1">
        <v>42276</v>
      </c>
      <c r="E1810">
        <v>100030687</v>
      </c>
      <c r="F1810" t="s">
        <v>2626</v>
      </c>
      <c r="H1810" s="1">
        <v>42275</v>
      </c>
      <c r="I1810">
        <v>1830737</v>
      </c>
      <c r="J1810" t="s">
        <v>23</v>
      </c>
      <c r="K1810">
        <v>846296315585866</v>
      </c>
      <c r="M1810" t="s">
        <v>477</v>
      </c>
      <c r="N1810">
        <v>88101</v>
      </c>
      <c r="O1810">
        <v>3</v>
      </c>
      <c r="P1810">
        <v>2250</v>
      </c>
      <c r="Q1810">
        <v>6</v>
      </c>
      <c r="R1810" s="2">
        <v>0</v>
      </c>
      <c r="S1810" s="2">
        <v>21.81</v>
      </c>
      <c r="T1810" s="2">
        <v>0</v>
      </c>
      <c r="U1810" s="2">
        <v>21.81</v>
      </c>
      <c r="V1810" t="s">
        <v>5213</v>
      </c>
    </row>
    <row r="1811" spans="1:22" x14ac:dyDescent="0.2">
      <c r="A1811" s="1">
        <v>42276</v>
      </c>
      <c r="B1811" t="s">
        <v>21</v>
      </c>
      <c r="C1811" s="1">
        <v>42275</v>
      </c>
      <c r="D1811" s="1">
        <v>42276</v>
      </c>
      <c r="E1811">
        <v>100030600</v>
      </c>
      <c r="F1811" t="s">
        <v>2627</v>
      </c>
      <c r="H1811" s="1">
        <v>42275</v>
      </c>
      <c r="I1811">
        <v>1830773</v>
      </c>
      <c r="J1811" t="s">
        <v>23</v>
      </c>
      <c r="K1811">
        <v>846296315584487</v>
      </c>
      <c r="M1811" t="s">
        <v>32</v>
      </c>
      <c r="N1811">
        <v>10128</v>
      </c>
      <c r="O1811">
        <v>3</v>
      </c>
      <c r="P1811">
        <v>2250</v>
      </c>
      <c r="Q1811">
        <v>8</v>
      </c>
      <c r="R1811" s="2">
        <v>0</v>
      </c>
      <c r="S1811" s="2">
        <v>24.56</v>
      </c>
      <c r="T1811" s="2">
        <v>0</v>
      </c>
      <c r="U1811" s="2">
        <v>24.56</v>
      </c>
      <c r="V1811" t="s">
        <v>5213</v>
      </c>
    </row>
    <row r="1812" spans="1:22" x14ac:dyDescent="0.2">
      <c r="A1812" s="1">
        <v>42276</v>
      </c>
      <c r="B1812" t="s">
        <v>21</v>
      </c>
      <c r="C1812" s="1">
        <v>42275</v>
      </c>
      <c r="D1812" s="1">
        <v>42276</v>
      </c>
      <c r="E1812">
        <v>100030485</v>
      </c>
      <c r="F1812" t="s">
        <v>2628</v>
      </c>
      <c r="H1812" s="1">
        <v>42275</v>
      </c>
      <c r="I1812">
        <v>1830605</v>
      </c>
      <c r="J1812" t="s">
        <v>23</v>
      </c>
      <c r="K1812">
        <v>846296315585903</v>
      </c>
      <c r="M1812" t="s">
        <v>40</v>
      </c>
      <c r="N1812">
        <v>93105</v>
      </c>
      <c r="O1812">
        <v>3</v>
      </c>
      <c r="P1812">
        <v>2250</v>
      </c>
      <c r="Q1812">
        <v>3</v>
      </c>
      <c r="R1812" s="2">
        <v>0</v>
      </c>
      <c r="S1812" s="2">
        <v>13.06</v>
      </c>
      <c r="T1812" s="2">
        <v>0</v>
      </c>
      <c r="U1812" s="2">
        <v>13.06</v>
      </c>
      <c r="V1812" t="s">
        <v>5213</v>
      </c>
    </row>
    <row r="1813" spans="1:22" x14ac:dyDescent="0.2">
      <c r="A1813" s="1">
        <v>42276</v>
      </c>
      <c r="B1813" t="s">
        <v>21</v>
      </c>
      <c r="C1813" s="1">
        <v>42275</v>
      </c>
      <c r="D1813" s="1">
        <v>42276</v>
      </c>
      <c r="E1813">
        <v>100030521</v>
      </c>
      <c r="F1813" t="s">
        <v>2629</v>
      </c>
      <c r="H1813" s="1">
        <v>42275</v>
      </c>
      <c r="I1813">
        <v>1830607</v>
      </c>
      <c r="J1813" t="s">
        <v>23</v>
      </c>
      <c r="K1813">
        <v>846296315585651</v>
      </c>
      <c r="M1813" t="s">
        <v>40</v>
      </c>
      <c r="N1813">
        <v>90049</v>
      </c>
      <c r="O1813">
        <v>3</v>
      </c>
      <c r="P1813">
        <v>2250</v>
      </c>
      <c r="Q1813">
        <v>4</v>
      </c>
      <c r="R1813" s="2">
        <v>0</v>
      </c>
      <c r="S1813" s="2">
        <v>20.81</v>
      </c>
      <c r="T1813" s="2">
        <v>0</v>
      </c>
      <c r="U1813" s="2">
        <v>20.81</v>
      </c>
      <c r="V1813" t="s">
        <v>5213</v>
      </c>
    </row>
    <row r="1814" spans="1:22" x14ac:dyDescent="0.2">
      <c r="A1814" s="1">
        <v>42276</v>
      </c>
      <c r="B1814" t="s">
        <v>21</v>
      </c>
      <c r="C1814" s="1">
        <v>42275</v>
      </c>
      <c r="D1814" s="1">
        <v>42276</v>
      </c>
      <c r="E1814">
        <v>100030668</v>
      </c>
      <c r="F1814" t="s">
        <v>2630</v>
      </c>
      <c r="H1814" s="1">
        <v>42275</v>
      </c>
      <c r="I1814">
        <v>1830590</v>
      </c>
      <c r="J1814" t="s">
        <v>164</v>
      </c>
      <c r="K1814">
        <v>1032002221188</v>
      </c>
      <c r="M1814" t="s">
        <v>165</v>
      </c>
      <c r="N1814">
        <v>85719</v>
      </c>
      <c r="O1814">
        <v>3</v>
      </c>
      <c r="P1814">
        <v>2250</v>
      </c>
      <c r="Q1814">
        <v>5</v>
      </c>
      <c r="R1814" s="2">
        <v>0</v>
      </c>
      <c r="S1814" s="2">
        <v>21.31</v>
      </c>
      <c r="T1814" s="2">
        <v>0</v>
      </c>
      <c r="U1814" s="2">
        <v>21.31</v>
      </c>
      <c r="V1814" t="s">
        <v>5213</v>
      </c>
    </row>
    <row r="1815" spans="1:22" x14ac:dyDescent="0.2">
      <c r="A1815" s="1">
        <v>42276</v>
      </c>
      <c r="B1815" t="s">
        <v>21</v>
      </c>
      <c r="C1815" s="1">
        <v>42276</v>
      </c>
      <c r="D1815" s="1">
        <v>42276</v>
      </c>
      <c r="E1815">
        <v>100030784</v>
      </c>
      <c r="F1815" t="s">
        <v>2631</v>
      </c>
      <c r="H1815" s="1">
        <v>42276</v>
      </c>
      <c r="I1815">
        <v>1830979</v>
      </c>
      <c r="J1815" t="s">
        <v>23</v>
      </c>
      <c r="K1815">
        <v>846296315584104</v>
      </c>
      <c r="M1815" t="s">
        <v>83</v>
      </c>
      <c r="N1815">
        <v>8823</v>
      </c>
      <c r="O1815">
        <v>3</v>
      </c>
      <c r="P1815">
        <v>2250</v>
      </c>
      <c r="Q1815">
        <v>8</v>
      </c>
      <c r="R1815" s="2">
        <v>0</v>
      </c>
      <c r="S1815" s="2">
        <v>24.56</v>
      </c>
      <c r="T1815" s="2">
        <v>0</v>
      </c>
      <c r="U1815" s="2">
        <v>24.56</v>
      </c>
      <c r="V1815" t="s">
        <v>5213</v>
      </c>
    </row>
    <row r="1816" spans="1:22" x14ac:dyDescent="0.2">
      <c r="A1816" s="1">
        <v>42276</v>
      </c>
      <c r="B1816" t="s">
        <v>21</v>
      </c>
      <c r="C1816" s="1">
        <v>42275</v>
      </c>
      <c r="D1816" s="1">
        <v>42276</v>
      </c>
      <c r="E1816">
        <v>100030532</v>
      </c>
      <c r="F1816" t="s">
        <v>2632</v>
      </c>
      <c r="H1816" s="1">
        <v>42275</v>
      </c>
      <c r="I1816">
        <v>1830709</v>
      </c>
      <c r="J1816" t="s">
        <v>23</v>
      </c>
      <c r="K1816">
        <v>846296315584524</v>
      </c>
      <c r="M1816" t="s">
        <v>54</v>
      </c>
      <c r="N1816">
        <v>20874</v>
      </c>
      <c r="O1816">
        <v>3</v>
      </c>
      <c r="P1816">
        <v>2250</v>
      </c>
      <c r="Q1816">
        <v>8</v>
      </c>
      <c r="R1816" s="2">
        <v>0</v>
      </c>
      <c r="S1816" s="2">
        <v>24.56</v>
      </c>
      <c r="T1816" s="2">
        <v>0</v>
      </c>
      <c r="U1816" s="2">
        <v>24.56</v>
      </c>
      <c r="V1816" t="s">
        <v>5213</v>
      </c>
    </row>
    <row r="1817" spans="1:22" x14ac:dyDescent="0.2">
      <c r="A1817" s="1">
        <v>42276</v>
      </c>
      <c r="B1817" t="s">
        <v>21</v>
      </c>
      <c r="C1817" s="1">
        <v>42275</v>
      </c>
      <c r="D1817" s="1">
        <v>42276</v>
      </c>
      <c r="E1817">
        <v>100030683</v>
      </c>
      <c r="F1817" t="s">
        <v>2633</v>
      </c>
      <c r="H1817" s="1">
        <v>42275</v>
      </c>
      <c r="I1817">
        <v>1830902</v>
      </c>
      <c r="J1817" t="s">
        <v>23</v>
      </c>
      <c r="K1817">
        <v>846296315585446</v>
      </c>
      <c r="M1817" t="s">
        <v>45</v>
      </c>
      <c r="N1817">
        <v>99328</v>
      </c>
      <c r="O1817">
        <v>3</v>
      </c>
      <c r="P1817">
        <v>2250</v>
      </c>
      <c r="Q1817">
        <v>4</v>
      </c>
      <c r="R1817" s="2">
        <v>0</v>
      </c>
      <c r="S1817" s="2">
        <v>20.81</v>
      </c>
      <c r="T1817" s="2">
        <v>0</v>
      </c>
      <c r="U1817" s="2">
        <v>20.81</v>
      </c>
      <c r="V1817" t="s">
        <v>5213</v>
      </c>
    </row>
    <row r="1818" spans="1:22" x14ac:dyDescent="0.2">
      <c r="A1818" s="1">
        <v>42276</v>
      </c>
      <c r="B1818" t="s">
        <v>21</v>
      </c>
      <c r="C1818" s="1">
        <v>42275</v>
      </c>
      <c r="D1818" s="1">
        <v>42276</v>
      </c>
      <c r="E1818">
        <v>100030449</v>
      </c>
      <c r="F1818" t="s">
        <v>2634</v>
      </c>
      <c r="H1818" s="1">
        <v>42275</v>
      </c>
      <c r="I1818">
        <v>1830833</v>
      </c>
      <c r="J1818" t="s">
        <v>23</v>
      </c>
      <c r="K1818">
        <v>846296315585132</v>
      </c>
      <c r="M1818" t="s">
        <v>91</v>
      </c>
      <c r="N1818">
        <v>29401</v>
      </c>
      <c r="O1818">
        <v>3</v>
      </c>
      <c r="P1818">
        <v>2250</v>
      </c>
      <c r="Q1818">
        <v>8</v>
      </c>
      <c r="R1818" s="2">
        <v>0</v>
      </c>
      <c r="S1818" s="2">
        <v>24.56</v>
      </c>
      <c r="T1818" s="2">
        <v>0</v>
      </c>
      <c r="U1818" s="2">
        <v>24.56</v>
      </c>
      <c r="V1818" t="s">
        <v>5213</v>
      </c>
    </row>
    <row r="1819" spans="1:22" x14ac:dyDescent="0.2">
      <c r="A1819" s="1">
        <v>42276</v>
      </c>
      <c r="B1819" t="s">
        <v>21</v>
      </c>
      <c r="C1819" s="1">
        <v>42275</v>
      </c>
      <c r="D1819" s="1">
        <v>42276</v>
      </c>
      <c r="E1819">
        <v>100030436</v>
      </c>
      <c r="F1819" t="s">
        <v>2635</v>
      </c>
      <c r="H1819" s="1">
        <v>42275</v>
      </c>
      <c r="I1819">
        <v>1830758</v>
      </c>
      <c r="J1819" t="s">
        <v>23</v>
      </c>
      <c r="K1819">
        <v>846296315584647</v>
      </c>
      <c r="M1819" t="s">
        <v>32</v>
      </c>
      <c r="N1819">
        <v>11201</v>
      </c>
      <c r="O1819">
        <v>3</v>
      </c>
      <c r="P1819">
        <v>2250</v>
      </c>
      <c r="Q1819">
        <v>8</v>
      </c>
      <c r="R1819" s="2">
        <v>0</v>
      </c>
      <c r="S1819" s="2">
        <v>24.56</v>
      </c>
      <c r="T1819" s="2">
        <v>0</v>
      </c>
      <c r="U1819" s="2">
        <v>24.56</v>
      </c>
      <c r="V1819" t="s">
        <v>5213</v>
      </c>
    </row>
    <row r="1820" spans="1:22" x14ac:dyDescent="0.2">
      <c r="A1820" s="1">
        <v>42276</v>
      </c>
      <c r="B1820" t="s">
        <v>21</v>
      </c>
      <c r="C1820" s="1">
        <v>42275</v>
      </c>
      <c r="D1820" s="1">
        <v>42276</v>
      </c>
      <c r="E1820">
        <v>100030479</v>
      </c>
      <c r="F1820" t="s">
        <v>2636</v>
      </c>
      <c r="H1820" s="1">
        <v>42275</v>
      </c>
      <c r="I1820">
        <v>1830690</v>
      </c>
      <c r="J1820" t="s">
        <v>23</v>
      </c>
      <c r="K1820">
        <v>846296315586009</v>
      </c>
      <c r="M1820" t="s">
        <v>182</v>
      </c>
      <c r="N1820">
        <v>70112</v>
      </c>
      <c r="O1820">
        <v>3</v>
      </c>
      <c r="P1820">
        <v>2250</v>
      </c>
      <c r="Q1820">
        <v>8</v>
      </c>
      <c r="R1820" s="2">
        <v>0</v>
      </c>
      <c r="S1820" s="2">
        <v>24.56</v>
      </c>
      <c r="T1820" s="2">
        <v>0</v>
      </c>
      <c r="U1820" s="2">
        <v>24.56</v>
      </c>
      <c r="V1820" t="s">
        <v>5213</v>
      </c>
    </row>
    <row r="1821" spans="1:22" x14ac:dyDescent="0.2">
      <c r="A1821" s="1">
        <v>42276</v>
      </c>
      <c r="B1821" t="s">
        <v>21</v>
      </c>
      <c r="C1821" s="1">
        <v>42275</v>
      </c>
      <c r="D1821" s="1">
        <v>42276</v>
      </c>
      <c r="E1821">
        <v>100030689</v>
      </c>
      <c r="F1821" t="s">
        <v>2637</v>
      </c>
      <c r="H1821" s="1">
        <v>42275</v>
      </c>
      <c r="I1821">
        <v>1830617</v>
      </c>
      <c r="J1821" t="s">
        <v>23</v>
      </c>
      <c r="K1821">
        <v>846296315584814</v>
      </c>
      <c r="M1821" t="s">
        <v>40</v>
      </c>
      <c r="N1821">
        <v>94114</v>
      </c>
      <c r="O1821">
        <v>3</v>
      </c>
      <c r="P1821">
        <v>2250</v>
      </c>
      <c r="Q1821">
        <v>2</v>
      </c>
      <c r="R1821" s="2">
        <v>0</v>
      </c>
      <c r="S1821" s="2">
        <v>12.81</v>
      </c>
      <c r="T1821" s="2">
        <v>0</v>
      </c>
      <c r="U1821" s="2">
        <v>12.81</v>
      </c>
      <c r="V1821" t="s">
        <v>5213</v>
      </c>
    </row>
    <row r="1822" spans="1:22" x14ac:dyDescent="0.2">
      <c r="A1822" s="1">
        <v>42276</v>
      </c>
      <c r="B1822" t="s">
        <v>21</v>
      </c>
      <c r="C1822" s="1">
        <v>42275</v>
      </c>
      <c r="D1822" s="1">
        <v>42276</v>
      </c>
      <c r="E1822">
        <v>100030405</v>
      </c>
      <c r="F1822" t="s">
        <v>2638</v>
      </c>
      <c r="H1822" s="1">
        <v>42275</v>
      </c>
      <c r="I1822">
        <v>1830640</v>
      </c>
      <c r="J1822" t="s">
        <v>23</v>
      </c>
      <c r="K1822">
        <v>846296315585736</v>
      </c>
      <c r="M1822" t="s">
        <v>102</v>
      </c>
      <c r="N1822">
        <v>20001</v>
      </c>
      <c r="O1822">
        <v>3</v>
      </c>
      <c r="P1822">
        <v>2250</v>
      </c>
      <c r="Q1822">
        <v>8</v>
      </c>
      <c r="R1822" s="2">
        <v>0</v>
      </c>
      <c r="S1822" s="2">
        <v>24.56</v>
      </c>
      <c r="T1822" s="2">
        <v>0</v>
      </c>
      <c r="U1822" s="2">
        <v>24.56</v>
      </c>
      <c r="V1822" t="s">
        <v>5213</v>
      </c>
    </row>
    <row r="1823" spans="1:22" x14ac:dyDescent="0.2">
      <c r="A1823" s="1">
        <v>42276</v>
      </c>
      <c r="B1823" t="s">
        <v>21</v>
      </c>
      <c r="C1823" s="1">
        <v>42275</v>
      </c>
      <c r="D1823" s="1">
        <v>42276</v>
      </c>
      <c r="E1823">
        <v>100030482</v>
      </c>
      <c r="F1823" t="s">
        <v>2639</v>
      </c>
      <c r="H1823" s="1">
        <v>42275</v>
      </c>
      <c r="I1823">
        <v>1830886</v>
      </c>
      <c r="J1823" t="s">
        <v>23</v>
      </c>
      <c r="K1823">
        <v>846296315584340</v>
      </c>
      <c r="M1823" t="s">
        <v>75</v>
      </c>
      <c r="N1823">
        <v>23226</v>
      </c>
      <c r="O1823">
        <v>3</v>
      </c>
      <c r="P1823">
        <v>2250</v>
      </c>
      <c r="Q1823">
        <v>8</v>
      </c>
      <c r="R1823" s="2">
        <v>0</v>
      </c>
      <c r="S1823" s="2">
        <v>24.56</v>
      </c>
      <c r="T1823" s="2">
        <v>0</v>
      </c>
      <c r="U1823" s="2">
        <v>24.56</v>
      </c>
      <c r="V1823" t="s">
        <v>5213</v>
      </c>
    </row>
    <row r="1824" spans="1:22" x14ac:dyDescent="0.2">
      <c r="A1824" s="1">
        <v>42276</v>
      </c>
      <c r="B1824" t="s">
        <v>21</v>
      </c>
      <c r="C1824" s="1">
        <v>42275</v>
      </c>
      <c r="D1824" s="1">
        <v>42276</v>
      </c>
      <c r="E1824">
        <v>100030533</v>
      </c>
      <c r="F1824" t="s">
        <v>2640</v>
      </c>
      <c r="H1824" s="1">
        <v>42275</v>
      </c>
      <c r="I1824">
        <v>1830608</v>
      </c>
      <c r="J1824" t="s">
        <v>23</v>
      </c>
      <c r="K1824">
        <v>846296315585910</v>
      </c>
      <c r="M1824" t="s">
        <v>40</v>
      </c>
      <c r="N1824">
        <v>90024</v>
      </c>
      <c r="O1824">
        <v>3</v>
      </c>
      <c r="P1824">
        <v>2250</v>
      </c>
      <c r="Q1824">
        <v>4</v>
      </c>
      <c r="R1824" s="2">
        <v>0</v>
      </c>
      <c r="S1824" s="2">
        <v>20.81</v>
      </c>
      <c r="T1824" s="2">
        <v>0</v>
      </c>
      <c r="U1824" s="2">
        <v>20.81</v>
      </c>
      <c r="V1824" t="s">
        <v>5213</v>
      </c>
    </row>
    <row r="1825" spans="1:22" x14ac:dyDescent="0.2">
      <c r="A1825" s="1">
        <v>42276</v>
      </c>
      <c r="B1825" t="s">
        <v>21</v>
      </c>
      <c r="C1825" s="1">
        <v>42275</v>
      </c>
      <c r="D1825" s="1">
        <v>42276</v>
      </c>
      <c r="E1825">
        <v>100030549</v>
      </c>
      <c r="F1825" t="s">
        <v>2641</v>
      </c>
      <c r="H1825" s="1">
        <v>42275</v>
      </c>
      <c r="I1825">
        <v>1830681</v>
      </c>
      <c r="J1825" t="s">
        <v>23</v>
      </c>
      <c r="K1825">
        <v>846296315585538</v>
      </c>
      <c r="M1825" t="s">
        <v>66</v>
      </c>
      <c r="N1825">
        <v>46342</v>
      </c>
      <c r="O1825">
        <v>3</v>
      </c>
      <c r="P1825">
        <v>2250</v>
      </c>
      <c r="Q1825">
        <v>8</v>
      </c>
      <c r="R1825" s="2">
        <v>0</v>
      </c>
      <c r="S1825" s="2">
        <v>24.56</v>
      </c>
      <c r="T1825" s="2">
        <v>0</v>
      </c>
      <c r="U1825" s="2">
        <v>24.56</v>
      </c>
      <c r="V1825" t="s">
        <v>5213</v>
      </c>
    </row>
    <row r="1826" spans="1:22" x14ac:dyDescent="0.2">
      <c r="A1826" s="1">
        <v>42276</v>
      </c>
      <c r="B1826" t="s">
        <v>21</v>
      </c>
      <c r="C1826" s="1">
        <v>42275</v>
      </c>
      <c r="D1826" s="1">
        <v>42276</v>
      </c>
      <c r="E1826">
        <v>100030564</v>
      </c>
      <c r="F1826" t="s">
        <v>2642</v>
      </c>
      <c r="H1826" s="1">
        <v>42275</v>
      </c>
      <c r="I1826">
        <v>1830907</v>
      </c>
      <c r="J1826" t="s">
        <v>23</v>
      </c>
      <c r="K1826">
        <v>846296315585767</v>
      </c>
      <c r="M1826" t="s">
        <v>60</v>
      </c>
      <c r="N1826">
        <v>54313</v>
      </c>
      <c r="O1826">
        <v>3</v>
      </c>
      <c r="P1826">
        <v>2250</v>
      </c>
      <c r="Q1826">
        <v>8</v>
      </c>
      <c r="R1826" s="2">
        <v>0</v>
      </c>
      <c r="S1826" s="2">
        <v>24.56</v>
      </c>
      <c r="T1826" s="2">
        <v>0</v>
      </c>
      <c r="U1826" s="2">
        <v>24.56</v>
      </c>
      <c r="V1826" t="s">
        <v>5213</v>
      </c>
    </row>
    <row r="1827" spans="1:22" x14ac:dyDescent="0.2">
      <c r="A1827" s="1">
        <v>42277</v>
      </c>
      <c r="B1827" t="s">
        <v>21</v>
      </c>
      <c r="C1827" s="1">
        <v>42275</v>
      </c>
      <c r="D1827" s="1">
        <v>42277</v>
      </c>
      <c r="E1827">
        <v>100030342</v>
      </c>
      <c r="F1827" t="s">
        <v>2643</v>
      </c>
      <c r="H1827" s="1">
        <v>42273</v>
      </c>
      <c r="I1827">
        <v>1830638</v>
      </c>
      <c r="J1827" t="s">
        <v>23</v>
      </c>
      <c r="K1827">
        <v>846296315584371</v>
      </c>
      <c r="M1827" t="s">
        <v>43</v>
      </c>
      <c r="N1827">
        <v>6855</v>
      </c>
      <c r="O1827">
        <v>3</v>
      </c>
      <c r="P1827">
        <v>2250</v>
      </c>
      <c r="Q1827">
        <v>8</v>
      </c>
      <c r="R1827" s="2">
        <v>0</v>
      </c>
      <c r="S1827" s="2">
        <v>24.56</v>
      </c>
      <c r="T1827" s="2">
        <v>0</v>
      </c>
      <c r="U1827" s="2">
        <v>24.56</v>
      </c>
      <c r="V1827" t="s">
        <v>5213</v>
      </c>
    </row>
    <row r="1828" spans="1:22" x14ac:dyDescent="0.2">
      <c r="A1828" s="1">
        <v>42277</v>
      </c>
      <c r="B1828" t="s">
        <v>21</v>
      </c>
      <c r="C1828" s="1">
        <v>42275</v>
      </c>
      <c r="D1828" s="1">
        <v>42277</v>
      </c>
      <c r="E1828">
        <v>100030365</v>
      </c>
      <c r="F1828" t="s">
        <v>2644</v>
      </c>
      <c r="H1828" s="1">
        <v>42273</v>
      </c>
      <c r="I1828">
        <v>1830995</v>
      </c>
      <c r="J1828" t="s">
        <v>23</v>
      </c>
      <c r="K1828">
        <v>846296315585828</v>
      </c>
      <c r="M1828" t="s">
        <v>32</v>
      </c>
      <c r="N1828">
        <v>11758</v>
      </c>
      <c r="O1828">
        <v>3</v>
      </c>
      <c r="P1828">
        <v>2250</v>
      </c>
      <c r="Q1828">
        <v>8</v>
      </c>
      <c r="R1828" s="2">
        <v>0</v>
      </c>
      <c r="S1828" s="2">
        <v>24.56</v>
      </c>
      <c r="T1828" s="2">
        <v>0</v>
      </c>
      <c r="U1828" s="2">
        <v>24.56</v>
      </c>
      <c r="V1828" t="s">
        <v>5213</v>
      </c>
    </row>
    <row r="1829" spans="1:22" x14ac:dyDescent="0.2">
      <c r="A1829" s="1">
        <v>42277</v>
      </c>
      <c r="B1829" t="s">
        <v>21</v>
      </c>
      <c r="C1829" s="1">
        <v>42275</v>
      </c>
      <c r="D1829" s="1">
        <v>42277</v>
      </c>
      <c r="E1829">
        <v>100030380</v>
      </c>
      <c r="F1829" t="s">
        <v>2645</v>
      </c>
      <c r="H1829" s="1">
        <v>42274</v>
      </c>
      <c r="I1829">
        <v>1830790</v>
      </c>
      <c r="J1829" t="s">
        <v>23</v>
      </c>
      <c r="K1829">
        <v>846296315584197</v>
      </c>
      <c r="M1829" t="s">
        <v>32</v>
      </c>
      <c r="N1829">
        <v>10004</v>
      </c>
      <c r="O1829">
        <v>3</v>
      </c>
      <c r="P1829">
        <v>2250</v>
      </c>
      <c r="Q1829">
        <v>8</v>
      </c>
      <c r="R1829" s="2">
        <v>0</v>
      </c>
      <c r="S1829" s="2">
        <v>24.56</v>
      </c>
      <c r="T1829" s="2">
        <v>0</v>
      </c>
      <c r="U1829" s="2">
        <v>24.56</v>
      </c>
      <c r="V1829" t="s">
        <v>5213</v>
      </c>
    </row>
    <row r="1830" spans="1:22" x14ac:dyDescent="0.2">
      <c r="A1830" s="1">
        <v>42277</v>
      </c>
      <c r="B1830" t="s">
        <v>21</v>
      </c>
      <c r="C1830" s="1">
        <v>42276</v>
      </c>
      <c r="D1830" s="1">
        <v>42277</v>
      </c>
      <c r="E1830">
        <v>100030740</v>
      </c>
      <c r="F1830" t="s">
        <v>2646</v>
      </c>
      <c r="H1830" s="1">
        <v>42275</v>
      </c>
      <c r="I1830">
        <v>1830958</v>
      </c>
      <c r="J1830" t="s">
        <v>23</v>
      </c>
      <c r="K1830">
        <v>846296315585408</v>
      </c>
      <c r="M1830" t="s">
        <v>51</v>
      </c>
      <c r="N1830">
        <v>30350</v>
      </c>
      <c r="O1830">
        <v>3</v>
      </c>
      <c r="P1830">
        <v>2250</v>
      </c>
      <c r="Q1830">
        <v>8</v>
      </c>
      <c r="R1830" s="2">
        <v>0</v>
      </c>
      <c r="S1830" s="2">
        <v>24.56</v>
      </c>
      <c r="T1830" s="2">
        <v>0</v>
      </c>
      <c r="U1830" s="2">
        <v>24.56</v>
      </c>
      <c r="V1830" t="s">
        <v>5213</v>
      </c>
    </row>
    <row r="1831" spans="1:22" x14ac:dyDescent="0.2">
      <c r="A1831" s="1">
        <v>42277</v>
      </c>
      <c r="B1831" t="s">
        <v>21</v>
      </c>
      <c r="C1831" s="1">
        <v>42276</v>
      </c>
      <c r="D1831" s="1">
        <v>42277</v>
      </c>
      <c r="E1831">
        <v>100030748</v>
      </c>
      <c r="F1831" t="s">
        <v>2647</v>
      </c>
      <c r="H1831" s="1">
        <v>42275</v>
      </c>
      <c r="I1831">
        <v>1830931</v>
      </c>
      <c r="J1831" t="s">
        <v>23</v>
      </c>
      <c r="K1831">
        <v>846296315585569</v>
      </c>
      <c r="M1831" t="s">
        <v>40</v>
      </c>
      <c r="N1831">
        <v>94545</v>
      </c>
      <c r="O1831">
        <v>3</v>
      </c>
      <c r="P1831">
        <v>2250</v>
      </c>
      <c r="Q1831">
        <v>2</v>
      </c>
      <c r="R1831" s="2">
        <v>0</v>
      </c>
      <c r="S1831" s="2">
        <v>12.81</v>
      </c>
      <c r="T1831" s="2">
        <v>0</v>
      </c>
      <c r="U1831" s="2">
        <v>12.81</v>
      </c>
      <c r="V1831" t="s">
        <v>5213</v>
      </c>
    </row>
    <row r="1832" spans="1:22" x14ac:dyDescent="0.2">
      <c r="A1832" s="1">
        <v>42277</v>
      </c>
      <c r="B1832" t="s">
        <v>21</v>
      </c>
      <c r="C1832" s="1">
        <v>42275</v>
      </c>
      <c r="D1832" s="1">
        <v>42277</v>
      </c>
      <c r="E1832">
        <v>100030370</v>
      </c>
      <c r="F1832" t="s">
        <v>2648</v>
      </c>
      <c r="H1832" s="1">
        <v>42274</v>
      </c>
      <c r="I1832">
        <v>1830700</v>
      </c>
      <c r="J1832" t="s">
        <v>23</v>
      </c>
      <c r="K1832">
        <v>846296315584173</v>
      </c>
      <c r="M1832" t="s">
        <v>49</v>
      </c>
      <c r="N1832">
        <v>1907</v>
      </c>
      <c r="O1832">
        <v>6</v>
      </c>
      <c r="P1832">
        <v>4500</v>
      </c>
      <c r="Q1832">
        <v>8</v>
      </c>
      <c r="R1832" s="2">
        <v>0</v>
      </c>
      <c r="S1832" s="2">
        <v>36.04</v>
      </c>
      <c r="T1832" s="2">
        <v>0</v>
      </c>
      <c r="U1832" s="2">
        <v>36.04</v>
      </c>
      <c r="V1832" t="s">
        <v>5213</v>
      </c>
    </row>
    <row r="1833" spans="1:22" x14ac:dyDescent="0.2">
      <c r="A1833" s="1">
        <v>42277</v>
      </c>
      <c r="B1833" t="s">
        <v>21</v>
      </c>
      <c r="C1833" s="1">
        <v>42275</v>
      </c>
      <c r="D1833" s="1">
        <v>42277</v>
      </c>
      <c r="E1833">
        <v>100030373</v>
      </c>
      <c r="F1833" t="s">
        <v>2649</v>
      </c>
      <c r="H1833" s="1">
        <v>42274</v>
      </c>
      <c r="I1833">
        <v>1830685</v>
      </c>
      <c r="J1833" t="s">
        <v>23</v>
      </c>
      <c r="K1833">
        <v>846296315584593</v>
      </c>
      <c r="M1833" t="s">
        <v>389</v>
      </c>
      <c r="N1833">
        <v>67206</v>
      </c>
      <c r="O1833">
        <v>3</v>
      </c>
      <c r="P1833">
        <v>2250</v>
      </c>
      <c r="Q1833">
        <v>6</v>
      </c>
      <c r="R1833" s="2">
        <v>0</v>
      </c>
      <c r="S1833" s="2">
        <v>21.81</v>
      </c>
      <c r="T1833" s="2">
        <v>0</v>
      </c>
      <c r="U1833" s="2">
        <v>21.81</v>
      </c>
      <c r="V1833" t="s">
        <v>5213</v>
      </c>
    </row>
    <row r="1834" spans="1:22" x14ac:dyDescent="0.2">
      <c r="A1834" s="1">
        <v>42277</v>
      </c>
      <c r="B1834" t="s">
        <v>21</v>
      </c>
      <c r="C1834" s="1">
        <v>42275</v>
      </c>
      <c r="D1834" s="1">
        <v>42277</v>
      </c>
      <c r="E1834">
        <v>100030352</v>
      </c>
      <c r="F1834" t="s">
        <v>2650</v>
      </c>
      <c r="H1834" s="1">
        <v>42273</v>
      </c>
      <c r="I1834">
        <v>1830807</v>
      </c>
      <c r="J1834" t="s">
        <v>23</v>
      </c>
      <c r="K1834">
        <v>846296315584012</v>
      </c>
      <c r="M1834" t="s">
        <v>116</v>
      </c>
      <c r="N1834">
        <v>97035</v>
      </c>
      <c r="O1834">
        <v>6</v>
      </c>
      <c r="P1834">
        <v>4500</v>
      </c>
      <c r="Q1834">
        <v>4</v>
      </c>
      <c r="R1834" s="2">
        <v>0</v>
      </c>
      <c r="S1834" s="2">
        <v>24.04</v>
      </c>
      <c r="T1834" s="2">
        <v>0</v>
      </c>
      <c r="U1834" s="2">
        <v>24.04</v>
      </c>
      <c r="V1834" t="s">
        <v>5213</v>
      </c>
    </row>
    <row r="1835" spans="1:22" x14ac:dyDescent="0.2">
      <c r="A1835" s="1">
        <v>42277</v>
      </c>
      <c r="B1835" t="s">
        <v>21</v>
      </c>
      <c r="C1835" s="1">
        <v>42276</v>
      </c>
      <c r="D1835" s="1">
        <v>42277</v>
      </c>
      <c r="E1835">
        <v>100030728</v>
      </c>
      <c r="F1835" t="s">
        <v>2651</v>
      </c>
      <c r="H1835" s="1">
        <v>42275</v>
      </c>
      <c r="I1835">
        <v>1830967</v>
      </c>
      <c r="J1835" t="s">
        <v>23</v>
      </c>
      <c r="K1835">
        <v>846296315585385</v>
      </c>
      <c r="M1835" t="s">
        <v>221</v>
      </c>
      <c r="N1835">
        <v>40511</v>
      </c>
      <c r="O1835">
        <v>3</v>
      </c>
      <c r="P1835">
        <v>2250</v>
      </c>
      <c r="Q1835">
        <v>8</v>
      </c>
      <c r="R1835" s="2">
        <v>0</v>
      </c>
      <c r="S1835" s="2">
        <v>24.56</v>
      </c>
      <c r="T1835" s="2">
        <v>0</v>
      </c>
      <c r="U1835" s="2">
        <v>24.56</v>
      </c>
      <c r="V1835" t="s">
        <v>5213</v>
      </c>
    </row>
    <row r="1836" spans="1:22" x14ac:dyDescent="0.2">
      <c r="A1836" s="1">
        <v>42277</v>
      </c>
      <c r="B1836" t="s">
        <v>21</v>
      </c>
      <c r="C1836" s="1">
        <v>42276</v>
      </c>
      <c r="D1836" s="1">
        <v>42277</v>
      </c>
      <c r="E1836">
        <v>100030794</v>
      </c>
      <c r="F1836" t="s">
        <v>2652</v>
      </c>
      <c r="H1836" s="1">
        <v>42276</v>
      </c>
      <c r="I1836">
        <v>1831017</v>
      </c>
      <c r="J1836" t="s">
        <v>23</v>
      </c>
      <c r="K1836">
        <v>846296315585279</v>
      </c>
      <c r="M1836" t="s">
        <v>60</v>
      </c>
      <c r="N1836">
        <v>54901</v>
      </c>
      <c r="O1836">
        <v>3</v>
      </c>
      <c r="P1836">
        <v>2250</v>
      </c>
      <c r="Q1836">
        <v>7</v>
      </c>
      <c r="R1836" s="2">
        <v>0</v>
      </c>
      <c r="S1836" s="2">
        <v>23.06</v>
      </c>
      <c r="T1836" s="2">
        <v>0</v>
      </c>
      <c r="U1836" s="2">
        <v>23.06</v>
      </c>
      <c r="V1836" t="s">
        <v>5213</v>
      </c>
    </row>
    <row r="1837" spans="1:22" x14ac:dyDescent="0.2">
      <c r="A1837" s="1">
        <v>42277</v>
      </c>
      <c r="B1837" t="s">
        <v>21</v>
      </c>
      <c r="C1837" s="1">
        <v>42276</v>
      </c>
      <c r="D1837" s="1">
        <v>42277</v>
      </c>
      <c r="E1837">
        <v>100030755</v>
      </c>
      <c r="F1837" t="s">
        <v>2653</v>
      </c>
      <c r="H1837" s="1">
        <v>42275</v>
      </c>
      <c r="I1837">
        <v>1831014</v>
      </c>
      <c r="J1837" t="s">
        <v>23</v>
      </c>
      <c r="K1837">
        <v>846296315584883</v>
      </c>
      <c r="M1837" t="s">
        <v>45</v>
      </c>
      <c r="N1837">
        <v>98122</v>
      </c>
      <c r="O1837">
        <v>3</v>
      </c>
      <c r="P1837">
        <v>2250</v>
      </c>
      <c r="Q1837">
        <v>5</v>
      </c>
      <c r="R1837" s="2">
        <v>0</v>
      </c>
      <c r="S1837" s="2">
        <v>21.31</v>
      </c>
      <c r="T1837" s="2">
        <v>0</v>
      </c>
      <c r="U1837" s="2">
        <v>21.31</v>
      </c>
      <c r="V1837" t="s">
        <v>5213</v>
      </c>
    </row>
    <row r="1838" spans="1:22" x14ac:dyDescent="0.2">
      <c r="A1838" s="1">
        <v>42277</v>
      </c>
      <c r="B1838" t="s">
        <v>21</v>
      </c>
      <c r="C1838" s="1">
        <v>42276</v>
      </c>
      <c r="D1838" s="1">
        <v>42277</v>
      </c>
      <c r="E1838">
        <v>100030752</v>
      </c>
      <c r="F1838" t="s">
        <v>2654</v>
      </c>
      <c r="H1838" s="1">
        <v>42275</v>
      </c>
      <c r="I1838">
        <v>1830975</v>
      </c>
      <c r="J1838" t="s">
        <v>23</v>
      </c>
      <c r="K1838">
        <v>846296315585033</v>
      </c>
      <c r="M1838" t="s">
        <v>24</v>
      </c>
      <c r="N1838">
        <v>28215</v>
      </c>
      <c r="O1838">
        <v>3</v>
      </c>
      <c r="P1838">
        <v>2250</v>
      </c>
      <c r="Q1838">
        <v>8</v>
      </c>
      <c r="R1838" s="2">
        <v>0</v>
      </c>
      <c r="S1838" s="2">
        <v>24.56</v>
      </c>
      <c r="T1838" s="2">
        <v>0</v>
      </c>
      <c r="U1838" s="2">
        <v>24.56</v>
      </c>
      <c r="V1838" t="s">
        <v>5213</v>
      </c>
    </row>
    <row r="1839" spans="1:22" x14ac:dyDescent="0.2">
      <c r="A1839" s="1">
        <v>42277</v>
      </c>
      <c r="B1839" t="s">
        <v>21</v>
      </c>
      <c r="C1839" s="1">
        <v>42276</v>
      </c>
      <c r="D1839" s="1">
        <v>42277</v>
      </c>
      <c r="E1839">
        <v>100030739</v>
      </c>
      <c r="F1839" t="s">
        <v>2655</v>
      </c>
      <c r="H1839" s="1">
        <v>42275</v>
      </c>
      <c r="I1839">
        <v>1830928</v>
      </c>
      <c r="J1839" t="s">
        <v>23</v>
      </c>
      <c r="K1839">
        <v>846296315584418</v>
      </c>
      <c r="M1839" t="s">
        <v>40</v>
      </c>
      <c r="N1839">
        <v>95076</v>
      </c>
      <c r="O1839">
        <v>3</v>
      </c>
      <c r="P1839">
        <v>2250</v>
      </c>
      <c r="Q1839">
        <v>2</v>
      </c>
      <c r="R1839" s="2">
        <v>0</v>
      </c>
      <c r="S1839" s="2">
        <v>12.81</v>
      </c>
      <c r="T1839" s="2">
        <v>0</v>
      </c>
      <c r="U1839" s="2">
        <v>12.81</v>
      </c>
      <c r="V1839" t="s">
        <v>5213</v>
      </c>
    </row>
    <row r="1840" spans="1:22" x14ac:dyDescent="0.2">
      <c r="A1840" s="1">
        <v>42277</v>
      </c>
      <c r="B1840" t="s">
        <v>21</v>
      </c>
      <c r="C1840" s="1">
        <v>42277</v>
      </c>
      <c r="D1840" s="1">
        <v>42277</v>
      </c>
      <c r="E1840">
        <v>100030897</v>
      </c>
      <c r="F1840" t="s">
        <v>2656</v>
      </c>
      <c r="H1840" s="1">
        <v>42277</v>
      </c>
      <c r="I1840">
        <v>1832386</v>
      </c>
      <c r="J1840" t="s">
        <v>23</v>
      </c>
      <c r="K1840" t="s">
        <v>2657</v>
      </c>
      <c r="M1840" t="s">
        <v>334</v>
      </c>
      <c r="N1840">
        <v>38930</v>
      </c>
      <c r="O1840">
        <v>3</v>
      </c>
      <c r="P1840">
        <v>2250</v>
      </c>
      <c r="Q1840">
        <v>8</v>
      </c>
      <c r="R1840" s="2">
        <v>0</v>
      </c>
      <c r="S1840" s="2">
        <v>24.56</v>
      </c>
      <c r="T1840" s="2">
        <v>0</v>
      </c>
      <c r="U1840" s="2">
        <v>24.56</v>
      </c>
      <c r="V1840" t="s">
        <v>5213</v>
      </c>
    </row>
    <row r="1841" spans="1:22" x14ac:dyDescent="0.2">
      <c r="A1841" s="1">
        <v>42277</v>
      </c>
      <c r="B1841" t="s">
        <v>21</v>
      </c>
      <c r="C1841" s="1">
        <v>42275</v>
      </c>
      <c r="D1841" s="1">
        <v>42277</v>
      </c>
      <c r="E1841">
        <v>100030375</v>
      </c>
      <c r="F1841" t="s">
        <v>2658</v>
      </c>
      <c r="H1841" s="1">
        <v>42274</v>
      </c>
      <c r="I1841">
        <v>1830626</v>
      </c>
      <c r="J1841" t="s">
        <v>23</v>
      </c>
      <c r="K1841">
        <v>846296315585125</v>
      </c>
      <c r="M1841" t="s">
        <v>40</v>
      </c>
      <c r="N1841">
        <v>94108</v>
      </c>
      <c r="O1841">
        <v>3</v>
      </c>
      <c r="P1841">
        <v>2250</v>
      </c>
      <c r="Q1841">
        <v>2</v>
      </c>
      <c r="R1841" s="2">
        <v>0</v>
      </c>
      <c r="S1841" s="2">
        <v>12.81</v>
      </c>
      <c r="T1841" s="2">
        <v>0</v>
      </c>
      <c r="U1841" s="2">
        <v>12.81</v>
      </c>
      <c r="V1841" t="s">
        <v>5213</v>
      </c>
    </row>
    <row r="1842" spans="1:22" x14ac:dyDescent="0.2">
      <c r="A1842" s="1">
        <v>42277</v>
      </c>
      <c r="B1842" t="s">
        <v>21</v>
      </c>
      <c r="C1842" s="1">
        <v>42276</v>
      </c>
      <c r="D1842" s="1">
        <v>42277</v>
      </c>
      <c r="E1842">
        <v>100030820</v>
      </c>
      <c r="F1842" t="s">
        <v>2659</v>
      </c>
      <c r="H1842" s="1">
        <v>42276</v>
      </c>
      <c r="I1842">
        <v>1830993</v>
      </c>
      <c r="J1842" t="s">
        <v>23</v>
      </c>
      <c r="K1842">
        <v>846296315585323</v>
      </c>
      <c r="M1842" t="s">
        <v>32</v>
      </c>
      <c r="N1842">
        <v>10708</v>
      </c>
      <c r="O1842">
        <v>3</v>
      </c>
      <c r="P1842">
        <v>2250</v>
      </c>
      <c r="Q1842">
        <v>8</v>
      </c>
      <c r="R1842" s="2">
        <v>0</v>
      </c>
      <c r="S1842" s="2">
        <v>24.56</v>
      </c>
      <c r="T1842" s="2">
        <v>0</v>
      </c>
      <c r="U1842" s="2">
        <v>24.56</v>
      </c>
      <c r="V1842" t="s">
        <v>5213</v>
      </c>
    </row>
    <row r="1843" spans="1:22" x14ac:dyDescent="0.2">
      <c r="A1843" s="1">
        <v>42277</v>
      </c>
      <c r="B1843" t="s">
        <v>21</v>
      </c>
      <c r="C1843" s="1">
        <v>42275</v>
      </c>
      <c r="D1843" s="1">
        <v>42277</v>
      </c>
      <c r="E1843">
        <v>100030338</v>
      </c>
      <c r="F1843" t="s">
        <v>2660</v>
      </c>
      <c r="H1843" s="1">
        <v>42272</v>
      </c>
      <c r="I1843">
        <v>1830788</v>
      </c>
      <c r="J1843" t="s">
        <v>23</v>
      </c>
      <c r="K1843">
        <v>846296315584586</v>
      </c>
      <c r="M1843" t="s">
        <v>32</v>
      </c>
      <c r="N1843">
        <v>10011</v>
      </c>
      <c r="O1843">
        <v>3</v>
      </c>
      <c r="P1843">
        <v>2250</v>
      </c>
      <c r="Q1843">
        <v>8</v>
      </c>
      <c r="R1843" s="2">
        <v>0</v>
      </c>
      <c r="S1843" s="2">
        <v>24.56</v>
      </c>
      <c r="T1843" s="2">
        <v>0</v>
      </c>
      <c r="U1843" s="2">
        <v>24.56</v>
      </c>
      <c r="V1843" t="s">
        <v>5213</v>
      </c>
    </row>
    <row r="1844" spans="1:22" x14ac:dyDescent="0.2">
      <c r="A1844" s="1">
        <v>42277</v>
      </c>
      <c r="B1844" t="s">
        <v>21</v>
      </c>
      <c r="C1844" s="1">
        <v>42276</v>
      </c>
      <c r="D1844" s="1">
        <v>42277</v>
      </c>
      <c r="E1844">
        <v>100030743</v>
      </c>
      <c r="F1844" t="s">
        <v>2661</v>
      </c>
      <c r="H1844" s="1">
        <v>42275</v>
      </c>
      <c r="I1844">
        <v>1830985</v>
      </c>
      <c r="J1844" t="s">
        <v>23</v>
      </c>
      <c r="K1844">
        <v>846296315584074</v>
      </c>
      <c r="M1844" t="s">
        <v>32</v>
      </c>
      <c r="N1844">
        <v>11570</v>
      </c>
      <c r="O1844">
        <v>3</v>
      </c>
      <c r="P1844">
        <v>2250</v>
      </c>
      <c r="Q1844">
        <v>8</v>
      </c>
      <c r="R1844" s="2">
        <v>0</v>
      </c>
      <c r="S1844" s="2">
        <v>24.56</v>
      </c>
      <c r="T1844" s="2">
        <v>0</v>
      </c>
      <c r="U1844" s="2">
        <v>24.56</v>
      </c>
      <c r="V1844" t="s">
        <v>5213</v>
      </c>
    </row>
    <row r="1845" spans="1:22" x14ac:dyDescent="0.2">
      <c r="A1845" s="1">
        <v>42277</v>
      </c>
      <c r="B1845" t="s">
        <v>21</v>
      </c>
      <c r="C1845" s="1">
        <v>42276</v>
      </c>
      <c r="D1845" s="1">
        <v>42277</v>
      </c>
      <c r="E1845">
        <v>100030758</v>
      </c>
      <c r="F1845" t="s">
        <v>2662</v>
      </c>
      <c r="H1845" s="1">
        <v>42276</v>
      </c>
      <c r="I1845">
        <v>1830934</v>
      </c>
      <c r="J1845" t="s">
        <v>23</v>
      </c>
      <c r="K1845">
        <v>846296315585590</v>
      </c>
      <c r="M1845" t="s">
        <v>40</v>
      </c>
      <c r="N1845">
        <v>94112</v>
      </c>
      <c r="O1845">
        <v>3</v>
      </c>
      <c r="P1845">
        <v>2250</v>
      </c>
      <c r="Q1845">
        <v>2</v>
      </c>
      <c r="R1845" s="2">
        <v>0</v>
      </c>
      <c r="S1845" s="2">
        <v>12.81</v>
      </c>
      <c r="T1845" s="2">
        <v>0</v>
      </c>
      <c r="U1845" s="2">
        <v>12.81</v>
      </c>
      <c r="V1845" t="s">
        <v>5213</v>
      </c>
    </row>
    <row r="1846" spans="1:22" x14ac:dyDescent="0.2">
      <c r="A1846" s="1">
        <v>42277</v>
      </c>
      <c r="B1846" t="s">
        <v>21</v>
      </c>
      <c r="C1846" s="1">
        <v>42270</v>
      </c>
      <c r="D1846" s="1">
        <v>42277</v>
      </c>
      <c r="E1846">
        <v>100030192</v>
      </c>
      <c r="F1846" t="s">
        <v>2663</v>
      </c>
      <c r="H1846" s="1">
        <v>42269</v>
      </c>
      <c r="I1846">
        <v>1830957</v>
      </c>
      <c r="J1846" t="s">
        <v>23</v>
      </c>
      <c r="K1846">
        <v>846296315585859</v>
      </c>
      <c r="M1846" t="s">
        <v>26</v>
      </c>
      <c r="N1846">
        <v>32829</v>
      </c>
      <c r="O1846">
        <v>3</v>
      </c>
      <c r="P1846">
        <v>2250</v>
      </c>
      <c r="Q1846">
        <v>8</v>
      </c>
      <c r="R1846" s="2">
        <v>0</v>
      </c>
      <c r="S1846" s="2">
        <v>24.56</v>
      </c>
      <c r="T1846" s="2">
        <v>0</v>
      </c>
      <c r="U1846" s="2">
        <v>24.56</v>
      </c>
      <c r="V1846" t="s">
        <v>5213</v>
      </c>
    </row>
    <row r="1847" spans="1:22" x14ac:dyDescent="0.2">
      <c r="A1847" s="1">
        <v>42277</v>
      </c>
      <c r="B1847" t="s">
        <v>21</v>
      </c>
      <c r="C1847" s="1">
        <v>42275</v>
      </c>
      <c r="D1847" s="1">
        <v>42277</v>
      </c>
      <c r="E1847">
        <v>100030607</v>
      </c>
      <c r="F1847" t="s">
        <v>2664</v>
      </c>
      <c r="H1847" s="1">
        <v>42275</v>
      </c>
      <c r="I1847">
        <v>1830774</v>
      </c>
      <c r="J1847" t="s">
        <v>23</v>
      </c>
      <c r="K1847">
        <v>846296315585972</v>
      </c>
      <c r="M1847" t="s">
        <v>32</v>
      </c>
      <c r="N1847">
        <v>10010</v>
      </c>
      <c r="O1847">
        <v>6</v>
      </c>
      <c r="P1847">
        <v>4500</v>
      </c>
      <c r="Q1847">
        <v>8</v>
      </c>
      <c r="R1847" s="2">
        <v>0</v>
      </c>
      <c r="S1847" s="2">
        <v>36.04</v>
      </c>
      <c r="T1847" s="2">
        <v>0</v>
      </c>
      <c r="U1847" s="2">
        <v>36.04</v>
      </c>
      <c r="V1847" t="s">
        <v>5213</v>
      </c>
    </row>
    <row r="1848" spans="1:22" x14ac:dyDescent="0.2">
      <c r="A1848" s="1">
        <v>42277</v>
      </c>
      <c r="B1848" t="s">
        <v>21</v>
      </c>
      <c r="C1848" s="1">
        <v>42275</v>
      </c>
      <c r="D1848" s="1">
        <v>42277</v>
      </c>
      <c r="E1848">
        <v>100030378</v>
      </c>
      <c r="F1848" t="s">
        <v>2665</v>
      </c>
      <c r="H1848" s="1">
        <v>42274</v>
      </c>
      <c r="I1848">
        <v>1830627</v>
      </c>
      <c r="J1848" t="s">
        <v>23</v>
      </c>
      <c r="K1848">
        <v>846296315584364</v>
      </c>
      <c r="M1848" t="s">
        <v>40</v>
      </c>
      <c r="N1848">
        <v>92845</v>
      </c>
      <c r="O1848">
        <v>3</v>
      </c>
      <c r="P1848">
        <v>2250</v>
      </c>
      <c r="Q1848">
        <v>4</v>
      </c>
      <c r="R1848" s="2">
        <v>0</v>
      </c>
      <c r="S1848" s="2">
        <v>20.81</v>
      </c>
      <c r="T1848" s="2">
        <v>0</v>
      </c>
      <c r="U1848" s="2">
        <v>20.81</v>
      </c>
      <c r="V1848" t="s">
        <v>5213</v>
      </c>
    </row>
    <row r="1849" spans="1:22" x14ac:dyDescent="0.2">
      <c r="A1849" s="1">
        <v>42277</v>
      </c>
      <c r="B1849" t="s">
        <v>21</v>
      </c>
      <c r="C1849" s="1">
        <v>42275</v>
      </c>
      <c r="D1849" s="1">
        <v>42277</v>
      </c>
      <c r="E1849">
        <v>100030720</v>
      </c>
      <c r="F1849" t="s">
        <v>2666</v>
      </c>
      <c r="H1849" s="1">
        <v>42275</v>
      </c>
      <c r="I1849">
        <v>1830799</v>
      </c>
      <c r="J1849" t="s">
        <v>23</v>
      </c>
      <c r="K1849">
        <v>846296315584845</v>
      </c>
      <c r="M1849" t="s">
        <v>507</v>
      </c>
      <c r="N1849">
        <v>45415</v>
      </c>
      <c r="O1849">
        <v>3</v>
      </c>
      <c r="P1849">
        <v>2250</v>
      </c>
      <c r="Q1849">
        <v>8</v>
      </c>
      <c r="R1849" s="2">
        <v>0</v>
      </c>
      <c r="S1849" s="2">
        <v>24.56</v>
      </c>
      <c r="T1849" s="2">
        <v>0</v>
      </c>
      <c r="U1849" s="2">
        <v>24.56</v>
      </c>
      <c r="V1849" t="s">
        <v>5213</v>
      </c>
    </row>
    <row r="1850" spans="1:22" x14ac:dyDescent="0.2">
      <c r="A1850" s="1">
        <v>42277</v>
      </c>
      <c r="B1850" t="s">
        <v>21</v>
      </c>
      <c r="C1850" s="1">
        <v>42275</v>
      </c>
      <c r="D1850" s="1">
        <v>42277</v>
      </c>
      <c r="E1850">
        <v>100030386</v>
      </c>
      <c r="F1850" t="s">
        <v>2667</v>
      </c>
      <c r="H1850" s="1">
        <v>42274</v>
      </c>
      <c r="I1850">
        <v>1830633</v>
      </c>
      <c r="J1850" t="s">
        <v>23</v>
      </c>
      <c r="K1850">
        <v>846296315585156</v>
      </c>
      <c r="M1850" t="s">
        <v>73</v>
      </c>
      <c r="N1850">
        <v>80211</v>
      </c>
      <c r="O1850">
        <v>3</v>
      </c>
      <c r="P1850">
        <v>2250</v>
      </c>
      <c r="Q1850">
        <v>5</v>
      </c>
      <c r="R1850" s="2">
        <v>0</v>
      </c>
      <c r="S1850" s="2">
        <v>21.31</v>
      </c>
      <c r="T1850" s="2">
        <v>0</v>
      </c>
      <c r="U1850" s="2">
        <v>21.31</v>
      </c>
      <c r="V1850" t="s">
        <v>5213</v>
      </c>
    </row>
    <row r="1851" spans="1:22" x14ac:dyDescent="0.2">
      <c r="A1851" s="1">
        <v>42277</v>
      </c>
      <c r="B1851" t="s">
        <v>21</v>
      </c>
      <c r="C1851" s="1">
        <v>42276</v>
      </c>
      <c r="D1851" s="1">
        <v>42277</v>
      </c>
      <c r="E1851">
        <v>100030734</v>
      </c>
      <c r="F1851" t="s">
        <v>2668</v>
      </c>
      <c r="H1851" s="1">
        <v>42275</v>
      </c>
      <c r="I1851">
        <v>1830964</v>
      </c>
      <c r="J1851" t="s">
        <v>23</v>
      </c>
      <c r="K1851">
        <v>846296315585415</v>
      </c>
      <c r="M1851" t="s">
        <v>389</v>
      </c>
      <c r="N1851">
        <v>66617</v>
      </c>
      <c r="O1851">
        <v>3</v>
      </c>
      <c r="P1851">
        <v>2250</v>
      </c>
      <c r="Q1851">
        <v>7</v>
      </c>
      <c r="R1851" s="2">
        <v>0</v>
      </c>
      <c r="S1851" s="2">
        <v>23.06</v>
      </c>
      <c r="T1851" s="2">
        <v>0</v>
      </c>
      <c r="U1851" s="2">
        <v>23.06</v>
      </c>
      <c r="V1851" t="s">
        <v>5213</v>
      </c>
    </row>
    <row r="1852" spans="1:22" x14ac:dyDescent="0.2">
      <c r="A1852" s="1">
        <v>42277</v>
      </c>
      <c r="B1852" t="s">
        <v>21</v>
      </c>
      <c r="C1852" s="1">
        <v>42276</v>
      </c>
      <c r="D1852" s="1">
        <v>42277</v>
      </c>
      <c r="E1852">
        <v>100030803</v>
      </c>
      <c r="F1852" t="s">
        <v>2669</v>
      </c>
      <c r="H1852" s="1">
        <v>42276</v>
      </c>
      <c r="I1852">
        <v>1830942</v>
      </c>
      <c r="J1852" t="s">
        <v>23</v>
      </c>
      <c r="K1852">
        <v>846296315585552</v>
      </c>
      <c r="M1852" t="s">
        <v>40</v>
      </c>
      <c r="N1852">
        <v>92612</v>
      </c>
      <c r="O1852">
        <v>3</v>
      </c>
      <c r="P1852">
        <v>2250</v>
      </c>
      <c r="Q1852">
        <v>4</v>
      </c>
      <c r="R1852" s="2">
        <v>0</v>
      </c>
      <c r="S1852" s="2">
        <v>20.81</v>
      </c>
      <c r="T1852" s="2">
        <v>0</v>
      </c>
      <c r="U1852" s="2">
        <v>20.81</v>
      </c>
      <c r="V1852" t="s">
        <v>5213</v>
      </c>
    </row>
    <row r="1853" spans="1:22" x14ac:dyDescent="0.2">
      <c r="A1853" s="1">
        <v>42277</v>
      </c>
      <c r="B1853" t="s">
        <v>21</v>
      </c>
      <c r="C1853" s="1">
        <v>42275</v>
      </c>
      <c r="D1853" s="1">
        <v>42277</v>
      </c>
      <c r="E1853">
        <v>100030399</v>
      </c>
      <c r="F1853" t="s">
        <v>2670</v>
      </c>
      <c r="H1853" s="1">
        <v>42275</v>
      </c>
      <c r="I1853">
        <v>1830585</v>
      </c>
      <c r="J1853" t="s">
        <v>23</v>
      </c>
      <c r="K1853">
        <v>846296315585101</v>
      </c>
      <c r="M1853" t="s">
        <v>231</v>
      </c>
      <c r="N1853">
        <v>72701</v>
      </c>
      <c r="O1853">
        <v>3</v>
      </c>
      <c r="P1853">
        <v>2250</v>
      </c>
      <c r="Q1853">
        <v>7</v>
      </c>
      <c r="R1853" s="2">
        <v>0</v>
      </c>
      <c r="S1853" s="2">
        <v>23.06</v>
      </c>
      <c r="T1853" s="2">
        <v>0</v>
      </c>
      <c r="U1853" s="2">
        <v>23.06</v>
      </c>
      <c r="V1853" t="s">
        <v>5213</v>
      </c>
    </row>
    <row r="1854" spans="1:22" x14ac:dyDescent="0.2">
      <c r="A1854" s="1">
        <v>42277</v>
      </c>
      <c r="B1854" t="s">
        <v>21</v>
      </c>
      <c r="C1854" s="1">
        <v>42276</v>
      </c>
      <c r="D1854" s="1">
        <v>42277</v>
      </c>
      <c r="E1854">
        <v>100030813</v>
      </c>
      <c r="F1854" t="s">
        <v>2671</v>
      </c>
      <c r="H1854" s="1">
        <v>42276</v>
      </c>
      <c r="I1854">
        <v>1830948</v>
      </c>
      <c r="J1854" t="s">
        <v>23</v>
      </c>
      <c r="K1854">
        <v>846296315585521</v>
      </c>
      <c r="M1854" t="s">
        <v>73</v>
      </c>
      <c r="N1854">
        <v>80134</v>
      </c>
      <c r="O1854">
        <v>3</v>
      </c>
      <c r="P1854">
        <v>2250</v>
      </c>
      <c r="Q1854">
        <v>5</v>
      </c>
      <c r="R1854" s="2">
        <v>0</v>
      </c>
      <c r="S1854" s="2">
        <v>21.31</v>
      </c>
      <c r="T1854" s="2">
        <v>0</v>
      </c>
      <c r="U1854" s="2">
        <v>21.31</v>
      </c>
      <c r="V1854" t="s">
        <v>5213</v>
      </c>
    </row>
    <row r="1855" spans="1:22" x14ac:dyDescent="0.2">
      <c r="A1855" s="1">
        <v>42277</v>
      </c>
      <c r="B1855" t="s">
        <v>21</v>
      </c>
      <c r="C1855" s="1">
        <v>42276</v>
      </c>
      <c r="D1855" s="1">
        <v>42277</v>
      </c>
      <c r="E1855">
        <v>100030821</v>
      </c>
      <c r="F1855" t="s">
        <v>2672</v>
      </c>
      <c r="H1855" s="1">
        <v>42276</v>
      </c>
      <c r="I1855">
        <v>1830983</v>
      </c>
      <c r="J1855" t="s">
        <v>23</v>
      </c>
      <c r="K1855">
        <v>846296315584029</v>
      </c>
      <c r="M1855" t="s">
        <v>416</v>
      </c>
      <c r="N1855">
        <v>89015</v>
      </c>
      <c r="O1855">
        <v>3</v>
      </c>
      <c r="P1855">
        <v>2250</v>
      </c>
      <c r="Q1855">
        <v>4</v>
      </c>
      <c r="R1855" s="2">
        <v>0</v>
      </c>
      <c r="S1855" s="2">
        <v>20.81</v>
      </c>
      <c r="T1855" s="2">
        <v>0</v>
      </c>
      <c r="U1855" s="2">
        <v>20.81</v>
      </c>
      <c r="V1855" t="s">
        <v>5213</v>
      </c>
    </row>
    <row r="1856" spans="1:22" x14ac:dyDescent="0.2">
      <c r="A1856" s="1">
        <v>42277</v>
      </c>
      <c r="B1856" t="s">
        <v>21</v>
      </c>
      <c r="C1856" s="1">
        <v>42276</v>
      </c>
      <c r="D1856" s="1">
        <v>42277</v>
      </c>
      <c r="E1856">
        <v>100030730</v>
      </c>
      <c r="F1856" t="s">
        <v>2673</v>
      </c>
      <c r="H1856" s="1">
        <v>42275</v>
      </c>
      <c r="I1856">
        <v>1830968</v>
      </c>
      <c r="J1856" t="s">
        <v>23</v>
      </c>
      <c r="K1856">
        <v>846296315585392</v>
      </c>
      <c r="M1856" t="s">
        <v>221</v>
      </c>
      <c r="N1856">
        <v>40206</v>
      </c>
      <c r="O1856">
        <v>3</v>
      </c>
      <c r="P1856">
        <v>2250</v>
      </c>
      <c r="Q1856">
        <v>8</v>
      </c>
      <c r="R1856" s="2">
        <v>0</v>
      </c>
      <c r="S1856" s="2">
        <v>24.56</v>
      </c>
      <c r="T1856" s="2">
        <v>0</v>
      </c>
      <c r="U1856" s="2">
        <v>24.56</v>
      </c>
      <c r="V1856" t="s">
        <v>5213</v>
      </c>
    </row>
    <row r="1857" spans="1:22" x14ac:dyDescent="0.2">
      <c r="A1857" s="1">
        <v>42277</v>
      </c>
      <c r="B1857" t="s">
        <v>21</v>
      </c>
      <c r="C1857" s="1">
        <v>42276</v>
      </c>
      <c r="D1857" s="1">
        <v>42277</v>
      </c>
      <c r="E1857">
        <v>100030732</v>
      </c>
      <c r="F1857" t="s">
        <v>2674</v>
      </c>
      <c r="H1857" s="1">
        <v>42275</v>
      </c>
      <c r="I1857">
        <v>1830984</v>
      </c>
      <c r="J1857" t="s">
        <v>23</v>
      </c>
      <c r="K1857">
        <v>846296315585262</v>
      </c>
      <c r="M1857" t="s">
        <v>32</v>
      </c>
      <c r="N1857">
        <v>10010</v>
      </c>
      <c r="O1857">
        <v>3</v>
      </c>
      <c r="P1857">
        <v>2250</v>
      </c>
      <c r="Q1857">
        <v>8</v>
      </c>
      <c r="R1857" s="2">
        <v>0</v>
      </c>
      <c r="S1857" s="2">
        <v>24.56</v>
      </c>
      <c r="T1857" s="2">
        <v>0</v>
      </c>
      <c r="U1857" s="2">
        <v>24.56</v>
      </c>
      <c r="V1857" t="s">
        <v>5213</v>
      </c>
    </row>
    <row r="1858" spans="1:22" x14ac:dyDescent="0.2">
      <c r="A1858" s="1">
        <v>42277</v>
      </c>
      <c r="B1858" t="s">
        <v>21</v>
      </c>
      <c r="C1858" s="1">
        <v>42270</v>
      </c>
      <c r="D1858" s="1">
        <v>42277</v>
      </c>
      <c r="E1858">
        <v>100030191</v>
      </c>
      <c r="F1858" t="s">
        <v>2675</v>
      </c>
      <c r="H1858" s="1">
        <v>42269</v>
      </c>
      <c r="I1858">
        <v>1830944</v>
      </c>
      <c r="J1858" t="s">
        <v>23</v>
      </c>
      <c r="K1858">
        <v>846296315585842</v>
      </c>
      <c r="M1858" t="s">
        <v>40</v>
      </c>
      <c r="N1858">
        <v>93433</v>
      </c>
      <c r="O1858">
        <v>3</v>
      </c>
      <c r="P1858">
        <v>2250</v>
      </c>
      <c r="Q1858">
        <v>3</v>
      </c>
      <c r="R1858" s="2">
        <v>0</v>
      </c>
      <c r="S1858" s="2">
        <v>13.06</v>
      </c>
      <c r="T1858" s="2">
        <v>0</v>
      </c>
      <c r="U1858" s="2">
        <v>13.06</v>
      </c>
      <c r="V1858" t="s">
        <v>5213</v>
      </c>
    </row>
    <row r="1859" spans="1:22" x14ac:dyDescent="0.2">
      <c r="A1859" s="1">
        <v>42277</v>
      </c>
      <c r="B1859" t="s">
        <v>21</v>
      </c>
      <c r="C1859" s="1">
        <v>42275</v>
      </c>
      <c r="D1859" s="1">
        <v>42277</v>
      </c>
      <c r="E1859">
        <v>100030360</v>
      </c>
      <c r="F1859" t="s">
        <v>2676</v>
      </c>
      <c r="H1859" s="1">
        <v>42273</v>
      </c>
      <c r="I1859">
        <v>1830784</v>
      </c>
      <c r="J1859" t="s">
        <v>23</v>
      </c>
      <c r="K1859">
        <v>846296315585064</v>
      </c>
      <c r="M1859" t="s">
        <v>32</v>
      </c>
      <c r="N1859">
        <v>14031</v>
      </c>
      <c r="O1859">
        <v>3</v>
      </c>
      <c r="P1859">
        <v>2250</v>
      </c>
      <c r="Q1859">
        <v>8</v>
      </c>
      <c r="R1859" s="2">
        <v>0</v>
      </c>
      <c r="S1859" s="2">
        <v>24.56</v>
      </c>
      <c r="T1859" s="2">
        <v>0</v>
      </c>
      <c r="U1859" s="2">
        <v>24.56</v>
      </c>
      <c r="V1859" t="s">
        <v>5213</v>
      </c>
    </row>
    <row r="1860" spans="1:22" x14ac:dyDescent="0.2">
      <c r="A1860" s="1">
        <v>42277</v>
      </c>
      <c r="B1860" t="s">
        <v>21</v>
      </c>
      <c r="C1860" s="1">
        <v>42276</v>
      </c>
      <c r="D1860" s="1">
        <v>42277</v>
      </c>
      <c r="E1860">
        <v>100030812</v>
      </c>
      <c r="F1860" t="s">
        <v>2677</v>
      </c>
      <c r="H1860" s="1">
        <v>42276</v>
      </c>
      <c r="I1860">
        <v>1830943</v>
      </c>
      <c r="J1860" t="s">
        <v>23</v>
      </c>
      <c r="K1860">
        <v>846296315584425</v>
      </c>
      <c r="M1860" t="s">
        <v>40</v>
      </c>
      <c r="N1860">
        <v>92870</v>
      </c>
      <c r="O1860">
        <v>3</v>
      </c>
      <c r="P1860">
        <v>2250</v>
      </c>
      <c r="Q1860">
        <v>4</v>
      </c>
      <c r="R1860" s="2">
        <v>0</v>
      </c>
      <c r="S1860" s="2">
        <v>20.81</v>
      </c>
      <c r="T1860" s="2">
        <v>0</v>
      </c>
      <c r="U1860" s="2">
        <v>20.81</v>
      </c>
      <c r="V1860" t="s">
        <v>5213</v>
      </c>
    </row>
    <row r="1861" spans="1:22" x14ac:dyDescent="0.2">
      <c r="A1861" s="1">
        <v>42277</v>
      </c>
      <c r="B1861" t="s">
        <v>21</v>
      </c>
      <c r="C1861" s="1">
        <v>42276</v>
      </c>
      <c r="D1861" s="1">
        <v>42277</v>
      </c>
      <c r="E1861">
        <v>100030762</v>
      </c>
      <c r="F1861" t="s">
        <v>2678</v>
      </c>
      <c r="H1861" s="1">
        <v>42276</v>
      </c>
      <c r="I1861">
        <v>1831012</v>
      </c>
      <c r="J1861" t="s">
        <v>23</v>
      </c>
      <c r="K1861" t="s">
        <v>2679</v>
      </c>
      <c r="M1861" t="s">
        <v>75</v>
      </c>
      <c r="N1861">
        <v>22314</v>
      </c>
      <c r="O1861">
        <v>3</v>
      </c>
      <c r="P1861">
        <v>2250</v>
      </c>
      <c r="Q1861">
        <v>8</v>
      </c>
      <c r="R1861" s="2">
        <v>0</v>
      </c>
      <c r="S1861" s="2">
        <v>24.56</v>
      </c>
      <c r="T1861" s="2">
        <v>0</v>
      </c>
      <c r="U1861" s="2">
        <v>24.56</v>
      </c>
      <c r="V1861" t="s">
        <v>5213</v>
      </c>
    </row>
    <row r="1862" spans="1:22" x14ac:dyDescent="0.2">
      <c r="A1862" s="1">
        <v>42277</v>
      </c>
      <c r="B1862" t="s">
        <v>21</v>
      </c>
      <c r="C1862" s="1">
        <v>42275</v>
      </c>
      <c r="D1862" s="1">
        <v>42277</v>
      </c>
      <c r="E1862">
        <v>100030387</v>
      </c>
      <c r="F1862" t="s">
        <v>2680</v>
      </c>
      <c r="H1862" s="1">
        <v>42274</v>
      </c>
      <c r="I1862">
        <v>1830656</v>
      </c>
      <c r="J1862" t="s">
        <v>23</v>
      </c>
      <c r="K1862">
        <v>846296315585118</v>
      </c>
      <c r="M1862" t="s">
        <v>26</v>
      </c>
      <c r="N1862">
        <v>33196</v>
      </c>
      <c r="O1862">
        <v>3</v>
      </c>
      <c r="P1862">
        <v>2250</v>
      </c>
      <c r="Q1862">
        <v>8</v>
      </c>
      <c r="R1862" s="2">
        <v>0</v>
      </c>
      <c r="S1862" s="2">
        <v>24.56</v>
      </c>
      <c r="T1862" s="2">
        <v>0</v>
      </c>
      <c r="U1862" s="2">
        <v>24.56</v>
      </c>
      <c r="V1862" t="s">
        <v>5213</v>
      </c>
    </row>
    <row r="1863" spans="1:22" x14ac:dyDescent="0.2">
      <c r="A1863" s="1">
        <v>42277</v>
      </c>
      <c r="B1863" t="s">
        <v>21</v>
      </c>
      <c r="C1863" s="1">
        <v>42276</v>
      </c>
      <c r="D1863" s="1">
        <v>42277</v>
      </c>
      <c r="E1863">
        <v>100030822</v>
      </c>
      <c r="F1863" t="s">
        <v>2681</v>
      </c>
      <c r="H1863" s="1">
        <v>42276</v>
      </c>
      <c r="I1863">
        <v>1830977</v>
      </c>
      <c r="J1863" t="s">
        <v>23</v>
      </c>
      <c r="K1863">
        <v>846296315585330</v>
      </c>
      <c r="M1863" t="s">
        <v>24</v>
      </c>
      <c r="N1863">
        <v>27607</v>
      </c>
      <c r="O1863">
        <v>3</v>
      </c>
      <c r="P1863">
        <v>2250</v>
      </c>
      <c r="Q1863">
        <v>8</v>
      </c>
      <c r="R1863" s="2">
        <v>0</v>
      </c>
      <c r="S1863" s="2">
        <v>24.56</v>
      </c>
      <c r="T1863" s="2">
        <v>0</v>
      </c>
      <c r="U1863" s="2">
        <v>24.56</v>
      </c>
      <c r="V1863" t="s">
        <v>5213</v>
      </c>
    </row>
    <row r="1864" spans="1:22" x14ac:dyDescent="0.2">
      <c r="A1864" s="1">
        <v>42277</v>
      </c>
      <c r="B1864" t="s">
        <v>21</v>
      </c>
      <c r="C1864" s="1">
        <v>42276</v>
      </c>
      <c r="D1864" s="1">
        <v>42277</v>
      </c>
      <c r="E1864">
        <v>100030750</v>
      </c>
      <c r="F1864" t="s">
        <v>2682</v>
      </c>
      <c r="H1864" s="1">
        <v>42275</v>
      </c>
      <c r="I1864">
        <v>1830933</v>
      </c>
      <c r="J1864" t="s">
        <v>23</v>
      </c>
      <c r="K1864">
        <v>846296315585576</v>
      </c>
      <c r="M1864" t="s">
        <v>40</v>
      </c>
      <c r="N1864">
        <v>95110</v>
      </c>
      <c r="O1864">
        <v>3</v>
      </c>
      <c r="P1864">
        <v>2250</v>
      </c>
      <c r="Q1864">
        <v>2</v>
      </c>
      <c r="R1864" s="2">
        <v>0</v>
      </c>
      <c r="S1864" s="2">
        <v>12.81</v>
      </c>
      <c r="T1864" s="2">
        <v>0</v>
      </c>
      <c r="U1864" s="2">
        <v>12.81</v>
      </c>
      <c r="V1864" t="s">
        <v>5213</v>
      </c>
    </row>
    <row r="1865" spans="1:22" x14ac:dyDescent="0.2">
      <c r="A1865" s="1">
        <v>42277</v>
      </c>
      <c r="B1865" t="s">
        <v>21</v>
      </c>
      <c r="C1865" s="1">
        <v>42275</v>
      </c>
      <c r="D1865" s="1">
        <v>42277</v>
      </c>
      <c r="E1865">
        <v>100030354</v>
      </c>
      <c r="F1865" t="s">
        <v>2683</v>
      </c>
      <c r="H1865" s="1">
        <v>42273</v>
      </c>
      <c r="I1865">
        <v>1830658</v>
      </c>
      <c r="J1865" t="s">
        <v>23</v>
      </c>
      <c r="K1865">
        <v>846296315585170</v>
      </c>
      <c r="M1865" t="s">
        <v>26</v>
      </c>
      <c r="N1865">
        <v>33993</v>
      </c>
      <c r="O1865">
        <v>3</v>
      </c>
      <c r="P1865">
        <v>2250</v>
      </c>
      <c r="Q1865">
        <v>8</v>
      </c>
      <c r="R1865" s="2">
        <v>0</v>
      </c>
      <c r="S1865" s="2">
        <v>24.56</v>
      </c>
      <c r="T1865" s="2">
        <v>0</v>
      </c>
      <c r="U1865" s="2">
        <v>24.56</v>
      </c>
      <c r="V1865" t="s">
        <v>5213</v>
      </c>
    </row>
    <row r="1866" spans="1:22" x14ac:dyDescent="0.2">
      <c r="A1866" s="1">
        <v>42277</v>
      </c>
      <c r="B1866" t="s">
        <v>21</v>
      </c>
      <c r="C1866" s="1">
        <v>42276</v>
      </c>
      <c r="D1866" s="1">
        <v>42277</v>
      </c>
      <c r="E1866">
        <v>100030751</v>
      </c>
      <c r="F1866" t="s">
        <v>2684</v>
      </c>
      <c r="H1866" s="1">
        <v>42275</v>
      </c>
      <c r="I1866">
        <v>1830924</v>
      </c>
      <c r="J1866" t="s">
        <v>23</v>
      </c>
      <c r="K1866">
        <v>846296315585606</v>
      </c>
      <c r="M1866" t="s">
        <v>89</v>
      </c>
      <c r="N1866">
        <v>36604</v>
      </c>
      <c r="O1866">
        <v>3</v>
      </c>
      <c r="P1866">
        <v>2250</v>
      </c>
      <c r="Q1866">
        <v>8</v>
      </c>
      <c r="R1866" s="2">
        <v>0</v>
      </c>
      <c r="S1866" s="2">
        <v>24.56</v>
      </c>
      <c r="T1866" s="2">
        <v>0</v>
      </c>
      <c r="U1866" s="2">
        <v>24.56</v>
      </c>
      <c r="V1866" t="s">
        <v>5213</v>
      </c>
    </row>
    <row r="1867" spans="1:22" x14ac:dyDescent="0.2">
      <c r="A1867" s="1">
        <v>42277</v>
      </c>
      <c r="B1867" t="s">
        <v>21</v>
      </c>
      <c r="C1867" s="1">
        <v>42275</v>
      </c>
      <c r="D1867" s="1">
        <v>42277</v>
      </c>
      <c r="E1867">
        <v>100030349</v>
      </c>
      <c r="F1867" t="s">
        <v>2685</v>
      </c>
      <c r="H1867" s="1">
        <v>42273</v>
      </c>
      <c r="I1867">
        <v>1830808</v>
      </c>
      <c r="J1867" t="s">
        <v>23</v>
      </c>
      <c r="K1867">
        <v>846296315584852</v>
      </c>
      <c r="M1867" t="s">
        <v>116</v>
      </c>
      <c r="N1867">
        <v>97330</v>
      </c>
      <c r="O1867">
        <v>3</v>
      </c>
      <c r="P1867">
        <v>2250</v>
      </c>
      <c r="Q1867">
        <v>4</v>
      </c>
      <c r="R1867" s="2">
        <v>0</v>
      </c>
      <c r="S1867" s="2">
        <v>20.81</v>
      </c>
      <c r="T1867" s="2">
        <v>0</v>
      </c>
      <c r="U1867" s="2">
        <v>20.81</v>
      </c>
      <c r="V1867" t="s">
        <v>5213</v>
      </c>
    </row>
    <row r="1868" spans="1:22" x14ac:dyDescent="0.2">
      <c r="A1868" s="1">
        <v>42277</v>
      </c>
      <c r="B1868" t="s">
        <v>21</v>
      </c>
      <c r="C1868" s="1">
        <v>42276</v>
      </c>
      <c r="D1868" s="1">
        <v>42277</v>
      </c>
      <c r="E1868">
        <v>100030815</v>
      </c>
      <c r="F1868" t="s">
        <v>2686</v>
      </c>
      <c r="H1868" s="1">
        <v>42276</v>
      </c>
      <c r="I1868">
        <v>1830981</v>
      </c>
      <c r="J1868" t="s">
        <v>23</v>
      </c>
      <c r="K1868">
        <v>846296315584975</v>
      </c>
      <c r="M1868" t="s">
        <v>83</v>
      </c>
      <c r="N1868">
        <v>8831</v>
      </c>
      <c r="O1868">
        <v>3</v>
      </c>
      <c r="P1868">
        <v>2250</v>
      </c>
      <c r="Q1868">
        <v>8</v>
      </c>
      <c r="R1868" s="2">
        <v>0</v>
      </c>
      <c r="S1868" s="2">
        <v>24.56</v>
      </c>
      <c r="T1868" s="2">
        <v>0</v>
      </c>
      <c r="U1868" s="2">
        <v>24.56</v>
      </c>
      <c r="V1868" t="s">
        <v>5213</v>
      </c>
    </row>
    <row r="1869" spans="1:22" x14ac:dyDescent="0.2">
      <c r="A1869" s="1">
        <v>42277</v>
      </c>
      <c r="B1869" t="s">
        <v>21</v>
      </c>
      <c r="C1869" s="1">
        <v>42276</v>
      </c>
      <c r="D1869" s="1">
        <v>42277</v>
      </c>
      <c r="E1869">
        <v>100030729</v>
      </c>
      <c r="F1869" t="s">
        <v>2687</v>
      </c>
      <c r="H1869" s="1">
        <v>42275</v>
      </c>
      <c r="I1869">
        <v>1831002</v>
      </c>
      <c r="J1869" t="s">
        <v>23</v>
      </c>
      <c r="K1869">
        <v>846296315585309</v>
      </c>
      <c r="M1869" t="s">
        <v>38</v>
      </c>
      <c r="N1869">
        <v>37216</v>
      </c>
      <c r="O1869">
        <v>3</v>
      </c>
      <c r="P1869">
        <v>2250</v>
      </c>
      <c r="Q1869">
        <v>8</v>
      </c>
      <c r="R1869" s="2">
        <v>0</v>
      </c>
      <c r="S1869" s="2">
        <v>24.56</v>
      </c>
      <c r="T1869" s="2">
        <v>0</v>
      </c>
      <c r="U1869" s="2">
        <v>24.56</v>
      </c>
      <c r="V1869" t="s">
        <v>5213</v>
      </c>
    </row>
    <row r="1870" spans="1:22" x14ac:dyDescent="0.2">
      <c r="A1870" s="1">
        <v>42277</v>
      </c>
      <c r="B1870" t="s">
        <v>21</v>
      </c>
      <c r="C1870" s="1">
        <v>42272</v>
      </c>
      <c r="D1870" s="1">
        <v>42277</v>
      </c>
      <c r="E1870">
        <v>100030306</v>
      </c>
      <c r="F1870" t="s">
        <v>2688</v>
      </c>
      <c r="H1870" s="1">
        <v>42271</v>
      </c>
      <c r="I1870">
        <v>1830973</v>
      </c>
      <c r="J1870" t="s">
        <v>23</v>
      </c>
      <c r="K1870">
        <v>846296315585835</v>
      </c>
      <c r="M1870" t="s">
        <v>94</v>
      </c>
      <c r="N1870">
        <v>55122</v>
      </c>
      <c r="O1870">
        <v>3</v>
      </c>
      <c r="P1870">
        <v>2250</v>
      </c>
      <c r="Q1870">
        <v>7</v>
      </c>
      <c r="R1870" s="2">
        <v>0</v>
      </c>
      <c r="S1870" s="2">
        <v>23.06</v>
      </c>
      <c r="T1870" s="2">
        <v>0</v>
      </c>
      <c r="U1870" s="2">
        <v>23.06</v>
      </c>
      <c r="V1870" t="s">
        <v>5213</v>
      </c>
    </row>
    <row r="1871" spans="1:22" x14ac:dyDescent="0.2">
      <c r="A1871" s="1">
        <v>42277</v>
      </c>
      <c r="B1871" t="s">
        <v>21</v>
      </c>
      <c r="C1871" s="1">
        <v>42275</v>
      </c>
      <c r="D1871" s="1">
        <v>42277</v>
      </c>
      <c r="E1871">
        <v>100030361</v>
      </c>
      <c r="F1871" t="s">
        <v>2689</v>
      </c>
      <c r="H1871" s="1">
        <v>42273</v>
      </c>
      <c r="I1871">
        <v>1830798</v>
      </c>
      <c r="J1871" t="s">
        <v>23</v>
      </c>
      <c r="K1871">
        <v>846296315584180</v>
      </c>
      <c r="M1871" t="s">
        <v>507</v>
      </c>
      <c r="N1871">
        <v>45249</v>
      </c>
      <c r="O1871">
        <v>3</v>
      </c>
      <c r="P1871">
        <v>2250</v>
      </c>
      <c r="Q1871">
        <v>8</v>
      </c>
      <c r="R1871" s="2">
        <v>0</v>
      </c>
      <c r="S1871" s="2">
        <v>24.56</v>
      </c>
      <c r="T1871" s="2">
        <v>0</v>
      </c>
      <c r="U1871" s="2">
        <v>24.56</v>
      </c>
      <c r="V1871" t="s">
        <v>5213</v>
      </c>
    </row>
    <row r="1872" spans="1:22" x14ac:dyDescent="0.2">
      <c r="A1872" s="1">
        <v>42277</v>
      </c>
      <c r="B1872" t="s">
        <v>21</v>
      </c>
      <c r="C1872" s="1">
        <v>42275</v>
      </c>
      <c r="D1872" s="1">
        <v>42277</v>
      </c>
      <c r="E1872">
        <v>100030369</v>
      </c>
      <c r="F1872" t="s">
        <v>2690</v>
      </c>
      <c r="H1872" s="1">
        <v>42274</v>
      </c>
      <c r="I1872">
        <v>1830624</v>
      </c>
      <c r="J1872" t="s">
        <v>23</v>
      </c>
      <c r="K1872">
        <v>846296315584456</v>
      </c>
      <c r="M1872" t="s">
        <v>40</v>
      </c>
      <c r="N1872">
        <v>90232</v>
      </c>
      <c r="O1872">
        <v>6</v>
      </c>
      <c r="P1872">
        <v>4500</v>
      </c>
      <c r="Q1872">
        <v>4</v>
      </c>
      <c r="R1872" s="2">
        <v>0</v>
      </c>
      <c r="S1872" s="2">
        <v>24.04</v>
      </c>
      <c r="T1872" s="2">
        <v>0</v>
      </c>
      <c r="U1872" s="2">
        <v>24.04</v>
      </c>
      <c r="V1872" t="s">
        <v>5213</v>
      </c>
    </row>
    <row r="1873" spans="1:22" x14ac:dyDescent="0.2">
      <c r="A1873" s="1">
        <v>42277</v>
      </c>
      <c r="B1873" t="s">
        <v>21</v>
      </c>
      <c r="C1873" s="1">
        <v>42275</v>
      </c>
      <c r="D1873" s="1">
        <v>42277</v>
      </c>
      <c r="E1873">
        <v>100030574</v>
      </c>
      <c r="F1873" t="s">
        <v>2691</v>
      </c>
      <c r="H1873" s="1">
        <v>42275</v>
      </c>
      <c r="I1873">
        <v>1830716</v>
      </c>
      <c r="J1873" t="s">
        <v>23</v>
      </c>
      <c r="K1873" t="s">
        <v>2692</v>
      </c>
      <c r="M1873" t="s">
        <v>58</v>
      </c>
      <c r="N1873">
        <v>49685</v>
      </c>
      <c r="O1873">
        <v>12</v>
      </c>
      <c r="P1873">
        <v>9000</v>
      </c>
      <c r="Q1873">
        <v>8</v>
      </c>
      <c r="R1873" s="2">
        <v>0</v>
      </c>
      <c r="S1873" s="2">
        <v>52.75</v>
      </c>
      <c r="T1873" s="2">
        <v>0</v>
      </c>
      <c r="U1873" s="2">
        <v>52.75</v>
      </c>
      <c r="V1873" t="s">
        <v>5213</v>
      </c>
    </row>
    <row r="1874" spans="1:22" x14ac:dyDescent="0.2">
      <c r="A1874" s="1">
        <v>42277</v>
      </c>
      <c r="B1874" t="s">
        <v>21</v>
      </c>
      <c r="C1874" s="1">
        <v>42275</v>
      </c>
      <c r="D1874" s="1">
        <v>42277</v>
      </c>
      <c r="E1874">
        <v>100030383</v>
      </c>
      <c r="F1874" t="s">
        <v>2693</v>
      </c>
      <c r="H1874" s="1">
        <v>42274</v>
      </c>
      <c r="I1874">
        <v>1830791</v>
      </c>
      <c r="J1874" t="s">
        <v>23</v>
      </c>
      <c r="K1874">
        <v>846296315584166</v>
      </c>
      <c r="M1874" t="s">
        <v>32</v>
      </c>
      <c r="N1874">
        <v>10005</v>
      </c>
      <c r="O1874">
        <v>3</v>
      </c>
      <c r="P1874">
        <v>2250</v>
      </c>
      <c r="Q1874">
        <v>8</v>
      </c>
      <c r="R1874" s="2">
        <v>0</v>
      </c>
      <c r="S1874" s="2">
        <v>24.56</v>
      </c>
      <c r="T1874" s="2">
        <v>0</v>
      </c>
      <c r="U1874" s="2">
        <v>24.56</v>
      </c>
      <c r="V1874" t="s">
        <v>5213</v>
      </c>
    </row>
    <row r="1875" spans="1:22" x14ac:dyDescent="0.2">
      <c r="A1875" s="1">
        <v>42277</v>
      </c>
      <c r="B1875" t="s">
        <v>21</v>
      </c>
      <c r="C1875" s="1">
        <v>42276</v>
      </c>
      <c r="D1875" s="1">
        <v>42277</v>
      </c>
      <c r="E1875">
        <v>100030747</v>
      </c>
      <c r="F1875" t="s">
        <v>2694</v>
      </c>
      <c r="H1875" s="1">
        <v>42275</v>
      </c>
      <c r="I1875">
        <v>1830949</v>
      </c>
      <c r="J1875" t="s">
        <v>23</v>
      </c>
      <c r="K1875">
        <v>846296315585514</v>
      </c>
      <c r="M1875" t="s">
        <v>43</v>
      </c>
      <c r="N1875">
        <v>6705</v>
      </c>
      <c r="O1875">
        <v>3</v>
      </c>
      <c r="P1875">
        <v>2250</v>
      </c>
      <c r="Q1875">
        <v>8</v>
      </c>
      <c r="R1875" s="2">
        <v>0</v>
      </c>
      <c r="S1875" s="2">
        <v>24.56</v>
      </c>
      <c r="T1875" s="2">
        <v>0</v>
      </c>
      <c r="U1875" s="2">
        <v>24.56</v>
      </c>
      <c r="V1875" t="s">
        <v>5213</v>
      </c>
    </row>
    <row r="1876" spans="1:22" x14ac:dyDescent="0.2">
      <c r="A1876" s="1">
        <v>42277</v>
      </c>
      <c r="B1876" t="s">
        <v>21</v>
      </c>
      <c r="C1876" s="1">
        <v>42276</v>
      </c>
      <c r="D1876" s="1">
        <v>42277</v>
      </c>
      <c r="E1876">
        <v>100030819</v>
      </c>
      <c r="F1876" t="s">
        <v>2695</v>
      </c>
      <c r="H1876" s="1">
        <v>42276</v>
      </c>
      <c r="I1876">
        <v>1830974</v>
      </c>
      <c r="J1876" t="s">
        <v>23</v>
      </c>
      <c r="K1876">
        <v>846296315584036</v>
      </c>
      <c r="M1876" t="s">
        <v>288</v>
      </c>
      <c r="N1876">
        <v>64081</v>
      </c>
      <c r="O1876">
        <v>3</v>
      </c>
      <c r="P1876">
        <v>2250</v>
      </c>
      <c r="Q1876">
        <v>7</v>
      </c>
      <c r="R1876" s="2">
        <v>0</v>
      </c>
      <c r="S1876" s="2">
        <v>23.06</v>
      </c>
      <c r="T1876" s="2">
        <v>0</v>
      </c>
      <c r="U1876" s="2">
        <v>23.06</v>
      </c>
      <c r="V1876" t="s">
        <v>5213</v>
      </c>
    </row>
    <row r="1877" spans="1:22" x14ac:dyDescent="0.2">
      <c r="A1877" s="1">
        <v>42277</v>
      </c>
      <c r="B1877" t="s">
        <v>21</v>
      </c>
      <c r="C1877" s="1">
        <v>42276</v>
      </c>
      <c r="D1877" s="1">
        <v>42277</v>
      </c>
      <c r="E1877">
        <v>100030805</v>
      </c>
      <c r="F1877" t="s">
        <v>2696</v>
      </c>
      <c r="H1877" s="1">
        <v>42276</v>
      </c>
      <c r="I1877">
        <v>1830969</v>
      </c>
      <c r="J1877" t="s">
        <v>23</v>
      </c>
      <c r="K1877">
        <v>846296315585361</v>
      </c>
      <c r="M1877" t="s">
        <v>182</v>
      </c>
      <c r="N1877">
        <v>70118</v>
      </c>
      <c r="O1877">
        <v>3</v>
      </c>
      <c r="P1877">
        <v>2250</v>
      </c>
      <c r="Q1877">
        <v>8</v>
      </c>
      <c r="R1877" s="2">
        <v>0</v>
      </c>
      <c r="S1877" s="2">
        <v>24.56</v>
      </c>
      <c r="T1877" s="2">
        <v>0</v>
      </c>
      <c r="U1877" s="2">
        <v>24.56</v>
      </c>
      <c r="V1877" t="s">
        <v>5213</v>
      </c>
    </row>
    <row r="1878" spans="1:22" x14ac:dyDescent="0.2">
      <c r="A1878" s="1">
        <v>42277</v>
      </c>
      <c r="B1878" t="s">
        <v>21</v>
      </c>
      <c r="C1878" s="1">
        <v>42276</v>
      </c>
      <c r="D1878" s="1">
        <v>42277</v>
      </c>
      <c r="E1878">
        <v>100030799</v>
      </c>
      <c r="F1878" t="s">
        <v>2697</v>
      </c>
      <c r="H1878" s="1">
        <v>42276</v>
      </c>
      <c r="I1878">
        <v>1830992</v>
      </c>
      <c r="J1878" t="s">
        <v>23</v>
      </c>
      <c r="K1878">
        <v>846296315585255</v>
      </c>
      <c r="M1878" t="s">
        <v>32</v>
      </c>
      <c r="N1878">
        <v>10023</v>
      </c>
      <c r="O1878">
        <v>3</v>
      </c>
      <c r="P1878">
        <v>2250</v>
      </c>
      <c r="Q1878">
        <v>8</v>
      </c>
      <c r="R1878" s="2">
        <v>0</v>
      </c>
      <c r="S1878" s="2">
        <v>24.56</v>
      </c>
      <c r="T1878" s="2">
        <v>0</v>
      </c>
      <c r="U1878" s="2">
        <v>24.56</v>
      </c>
      <c r="V1878" t="s">
        <v>5213</v>
      </c>
    </row>
    <row r="1879" spans="1:22" x14ac:dyDescent="0.2">
      <c r="A1879" s="1">
        <v>42277</v>
      </c>
      <c r="B1879" t="s">
        <v>21</v>
      </c>
      <c r="C1879" s="1">
        <v>42275</v>
      </c>
      <c r="D1879" s="1">
        <v>42277</v>
      </c>
      <c r="E1879">
        <v>100030355</v>
      </c>
      <c r="F1879" t="s">
        <v>2698</v>
      </c>
      <c r="H1879" s="1">
        <v>42273</v>
      </c>
      <c r="I1879">
        <v>1830783</v>
      </c>
      <c r="J1879" t="s">
        <v>23</v>
      </c>
      <c r="K1879">
        <v>846296315583978</v>
      </c>
      <c r="M1879" t="s">
        <v>32</v>
      </c>
      <c r="N1879">
        <v>12572</v>
      </c>
      <c r="O1879">
        <v>12</v>
      </c>
      <c r="P1879">
        <v>9000</v>
      </c>
      <c r="Q1879">
        <v>8</v>
      </c>
      <c r="R1879" s="2">
        <v>0</v>
      </c>
      <c r="S1879" s="2">
        <v>52.75</v>
      </c>
      <c r="T1879" s="2">
        <v>0</v>
      </c>
      <c r="U1879" s="2">
        <v>52.75</v>
      </c>
      <c r="V1879" t="s">
        <v>5213</v>
      </c>
    </row>
    <row r="1880" spans="1:22" x14ac:dyDescent="0.2">
      <c r="A1880" s="1">
        <v>42277</v>
      </c>
      <c r="B1880" t="s">
        <v>21</v>
      </c>
      <c r="C1880" s="1">
        <v>42275</v>
      </c>
      <c r="D1880" s="1">
        <v>42277</v>
      </c>
      <c r="E1880">
        <v>100030684</v>
      </c>
      <c r="F1880" t="s">
        <v>2699</v>
      </c>
      <c r="H1880" s="1">
        <v>42275</v>
      </c>
      <c r="I1880">
        <v>1830655</v>
      </c>
      <c r="J1880" t="s">
        <v>23</v>
      </c>
      <c r="K1880">
        <v>846296315585071</v>
      </c>
      <c r="M1880" t="s">
        <v>26</v>
      </c>
      <c r="N1880">
        <v>33436</v>
      </c>
      <c r="O1880">
        <v>3</v>
      </c>
      <c r="P1880">
        <v>2250</v>
      </c>
      <c r="Q1880">
        <v>8</v>
      </c>
      <c r="R1880" s="2">
        <v>0</v>
      </c>
      <c r="S1880" s="2">
        <v>24.56</v>
      </c>
      <c r="T1880" s="2">
        <v>0</v>
      </c>
      <c r="U1880" s="2">
        <v>24.56</v>
      </c>
      <c r="V1880" t="s">
        <v>5213</v>
      </c>
    </row>
    <row r="1881" spans="1:22" x14ac:dyDescent="0.2">
      <c r="A1881" s="1">
        <v>42277</v>
      </c>
      <c r="B1881" t="s">
        <v>21</v>
      </c>
      <c r="C1881" s="1">
        <v>42275</v>
      </c>
      <c r="D1881" s="1">
        <v>42277</v>
      </c>
      <c r="E1881">
        <v>100030346</v>
      </c>
      <c r="F1881" t="s">
        <v>2700</v>
      </c>
      <c r="H1881" s="1">
        <v>42273</v>
      </c>
      <c r="I1881">
        <v>1830905</v>
      </c>
      <c r="J1881" t="s">
        <v>23</v>
      </c>
      <c r="K1881">
        <v>846296315584395</v>
      </c>
      <c r="M1881" t="s">
        <v>45</v>
      </c>
      <c r="N1881">
        <v>98258</v>
      </c>
      <c r="O1881">
        <v>3</v>
      </c>
      <c r="P1881">
        <v>2250</v>
      </c>
      <c r="Q1881">
        <v>5</v>
      </c>
      <c r="R1881" s="2">
        <v>0</v>
      </c>
      <c r="S1881" s="2">
        <v>21.31</v>
      </c>
      <c r="T1881" s="2">
        <v>0</v>
      </c>
      <c r="U1881" s="2">
        <v>21.31</v>
      </c>
      <c r="V1881" t="s">
        <v>5213</v>
      </c>
    </row>
    <row r="1882" spans="1:22" x14ac:dyDescent="0.2">
      <c r="A1882" s="1">
        <v>42277</v>
      </c>
      <c r="B1882" t="s">
        <v>21</v>
      </c>
      <c r="C1882" s="1">
        <v>42277</v>
      </c>
      <c r="D1882" s="1">
        <v>42277</v>
      </c>
      <c r="E1882">
        <v>100030893</v>
      </c>
      <c r="F1882" t="s">
        <v>2701</v>
      </c>
      <c r="H1882" s="1">
        <v>42277</v>
      </c>
      <c r="I1882">
        <v>1832385</v>
      </c>
      <c r="J1882" t="s">
        <v>23</v>
      </c>
      <c r="K1882" t="s">
        <v>2702</v>
      </c>
      <c r="M1882" t="s">
        <v>334</v>
      </c>
      <c r="N1882">
        <v>38654</v>
      </c>
      <c r="O1882">
        <v>3</v>
      </c>
      <c r="P1882">
        <v>2250</v>
      </c>
      <c r="Q1882">
        <v>7</v>
      </c>
      <c r="R1882" s="2">
        <v>0</v>
      </c>
      <c r="S1882" s="2">
        <v>23.06</v>
      </c>
      <c r="T1882" s="2">
        <v>0</v>
      </c>
      <c r="U1882" s="2">
        <v>23.06</v>
      </c>
      <c r="V1882" t="s">
        <v>5213</v>
      </c>
    </row>
    <row r="1883" spans="1:22" x14ac:dyDescent="0.2">
      <c r="A1883" s="1">
        <v>42277</v>
      </c>
      <c r="B1883" t="s">
        <v>21</v>
      </c>
      <c r="C1883" s="1">
        <v>42275</v>
      </c>
      <c r="D1883" s="1">
        <v>42277</v>
      </c>
      <c r="E1883">
        <v>100030345</v>
      </c>
      <c r="F1883" t="s">
        <v>2703</v>
      </c>
      <c r="H1883" s="1">
        <v>42273</v>
      </c>
      <c r="I1883">
        <v>1830657</v>
      </c>
      <c r="J1883" t="s">
        <v>23</v>
      </c>
      <c r="K1883">
        <v>846296315585149</v>
      </c>
      <c r="M1883" t="s">
        <v>26</v>
      </c>
      <c r="N1883">
        <v>33908</v>
      </c>
      <c r="O1883">
        <v>3</v>
      </c>
      <c r="P1883">
        <v>2250</v>
      </c>
      <c r="Q1883">
        <v>8</v>
      </c>
      <c r="R1883" s="2">
        <v>0</v>
      </c>
      <c r="S1883" s="2">
        <v>24.56</v>
      </c>
      <c r="T1883" s="2">
        <v>0</v>
      </c>
      <c r="U1883" s="2">
        <v>24.56</v>
      </c>
      <c r="V1883" t="s">
        <v>5213</v>
      </c>
    </row>
    <row r="1884" spans="1:22" x14ac:dyDescent="0.2">
      <c r="A1884" s="1">
        <v>42277</v>
      </c>
      <c r="B1884" t="s">
        <v>21</v>
      </c>
      <c r="C1884" s="1">
        <v>42276</v>
      </c>
      <c r="D1884" s="1">
        <v>42277</v>
      </c>
      <c r="E1884">
        <v>100030801</v>
      </c>
      <c r="F1884" t="s">
        <v>2704</v>
      </c>
      <c r="H1884" s="1">
        <v>42276</v>
      </c>
      <c r="I1884">
        <v>1830955</v>
      </c>
      <c r="J1884" t="s">
        <v>23</v>
      </c>
      <c r="K1884">
        <v>846296315585422</v>
      </c>
      <c r="M1884" t="s">
        <v>26</v>
      </c>
      <c r="N1884">
        <v>33126</v>
      </c>
      <c r="O1884">
        <v>3</v>
      </c>
      <c r="P1884">
        <v>2250</v>
      </c>
      <c r="Q1884">
        <v>8</v>
      </c>
      <c r="R1884" s="2">
        <v>0</v>
      </c>
      <c r="S1884" s="2">
        <v>24.56</v>
      </c>
      <c r="T1884" s="2">
        <v>0</v>
      </c>
      <c r="U1884" s="2">
        <v>24.56</v>
      </c>
      <c r="V1884" t="s">
        <v>5213</v>
      </c>
    </row>
    <row r="1885" spans="1:22" x14ac:dyDescent="0.2">
      <c r="A1885" s="1">
        <v>42277</v>
      </c>
      <c r="B1885" t="s">
        <v>21</v>
      </c>
      <c r="C1885" s="1">
        <v>42276</v>
      </c>
      <c r="D1885" s="1">
        <v>42277</v>
      </c>
      <c r="E1885">
        <v>100030749</v>
      </c>
      <c r="F1885" t="s">
        <v>2705</v>
      </c>
      <c r="H1885" s="1">
        <v>42275</v>
      </c>
      <c r="I1885">
        <v>1830932</v>
      </c>
      <c r="J1885" t="s">
        <v>23</v>
      </c>
      <c r="K1885">
        <v>846296315585583</v>
      </c>
      <c r="M1885" t="s">
        <v>40</v>
      </c>
      <c r="N1885">
        <v>91750</v>
      </c>
      <c r="O1885">
        <v>3</v>
      </c>
      <c r="P1885">
        <v>2250</v>
      </c>
      <c r="Q1885">
        <v>4</v>
      </c>
      <c r="R1885" s="2">
        <v>0</v>
      </c>
      <c r="S1885" s="2">
        <v>20.81</v>
      </c>
      <c r="T1885" s="2">
        <v>0</v>
      </c>
      <c r="U1885" s="2">
        <v>20.81</v>
      </c>
      <c r="V1885" t="s">
        <v>5213</v>
      </c>
    </row>
    <row r="1886" spans="1:22" x14ac:dyDescent="0.2">
      <c r="A1886" s="1">
        <v>42277</v>
      </c>
      <c r="B1886" t="s">
        <v>21</v>
      </c>
      <c r="C1886" s="1">
        <v>42275</v>
      </c>
      <c r="D1886" s="1">
        <v>42277</v>
      </c>
      <c r="E1886">
        <v>100030347</v>
      </c>
      <c r="F1886" t="s">
        <v>2706</v>
      </c>
      <c r="H1886" s="1">
        <v>42273</v>
      </c>
      <c r="I1886">
        <v>1830632</v>
      </c>
      <c r="J1886" t="s">
        <v>23</v>
      </c>
      <c r="K1886">
        <v>846296315585194</v>
      </c>
      <c r="M1886" t="s">
        <v>73</v>
      </c>
      <c r="N1886">
        <v>80435</v>
      </c>
      <c r="O1886">
        <v>3</v>
      </c>
      <c r="P1886">
        <v>2250</v>
      </c>
      <c r="Q1886">
        <v>5</v>
      </c>
      <c r="R1886" s="2">
        <v>0</v>
      </c>
      <c r="S1886" s="2">
        <v>21.31</v>
      </c>
      <c r="T1886" s="2">
        <v>0</v>
      </c>
      <c r="U1886" s="2">
        <v>21.31</v>
      </c>
      <c r="V1886" t="s">
        <v>5213</v>
      </c>
    </row>
    <row r="1887" spans="1:22" x14ac:dyDescent="0.2">
      <c r="A1887" s="1">
        <v>42277</v>
      </c>
      <c r="B1887" t="s">
        <v>21</v>
      </c>
      <c r="C1887" s="1">
        <v>42276</v>
      </c>
      <c r="D1887" s="1">
        <v>42277</v>
      </c>
      <c r="E1887">
        <v>100030736</v>
      </c>
      <c r="F1887" t="s">
        <v>2707</v>
      </c>
      <c r="H1887" s="1">
        <v>42275</v>
      </c>
      <c r="I1887">
        <v>1830927</v>
      </c>
      <c r="J1887" t="s">
        <v>23</v>
      </c>
      <c r="K1887">
        <v>846296315585613</v>
      </c>
      <c r="M1887" t="s">
        <v>40</v>
      </c>
      <c r="N1887">
        <v>94710</v>
      </c>
      <c r="O1887">
        <v>3</v>
      </c>
      <c r="P1887">
        <v>2250</v>
      </c>
      <c r="Q1887">
        <v>2</v>
      </c>
      <c r="R1887" s="2">
        <v>0</v>
      </c>
      <c r="S1887" s="2">
        <v>12.81</v>
      </c>
      <c r="T1887" s="2">
        <v>0</v>
      </c>
      <c r="U1887" s="2">
        <v>12.81</v>
      </c>
      <c r="V1887" t="s">
        <v>5213</v>
      </c>
    </row>
    <row r="1888" spans="1:22" x14ac:dyDescent="0.2">
      <c r="A1888" s="1">
        <v>42277</v>
      </c>
      <c r="B1888" t="s">
        <v>21</v>
      </c>
      <c r="C1888" s="1">
        <v>42275</v>
      </c>
      <c r="D1888" s="1">
        <v>42277</v>
      </c>
      <c r="E1888">
        <v>100030371</v>
      </c>
      <c r="F1888" t="s">
        <v>2708</v>
      </c>
      <c r="H1888" s="1">
        <v>42274</v>
      </c>
      <c r="I1888">
        <v>1830786</v>
      </c>
      <c r="J1888" t="s">
        <v>23</v>
      </c>
      <c r="K1888">
        <v>846296315583992</v>
      </c>
      <c r="M1888" t="s">
        <v>32</v>
      </c>
      <c r="N1888">
        <v>10036</v>
      </c>
      <c r="O1888">
        <v>6</v>
      </c>
      <c r="P1888">
        <v>4500</v>
      </c>
      <c r="Q1888">
        <v>8</v>
      </c>
      <c r="R1888" s="2">
        <v>0</v>
      </c>
      <c r="S1888" s="2">
        <v>36.04</v>
      </c>
      <c r="T1888" s="2">
        <v>0</v>
      </c>
      <c r="U1888" s="2">
        <v>36.04</v>
      </c>
      <c r="V1888" t="s">
        <v>5213</v>
      </c>
    </row>
    <row r="1889" spans="1:22" x14ac:dyDescent="0.2">
      <c r="A1889" s="1">
        <v>42277</v>
      </c>
      <c r="B1889" t="s">
        <v>21</v>
      </c>
      <c r="C1889" s="1">
        <v>42275</v>
      </c>
      <c r="D1889" s="1">
        <v>42277</v>
      </c>
      <c r="E1889">
        <v>100030385</v>
      </c>
      <c r="F1889" t="s">
        <v>2709</v>
      </c>
      <c r="H1889" s="1">
        <v>42274</v>
      </c>
      <c r="I1889">
        <v>1830687</v>
      </c>
      <c r="J1889" t="s">
        <v>23</v>
      </c>
      <c r="K1889">
        <v>846296315584289</v>
      </c>
      <c r="M1889" t="s">
        <v>221</v>
      </c>
      <c r="N1889">
        <v>41051</v>
      </c>
      <c r="O1889">
        <v>6</v>
      </c>
      <c r="P1889">
        <v>4500</v>
      </c>
      <c r="Q1889">
        <v>8</v>
      </c>
      <c r="R1889" s="2">
        <v>0</v>
      </c>
      <c r="S1889" s="2">
        <v>36.04</v>
      </c>
      <c r="T1889" s="2">
        <v>0</v>
      </c>
      <c r="U1889" s="2">
        <v>36.04</v>
      </c>
      <c r="V1889" t="s">
        <v>5213</v>
      </c>
    </row>
    <row r="1890" spans="1:22" x14ac:dyDescent="0.2">
      <c r="A1890" s="1">
        <v>42277</v>
      </c>
      <c r="B1890" t="s">
        <v>21</v>
      </c>
      <c r="C1890" s="1">
        <v>42275</v>
      </c>
      <c r="D1890" s="1">
        <v>42277</v>
      </c>
      <c r="E1890">
        <v>100030718</v>
      </c>
      <c r="F1890" t="s">
        <v>2710</v>
      </c>
      <c r="H1890" s="1">
        <v>42275</v>
      </c>
      <c r="I1890">
        <v>1830904</v>
      </c>
      <c r="J1890" t="s">
        <v>23</v>
      </c>
      <c r="K1890">
        <v>846296315585293</v>
      </c>
      <c r="M1890" t="s">
        <v>45</v>
      </c>
      <c r="N1890">
        <v>98109</v>
      </c>
      <c r="O1890">
        <v>3</v>
      </c>
      <c r="P1890">
        <v>2250</v>
      </c>
      <c r="Q1890">
        <v>5</v>
      </c>
      <c r="R1890" s="2">
        <v>0</v>
      </c>
      <c r="S1890" s="2">
        <v>21.31</v>
      </c>
      <c r="T1890" s="2">
        <v>0</v>
      </c>
      <c r="U1890" s="2">
        <v>21.31</v>
      </c>
      <c r="V1890" t="s">
        <v>5213</v>
      </c>
    </row>
    <row r="1891" spans="1:22" x14ac:dyDescent="0.2">
      <c r="A1891" s="1">
        <v>42277</v>
      </c>
      <c r="B1891" t="s">
        <v>21</v>
      </c>
      <c r="C1891" s="1">
        <v>42275</v>
      </c>
      <c r="D1891" s="1">
        <v>42277</v>
      </c>
      <c r="E1891">
        <v>100030356</v>
      </c>
      <c r="F1891" t="s">
        <v>2711</v>
      </c>
      <c r="H1891" s="1">
        <v>42273</v>
      </c>
      <c r="I1891">
        <v>1830628</v>
      </c>
      <c r="J1891" t="s">
        <v>23</v>
      </c>
      <c r="K1891">
        <v>846296315584838</v>
      </c>
      <c r="M1891" t="s">
        <v>40</v>
      </c>
      <c r="N1891">
        <v>94920</v>
      </c>
      <c r="O1891">
        <v>3</v>
      </c>
      <c r="P1891">
        <v>2250</v>
      </c>
      <c r="Q1891">
        <v>2</v>
      </c>
      <c r="R1891" s="2">
        <v>0</v>
      </c>
      <c r="S1891" s="2">
        <v>12.81</v>
      </c>
      <c r="T1891" s="2">
        <v>0</v>
      </c>
      <c r="U1891" s="2">
        <v>12.81</v>
      </c>
      <c r="V1891" t="s">
        <v>5213</v>
      </c>
    </row>
    <row r="1892" spans="1:22" x14ac:dyDescent="0.2">
      <c r="A1892" s="1">
        <v>42277</v>
      </c>
      <c r="B1892" t="s">
        <v>21</v>
      </c>
      <c r="C1892" s="1">
        <v>42276</v>
      </c>
      <c r="D1892" s="1">
        <v>42277</v>
      </c>
      <c r="E1892">
        <v>100030754</v>
      </c>
      <c r="F1892" t="s">
        <v>2712</v>
      </c>
      <c r="H1892" s="1">
        <v>42275</v>
      </c>
      <c r="I1892">
        <v>1830970</v>
      </c>
      <c r="J1892" t="s">
        <v>23</v>
      </c>
      <c r="K1892">
        <v>846296315585019</v>
      </c>
      <c r="M1892" t="s">
        <v>49</v>
      </c>
      <c r="N1892">
        <v>2126</v>
      </c>
      <c r="O1892">
        <v>3</v>
      </c>
      <c r="P1892">
        <v>2250</v>
      </c>
      <c r="Q1892">
        <v>8</v>
      </c>
      <c r="R1892" s="2">
        <v>0</v>
      </c>
      <c r="S1892" s="2">
        <v>24.56</v>
      </c>
      <c r="T1892" s="2">
        <v>0</v>
      </c>
      <c r="U1892" s="2">
        <v>24.56</v>
      </c>
      <c r="V1892" t="s">
        <v>5213</v>
      </c>
    </row>
    <row r="1893" spans="1:22" x14ac:dyDescent="0.2">
      <c r="A1893" s="1">
        <v>42277</v>
      </c>
      <c r="B1893" t="s">
        <v>21</v>
      </c>
      <c r="C1893" s="1">
        <v>42275</v>
      </c>
      <c r="D1893" s="1">
        <v>42277</v>
      </c>
      <c r="E1893">
        <v>100030350</v>
      </c>
      <c r="F1893" t="s">
        <v>2713</v>
      </c>
      <c r="H1893" s="1">
        <v>42273</v>
      </c>
      <c r="I1893">
        <v>1830683</v>
      </c>
      <c r="J1893" t="s">
        <v>23</v>
      </c>
      <c r="K1893">
        <v>846296315585224</v>
      </c>
      <c r="M1893" t="s">
        <v>66</v>
      </c>
      <c r="N1893">
        <v>46220</v>
      </c>
      <c r="O1893">
        <v>3</v>
      </c>
      <c r="P1893">
        <v>2250</v>
      </c>
      <c r="Q1893">
        <v>8</v>
      </c>
      <c r="R1893" s="2">
        <v>0</v>
      </c>
      <c r="S1893" s="2">
        <v>24.56</v>
      </c>
      <c r="T1893" s="2">
        <v>0</v>
      </c>
      <c r="U1893" s="2">
        <v>24.56</v>
      </c>
      <c r="V1893" t="s">
        <v>5213</v>
      </c>
    </row>
    <row r="1894" spans="1:22" x14ac:dyDescent="0.2">
      <c r="A1894" s="1">
        <v>42277</v>
      </c>
      <c r="B1894" t="s">
        <v>21</v>
      </c>
      <c r="C1894" s="1">
        <v>42275</v>
      </c>
      <c r="D1894" s="1">
        <v>42277</v>
      </c>
      <c r="E1894">
        <v>100030574</v>
      </c>
      <c r="F1894" t="s">
        <v>2714</v>
      </c>
      <c r="H1894" s="1">
        <v>42275</v>
      </c>
      <c r="I1894">
        <v>1830716</v>
      </c>
      <c r="J1894" t="s">
        <v>23</v>
      </c>
      <c r="K1894" t="s">
        <v>2715</v>
      </c>
      <c r="M1894" t="s">
        <v>58</v>
      </c>
      <c r="N1894">
        <v>49685</v>
      </c>
      <c r="O1894">
        <v>12</v>
      </c>
      <c r="P1894">
        <v>9000</v>
      </c>
      <c r="Q1894">
        <v>8</v>
      </c>
      <c r="R1894" s="2">
        <v>0</v>
      </c>
      <c r="S1894" s="2">
        <v>52.75</v>
      </c>
      <c r="T1894" s="2">
        <v>0</v>
      </c>
      <c r="U1894" s="2">
        <v>52.75</v>
      </c>
      <c r="V1894" t="s">
        <v>5213</v>
      </c>
    </row>
    <row r="1895" spans="1:22" x14ac:dyDescent="0.2">
      <c r="A1895" s="1">
        <v>42277</v>
      </c>
      <c r="B1895" t="s">
        <v>21</v>
      </c>
      <c r="C1895" s="1">
        <v>42275</v>
      </c>
      <c r="D1895" s="1">
        <v>42277</v>
      </c>
      <c r="E1895">
        <v>100030708</v>
      </c>
      <c r="F1895" t="s">
        <v>2716</v>
      </c>
      <c r="H1895" s="1">
        <v>42275</v>
      </c>
      <c r="I1895">
        <v>1830659</v>
      </c>
      <c r="J1895" t="s">
        <v>23</v>
      </c>
      <c r="K1895">
        <v>846296315585095</v>
      </c>
      <c r="M1895" t="s">
        <v>51</v>
      </c>
      <c r="N1895">
        <v>30319</v>
      </c>
      <c r="O1895">
        <v>3</v>
      </c>
      <c r="P1895">
        <v>2250</v>
      </c>
      <c r="Q1895">
        <v>8</v>
      </c>
      <c r="R1895" s="2">
        <v>0</v>
      </c>
      <c r="S1895" s="2">
        <v>24.56</v>
      </c>
      <c r="T1895" s="2">
        <v>0</v>
      </c>
      <c r="U1895" s="2">
        <v>24.56</v>
      </c>
      <c r="V1895" t="s">
        <v>5213</v>
      </c>
    </row>
    <row r="1896" spans="1:22" x14ac:dyDescent="0.2">
      <c r="A1896" s="1">
        <v>42277</v>
      </c>
      <c r="B1896" t="s">
        <v>21</v>
      </c>
      <c r="C1896" s="1">
        <v>42275</v>
      </c>
      <c r="D1896" s="1">
        <v>42277</v>
      </c>
      <c r="E1896">
        <v>100030359</v>
      </c>
      <c r="F1896" t="s">
        <v>2717</v>
      </c>
      <c r="H1896" s="1">
        <v>42273</v>
      </c>
      <c r="I1896">
        <v>1830911</v>
      </c>
      <c r="J1896" t="s">
        <v>23</v>
      </c>
      <c r="K1896">
        <v>846296315584555</v>
      </c>
      <c r="M1896" t="s">
        <v>70</v>
      </c>
      <c r="N1896">
        <v>82716</v>
      </c>
      <c r="O1896">
        <v>3</v>
      </c>
      <c r="P1896">
        <v>2250</v>
      </c>
      <c r="Q1896">
        <v>5</v>
      </c>
      <c r="R1896" s="2">
        <v>0</v>
      </c>
      <c r="S1896" s="2">
        <v>21.31</v>
      </c>
      <c r="T1896" s="2">
        <v>0</v>
      </c>
      <c r="U1896" s="2">
        <v>21.31</v>
      </c>
      <c r="V1896" t="s">
        <v>5213</v>
      </c>
    </row>
    <row r="1897" spans="1:22" x14ac:dyDescent="0.2">
      <c r="A1897" s="1">
        <v>42277</v>
      </c>
      <c r="B1897" t="s">
        <v>21</v>
      </c>
      <c r="C1897" s="1">
        <v>42276</v>
      </c>
      <c r="D1897" s="1">
        <v>42277</v>
      </c>
      <c r="E1897">
        <v>100030753</v>
      </c>
      <c r="F1897" t="s">
        <v>2718</v>
      </c>
      <c r="H1897" s="1">
        <v>42275</v>
      </c>
      <c r="I1897">
        <v>1830960</v>
      </c>
      <c r="J1897" t="s">
        <v>23</v>
      </c>
      <c r="K1897">
        <v>846296315584043</v>
      </c>
      <c r="M1897" t="s">
        <v>582</v>
      </c>
      <c r="N1897">
        <v>50602</v>
      </c>
      <c r="O1897">
        <v>3</v>
      </c>
      <c r="P1897">
        <v>2250</v>
      </c>
      <c r="Q1897">
        <v>7</v>
      </c>
      <c r="R1897" s="2">
        <v>0</v>
      </c>
      <c r="S1897" s="2">
        <v>23.06</v>
      </c>
      <c r="T1897" s="2">
        <v>0</v>
      </c>
      <c r="U1897" s="2">
        <v>23.06</v>
      </c>
      <c r="V1897" t="s">
        <v>5213</v>
      </c>
    </row>
    <row r="1898" spans="1:22" x14ac:dyDescent="0.2">
      <c r="A1898" s="1">
        <v>42277</v>
      </c>
      <c r="B1898" t="s">
        <v>21</v>
      </c>
      <c r="C1898" s="1">
        <v>42276</v>
      </c>
      <c r="D1898" s="1">
        <v>42277</v>
      </c>
      <c r="E1898">
        <v>100030737</v>
      </c>
      <c r="F1898" t="s">
        <v>2719</v>
      </c>
      <c r="H1898" s="1">
        <v>42275</v>
      </c>
      <c r="I1898">
        <v>1831010</v>
      </c>
      <c r="J1898" t="s">
        <v>23</v>
      </c>
      <c r="K1898">
        <v>846296315585347</v>
      </c>
      <c r="M1898" t="s">
        <v>75</v>
      </c>
      <c r="N1898">
        <v>23112</v>
      </c>
      <c r="O1898">
        <v>3</v>
      </c>
      <c r="P1898">
        <v>2250</v>
      </c>
      <c r="Q1898">
        <v>8</v>
      </c>
      <c r="R1898" s="2">
        <v>0</v>
      </c>
      <c r="S1898" s="2">
        <v>24.56</v>
      </c>
      <c r="T1898" s="2">
        <v>0</v>
      </c>
      <c r="U1898" s="2">
        <v>24.56</v>
      </c>
      <c r="V1898" t="s">
        <v>5213</v>
      </c>
    </row>
    <row r="1899" spans="1:22" x14ac:dyDescent="0.2">
      <c r="A1899" s="1">
        <v>42277</v>
      </c>
      <c r="B1899" t="s">
        <v>21</v>
      </c>
      <c r="C1899" s="1">
        <v>42275</v>
      </c>
      <c r="D1899" s="1">
        <v>42277</v>
      </c>
      <c r="E1899">
        <v>100030719</v>
      </c>
      <c r="F1899" t="s">
        <v>2720</v>
      </c>
      <c r="H1899" s="1">
        <v>42275</v>
      </c>
      <c r="I1899">
        <v>1830629</v>
      </c>
      <c r="J1899" t="s">
        <v>23</v>
      </c>
      <c r="K1899">
        <v>846296315585248</v>
      </c>
      <c r="M1899" t="s">
        <v>40</v>
      </c>
      <c r="N1899">
        <v>90068</v>
      </c>
      <c r="O1899">
        <v>3</v>
      </c>
      <c r="P1899">
        <v>2250</v>
      </c>
      <c r="Q1899">
        <v>4</v>
      </c>
      <c r="R1899" s="2">
        <v>0</v>
      </c>
      <c r="S1899" s="2">
        <v>20.81</v>
      </c>
      <c r="T1899" s="2">
        <v>0</v>
      </c>
      <c r="U1899" s="2">
        <v>20.81</v>
      </c>
      <c r="V1899" t="s">
        <v>5213</v>
      </c>
    </row>
    <row r="1900" spans="1:22" x14ac:dyDescent="0.2">
      <c r="A1900" s="1">
        <v>42277</v>
      </c>
      <c r="B1900" t="s">
        <v>21</v>
      </c>
      <c r="C1900" s="1">
        <v>42275</v>
      </c>
      <c r="D1900" s="1">
        <v>42277</v>
      </c>
      <c r="E1900">
        <v>100030355</v>
      </c>
      <c r="F1900" t="s">
        <v>2721</v>
      </c>
      <c r="H1900" s="1">
        <v>42273</v>
      </c>
      <c r="I1900">
        <v>1830783</v>
      </c>
      <c r="J1900" t="s">
        <v>23</v>
      </c>
      <c r="K1900">
        <v>846296315583985</v>
      </c>
      <c r="M1900" t="s">
        <v>32</v>
      </c>
      <c r="N1900">
        <v>12572</v>
      </c>
      <c r="O1900">
        <v>12</v>
      </c>
      <c r="P1900">
        <v>9000</v>
      </c>
      <c r="Q1900">
        <v>8</v>
      </c>
      <c r="R1900" s="2">
        <v>0</v>
      </c>
      <c r="S1900" s="2">
        <v>52.75</v>
      </c>
      <c r="T1900" s="2">
        <v>0</v>
      </c>
      <c r="U1900" s="2">
        <v>52.75</v>
      </c>
      <c r="V1900" t="s">
        <v>5213</v>
      </c>
    </row>
    <row r="1901" spans="1:22" x14ac:dyDescent="0.2">
      <c r="A1901" s="1">
        <v>42277</v>
      </c>
      <c r="B1901" t="s">
        <v>21</v>
      </c>
      <c r="C1901" s="1">
        <v>42276</v>
      </c>
      <c r="D1901" s="1">
        <v>42277</v>
      </c>
      <c r="E1901">
        <v>100030824</v>
      </c>
      <c r="F1901" t="s">
        <v>2722</v>
      </c>
      <c r="H1901" s="1">
        <v>42276</v>
      </c>
      <c r="I1901">
        <v>1830994</v>
      </c>
      <c r="J1901" t="s">
        <v>23</v>
      </c>
      <c r="K1901">
        <v>846296315584944</v>
      </c>
      <c r="M1901" t="s">
        <v>32</v>
      </c>
      <c r="N1901">
        <v>10280</v>
      </c>
      <c r="O1901">
        <v>3</v>
      </c>
      <c r="P1901">
        <v>2250</v>
      </c>
      <c r="Q1901">
        <v>8</v>
      </c>
      <c r="R1901" s="2">
        <v>0</v>
      </c>
      <c r="S1901" s="2">
        <v>24.56</v>
      </c>
      <c r="T1901" s="2">
        <v>0</v>
      </c>
      <c r="U1901" s="2">
        <v>24.56</v>
      </c>
      <c r="V1901" t="s">
        <v>5213</v>
      </c>
    </row>
    <row r="1902" spans="1:22" x14ac:dyDescent="0.2">
      <c r="A1902" s="1">
        <v>42277</v>
      </c>
      <c r="B1902" t="s">
        <v>21</v>
      </c>
      <c r="C1902" s="1">
        <v>42276</v>
      </c>
      <c r="D1902" s="1">
        <v>42277</v>
      </c>
      <c r="E1902">
        <v>100030745</v>
      </c>
      <c r="F1902" t="s">
        <v>2723</v>
      </c>
      <c r="H1902" s="1">
        <v>42275</v>
      </c>
      <c r="I1902">
        <v>1830945</v>
      </c>
      <c r="J1902" t="s">
        <v>23</v>
      </c>
      <c r="K1902">
        <v>846296315584401</v>
      </c>
      <c r="M1902" t="s">
        <v>73</v>
      </c>
      <c r="N1902">
        <v>80134</v>
      </c>
      <c r="O1902">
        <v>3</v>
      </c>
      <c r="P1902">
        <v>2250</v>
      </c>
      <c r="Q1902">
        <v>5</v>
      </c>
      <c r="R1902" s="2">
        <v>0</v>
      </c>
      <c r="S1902" s="2">
        <v>21.31</v>
      </c>
      <c r="T1902" s="2">
        <v>0</v>
      </c>
      <c r="U1902" s="2">
        <v>21.31</v>
      </c>
      <c r="V1902" t="s">
        <v>5213</v>
      </c>
    </row>
    <row r="1903" spans="1:22" x14ac:dyDescent="0.2">
      <c r="A1903" s="1">
        <v>42277</v>
      </c>
      <c r="B1903" t="s">
        <v>21</v>
      </c>
      <c r="C1903" s="1">
        <v>42276</v>
      </c>
      <c r="D1903" s="1">
        <v>42277</v>
      </c>
      <c r="E1903">
        <v>100030796</v>
      </c>
      <c r="F1903" t="s">
        <v>2724</v>
      </c>
      <c r="H1903" s="1">
        <v>42276</v>
      </c>
      <c r="I1903">
        <v>1831013</v>
      </c>
      <c r="J1903" t="s">
        <v>23</v>
      </c>
      <c r="K1903">
        <v>846296315584890</v>
      </c>
      <c r="M1903" t="s">
        <v>75</v>
      </c>
      <c r="N1903">
        <v>23805</v>
      </c>
      <c r="O1903">
        <v>3</v>
      </c>
      <c r="P1903">
        <v>2250</v>
      </c>
      <c r="Q1903">
        <v>8</v>
      </c>
      <c r="R1903" s="2">
        <v>0</v>
      </c>
      <c r="S1903" s="2">
        <v>24.56</v>
      </c>
      <c r="T1903" s="2">
        <v>0</v>
      </c>
      <c r="U1903" s="2">
        <v>24.56</v>
      </c>
      <c r="V1903" t="s">
        <v>5213</v>
      </c>
    </row>
    <row r="1904" spans="1:22" x14ac:dyDescent="0.2">
      <c r="A1904" s="1">
        <v>42277</v>
      </c>
      <c r="B1904" t="s">
        <v>21</v>
      </c>
      <c r="C1904" s="1">
        <v>42241</v>
      </c>
      <c r="D1904" s="1">
        <v>42277</v>
      </c>
      <c r="E1904">
        <v>100028199</v>
      </c>
      <c r="F1904" t="s">
        <v>2725</v>
      </c>
      <c r="H1904" s="1">
        <v>42240</v>
      </c>
      <c r="I1904">
        <v>1746010</v>
      </c>
      <c r="J1904" t="s">
        <v>354</v>
      </c>
      <c r="K1904" t="s">
        <v>2726</v>
      </c>
      <c r="M1904" t="s">
        <v>30</v>
      </c>
      <c r="N1904">
        <v>77601</v>
      </c>
      <c r="O1904">
        <v>6</v>
      </c>
      <c r="P1904">
        <v>4500</v>
      </c>
      <c r="Q1904">
        <v>7</v>
      </c>
      <c r="R1904" s="2">
        <v>0</v>
      </c>
      <c r="S1904" s="2">
        <v>35.54</v>
      </c>
      <c r="T1904" s="2">
        <v>0</v>
      </c>
      <c r="U1904" s="2">
        <v>35.54</v>
      </c>
      <c r="V1904" t="s">
        <v>5213</v>
      </c>
    </row>
    <row r="1905" spans="1:22" x14ac:dyDescent="0.2">
      <c r="A1905" s="1">
        <v>42277</v>
      </c>
      <c r="B1905" t="s">
        <v>21</v>
      </c>
      <c r="C1905" s="1">
        <v>42275</v>
      </c>
      <c r="D1905" s="1">
        <v>42277</v>
      </c>
      <c r="E1905">
        <v>100030377</v>
      </c>
      <c r="F1905" t="s">
        <v>2727</v>
      </c>
      <c r="H1905" s="1">
        <v>42274</v>
      </c>
      <c r="I1905">
        <v>1830792</v>
      </c>
      <c r="J1905" t="s">
        <v>23</v>
      </c>
      <c r="K1905">
        <v>846296315584210</v>
      </c>
      <c r="M1905" t="s">
        <v>32</v>
      </c>
      <c r="N1905">
        <v>10022</v>
      </c>
      <c r="O1905">
        <v>3</v>
      </c>
      <c r="P1905">
        <v>2250</v>
      </c>
      <c r="Q1905">
        <v>8</v>
      </c>
      <c r="R1905" s="2">
        <v>0</v>
      </c>
      <c r="S1905" s="2">
        <v>24.56</v>
      </c>
      <c r="T1905" s="2">
        <v>0</v>
      </c>
      <c r="U1905" s="2">
        <v>24.56</v>
      </c>
      <c r="V1905" t="s">
        <v>5213</v>
      </c>
    </row>
    <row r="1906" spans="1:22" x14ac:dyDescent="0.2">
      <c r="A1906" s="1">
        <v>42277</v>
      </c>
      <c r="B1906" t="s">
        <v>21</v>
      </c>
      <c r="C1906" s="1">
        <v>42276</v>
      </c>
      <c r="D1906" s="1">
        <v>42277</v>
      </c>
      <c r="E1906">
        <v>100030724</v>
      </c>
      <c r="F1906" t="s">
        <v>2728</v>
      </c>
      <c r="H1906" s="1">
        <v>42275</v>
      </c>
      <c r="I1906">
        <v>1830953</v>
      </c>
      <c r="J1906" t="s">
        <v>23</v>
      </c>
      <c r="K1906">
        <v>846296315585439</v>
      </c>
      <c r="M1906" t="s">
        <v>26</v>
      </c>
      <c r="N1906">
        <v>33603</v>
      </c>
      <c r="O1906">
        <v>3</v>
      </c>
      <c r="P1906">
        <v>2250</v>
      </c>
      <c r="Q1906">
        <v>8</v>
      </c>
      <c r="R1906" s="2">
        <v>0</v>
      </c>
      <c r="S1906" s="2">
        <v>24.56</v>
      </c>
      <c r="T1906" s="2">
        <v>0</v>
      </c>
      <c r="U1906" s="2">
        <v>24.56</v>
      </c>
      <c r="V1906" t="s">
        <v>5213</v>
      </c>
    </row>
    <row r="1907" spans="1:22" x14ac:dyDescent="0.2">
      <c r="A1907" s="1">
        <v>42277</v>
      </c>
      <c r="B1907" t="s">
        <v>21</v>
      </c>
      <c r="C1907" s="1">
        <v>42276</v>
      </c>
      <c r="D1907" s="1">
        <v>42277</v>
      </c>
      <c r="E1907">
        <v>100030746</v>
      </c>
      <c r="F1907" t="s">
        <v>2729</v>
      </c>
      <c r="H1907" s="1">
        <v>42275</v>
      </c>
      <c r="I1907">
        <v>1830930</v>
      </c>
      <c r="J1907" t="s">
        <v>23</v>
      </c>
      <c r="K1907">
        <v>846296315585545</v>
      </c>
      <c r="M1907" t="s">
        <v>40</v>
      </c>
      <c r="N1907">
        <v>90042</v>
      </c>
      <c r="O1907">
        <v>3</v>
      </c>
      <c r="P1907">
        <v>2250</v>
      </c>
      <c r="Q1907">
        <v>4</v>
      </c>
      <c r="R1907" s="2">
        <v>0</v>
      </c>
      <c r="S1907" s="2">
        <v>20.81</v>
      </c>
      <c r="T1907" s="2">
        <v>0</v>
      </c>
      <c r="U1907" s="2">
        <v>20.81</v>
      </c>
      <c r="V1907" t="s">
        <v>5213</v>
      </c>
    </row>
    <row r="1908" spans="1:22" x14ac:dyDescent="0.2">
      <c r="A1908" s="1">
        <v>42277</v>
      </c>
      <c r="B1908" t="s">
        <v>21</v>
      </c>
      <c r="C1908" s="1">
        <v>42276</v>
      </c>
      <c r="D1908" s="1">
        <v>42277</v>
      </c>
      <c r="E1908">
        <v>100030735</v>
      </c>
      <c r="F1908" t="s">
        <v>2730</v>
      </c>
      <c r="H1908" s="1">
        <v>42275</v>
      </c>
      <c r="I1908">
        <v>1830954</v>
      </c>
      <c r="J1908" t="s">
        <v>23</v>
      </c>
      <c r="K1908">
        <v>846296315584135</v>
      </c>
      <c r="M1908" t="s">
        <v>26</v>
      </c>
      <c r="N1908">
        <v>33301</v>
      </c>
      <c r="O1908">
        <v>3</v>
      </c>
      <c r="P1908">
        <v>2250</v>
      </c>
      <c r="Q1908">
        <v>8</v>
      </c>
      <c r="R1908" s="2">
        <v>0</v>
      </c>
      <c r="S1908" s="2">
        <v>24.56</v>
      </c>
      <c r="T1908" s="2">
        <v>0</v>
      </c>
      <c r="U1908" s="2">
        <v>24.56</v>
      </c>
      <c r="V1908" t="s">
        <v>5213</v>
      </c>
    </row>
    <row r="1909" spans="1:22" x14ac:dyDescent="0.2">
      <c r="A1909" s="1">
        <v>42277</v>
      </c>
      <c r="B1909" t="s">
        <v>21</v>
      </c>
      <c r="C1909" s="1">
        <v>42276</v>
      </c>
      <c r="D1909" s="1">
        <v>42277</v>
      </c>
      <c r="E1909">
        <v>100030797</v>
      </c>
      <c r="F1909" t="s">
        <v>2731</v>
      </c>
      <c r="H1909" s="1">
        <v>42276</v>
      </c>
      <c r="I1909">
        <v>1830925</v>
      </c>
      <c r="J1909" t="s">
        <v>23</v>
      </c>
      <c r="K1909">
        <v>846296315585620</v>
      </c>
      <c r="M1909" t="s">
        <v>231</v>
      </c>
      <c r="N1909">
        <v>71701</v>
      </c>
      <c r="O1909">
        <v>3</v>
      </c>
      <c r="P1909">
        <v>2250</v>
      </c>
      <c r="Q1909">
        <v>7</v>
      </c>
      <c r="R1909" s="2">
        <v>0</v>
      </c>
      <c r="S1909" s="2">
        <v>23.06</v>
      </c>
      <c r="T1909" s="2">
        <v>0</v>
      </c>
      <c r="U1909" s="2">
        <v>23.06</v>
      </c>
      <c r="V1909" t="s">
        <v>5213</v>
      </c>
    </row>
    <row r="1910" spans="1:22" x14ac:dyDescent="0.2">
      <c r="A1910" s="1">
        <v>42277</v>
      </c>
      <c r="B1910" t="s">
        <v>21</v>
      </c>
      <c r="C1910" s="1">
        <v>42275</v>
      </c>
      <c r="D1910" s="1">
        <v>42277</v>
      </c>
      <c r="E1910">
        <v>100030384</v>
      </c>
      <c r="F1910" t="s">
        <v>2732</v>
      </c>
      <c r="H1910" s="1">
        <v>42274</v>
      </c>
      <c r="I1910">
        <v>1830787</v>
      </c>
      <c r="J1910" t="s">
        <v>23</v>
      </c>
      <c r="K1910">
        <v>846296315584005</v>
      </c>
      <c r="M1910" t="s">
        <v>32</v>
      </c>
      <c r="N1910">
        <v>10012</v>
      </c>
      <c r="O1910">
        <v>6</v>
      </c>
      <c r="P1910">
        <v>4500</v>
      </c>
      <c r="Q1910">
        <v>8</v>
      </c>
      <c r="R1910" s="2">
        <v>0</v>
      </c>
      <c r="S1910" s="2">
        <v>36.04</v>
      </c>
      <c r="T1910" s="2">
        <v>0</v>
      </c>
      <c r="U1910" s="2">
        <v>36.04</v>
      </c>
      <c r="V1910" t="s">
        <v>5213</v>
      </c>
    </row>
    <row r="1911" spans="1:22" x14ac:dyDescent="0.2">
      <c r="A1911" s="1">
        <v>42277</v>
      </c>
      <c r="B1911" t="s">
        <v>21</v>
      </c>
      <c r="C1911" s="1">
        <v>42276</v>
      </c>
      <c r="D1911" s="1">
        <v>42277</v>
      </c>
      <c r="E1911">
        <v>100030800</v>
      </c>
      <c r="F1911" t="s">
        <v>2733</v>
      </c>
      <c r="H1911" s="1">
        <v>42276</v>
      </c>
      <c r="I1911">
        <v>1830980</v>
      </c>
      <c r="J1911" t="s">
        <v>23</v>
      </c>
      <c r="K1911">
        <v>846296315584999</v>
      </c>
      <c r="M1911" t="s">
        <v>83</v>
      </c>
      <c r="N1911">
        <v>8110</v>
      </c>
      <c r="O1911">
        <v>3</v>
      </c>
      <c r="P1911">
        <v>2250</v>
      </c>
      <c r="Q1911">
        <v>8</v>
      </c>
      <c r="R1911" s="2">
        <v>0</v>
      </c>
      <c r="S1911" s="2">
        <v>24.56</v>
      </c>
      <c r="T1911" s="2">
        <v>0</v>
      </c>
      <c r="U1911" s="2">
        <v>24.56</v>
      </c>
      <c r="V1911" t="s">
        <v>5213</v>
      </c>
    </row>
    <row r="1912" spans="1:22" x14ac:dyDescent="0.2">
      <c r="A1912" s="1">
        <v>42277</v>
      </c>
      <c r="B1912" t="s">
        <v>21</v>
      </c>
      <c r="C1912" s="1">
        <v>42275</v>
      </c>
      <c r="D1912" s="1">
        <v>42277</v>
      </c>
      <c r="E1912">
        <v>100030348</v>
      </c>
      <c r="F1912" t="s">
        <v>2734</v>
      </c>
      <c r="H1912" s="1">
        <v>42273</v>
      </c>
      <c r="I1912">
        <v>1830625</v>
      </c>
      <c r="J1912" t="s">
        <v>23</v>
      </c>
      <c r="K1912">
        <v>846296315584357</v>
      </c>
      <c r="M1912" t="s">
        <v>40</v>
      </c>
      <c r="N1912">
        <v>90071</v>
      </c>
      <c r="O1912">
        <v>3</v>
      </c>
      <c r="P1912">
        <v>2250</v>
      </c>
      <c r="Q1912">
        <v>4</v>
      </c>
      <c r="R1912" s="2">
        <v>0</v>
      </c>
      <c r="S1912" s="2">
        <v>20.81</v>
      </c>
      <c r="T1912" s="2">
        <v>0</v>
      </c>
      <c r="U1912" s="2">
        <v>20.81</v>
      </c>
      <c r="V1912" t="s">
        <v>5213</v>
      </c>
    </row>
    <row r="1913" spans="1:22" x14ac:dyDescent="0.2">
      <c r="A1913" s="1">
        <v>42277</v>
      </c>
      <c r="B1913" t="s">
        <v>21</v>
      </c>
      <c r="C1913" s="1">
        <v>42275</v>
      </c>
      <c r="D1913" s="1">
        <v>42277</v>
      </c>
      <c r="E1913">
        <v>100030364</v>
      </c>
      <c r="F1913" t="s">
        <v>2735</v>
      </c>
      <c r="H1913" s="1">
        <v>42273</v>
      </c>
      <c r="I1913">
        <v>1831016</v>
      </c>
      <c r="J1913" t="s">
        <v>23</v>
      </c>
      <c r="K1913">
        <v>846296315585811</v>
      </c>
      <c r="M1913" t="s">
        <v>45</v>
      </c>
      <c r="N1913">
        <v>98682</v>
      </c>
      <c r="O1913">
        <v>3</v>
      </c>
      <c r="P1913">
        <v>2250</v>
      </c>
      <c r="Q1913">
        <v>4</v>
      </c>
      <c r="R1913" s="2">
        <v>0</v>
      </c>
      <c r="S1913" s="2">
        <v>20.81</v>
      </c>
      <c r="T1913" s="2">
        <v>0</v>
      </c>
      <c r="U1913" s="2">
        <v>20.81</v>
      </c>
      <c r="V1913" t="s">
        <v>5213</v>
      </c>
    </row>
    <row r="1914" spans="1:22" x14ac:dyDescent="0.2">
      <c r="A1914" s="1">
        <v>42277</v>
      </c>
      <c r="B1914" t="s">
        <v>21</v>
      </c>
      <c r="C1914" s="1">
        <v>42276</v>
      </c>
      <c r="D1914" s="1">
        <v>42277</v>
      </c>
      <c r="E1914">
        <v>100030811</v>
      </c>
      <c r="F1914" t="s">
        <v>2736</v>
      </c>
      <c r="H1914" s="1">
        <v>42276</v>
      </c>
      <c r="I1914">
        <v>1830978</v>
      </c>
      <c r="J1914" t="s">
        <v>23</v>
      </c>
      <c r="K1914">
        <v>846296315585026</v>
      </c>
      <c r="M1914" t="s">
        <v>112</v>
      </c>
      <c r="N1914">
        <v>68901</v>
      </c>
      <c r="O1914">
        <v>3</v>
      </c>
      <c r="P1914">
        <v>2250</v>
      </c>
      <c r="Q1914">
        <v>6</v>
      </c>
      <c r="R1914" s="2">
        <v>0</v>
      </c>
      <c r="S1914" s="2">
        <v>21.81</v>
      </c>
      <c r="T1914" s="2">
        <v>0</v>
      </c>
      <c r="U1914" s="2">
        <v>21.81</v>
      </c>
      <c r="V1914" t="s">
        <v>5213</v>
      </c>
    </row>
    <row r="1915" spans="1:22" x14ac:dyDescent="0.2">
      <c r="A1915" s="1">
        <v>42277</v>
      </c>
      <c r="B1915" t="s">
        <v>21</v>
      </c>
      <c r="C1915" s="1">
        <v>42275</v>
      </c>
      <c r="D1915" s="1">
        <v>42277</v>
      </c>
      <c r="E1915">
        <v>100030362</v>
      </c>
      <c r="F1915" t="s">
        <v>2737</v>
      </c>
      <c r="H1915" s="1">
        <v>42273</v>
      </c>
      <c r="I1915">
        <v>1830701</v>
      </c>
      <c r="J1915" t="s">
        <v>23</v>
      </c>
      <c r="K1915">
        <v>846296315584449</v>
      </c>
      <c r="M1915" t="s">
        <v>49</v>
      </c>
      <c r="N1915">
        <v>2138</v>
      </c>
      <c r="O1915">
        <v>3</v>
      </c>
      <c r="P1915">
        <v>2250</v>
      </c>
      <c r="Q1915">
        <v>8</v>
      </c>
      <c r="R1915" s="2">
        <v>0</v>
      </c>
      <c r="S1915" s="2">
        <v>24.56</v>
      </c>
      <c r="T1915" s="2">
        <v>0</v>
      </c>
      <c r="U1915" s="2">
        <v>24.56</v>
      </c>
      <c r="V1915" t="s">
        <v>5213</v>
      </c>
    </row>
    <row r="1916" spans="1:22" x14ac:dyDescent="0.2">
      <c r="A1916" s="1">
        <v>42277</v>
      </c>
      <c r="B1916" t="s">
        <v>21</v>
      </c>
      <c r="C1916" s="1">
        <v>42275</v>
      </c>
      <c r="D1916" s="1">
        <v>42277</v>
      </c>
      <c r="E1916">
        <v>100030574</v>
      </c>
      <c r="F1916" t="s">
        <v>2738</v>
      </c>
      <c r="H1916" s="1">
        <v>42275</v>
      </c>
      <c r="I1916">
        <v>1830716</v>
      </c>
      <c r="J1916" t="s">
        <v>23</v>
      </c>
      <c r="K1916" t="s">
        <v>2739</v>
      </c>
      <c r="M1916" t="s">
        <v>58</v>
      </c>
      <c r="N1916">
        <v>49685</v>
      </c>
      <c r="O1916">
        <v>3</v>
      </c>
      <c r="P1916">
        <v>2250</v>
      </c>
      <c r="Q1916">
        <v>8</v>
      </c>
      <c r="R1916" s="2">
        <v>0</v>
      </c>
      <c r="S1916" s="2">
        <v>24.56</v>
      </c>
      <c r="T1916" s="2">
        <v>0</v>
      </c>
      <c r="U1916" s="2">
        <v>24.56</v>
      </c>
      <c r="V1916" t="s">
        <v>5213</v>
      </c>
    </row>
    <row r="1917" spans="1:22" x14ac:dyDescent="0.2">
      <c r="A1917" s="1">
        <v>42277</v>
      </c>
      <c r="B1917" t="s">
        <v>21</v>
      </c>
      <c r="C1917" s="1">
        <v>42276</v>
      </c>
      <c r="D1917" s="1">
        <v>42277</v>
      </c>
      <c r="E1917">
        <v>100030733</v>
      </c>
      <c r="F1917" t="s">
        <v>2740</v>
      </c>
      <c r="H1917" s="1">
        <v>42275</v>
      </c>
      <c r="I1917">
        <v>1830950</v>
      </c>
      <c r="J1917" t="s">
        <v>23</v>
      </c>
      <c r="K1917">
        <v>846296315584159</v>
      </c>
      <c r="M1917" t="s">
        <v>102</v>
      </c>
      <c r="N1917">
        <v>20012</v>
      </c>
      <c r="O1917">
        <v>3</v>
      </c>
      <c r="P1917">
        <v>2250</v>
      </c>
      <c r="Q1917">
        <v>8</v>
      </c>
      <c r="R1917" s="2">
        <v>0</v>
      </c>
      <c r="S1917" s="2">
        <v>24.56</v>
      </c>
      <c r="T1917" s="2">
        <v>0</v>
      </c>
      <c r="U1917" s="2">
        <v>24.56</v>
      </c>
      <c r="V1917" t="s">
        <v>5213</v>
      </c>
    </row>
    <row r="1918" spans="1:22" x14ac:dyDescent="0.2">
      <c r="A1918" s="1">
        <v>42277</v>
      </c>
      <c r="B1918" t="s">
        <v>21</v>
      </c>
      <c r="C1918" s="1">
        <v>42275</v>
      </c>
      <c r="D1918" s="1">
        <v>42277</v>
      </c>
      <c r="E1918">
        <v>100030343</v>
      </c>
      <c r="F1918" t="s">
        <v>2741</v>
      </c>
      <c r="H1918" s="1">
        <v>42273</v>
      </c>
      <c r="I1918">
        <v>1830789</v>
      </c>
      <c r="J1918" t="s">
        <v>23</v>
      </c>
      <c r="K1918">
        <v>846296315584579</v>
      </c>
      <c r="M1918" t="s">
        <v>32</v>
      </c>
      <c r="N1918">
        <v>10010</v>
      </c>
      <c r="O1918">
        <v>3</v>
      </c>
      <c r="P1918">
        <v>2250</v>
      </c>
      <c r="Q1918">
        <v>8</v>
      </c>
      <c r="R1918" s="2">
        <v>0</v>
      </c>
      <c r="S1918" s="2">
        <v>24.56</v>
      </c>
      <c r="T1918" s="2">
        <v>0</v>
      </c>
      <c r="U1918" s="2">
        <v>24.56</v>
      </c>
      <c r="V1918" t="s">
        <v>5213</v>
      </c>
    </row>
    <row r="1919" spans="1:22" x14ac:dyDescent="0.2">
      <c r="A1919" s="1">
        <v>42277</v>
      </c>
      <c r="B1919" t="s">
        <v>21</v>
      </c>
      <c r="C1919" s="1">
        <v>42276</v>
      </c>
      <c r="D1919" s="1">
        <v>42277</v>
      </c>
      <c r="E1919">
        <v>100030802</v>
      </c>
      <c r="F1919" t="s">
        <v>2742</v>
      </c>
      <c r="H1919" s="1">
        <v>42276</v>
      </c>
      <c r="I1919">
        <v>1830956</v>
      </c>
      <c r="J1919" t="s">
        <v>23</v>
      </c>
      <c r="K1919">
        <v>846296315584050</v>
      </c>
      <c r="M1919" t="s">
        <v>26</v>
      </c>
      <c r="N1919">
        <v>32904</v>
      </c>
      <c r="O1919">
        <v>3</v>
      </c>
      <c r="P1919">
        <v>2250</v>
      </c>
      <c r="Q1919">
        <v>8</v>
      </c>
      <c r="R1919" s="2">
        <v>0</v>
      </c>
      <c r="S1919" s="2">
        <v>24.56</v>
      </c>
      <c r="T1919" s="2">
        <v>0</v>
      </c>
      <c r="U1919" s="2">
        <v>24.56</v>
      </c>
      <c r="V1919" t="s">
        <v>5213</v>
      </c>
    </row>
    <row r="1920" spans="1:22" x14ac:dyDescent="0.2">
      <c r="A1920" s="1">
        <v>42277</v>
      </c>
      <c r="B1920" t="s">
        <v>21</v>
      </c>
      <c r="C1920" s="1">
        <v>42276</v>
      </c>
      <c r="D1920" s="1">
        <v>42277</v>
      </c>
      <c r="E1920">
        <v>100030798</v>
      </c>
      <c r="F1920" t="s">
        <v>2743</v>
      </c>
      <c r="H1920" s="1">
        <v>42276</v>
      </c>
      <c r="I1920">
        <v>1830997</v>
      </c>
      <c r="J1920" t="s">
        <v>23</v>
      </c>
      <c r="K1920">
        <v>846296315585354</v>
      </c>
      <c r="M1920" t="s">
        <v>507</v>
      </c>
      <c r="N1920">
        <v>45424</v>
      </c>
      <c r="O1920">
        <v>3</v>
      </c>
      <c r="P1920">
        <v>2250</v>
      </c>
      <c r="Q1920">
        <v>8</v>
      </c>
      <c r="R1920" s="2">
        <v>0</v>
      </c>
      <c r="S1920" s="2">
        <v>24.56</v>
      </c>
      <c r="T1920" s="2">
        <v>0</v>
      </c>
      <c r="U1920" s="2">
        <v>24.56</v>
      </c>
      <c r="V1920" t="s">
        <v>5213</v>
      </c>
    </row>
    <row r="1921" spans="1:22" x14ac:dyDescent="0.2">
      <c r="A1921" s="1">
        <v>42277</v>
      </c>
      <c r="B1921" t="s">
        <v>21</v>
      </c>
      <c r="C1921" s="1">
        <v>42276</v>
      </c>
      <c r="D1921" s="1">
        <v>42277</v>
      </c>
      <c r="E1921">
        <v>100030742</v>
      </c>
      <c r="F1921" t="s">
        <v>2744</v>
      </c>
      <c r="H1921" s="1">
        <v>42275</v>
      </c>
      <c r="I1921">
        <v>1830929</v>
      </c>
      <c r="J1921" t="s">
        <v>23</v>
      </c>
      <c r="K1921">
        <v>846296315585644</v>
      </c>
      <c r="M1921" t="s">
        <v>40</v>
      </c>
      <c r="N1921">
        <v>90034</v>
      </c>
      <c r="O1921">
        <v>3</v>
      </c>
      <c r="P1921">
        <v>2250</v>
      </c>
      <c r="Q1921">
        <v>4</v>
      </c>
      <c r="R1921" s="2">
        <v>0</v>
      </c>
      <c r="S1921" s="2">
        <v>20.81</v>
      </c>
      <c r="T1921" s="2">
        <v>0</v>
      </c>
      <c r="U1921" s="2">
        <v>20.81</v>
      </c>
      <c r="V1921" t="s">
        <v>5213</v>
      </c>
    </row>
    <row r="1922" spans="1:22" x14ac:dyDescent="0.2">
      <c r="A1922" s="1">
        <v>42277</v>
      </c>
      <c r="B1922" t="s">
        <v>21</v>
      </c>
      <c r="C1922" s="1">
        <v>42276</v>
      </c>
      <c r="D1922" s="1">
        <v>42277</v>
      </c>
      <c r="E1922">
        <v>100030756</v>
      </c>
      <c r="F1922" t="s">
        <v>2745</v>
      </c>
      <c r="H1922" s="1">
        <v>42276</v>
      </c>
      <c r="I1922">
        <v>1831011</v>
      </c>
      <c r="J1922" t="s">
        <v>23</v>
      </c>
      <c r="K1922">
        <v>846296315584869</v>
      </c>
      <c r="M1922" t="s">
        <v>75</v>
      </c>
      <c r="N1922">
        <v>24557</v>
      </c>
      <c r="O1922">
        <v>3</v>
      </c>
      <c r="P1922">
        <v>2250</v>
      </c>
      <c r="Q1922">
        <v>8</v>
      </c>
      <c r="R1922" s="2">
        <v>0</v>
      </c>
      <c r="S1922" s="2">
        <v>24.56</v>
      </c>
      <c r="T1922" s="2">
        <v>0</v>
      </c>
      <c r="U1922" s="2">
        <v>24.56</v>
      </c>
      <c r="V1922" t="s">
        <v>5213</v>
      </c>
    </row>
    <row r="1923" spans="1:22" x14ac:dyDescent="0.2">
      <c r="A1923" s="1">
        <v>42277</v>
      </c>
      <c r="B1923" t="s">
        <v>21</v>
      </c>
      <c r="C1923" s="1">
        <v>42276</v>
      </c>
      <c r="D1923" s="1">
        <v>42277</v>
      </c>
      <c r="E1923">
        <v>100030795</v>
      </c>
      <c r="F1923" t="s">
        <v>2746</v>
      </c>
      <c r="H1923" s="1">
        <v>42276</v>
      </c>
      <c r="I1923">
        <v>1830982</v>
      </c>
      <c r="J1923" t="s">
        <v>23</v>
      </c>
      <c r="K1923">
        <v>846296315584951</v>
      </c>
      <c r="M1923" t="s">
        <v>416</v>
      </c>
      <c r="N1923">
        <v>89121</v>
      </c>
      <c r="O1923">
        <v>3</v>
      </c>
      <c r="P1923">
        <v>2250</v>
      </c>
      <c r="Q1923">
        <v>4</v>
      </c>
      <c r="R1923" s="2">
        <v>0</v>
      </c>
      <c r="S1923" s="2">
        <v>20.81</v>
      </c>
      <c r="T1923" s="2">
        <v>0</v>
      </c>
      <c r="U1923" s="2">
        <v>20.81</v>
      </c>
      <c r="V1923" t="s">
        <v>5213</v>
      </c>
    </row>
    <row r="1924" spans="1:22" x14ac:dyDescent="0.2">
      <c r="A1924" s="1">
        <v>42278</v>
      </c>
      <c r="B1924" t="s">
        <v>21</v>
      </c>
      <c r="C1924" s="1">
        <v>42277</v>
      </c>
      <c r="D1924" s="1">
        <v>42278</v>
      </c>
      <c r="E1924">
        <v>100030849</v>
      </c>
      <c r="F1924" t="s">
        <v>2747</v>
      </c>
      <c r="H1924" s="1">
        <v>42276</v>
      </c>
      <c r="I1924">
        <v>1832367</v>
      </c>
      <c r="J1924" t="s">
        <v>23</v>
      </c>
      <c r="K1924">
        <v>846296315592598</v>
      </c>
      <c r="M1924" t="s">
        <v>73</v>
      </c>
      <c r="N1924">
        <v>80915</v>
      </c>
      <c r="O1924">
        <v>3</v>
      </c>
      <c r="P1924">
        <v>2250</v>
      </c>
      <c r="Q1924">
        <v>5</v>
      </c>
      <c r="R1924" s="2">
        <v>0</v>
      </c>
      <c r="S1924" s="2">
        <v>21.31</v>
      </c>
      <c r="T1924" s="2">
        <v>0</v>
      </c>
      <c r="U1924" s="2">
        <v>21.31</v>
      </c>
      <c r="V1924" t="s">
        <v>5213</v>
      </c>
    </row>
    <row r="1925" spans="1:22" x14ac:dyDescent="0.2">
      <c r="A1925" s="1">
        <v>42278</v>
      </c>
      <c r="B1925" t="s">
        <v>21</v>
      </c>
      <c r="C1925" s="1">
        <v>42278</v>
      </c>
      <c r="D1925" s="1">
        <v>42278</v>
      </c>
      <c r="E1925">
        <v>100031006</v>
      </c>
      <c r="F1925" t="s">
        <v>2748</v>
      </c>
      <c r="H1925" s="1">
        <v>42278</v>
      </c>
      <c r="I1925">
        <v>1836971</v>
      </c>
      <c r="J1925" t="s">
        <v>23</v>
      </c>
      <c r="K1925">
        <v>846296315614634</v>
      </c>
      <c r="M1925" t="s">
        <v>32</v>
      </c>
      <c r="N1925">
        <v>10024</v>
      </c>
      <c r="O1925">
        <v>3</v>
      </c>
      <c r="P1925">
        <v>2250</v>
      </c>
      <c r="Q1925">
        <v>8</v>
      </c>
      <c r="R1925" s="2">
        <v>0</v>
      </c>
      <c r="S1925" s="2">
        <v>24.56</v>
      </c>
      <c r="T1925" s="2">
        <v>0</v>
      </c>
      <c r="U1925" s="2">
        <v>24.56</v>
      </c>
      <c r="V1925" t="s">
        <v>5213</v>
      </c>
    </row>
    <row r="1926" spans="1:22" x14ac:dyDescent="0.2">
      <c r="A1926" s="1">
        <v>42278</v>
      </c>
      <c r="B1926" t="s">
        <v>21</v>
      </c>
      <c r="C1926" s="1">
        <v>42278</v>
      </c>
      <c r="D1926" s="1">
        <v>42278</v>
      </c>
      <c r="E1926">
        <v>100031007</v>
      </c>
      <c r="F1926" t="s">
        <v>2749</v>
      </c>
      <c r="H1926" s="1">
        <v>42278</v>
      </c>
      <c r="I1926">
        <v>1837010</v>
      </c>
      <c r="J1926" t="s">
        <v>23</v>
      </c>
      <c r="K1926">
        <v>846296315614511</v>
      </c>
      <c r="M1926" t="s">
        <v>45</v>
      </c>
      <c r="N1926">
        <v>98122</v>
      </c>
      <c r="O1926">
        <v>3</v>
      </c>
      <c r="P1926">
        <v>2250</v>
      </c>
      <c r="Q1926">
        <v>5</v>
      </c>
      <c r="R1926" s="2">
        <v>0</v>
      </c>
      <c r="S1926" s="2">
        <v>21.31</v>
      </c>
      <c r="T1926" s="2">
        <v>0</v>
      </c>
      <c r="U1926" s="2">
        <v>21.31</v>
      </c>
      <c r="V1926" t="s">
        <v>5213</v>
      </c>
    </row>
    <row r="1927" spans="1:22" x14ac:dyDescent="0.2">
      <c r="A1927" s="1">
        <v>42278</v>
      </c>
      <c r="B1927" t="s">
        <v>21</v>
      </c>
      <c r="C1927" s="1">
        <v>42275</v>
      </c>
      <c r="D1927" s="1">
        <v>42278</v>
      </c>
      <c r="E1927">
        <v>100030617</v>
      </c>
      <c r="F1927" t="s">
        <v>2750</v>
      </c>
      <c r="H1927" s="1">
        <v>42275</v>
      </c>
      <c r="I1927">
        <v>1830795</v>
      </c>
      <c r="J1927" t="s">
        <v>23</v>
      </c>
      <c r="K1927">
        <v>846296315592963</v>
      </c>
      <c r="M1927" t="s">
        <v>507</v>
      </c>
      <c r="N1927">
        <v>44022</v>
      </c>
      <c r="O1927">
        <v>12</v>
      </c>
      <c r="P1927">
        <v>9000</v>
      </c>
      <c r="Q1927">
        <v>8</v>
      </c>
      <c r="R1927" s="2">
        <v>0</v>
      </c>
      <c r="S1927" s="2">
        <v>52.75</v>
      </c>
      <c r="T1927" s="2">
        <v>0</v>
      </c>
      <c r="U1927" s="2">
        <v>52.75</v>
      </c>
      <c r="V1927" t="s">
        <v>5213</v>
      </c>
    </row>
    <row r="1928" spans="1:22" x14ac:dyDescent="0.2">
      <c r="A1928" s="1">
        <v>42278</v>
      </c>
      <c r="B1928" t="s">
        <v>21</v>
      </c>
      <c r="C1928" s="1">
        <v>42278</v>
      </c>
      <c r="D1928" s="1">
        <v>42278</v>
      </c>
      <c r="E1928">
        <v>100030968</v>
      </c>
      <c r="F1928" t="s">
        <v>2751</v>
      </c>
      <c r="H1928" s="1">
        <v>42278</v>
      </c>
      <c r="I1928">
        <v>1836963</v>
      </c>
      <c r="J1928" t="s">
        <v>23</v>
      </c>
      <c r="K1928">
        <v>846296315614320</v>
      </c>
      <c r="M1928" t="s">
        <v>32</v>
      </c>
      <c r="N1928">
        <v>10010</v>
      </c>
      <c r="O1928">
        <v>3</v>
      </c>
      <c r="P1928">
        <v>2250</v>
      </c>
      <c r="Q1928">
        <v>8</v>
      </c>
      <c r="R1928" s="2">
        <v>0</v>
      </c>
      <c r="S1928" s="2">
        <v>24.56</v>
      </c>
      <c r="T1928" s="2">
        <v>0</v>
      </c>
      <c r="U1928" s="2">
        <v>24.56</v>
      </c>
      <c r="V1928" t="s">
        <v>5213</v>
      </c>
    </row>
    <row r="1929" spans="1:22" x14ac:dyDescent="0.2">
      <c r="A1929" s="1">
        <v>42278</v>
      </c>
      <c r="B1929" t="s">
        <v>21</v>
      </c>
      <c r="C1929" s="1">
        <v>42277</v>
      </c>
      <c r="D1929" s="1">
        <v>42278</v>
      </c>
      <c r="E1929">
        <v>100030844</v>
      </c>
      <c r="F1929" t="s">
        <v>2752</v>
      </c>
      <c r="H1929" s="1">
        <v>42276</v>
      </c>
      <c r="I1929">
        <v>1832400</v>
      </c>
      <c r="J1929" t="s">
        <v>23</v>
      </c>
      <c r="K1929">
        <v>846296315592765</v>
      </c>
      <c r="M1929" t="s">
        <v>116</v>
      </c>
      <c r="N1929">
        <v>97224</v>
      </c>
      <c r="O1929">
        <v>3</v>
      </c>
      <c r="P1929">
        <v>2250</v>
      </c>
      <c r="Q1929">
        <v>4</v>
      </c>
      <c r="R1929" s="2">
        <v>0</v>
      </c>
      <c r="S1929" s="2">
        <v>20.81</v>
      </c>
      <c r="T1929" s="2">
        <v>0</v>
      </c>
      <c r="U1929" s="2">
        <v>20.81</v>
      </c>
      <c r="V1929" t="s">
        <v>5213</v>
      </c>
    </row>
    <row r="1930" spans="1:22" x14ac:dyDescent="0.2">
      <c r="A1930" s="1">
        <v>42278</v>
      </c>
      <c r="B1930" t="s">
        <v>21</v>
      </c>
      <c r="C1930" s="1">
        <v>42278</v>
      </c>
      <c r="D1930" s="1">
        <v>42278</v>
      </c>
      <c r="E1930">
        <v>100031003</v>
      </c>
      <c r="F1930" t="s">
        <v>2753</v>
      </c>
      <c r="H1930" s="1">
        <v>42278</v>
      </c>
      <c r="I1930">
        <v>1836929</v>
      </c>
      <c r="J1930" t="s">
        <v>23</v>
      </c>
      <c r="K1930">
        <v>846296315614559</v>
      </c>
      <c r="M1930" t="s">
        <v>102</v>
      </c>
      <c r="N1930">
        <v>20036</v>
      </c>
      <c r="O1930">
        <v>3</v>
      </c>
      <c r="P1930">
        <v>2250</v>
      </c>
      <c r="Q1930">
        <v>8</v>
      </c>
      <c r="R1930" s="2">
        <v>0</v>
      </c>
      <c r="S1930" s="2">
        <v>24.56</v>
      </c>
      <c r="T1930" s="2">
        <v>0</v>
      </c>
      <c r="U1930" s="2">
        <v>24.56</v>
      </c>
      <c r="V1930" t="s">
        <v>5213</v>
      </c>
    </row>
    <row r="1931" spans="1:22" x14ac:dyDescent="0.2">
      <c r="A1931" s="1">
        <v>42278</v>
      </c>
      <c r="B1931" t="s">
        <v>21</v>
      </c>
      <c r="C1931" s="1">
        <v>42278</v>
      </c>
      <c r="D1931" s="1">
        <v>42278</v>
      </c>
      <c r="E1931">
        <v>100030932</v>
      </c>
      <c r="F1931" t="s">
        <v>2754</v>
      </c>
      <c r="H1931" s="1">
        <v>42278</v>
      </c>
      <c r="I1931">
        <v>1836927</v>
      </c>
      <c r="J1931" t="s">
        <v>23</v>
      </c>
      <c r="K1931">
        <v>846296315612029</v>
      </c>
      <c r="M1931" t="s">
        <v>73</v>
      </c>
      <c r="N1931">
        <v>80601</v>
      </c>
      <c r="O1931">
        <v>3</v>
      </c>
      <c r="P1931">
        <v>2250</v>
      </c>
      <c r="Q1931">
        <v>5</v>
      </c>
      <c r="R1931" s="2">
        <v>0</v>
      </c>
      <c r="S1931" s="2">
        <v>21.31</v>
      </c>
      <c r="T1931" s="2">
        <v>0</v>
      </c>
      <c r="U1931" s="2">
        <v>21.31</v>
      </c>
      <c r="V1931" t="s">
        <v>5213</v>
      </c>
    </row>
    <row r="1932" spans="1:22" x14ac:dyDescent="0.2">
      <c r="A1932" s="1">
        <v>42278</v>
      </c>
      <c r="B1932" t="s">
        <v>21</v>
      </c>
      <c r="C1932" s="1">
        <v>42278</v>
      </c>
      <c r="D1932" s="1">
        <v>42278</v>
      </c>
      <c r="E1932">
        <v>100030961</v>
      </c>
      <c r="F1932" t="s">
        <v>2755</v>
      </c>
      <c r="H1932" s="1">
        <v>42278</v>
      </c>
      <c r="I1932">
        <v>1836973</v>
      </c>
      <c r="J1932" t="s">
        <v>23</v>
      </c>
      <c r="K1932">
        <v>846296315614054</v>
      </c>
      <c r="M1932" t="s">
        <v>32</v>
      </c>
      <c r="N1932">
        <v>11243</v>
      </c>
      <c r="O1932">
        <v>6</v>
      </c>
      <c r="P1932">
        <v>4500</v>
      </c>
      <c r="Q1932">
        <v>8</v>
      </c>
      <c r="R1932" s="2">
        <v>0</v>
      </c>
      <c r="S1932" s="2">
        <v>36.04</v>
      </c>
      <c r="T1932" s="2">
        <v>0</v>
      </c>
      <c r="U1932" s="2">
        <v>36.04</v>
      </c>
      <c r="V1932" t="s">
        <v>5213</v>
      </c>
    </row>
    <row r="1933" spans="1:22" x14ac:dyDescent="0.2">
      <c r="A1933" s="1">
        <v>42278</v>
      </c>
      <c r="B1933" t="s">
        <v>21</v>
      </c>
      <c r="C1933" s="1">
        <v>42277</v>
      </c>
      <c r="D1933" s="1">
        <v>42278</v>
      </c>
      <c r="E1933">
        <v>100030890</v>
      </c>
      <c r="F1933" t="s">
        <v>2756</v>
      </c>
      <c r="H1933" s="1">
        <v>42277</v>
      </c>
      <c r="I1933">
        <v>1832387</v>
      </c>
      <c r="J1933" t="s">
        <v>23</v>
      </c>
      <c r="K1933">
        <v>846296315592574</v>
      </c>
      <c r="M1933" t="s">
        <v>24</v>
      </c>
      <c r="N1933">
        <v>28202</v>
      </c>
      <c r="O1933">
        <v>3</v>
      </c>
      <c r="P1933">
        <v>2250</v>
      </c>
      <c r="Q1933">
        <v>8</v>
      </c>
      <c r="R1933" s="2">
        <v>0</v>
      </c>
      <c r="S1933" s="2">
        <v>24.56</v>
      </c>
      <c r="T1933" s="2">
        <v>0</v>
      </c>
      <c r="U1933" s="2">
        <v>24.56</v>
      </c>
      <c r="V1933" t="s">
        <v>5213</v>
      </c>
    </row>
    <row r="1934" spans="1:22" x14ac:dyDescent="0.2">
      <c r="A1934" s="1">
        <v>42278</v>
      </c>
      <c r="B1934" t="s">
        <v>21</v>
      </c>
      <c r="C1934" s="1">
        <v>42278</v>
      </c>
      <c r="D1934" s="1">
        <v>42278</v>
      </c>
      <c r="E1934">
        <v>100031002</v>
      </c>
      <c r="F1934" t="s">
        <v>2757</v>
      </c>
      <c r="H1934" s="1">
        <v>42278</v>
      </c>
      <c r="I1934">
        <v>1836970</v>
      </c>
      <c r="J1934" t="s">
        <v>23</v>
      </c>
      <c r="K1934">
        <v>846296315614689</v>
      </c>
      <c r="M1934" t="s">
        <v>32</v>
      </c>
      <c r="N1934">
        <v>10014</v>
      </c>
      <c r="O1934">
        <v>3</v>
      </c>
      <c r="P1934">
        <v>2250</v>
      </c>
      <c r="Q1934">
        <v>8</v>
      </c>
      <c r="R1934" s="2">
        <v>0</v>
      </c>
      <c r="S1934" s="2">
        <v>24.56</v>
      </c>
      <c r="T1934" s="2">
        <v>0</v>
      </c>
      <c r="U1934" s="2">
        <v>24.56</v>
      </c>
      <c r="V1934" t="s">
        <v>5213</v>
      </c>
    </row>
    <row r="1935" spans="1:22" x14ac:dyDescent="0.2">
      <c r="A1935" s="1">
        <v>42278</v>
      </c>
      <c r="B1935" t="s">
        <v>21</v>
      </c>
      <c r="C1935" s="1">
        <v>42278</v>
      </c>
      <c r="D1935" s="1">
        <v>42278</v>
      </c>
      <c r="E1935">
        <v>100030987</v>
      </c>
      <c r="F1935" t="s">
        <v>2758</v>
      </c>
      <c r="H1935" s="1">
        <v>42278</v>
      </c>
      <c r="I1935">
        <v>1836944</v>
      </c>
      <c r="J1935" t="s">
        <v>23</v>
      </c>
      <c r="K1935">
        <v>846296315614474</v>
      </c>
      <c r="M1935" t="s">
        <v>49</v>
      </c>
      <c r="N1935">
        <v>2139</v>
      </c>
      <c r="O1935">
        <v>3</v>
      </c>
      <c r="P1935">
        <v>2250</v>
      </c>
      <c r="Q1935">
        <v>8</v>
      </c>
      <c r="R1935" s="2">
        <v>0</v>
      </c>
      <c r="S1935" s="2">
        <v>24.56</v>
      </c>
      <c r="T1935" s="2">
        <v>0</v>
      </c>
      <c r="U1935" s="2">
        <v>24.56</v>
      </c>
      <c r="V1935" t="s">
        <v>5213</v>
      </c>
    </row>
    <row r="1936" spans="1:22" x14ac:dyDescent="0.2">
      <c r="A1936" s="1">
        <v>42278</v>
      </c>
      <c r="B1936" t="s">
        <v>21</v>
      </c>
      <c r="C1936" s="1">
        <v>42278</v>
      </c>
      <c r="D1936" s="1">
        <v>42278</v>
      </c>
      <c r="E1936">
        <v>100030947</v>
      </c>
      <c r="F1936" t="s">
        <v>2759</v>
      </c>
      <c r="H1936" s="1">
        <v>42278</v>
      </c>
      <c r="I1936">
        <v>1836920</v>
      </c>
      <c r="J1936" t="s">
        <v>23</v>
      </c>
      <c r="K1936">
        <v>846296315610742</v>
      </c>
      <c r="M1936" t="s">
        <v>40</v>
      </c>
      <c r="N1936">
        <v>94403</v>
      </c>
      <c r="O1936">
        <v>3</v>
      </c>
      <c r="P1936">
        <v>2250</v>
      </c>
      <c r="Q1936">
        <v>2</v>
      </c>
      <c r="R1936" s="2">
        <v>0</v>
      </c>
      <c r="S1936" s="2">
        <v>12.81</v>
      </c>
      <c r="T1936" s="2">
        <v>0</v>
      </c>
      <c r="U1936" s="2">
        <v>12.81</v>
      </c>
      <c r="V1936" t="s">
        <v>5213</v>
      </c>
    </row>
    <row r="1937" spans="1:22" x14ac:dyDescent="0.2">
      <c r="A1937" s="1">
        <v>42278</v>
      </c>
      <c r="B1937" t="s">
        <v>21</v>
      </c>
      <c r="C1937" s="1">
        <v>42278</v>
      </c>
      <c r="D1937" s="1">
        <v>42278</v>
      </c>
      <c r="E1937">
        <v>100030914</v>
      </c>
      <c r="F1937" t="s">
        <v>2760</v>
      </c>
      <c r="H1937" s="1">
        <v>42278</v>
      </c>
      <c r="I1937">
        <v>1836994</v>
      </c>
      <c r="J1937" t="s">
        <v>23</v>
      </c>
      <c r="K1937">
        <v>846296315610094</v>
      </c>
      <c r="M1937" t="s">
        <v>91</v>
      </c>
      <c r="N1937">
        <v>29403</v>
      </c>
      <c r="O1937">
        <v>3</v>
      </c>
      <c r="P1937">
        <v>2250</v>
      </c>
      <c r="Q1937">
        <v>8</v>
      </c>
      <c r="R1937" s="2">
        <v>0</v>
      </c>
      <c r="S1937" s="2">
        <v>24.56</v>
      </c>
      <c r="T1937" s="2">
        <v>0</v>
      </c>
      <c r="U1937" s="2">
        <v>24.56</v>
      </c>
      <c r="V1937" t="s">
        <v>5213</v>
      </c>
    </row>
    <row r="1938" spans="1:22" x14ac:dyDescent="0.2">
      <c r="A1938" s="1">
        <v>42278</v>
      </c>
      <c r="B1938" t="s">
        <v>21</v>
      </c>
      <c r="C1938" s="1">
        <v>42277</v>
      </c>
      <c r="D1938" s="1">
        <v>42278</v>
      </c>
      <c r="E1938">
        <v>100030881</v>
      </c>
      <c r="F1938" t="s">
        <v>2761</v>
      </c>
      <c r="H1938" s="1">
        <v>42277</v>
      </c>
      <c r="I1938">
        <v>1832369</v>
      </c>
      <c r="J1938" t="s">
        <v>23</v>
      </c>
      <c r="K1938">
        <v>846296315592659</v>
      </c>
      <c r="M1938" t="s">
        <v>102</v>
      </c>
      <c r="N1938">
        <v>20001</v>
      </c>
      <c r="O1938">
        <v>3</v>
      </c>
      <c r="P1938">
        <v>2250</v>
      </c>
      <c r="Q1938">
        <v>8</v>
      </c>
      <c r="R1938" s="2">
        <v>0</v>
      </c>
      <c r="S1938" s="2">
        <v>24.56</v>
      </c>
      <c r="T1938" s="2">
        <v>0</v>
      </c>
      <c r="U1938" s="2">
        <v>24.56</v>
      </c>
      <c r="V1938" t="s">
        <v>5213</v>
      </c>
    </row>
    <row r="1939" spans="1:22" x14ac:dyDescent="0.2">
      <c r="A1939" s="1">
        <v>42278</v>
      </c>
      <c r="B1939" t="s">
        <v>21</v>
      </c>
      <c r="C1939" s="1">
        <v>42278</v>
      </c>
      <c r="D1939" s="1">
        <v>42278</v>
      </c>
      <c r="E1939">
        <v>100030988</v>
      </c>
      <c r="F1939" t="s">
        <v>2762</v>
      </c>
      <c r="H1939" s="1">
        <v>42278</v>
      </c>
      <c r="I1939">
        <v>1836998</v>
      </c>
      <c r="J1939" t="s">
        <v>23</v>
      </c>
      <c r="K1939">
        <v>846296315614375</v>
      </c>
      <c r="M1939" t="s">
        <v>38</v>
      </c>
      <c r="N1939">
        <v>38120</v>
      </c>
      <c r="O1939">
        <v>3</v>
      </c>
      <c r="P1939">
        <v>2250</v>
      </c>
      <c r="Q1939">
        <v>7</v>
      </c>
      <c r="R1939" s="2">
        <v>0</v>
      </c>
      <c r="S1939" s="2">
        <v>23.06</v>
      </c>
      <c r="T1939" s="2">
        <v>0</v>
      </c>
      <c r="U1939" s="2">
        <v>23.06</v>
      </c>
      <c r="V1939" t="s">
        <v>5213</v>
      </c>
    </row>
    <row r="1940" spans="1:22" x14ac:dyDescent="0.2">
      <c r="A1940" s="1">
        <v>42278</v>
      </c>
      <c r="B1940" t="s">
        <v>21</v>
      </c>
      <c r="C1940" s="1">
        <v>42278</v>
      </c>
      <c r="D1940" s="1">
        <v>42278</v>
      </c>
      <c r="E1940">
        <v>100030906</v>
      </c>
      <c r="F1940" t="s">
        <v>2763</v>
      </c>
      <c r="H1940" s="1">
        <v>42277</v>
      </c>
      <c r="I1940">
        <v>1836911</v>
      </c>
      <c r="J1940" t="s">
        <v>164</v>
      </c>
      <c r="K1940">
        <v>1032002225982</v>
      </c>
      <c r="M1940" t="s">
        <v>165</v>
      </c>
      <c r="N1940">
        <v>85022</v>
      </c>
      <c r="O1940">
        <v>3</v>
      </c>
      <c r="P1940">
        <v>2250</v>
      </c>
      <c r="Q1940">
        <v>5</v>
      </c>
      <c r="R1940" s="2">
        <v>0</v>
      </c>
      <c r="S1940" s="2">
        <v>21.31</v>
      </c>
      <c r="T1940" s="2">
        <v>0</v>
      </c>
      <c r="U1940" s="2">
        <v>21.31</v>
      </c>
      <c r="V1940" t="s">
        <v>5213</v>
      </c>
    </row>
    <row r="1941" spans="1:22" x14ac:dyDescent="0.2">
      <c r="A1941" s="1">
        <v>42278</v>
      </c>
      <c r="B1941" t="s">
        <v>21</v>
      </c>
      <c r="C1941" s="1">
        <v>42275</v>
      </c>
      <c r="D1941" s="1">
        <v>42278</v>
      </c>
      <c r="E1941">
        <v>100030353</v>
      </c>
      <c r="F1941" t="s">
        <v>2764</v>
      </c>
      <c r="H1941" s="1">
        <v>42273</v>
      </c>
      <c r="I1941">
        <v>1830623</v>
      </c>
      <c r="J1941" t="s">
        <v>23</v>
      </c>
      <c r="K1941">
        <v>846296315592529</v>
      </c>
      <c r="M1941" t="s">
        <v>40</v>
      </c>
      <c r="N1941">
        <v>91361</v>
      </c>
      <c r="O1941">
        <v>3</v>
      </c>
      <c r="P1941">
        <v>2250</v>
      </c>
      <c r="Q1941">
        <v>4</v>
      </c>
      <c r="R1941" s="2">
        <v>0</v>
      </c>
      <c r="S1941" s="2">
        <v>20.81</v>
      </c>
      <c r="T1941" s="2">
        <v>0</v>
      </c>
      <c r="U1941" s="2">
        <v>20.81</v>
      </c>
      <c r="V1941" t="s">
        <v>5213</v>
      </c>
    </row>
    <row r="1942" spans="1:22" x14ac:dyDescent="0.2">
      <c r="A1942" s="1">
        <v>42278</v>
      </c>
      <c r="B1942" t="s">
        <v>21</v>
      </c>
      <c r="C1942" s="1">
        <v>42277</v>
      </c>
      <c r="D1942" s="1">
        <v>42278</v>
      </c>
      <c r="E1942">
        <v>100030892</v>
      </c>
      <c r="F1942" t="s">
        <v>2765</v>
      </c>
      <c r="H1942" s="1">
        <v>42277</v>
      </c>
      <c r="I1942">
        <v>1832407</v>
      </c>
      <c r="J1942" t="s">
        <v>23</v>
      </c>
      <c r="K1942">
        <v>846296315592734</v>
      </c>
      <c r="M1942" t="s">
        <v>38</v>
      </c>
      <c r="N1942">
        <v>38104</v>
      </c>
      <c r="O1942">
        <v>3</v>
      </c>
      <c r="P1942">
        <v>2250</v>
      </c>
      <c r="Q1942">
        <v>7</v>
      </c>
      <c r="R1942" s="2">
        <v>0</v>
      </c>
      <c r="S1942" s="2">
        <v>23.06</v>
      </c>
      <c r="T1942" s="2">
        <v>0</v>
      </c>
      <c r="U1942" s="2">
        <v>23.06</v>
      </c>
      <c r="V1942" t="s">
        <v>5213</v>
      </c>
    </row>
    <row r="1943" spans="1:22" x14ac:dyDescent="0.2">
      <c r="A1943" s="1">
        <v>42278</v>
      </c>
      <c r="B1943" t="s">
        <v>21</v>
      </c>
      <c r="C1943" s="1">
        <v>42278</v>
      </c>
      <c r="D1943" s="1">
        <v>42278</v>
      </c>
      <c r="E1943">
        <v>100030991</v>
      </c>
      <c r="F1943" t="s">
        <v>2766</v>
      </c>
      <c r="H1943" s="1">
        <v>42278</v>
      </c>
      <c r="I1943">
        <v>1836945</v>
      </c>
      <c r="J1943" t="s">
        <v>23</v>
      </c>
      <c r="K1943">
        <v>846296315614603</v>
      </c>
      <c r="M1943" t="s">
        <v>49</v>
      </c>
      <c r="N1943">
        <v>2142</v>
      </c>
      <c r="O1943">
        <v>3</v>
      </c>
      <c r="P1943">
        <v>2250</v>
      </c>
      <c r="Q1943">
        <v>8</v>
      </c>
      <c r="R1943" s="2">
        <v>0</v>
      </c>
      <c r="S1943" s="2">
        <v>24.56</v>
      </c>
      <c r="T1943" s="2">
        <v>0</v>
      </c>
      <c r="U1943" s="2">
        <v>24.56</v>
      </c>
      <c r="V1943" t="s">
        <v>5213</v>
      </c>
    </row>
    <row r="1944" spans="1:22" x14ac:dyDescent="0.2">
      <c r="A1944" s="1">
        <v>42278</v>
      </c>
      <c r="B1944" t="s">
        <v>21</v>
      </c>
      <c r="C1944" s="1">
        <v>42278</v>
      </c>
      <c r="D1944" s="1">
        <v>42278</v>
      </c>
      <c r="E1944">
        <v>100030948</v>
      </c>
      <c r="F1944" t="s">
        <v>2767</v>
      </c>
      <c r="H1944" s="1">
        <v>42278</v>
      </c>
      <c r="I1944">
        <v>1836980</v>
      </c>
      <c r="J1944" t="s">
        <v>23</v>
      </c>
      <c r="K1944">
        <v>846296315610339</v>
      </c>
      <c r="M1944" t="s">
        <v>32</v>
      </c>
      <c r="N1944">
        <v>10007</v>
      </c>
      <c r="O1944">
        <v>3</v>
      </c>
      <c r="P1944">
        <v>2250</v>
      </c>
      <c r="Q1944">
        <v>8</v>
      </c>
      <c r="R1944" s="2">
        <v>0</v>
      </c>
      <c r="S1944" s="2">
        <v>24.56</v>
      </c>
      <c r="T1944" s="2">
        <v>0</v>
      </c>
      <c r="U1944" s="2">
        <v>24.56</v>
      </c>
      <c r="V1944" t="s">
        <v>5213</v>
      </c>
    </row>
    <row r="1945" spans="1:22" x14ac:dyDescent="0.2">
      <c r="A1945" s="1">
        <v>42278</v>
      </c>
      <c r="B1945" t="s">
        <v>21</v>
      </c>
      <c r="C1945" s="1">
        <v>42277</v>
      </c>
      <c r="D1945" s="1">
        <v>42278</v>
      </c>
      <c r="E1945">
        <v>100030833</v>
      </c>
      <c r="F1945" t="s">
        <v>2768</v>
      </c>
      <c r="H1945" s="1">
        <v>42276</v>
      </c>
      <c r="I1945">
        <v>1832389</v>
      </c>
      <c r="J1945" t="s">
        <v>23</v>
      </c>
      <c r="K1945">
        <v>846296315592796</v>
      </c>
      <c r="M1945" t="s">
        <v>32</v>
      </c>
      <c r="N1945">
        <v>10573</v>
      </c>
      <c r="O1945">
        <v>3</v>
      </c>
      <c r="P1945">
        <v>2250</v>
      </c>
      <c r="Q1945">
        <v>8</v>
      </c>
      <c r="R1945" s="2">
        <v>0</v>
      </c>
      <c r="S1945" s="2">
        <v>24.56</v>
      </c>
      <c r="T1945" s="2">
        <v>0</v>
      </c>
      <c r="U1945" s="2">
        <v>24.56</v>
      </c>
      <c r="V1945" t="s">
        <v>5213</v>
      </c>
    </row>
    <row r="1946" spans="1:22" x14ac:dyDescent="0.2">
      <c r="A1946" s="1">
        <v>42278</v>
      </c>
      <c r="B1946" t="s">
        <v>21</v>
      </c>
      <c r="C1946" s="1">
        <v>42278</v>
      </c>
      <c r="D1946" s="1">
        <v>42278</v>
      </c>
      <c r="E1946">
        <v>100030999</v>
      </c>
      <c r="F1946" t="s">
        <v>2769</v>
      </c>
      <c r="H1946" s="1">
        <v>42278</v>
      </c>
      <c r="I1946">
        <v>1836949</v>
      </c>
      <c r="J1946" t="s">
        <v>23</v>
      </c>
      <c r="K1946">
        <v>846296315614498</v>
      </c>
      <c r="M1946" t="s">
        <v>49</v>
      </c>
      <c r="N1946">
        <v>2139</v>
      </c>
      <c r="O1946">
        <v>3</v>
      </c>
      <c r="P1946">
        <v>2250</v>
      </c>
      <c r="Q1946">
        <v>8</v>
      </c>
      <c r="R1946" s="2">
        <v>0</v>
      </c>
      <c r="S1946" s="2">
        <v>24.56</v>
      </c>
      <c r="T1946" s="2">
        <v>0</v>
      </c>
      <c r="U1946" s="2">
        <v>24.56</v>
      </c>
      <c r="V1946" t="s">
        <v>5213</v>
      </c>
    </row>
    <row r="1947" spans="1:22" x14ac:dyDescent="0.2">
      <c r="A1947" s="1">
        <v>42278</v>
      </c>
      <c r="B1947" t="s">
        <v>21</v>
      </c>
      <c r="C1947" s="1">
        <v>42278</v>
      </c>
      <c r="D1947" s="1">
        <v>42278</v>
      </c>
      <c r="E1947">
        <v>100030958</v>
      </c>
      <c r="F1947" t="s">
        <v>2770</v>
      </c>
      <c r="H1947" s="1">
        <v>42278</v>
      </c>
      <c r="I1947">
        <v>1836951</v>
      </c>
      <c r="J1947" t="s">
        <v>23</v>
      </c>
      <c r="K1947">
        <v>846296315611985</v>
      </c>
      <c r="M1947" t="s">
        <v>54</v>
      </c>
      <c r="N1947">
        <v>20744</v>
      </c>
      <c r="O1947">
        <v>3</v>
      </c>
      <c r="P1947">
        <v>2250</v>
      </c>
      <c r="Q1947">
        <v>8</v>
      </c>
      <c r="R1947" s="2">
        <v>0</v>
      </c>
      <c r="S1947" s="2">
        <v>24.56</v>
      </c>
      <c r="T1947" s="2">
        <v>0</v>
      </c>
      <c r="U1947" s="2">
        <v>24.56</v>
      </c>
      <c r="V1947" t="s">
        <v>5213</v>
      </c>
    </row>
    <row r="1948" spans="1:22" x14ac:dyDescent="0.2">
      <c r="A1948" s="1">
        <v>42278</v>
      </c>
      <c r="B1948" t="s">
        <v>21</v>
      </c>
      <c r="C1948" s="1">
        <v>42278</v>
      </c>
      <c r="D1948" s="1">
        <v>42278</v>
      </c>
      <c r="E1948">
        <v>100031011</v>
      </c>
      <c r="F1948" t="s">
        <v>2771</v>
      </c>
      <c r="H1948" s="1">
        <v>42278</v>
      </c>
      <c r="I1948">
        <v>1836948</v>
      </c>
      <c r="J1948" t="s">
        <v>23</v>
      </c>
      <c r="K1948">
        <v>846296315614290</v>
      </c>
      <c r="M1948" t="s">
        <v>49</v>
      </c>
      <c r="N1948">
        <v>2139</v>
      </c>
      <c r="O1948">
        <v>3</v>
      </c>
      <c r="P1948">
        <v>2250</v>
      </c>
      <c r="Q1948">
        <v>8</v>
      </c>
      <c r="R1948" s="2">
        <v>0</v>
      </c>
      <c r="S1948" s="2">
        <v>24.56</v>
      </c>
      <c r="T1948" s="2">
        <v>0</v>
      </c>
      <c r="U1948" s="2">
        <v>24.56</v>
      </c>
      <c r="V1948" t="s">
        <v>5213</v>
      </c>
    </row>
    <row r="1949" spans="1:22" x14ac:dyDescent="0.2">
      <c r="A1949" s="1">
        <v>42278</v>
      </c>
      <c r="B1949" t="s">
        <v>21</v>
      </c>
      <c r="C1949" s="1">
        <v>42278</v>
      </c>
      <c r="D1949" s="1">
        <v>42278</v>
      </c>
      <c r="E1949">
        <v>100030925</v>
      </c>
      <c r="F1949" t="s">
        <v>2772</v>
      </c>
      <c r="H1949" s="1">
        <v>42278</v>
      </c>
      <c r="I1949">
        <v>1836999</v>
      </c>
      <c r="J1949" t="s">
        <v>23</v>
      </c>
      <c r="K1949">
        <v>846296315609234</v>
      </c>
      <c r="M1949" t="s">
        <v>38</v>
      </c>
      <c r="N1949">
        <v>37208</v>
      </c>
      <c r="O1949">
        <v>3</v>
      </c>
      <c r="P1949">
        <v>2250</v>
      </c>
      <c r="Q1949">
        <v>8</v>
      </c>
      <c r="R1949" s="2">
        <v>0</v>
      </c>
      <c r="S1949" s="2">
        <v>24.56</v>
      </c>
      <c r="T1949" s="2">
        <v>0</v>
      </c>
      <c r="U1949" s="2">
        <v>24.56</v>
      </c>
      <c r="V1949" t="s">
        <v>5213</v>
      </c>
    </row>
    <row r="1950" spans="1:22" x14ac:dyDescent="0.2">
      <c r="A1950" s="1">
        <v>42278</v>
      </c>
      <c r="B1950" t="s">
        <v>21</v>
      </c>
      <c r="C1950" s="1">
        <v>42278</v>
      </c>
      <c r="D1950" s="1">
        <v>42278</v>
      </c>
      <c r="E1950">
        <v>100030902</v>
      </c>
      <c r="F1950" t="s">
        <v>2773</v>
      </c>
      <c r="H1950" s="1">
        <v>42277</v>
      </c>
      <c r="I1950">
        <v>1836922</v>
      </c>
      <c r="J1950" t="s">
        <v>23</v>
      </c>
      <c r="K1950">
        <v>846296315614412</v>
      </c>
      <c r="M1950" t="s">
        <v>73</v>
      </c>
      <c r="N1950">
        <v>80210</v>
      </c>
      <c r="O1950">
        <v>3</v>
      </c>
      <c r="P1950">
        <v>2250</v>
      </c>
      <c r="Q1950">
        <v>5</v>
      </c>
      <c r="R1950" s="2">
        <v>0</v>
      </c>
      <c r="S1950" s="2">
        <v>21.31</v>
      </c>
      <c r="T1950" s="2">
        <v>0</v>
      </c>
      <c r="U1950" s="2">
        <v>21.31</v>
      </c>
      <c r="V1950" t="s">
        <v>5213</v>
      </c>
    </row>
    <row r="1951" spans="1:22" x14ac:dyDescent="0.2">
      <c r="A1951" s="1">
        <v>42278</v>
      </c>
      <c r="B1951" t="s">
        <v>21</v>
      </c>
      <c r="C1951" s="1">
        <v>42278</v>
      </c>
      <c r="D1951" s="1">
        <v>42278</v>
      </c>
      <c r="E1951">
        <v>100030949</v>
      </c>
      <c r="F1951" t="s">
        <v>2774</v>
      </c>
      <c r="H1951" s="1">
        <v>42278</v>
      </c>
      <c r="I1951">
        <v>1836950</v>
      </c>
      <c r="J1951" t="s">
        <v>23</v>
      </c>
      <c r="K1951">
        <v>846296315613040</v>
      </c>
      <c r="M1951" t="s">
        <v>54</v>
      </c>
      <c r="N1951">
        <v>21042</v>
      </c>
      <c r="O1951">
        <v>6</v>
      </c>
      <c r="P1951">
        <v>4500</v>
      </c>
      <c r="Q1951">
        <v>8</v>
      </c>
      <c r="R1951" s="2">
        <v>0</v>
      </c>
      <c r="S1951" s="2">
        <v>36.04</v>
      </c>
      <c r="T1951" s="2">
        <v>0</v>
      </c>
      <c r="U1951" s="2">
        <v>36.04</v>
      </c>
      <c r="V1951" t="s">
        <v>5213</v>
      </c>
    </row>
    <row r="1952" spans="1:22" x14ac:dyDescent="0.2">
      <c r="A1952" s="1">
        <v>42278</v>
      </c>
      <c r="B1952" t="s">
        <v>21</v>
      </c>
      <c r="C1952" s="1">
        <v>42277</v>
      </c>
      <c r="D1952" s="1">
        <v>42278</v>
      </c>
      <c r="E1952">
        <v>100030846</v>
      </c>
      <c r="F1952" t="s">
        <v>2775</v>
      </c>
      <c r="H1952" s="1">
        <v>42276</v>
      </c>
      <c r="I1952">
        <v>1832357</v>
      </c>
      <c r="J1952" t="s">
        <v>23</v>
      </c>
      <c r="K1952">
        <v>846296315592680</v>
      </c>
      <c r="M1952" t="s">
        <v>40</v>
      </c>
      <c r="N1952">
        <v>94044</v>
      </c>
      <c r="O1952">
        <v>3</v>
      </c>
      <c r="P1952">
        <v>2250</v>
      </c>
      <c r="Q1952">
        <v>2</v>
      </c>
      <c r="R1952" s="2">
        <v>0</v>
      </c>
      <c r="S1952" s="2">
        <v>12.81</v>
      </c>
      <c r="T1952" s="2">
        <v>0</v>
      </c>
      <c r="U1952" s="2">
        <v>12.81</v>
      </c>
      <c r="V1952" t="s">
        <v>5213</v>
      </c>
    </row>
    <row r="1953" spans="1:22" x14ac:dyDescent="0.2">
      <c r="A1953" s="1">
        <v>42278</v>
      </c>
      <c r="B1953" t="s">
        <v>21</v>
      </c>
      <c r="C1953" s="1">
        <v>42277</v>
      </c>
      <c r="D1953" s="1">
        <v>42278</v>
      </c>
      <c r="E1953">
        <v>100030880</v>
      </c>
      <c r="F1953" t="s">
        <v>2776</v>
      </c>
      <c r="H1953" s="1">
        <v>42277</v>
      </c>
      <c r="I1953">
        <v>1832366</v>
      </c>
      <c r="J1953" t="s">
        <v>23</v>
      </c>
      <c r="K1953">
        <v>846296315592888</v>
      </c>
      <c r="M1953" t="s">
        <v>40</v>
      </c>
      <c r="N1953">
        <v>92660</v>
      </c>
      <c r="O1953">
        <v>3</v>
      </c>
      <c r="P1953">
        <v>2250</v>
      </c>
      <c r="Q1953">
        <v>4</v>
      </c>
      <c r="R1953" s="2">
        <v>0</v>
      </c>
      <c r="S1953" s="2">
        <v>20.81</v>
      </c>
      <c r="T1953" s="2">
        <v>0</v>
      </c>
      <c r="U1953" s="2">
        <v>20.81</v>
      </c>
      <c r="V1953" t="s">
        <v>5213</v>
      </c>
    </row>
    <row r="1954" spans="1:22" x14ac:dyDescent="0.2">
      <c r="A1954" s="1">
        <v>42278</v>
      </c>
      <c r="B1954" t="s">
        <v>21</v>
      </c>
      <c r="C1954" s="1">
        <v>42278</v>
      </c>
      <c r="D1954" s="1">
        <v>42278</v>
      </c>
      <c r="E1954">
        <v>100031008</v>
      </c>
      <c r="F1954" t="s">
        <v>2777</v>
      </c>
      <c r="H1954" s="1">
        <v>42278</v>
      </c>
      <c r="I1954">
        <v>1836947</v>
      </c>
      <c r="J1954" t="s">
        <v>23</v>
      </c>
      <c r="K1954">
        <v>846296315614641</v>
      </c>
      <c r="M1954" t="s">
        <v>49</v>
      </c>
      <c r="N1954">
        <v>2142</v>
      </c>
      <c r="O1954">
        <v>3</v>
      </c>
      <c r="P1954">
        <v>2250</v>
      </c>
      <c r="Q1954">
        <v>8</v>
      </c>
      <c r="R1954" s="2">
        <v>0</v>
      </c>
      <c r="S1954" s="2">
        <v>24.56</v>
      </c>
      <c r="T1954" s="2">
        <v>0</v>
      </c>
      <c r="U1954" s="2">
        <v>24.56</v>
      </c>
      <c r="V1954" t="s">
        <v>5213</v>
      </c>
    </row>
    <row r="1955" spans="1:22" x14ac:dyDescent="0.2">
      <c r="A1955" s="1">
        <v>42278</v>
      </c>
      <c r="B1955" t="s">
        <v>21</v>
      </c>
      <c r="C1955" s="1">
        <v>42278</v>
      </c>
      <c r="D1955" s="1">
        <v>42278</v>
      </c>
      <c r="E1955">
        <v>100030989</v>
      </c>
      <c r="F1955" t="s">
        <v>2778</v>
      </c>
      <c r="H1955" s="1">
        <v>42278</v>
      </c>
      <c r="I1955">
        <v>1836928</v>
      </c>
      <c r="J1955" t="s">
        <v>23</v>
      </c>
      <c r="K1955">
        <v>846296315614504</v>
      </c>
      <c r="M1955" t="s">
        <v>102</v>
      </c>
      <c r="N1955">
        <v>20004</v>
      </c>
      <c r="O1955">
        <v>3</v>
      </c>
      <c r="P1955">
        <v>2250</v>
      </c>
      <c r="Q1955">
        <v>8</v>
      </c>
      <c r="R1955" s="2">
        <v>0</v>
      </c>
      <c r="S1955" s="2">
        <v>24.56</v>
      </c>
      <c r="T1955" s="2">
        <v>0</v>
      </c>
      <c r="U1955" s="2">
        <v>24.56</v>
      </c>
      <c r="V1955" t="s">
        <v>5213</v>
      </c>
    </row>
    <row r="1956" spans="1:22" x14ac:dyDescent="0.2">
      <c r="A1956" s="1">
        <v>42278</v>
      </c>
      <c r="B1956" t="s">
        <v>21</v>
      </c>
      <c r="C1956" s="1">
        <v>42275</v>
      </c>
      <c r="D1956" s="1">
        <v>42278</v>
      </c>
      <c r="E1956">
        <v>100030617</v>
      </c>
      <c r="F1956" t="s">
        <v>2779</v>
      </c>
      <c r="H1956" s="1">
        <v>42275</v>
      </c>
      <c r="I1956">
        <v>1830795</v>
      </c>
      <c r="J1956" t="s">
        <v>23</v>
      </c>
      <c r="K1956">
        <v>846296315592970</v>
      </c>
      <c r="M1956" t="s">
        <v>507</v>
      </c>
      <c r="N1956">
        <v>44022</v>
      </c>
      <c r="O1956">
        <v>6</v>
      </c>
      <c r="P1956">
        <v>4500</v>
      </c>
      <c r="Q1956">
        <v>8</v>
      </c>
      <c r="R1956" s="2">
        <v>0</v>
      </c>
      <c r="S1956" s="2">
        <v>36.04</v>
      </c>
      <c r="T1956" s="2">
        <v>0</v>
      </c>
      <c r="U1956" s="2">
        <v>36.04</v>
      </c>
      <c r="V1956" t="s">
        <v>5213</v>
      </c>
    </row>
    <row r="1957" spans="1:22" x14ac:dyDescent="0.2">
      <c r="A1957" s="1">
        <v>42278</v>
      </c>
      <c r="B1957" t="s">
        <v>21</v>
      </c>
      <c r="C1957" s="1">
        <v>42278</v>
      </c>
      <c r="D1957" s="1">
        <v>42278</v>
      </c>
      <c r="E1957">
        <v>100030910</v>
      </c>
      <c r="F1957" t="s">
        <v>2780</v>
      </c>
      <c r="H1957" s="1">
        <v>42278</v>
      </c>
      <c r="I1957">
        <v>1836932</v>
      </c>
      <c r="J1957" t="s">
        <v>23</v>
      </c>
      <c r="K1957">
        <v>846296315610315</v>
      </c>
      <c r="M1957" t="s">
        <v>26</v>
      </c>
      <c r="N1957">
        <v>33129</v>
      </c>
      <c r="O1957">
        <v>3</v>
      </c>
      <c r="P1957">
        <v>2250</v>
      </c>
      <c r="Q1957">
        <v>8</v>
      </c>
      <c r="R1957" s="2">
        <v>0</v>
      </c>
      <c r="S1957" s="2">
        <v>24.56</v>
      </c>
      <c r="T1957" s="2">
        <v>0</v>
      </c>
      <c r="U1957" s="2">
        <v>24.56</v>
      </c>
      <c r="V1957" t="s">
        <v>5213</v>
      </c>
    </row>
    <row r="1958" spans="1:22" x14ac:dyDescent="0.2">
      <c r="A1958" s="1">
        <v>42278</v>
      </c>
      <c r="B1958" t="s">
        <v>21</v>
      </c>
      <c r="C1958" s="1">
        <v>42277</v>
      </c>
      <c r="D1958" s="1">
        <v>42278</v>
      </c>
      <c r="E1958">
        <v>100030850</v>
      </c>
      <c r="F1958" t="s">
        <v>2781</v>
      </c>
      <c r="H1958" s="1">
        <v>42276</v>
      </c>
      <c r="I1958">
        <v>1832375</v>
      </c>
      <c r="J1958" t="s">
        <v>23</v>
      </c>
      <c r="K1958">
        <v>846296315592642</v>
      </c>
      <c r="M1958" t="s">
        <v>51</v>
      </c>
      <c r="N1958">
        <v>30033</v>
      </c>
      <c r="O1958">
        <v>3</v>
      </c>
      <c r="P1958">
        <v>2250</v>
      </c>
      <c r="Q1958">
        <v>8</v>
      </c>
      <c r="R1958" s="2">
        <v>0</v>
      </c>
      <c r="S1958" s="2">
        <v>24.56</v>
      </c>
      <c r="T1958" s="2">
        <v>0</v>
      </c>
      <c r="U1958" s="2">
        <v>24.56</v>
      </c>
      <c r="V1958" t="s">
        <v>5213</v>
      </c>
    </row>
    <row r="1959" spans="1:22" x14ac:dyDescent="0.2">
      <c r="A1959" s="1">
        <v>42278</v>
      </c>
      <c r="B1959" t="s">
        <v>21</v>
      </c>
      <c r="C1959" s="1">
        <v>42278</v>
      </c>
      <c r="D1959" s="1">
        <v>42278</v>
      </c>
      <c r="E1959">
        <v>100030977</v>
      </c>
      <c r="F1959" t="s">
        <v>2782</v>
      </c>
      <c r="H1959" s="1">
        <v>42278</v>
      </c>
      <c r="I1959">
        <v>1836914</v>
      </c>
      <c r="J1959" t="s">
        <v>23</v>
      </c>
      <c r="K1959">
        <v>846296315614542</v>
      </c>
      <c r="M1959" t="s">
        <v>40</v>
      </c>
      <c r="N1959">
        <v>90069</v>
      </c>
      <c r="O1959">
        <v>3</v>
      </c>
      <c r="P1959">
        <v>2250</v>
      </c>
      <c r="Q1959">
        <v>4</v>
      </c>
      <c r="R1959" s="2">
        <v>0</v>
      </c>
      <c r="S1959" s="2">
        <v>20.81</v>
      </c>
      <c r="T1959" s="2">
        <v>0</v>
      </c>
      <c r="U1959" s="2">
        <v>20.81</v>
      </c>
      <c r="V1959" t="s">
        <v>5213</v>
      </c>
    </row>
    <row r="1960" spans="1:22" x14ac:dyDescent="0.2">
      <c r="A1960" s="1">
        <v>42278</v>
      </c>
      <c r="B1960" t="s">
        <v>21</v>
      </c>
      <c r="C1960" s="1">
        <v>42275</v>
      </c>
      <c r="D1960" s="1">
        <v>42278</v>
      </c>
      <c r="E1960">
        <v>100030563</v>
      </c>
      <c r="F1960" t="s">
        <v>2783</v>
      </c>
      <c r="H1960" s="1">
        <v>42275</v>
      </c>
      <c r="I1960">
        <v>1830645</v>
      </c>
      <c r="J1960" t="s">
        <v>23</v>
      </c>
      <c r="K1960">
        <v>846296315593014</v>
      </c>
      <c r="M1960" t="s">
        <v>26</v>
      </c>
      <c r="N1960">
        <v>33157</v>
      </c>
      <c r="O1960">
        <v>6</v>
      </c>
      <c r="P1960">
        <v>4500</v>
      </c>
      <c r="Q1960">
        <v>8</v>
      </c>
      <c r="R1960" s="2">
        <v>0</v>
      </c>
      <c r="S1960" s="2">
        <v>36.04</v>
      </c>
      <c r="T1960" s="2">
        <v>0</v>
      </c>
      <c r="U1960" s="2">
        <v>36.04</v>
      </c>
      <c r="V1960" t="s">
        <v>5213</v>
      </c>
    </row>
    <row r="1961" spans="1:22" x14ac:dyDescent="0.2">
      <c r="A1961" s="1">
        <v>42278</v>
      </c>
      <c r="B1961" t="s">
        <v>21</v>
      </c>
      <c r="C1961" s="1">
        <v>42278</v>
      </c>
      <c r="D1961" s="1">
        <v>42278</v>
      </c>
      <c r="E1961">
        <v>100030942</v>
      </c>
      <c r="F1961" t="s">
        <v>2784</v>
      </c>
      <c r="H1961" s="1">
        <v>42278</v>
      </c>
      <c r="I1961">
        <v>1836979</v>
      </c>
      <c r="J1961" t="s">
        <v>23</v>
      </c>
      <c r="K1961">
        <v>846296315610346</v>
      </c>
      <c r="M1961" t="s">
        <v>32</v>
      </c>
      <c r="N1961">
        <v>10012</v>
      </c>
      <c r="O1961">
        <v>3</v>
      </c>
      <c r="P1961">
        <v>2250</v>
      </c>
      <c r="Q1961">
        <v>8</v>
      </c>
      <c r="R1961" s="2">
        <v>0</v>
      </c>
      <c r="S1961" s="2">
        <v>24.56</v>
      </c>
      <c r="T1961" s="2">
        <v>0</v>
      </c>
      <c r="U1961" s="2">
        <v>24.56</v>
      </c>
      <c r="V1961" t="s">
        <v>5213</v>
      </c>
    </row>
    <row r="1962" spans="1:22" x14ac:dyDescent="0.2">
      <c r="A1962" s="1">
        <v>42278</v>
      </c>
      <c r="B1962" t="s">
        <v>21</v>
      </c>
      <c r="C1962" s="1">
        <v>42277</v>
      </c>
      <c r="D1962" s="1">
        <v>42278</v>
      </c>
      <c r="E1962">
        <v>100030877</v>
      </c>
      <c r="F1962" t="s">
        <v>2785</v>
      </c>
      <c r="H1962" s="1">
        <v>42277</v>
      </c>
      <c r="I1962">
        <v>1832384</v>
      </c>
      <c r="J1962" t="s">
        <v>23</v>
      </c>
      <c r="K1962">
        <v>846296315592819</v>
      </c>
      <c r="M1962" t="s">
        <v>94</v>
      </c>
      <c r="N1962">
        <v>55401</v>
      </c>
      <c r="O1962">
        <v>3</v>
      </c>
      <c r="P1962">
        <v>2250</v>
      </c>
      <c r="Q1962">
        <v>7</v>
      </c>
      <c r="R1962" s="2">
        <v>0</v>
      </c>
      <c r="S1962" s="2">
        <v>23.06</v>
      </c>
      <c r="T1962" s="2">
        <v>0</v>
      </c>
      <c r="U1962" s="2">
        <v>23.06</v>
      </c>
      <c r="V1962" t="s">
        <v>5213</v>
      </c>
    </row>
    <row r="1963" spans="1:22" x14ac:dyDescent="0.2">
      <c r="A1963" s="1">
        <v>42278</v>
      </c>
      <c r="B1963" t="s">
        <v>21</v>
      </c>
      <c r="C1963" s="1">
        <v>42278</v>
      </c>
      <c r="D1963" s="1">
        <v>42278</v>
      </c>
      <c r="E1963">
        <v>100030956</v>
      </c>
      <c r="F1963" t="s">
        <v>2786</v>
      </c>
      <c r="H1963" s="1">
        <v>42278</v>
      </c>
      <c r="I1963">
        <v>1836953</v>
      </c>
      <c r="J1963" t="s">
        <v>23</v>
      </c>
      <c r="K1963">
        <v>846296315609210</v>
      </c>
      <c r="M1963" t="s">
        <v>288</v>
      </c>
      <c r="N1963">
        <v>64114</v>
      </c>
      <c r="O1963">
        <v>3</v>
      </c>
      <c r="P1963">
        <v>2250</v>
      </c>
      <c r="Q1963">
        <v>7</v>
      </c>
      <c r="R1963" s="2">
        <v>0</v>
      </c>
      <c r="S1963" s="2">
        <v>23.06</v>
      </c>
      <c r="T1963" s="2">
        <v>0</v>
      </c>
      <c r="U1963" s="2">
        <v>23.06</v>
      </c>
      <c r="V1963" t="s">
        <v>5213</v>
      </c>
    </row>
    <row r="1964" spans="1:22" x14ac:dyDescent="0.2">
      <c r="A1964" s="1">
        <v>42278</v>
      </c>
      <c r="B1964" t="s">
        <v>21</v>
      </c>
      <c r="C1964" s="1">
        <v>42278</v>
      </c>
      <c r="D1964" s="1">
        <v>42278</v>
      </c>
      <c r="E1964">
        <v>100030904</v>
      </c>
      <c r="F1964" t="s">
        <v>2787</v>
      </c>
      <c r="H1964" s="1">
        <v>42277</v>
      </c>
      <c r="I1964">
        <v>1836913</v>
      </c>
      <c r="J1964" t="s">
        <v>23</v>
      </c>
      <c r="K1964">
        <v>846296315614443</v>
      </c>
      <c r="M1964" t="s">
        <v>40</v>
      </c>
      <c r="N1964">
        <v>90049</v>
      </c>
      <c r="O1964">
        <v>3</v>
      </c>
      <c r="P1964">
        <v>2250</v>
      </c>
      <c r="Q1964">
        <v>4</v>
      </c>
      <c r="R1964" s="2">
        <v>0</v>
      </c>
      <c r="S1964" s="2">
        <v>20.81</v>
      </c>
      <c r="T1964" s="2">
        <v>0</v>
      </c>
      <c r="U1964" s="2">
        <v>20.81</v>
      </c>
      <c r="V1964" t="s">
        <v>5213</v>
      </c>
    </row>
    <row r="1965" spans="1:22" x14ac:dyDescent="0.2">
      <c r="A1965" s="1">
        <v>42278</v>
      </c>
      <c r="B1965" t="s">
        <v>21</v>
      </c>
      <c r="C1965" s="1">
        <v>42278</v>
      </c>
      <c r="D1965" s="1">
        <v>42278</v>
      </c>
      <c r="E1965">
        <v>100031005</v>
      </c>
      <c r="F1965" t="s">
        <v>2788</v>
      </c>
      <c r="H1965" s="1">
        <v>42278</v>
      </c>
      <c r="I1965">
        <v>1836916</v>
      </c>
      <c r="J1965" t="s">
        <v>23</v>
      </c>
      <c r="K1965">
        <v>846296315614108</v>
      </c>
      <c r="M1965" t="s">
        <v>40</v>
      </c>
      <c r="N1965">
        <v>92660</v>
      </c>
      <c r="O1965">
        <v>3</v>
      </c>
      <c r="P1965">
        <v>2250</v>
      </c>
      <c r="Q1965">
        <v>4</v>
      </c>
      <c r="R1965" s="2">
        <v>0</v>
      </c>
      <c r="S1965" s="2">
        <v>20.81</v>
      </c>
      <c r="T1965" s="2">
        <v>0</v>
      </c>
      <c r="U1965" s="2">
        <v>20.81</v>
      </c>
      <c r="V1965" t="s">
        <v>5213</v>
      </c>
    </row>
    <row r="1966" spans="1:22" x14ac:dyDescent="0.2">
      <c r="A1966" s="1">
        <v>42278</v>
      </c>
      <c r="B1966" t="s">
        <v>21</v>
      </c>
      <c r="C1966" s="1">
        <v>42278</v>
      </c>
      <c r="D1966" s="1">
        <v>42278</v>
      </c>
      <c r="E1966">
        <v>100030937</v>
      </c>
      <c r="F1966" t="s">
        <v>2789</v>
      </c>
      <c r="H1966" s="1">
        <v>42278</v>
      </c>
      <c r="I1966">
        <v>1836956</v>
      </c>
      <c r="J1966" t="s">
        <v>23</v>
      </c>
      <c r="K1966">
        <v>846296315610261</v>
      </c>
      <c r="M1966" t="s">
        <v>24</v>
      </c>
      <c r="N1966">
        <v>28205</v>
      </c>
      <c r="O1966">
        <v>3</v>
      </c>
      <c r="P1966">
        <v>2250</v>
      </c>
      <c r="Q1966">
        <v>8</v>
      </c>
      <c r="R1966" s="2">
        <v>0</v>
      </c>
      <c r="S1966" s="2">
        <v>24.56</v>
      </c>
      <c r="T1966" s="2">
        <v>0</v>
      </c>
      <c r="U1966" s="2">
        <v>24.56</v>
      </c>
      <c r="V1966" t="s">
        <v>5213</v>
      </c>
    </row>
    <row r="1967" spans="1:22" x14ac:dyDescent="0.2">
      <c r="A1967" s="1">
        <v>42278</v>
      </c>
      <c r="B1967" t="s">
        <v>21</v>
      </c>
      <c r="C1967" s="1">
        <v>42277</v>
      </c>
      <c r="D1967" s="1">
        <v>42278</v>
      </c>
      <c r="E1967">
        <v>100030884</v>
      </c>
      <c r="F1967" t="s">
        <v>2790</v>
      </c>
      <c r="H1967" s="1">
        <v>42277</v>
      </c>
      <c r="I1967">
        <v>1832381</v>
      </c>
      <c r="J1967" t="s">
        <v>23</v>
      </c>
      <c r="K1967">
        <v>846296315592826</v>
      </c>
      <c r="M1967" t="s">
        <v>49</v>
      </c>
      <c r="N1967">
        <v>2108</v>
      </c>
      <c r="O1967">
        <v>3</v>
      </c>
      <c r="P1967">
        <v>2250</v>
      </c>
      <c r="Q1967">
        <v>8</v>
      </c>
      <c r="R1967" s="2">
        <v>0</v>
      </c>
      <c r="S1967" s="2">
        <v>24.56</v>
      </c>
      <c r="T1967" s="2">
        <v>0</v>
      </c>
      <c r="U1967" s="2">
        <v>24.56</v>
      </c>
      <c r="V1967" t="s">
        <v>5213</v>
      </c>
    </row>
    <row r="1968" spans="1:22" x14ac:dyDescent="0.2">
      <c r="A1968" s="1">
        <v>42278</v>
      </c>
      <c r="B1968" t="s">
        <v>21</v>
      </c>
      <c r="C1968" s="1">
        <v>42278</v>
      </c>
      <c r="D1968" s="1">
        <v>42278</v>
      </c>
      <c r="E1968">
        <v>100030979</v>
      </c>
      <c r="F1968" t="s">
        <v>2791</v>
      </c>
      <c r="H1968" s="1">
        <v>42278</v>
      </c>
      <c r="I1968">
        <v>1836965</v>
      </c>
      <c r="J1968" t="s">
        <v>23</v>
      </c>
      <c r="K1968">
        <v>846296315614368</v>
      </c>
      <c r="M1968" t="s">
        <v>32</v>
      </c>
      <c r="N1968">
        <v>10004</v>
      </c>
      <c r="O1968">
        <v>3</v>
      </c>
      <c r="P1968">
        <v>2250</v>
      </c>
      <c r="Q1968">
        <v>8</v>
      </c>
      <c r="R1968" s="2">
        <v>0</v>
      </c>
      <c r="S1968" s="2">
        <v>24.56</v>
      </c>
      <c r="T1968" s="2">
        <v>0</v>
      </c>
      <c r="U1968" s="2">
        <v>24.56</v>
      </c>
      <c r="V1968" t="s">
        <v>5213</v>
      </c>
    </row>
    <row r="1969" spans="1:22" x14ac:dyDescent="0.2">
      <c r="A1969" s="1">
        <v>42278</v>
      </c>
      <c r="B1969" t="s">
        <v>21</v>
      </c>
      <c r="C1969" s="1">
        <v>42278</v>
      </c>
      <c r="D1969" s="1">
        <v>42278</v>
      </c>
      <c r="E1969">
        <v>100030953</v>
      </c>
      <c r="F1969" t="s">
        <v>2792</v>
      </c>
      <c r="H1969" s="1">
        <v>42278</v>
      </c>
      <c r="I1969">
        <v>1836937</v>
      </c>
      <c r="J1969" t="s">
        <v>23</v>
      </c>
      <c r="K1969">
        <v>846296315611961</v>
      </c>
      <c r="M1969" t="s">
        <v>51</v>
      </c>
      <c r="N1969">
        <v>31569</v>
      </c>
      <c r="O1969">
        <v>3</v>
      </c>
      <c r="P1969">
        <v>2250</v>
      </c>
      <c r="Q1969">
        <v>8</v>
      </c>
      <c r="R1969" s="2">
        <v>0</v>
      </c>
      <c r="S1969" s="2">
        <v>24.56</v>
      </c>
      <c r="T1969" s="2">
        <v>0</v>
      </c>
      <c r="U1969" s="2">
        <v>24.56</v>
      </c>
      <c r="V1969" t="s">
        <v>5213</v>
      </c>
    </row>
    <row r="1970" spans="1:22" x14ac:dyDescent="0.2">
      <c r="A1970" s="1">
        <v>42278</v>
      </c>
      <c r="B1970" t="s">
        <v>21</v>
      </c>
      <c r="C1970" s="1">
        <v>42276</v>
      </c>
      <c r="D1970" s="1">
        <v>42278</v>
      </c>
      <c r="E1970">
        <v>100030738</v>
      </c>
      <c r="F1970" t="s">
        <v>2793</v>
      </c>
      <c r="H1970" s="1">
        <v>42275</v>
      </c>
      <c r="I1970">
        <v>1830965</v>
      </c>
      <c r="J1970" t="s">
        <v>23</v>
      </c>
      <c r="K1970">
        <v>846296315592536</v>
      </c>
      <c r="M1970" t="s">
        <v>389</v>
      </c>
      <c r="N1970">
        <v>66203</v>
      </c>
      <c r="O1970">
        <v>3</v>
      </c>
      <c r="P1970">
        <v>2250</v>
      </c>
      <c r="Q1970">
        <v>7</v>
      </c>
      <c r="R1970" s="2">
        <v>0</v>
      </c>
      <c r="S1970" s="2">
        <v>23.06</v>
      </c>
      <c r="T1970" s="2">
        <v>0</v>
      </c>
      <c r="U1970" s="2">
        <v>23.06</v>
      </c>
      <c r="V1970" t="s">
        <v>5213</v>
      </c>
    </row>
    <row r="1971" spans="1:22" x14ac:dyDescent="0.2">
      <c r="A1971" s="1">
        <v>42278</v>
      </c>
      <c r="B1971" t="s">
        <v>21</v>
      </c>
      <c r="C1971" s="1">
        <v>42277</v>
      </c>
      <c r="D1971" s="1">
        <v>42278</v>
      </c>
      <c r="E1971">
        <v>100030828</v>
      </c>
      <c r="F1971" t="s">
        <v>2794</v>
      </c>
      <c r="H1971" s="1">
        <v>42276</v>
      </c>
      <c r="I1971">
        <v>1832412</v>
      </c>
      <c r="J1971" t="s">
        <v>23</v>
      </c>
      <c r="K1971">
        <v>846296315592727</v>
      </c>
      <c r="M1971" t="s">
        <v>45</v>
      </c>
      <c r="N1971">
        <v>98607</v>
      </c>
      <c r="O1971">
        <v>3</v>
      </c>
      <c r="P1971">
        <v>2250</v>
      </c>
      <c r="Q1971">
        <v>4</v>
      </c>
      <c r="R1971" s="2">
        <v>0</v>
      </c>
      <c r="S1971" s="2">
        <v>20.81</v>
      </c>
      <c r="T1971" s="2">
        <v>0</v>
      </c>
      <c r="U1971" s="2">
        <v>20.81</v>
      </c>
      <c r="V1971" t="s">
        <v>5213</v>
      </c>
    </row>
    <row r="1972" spans="1:22" x14ac:dyDescent="0.2">
      <c r="A1972" s="1">
        <v>42278</v>
      </c>
      <c r="B1972" t="s">
        <v>21</v>
      </c>
      <c r="C1972" s="1">
        <v>42278</v>
      </c>
      <c r="D1972" s="1">
        <v>42278</v>
      </c>
      <c r="E1972">
        <v>100030972</v>
      </c>
      <c r="F1972" t="s">
        <v>2795</v>
      </c>
      <c r="H1972" s="1">
        <v>42278</v>
      </c>
      <c r="I1972">
        <v>1836993</v>
      </c>
      <c r="J1972" t="s">
        <v>23</v>
      </c>
      <c r="K1972">
        <v>846296315614597</v>
      </c>
      <c r="M1972" t="s">
        <v>91</v>
      </c>
      <c r="N1972">
        <v>29063</v>
      </c>
      <c r="O1972">
        <v>3</v>
      </c>
      <c r="P1972">
        <v>2250</v>
      </c>
      <c r="Q1972">
        <v>8</v>
      </c>
      <c r="R1972" s="2">
        <v>0</v>
      </c>
      <c r="S1972" s="2">
        <v>24.56</v>
      </c>
      <c r="T1972" s="2">
        <v>0</v>
      </c>
      <c r="U1972" s="2">
        <v>24.56</v>
      </c>
      <c r="V1972" t="s">
        <v>5213</v>
      </c>
    </row>
    <row r="1973" spans="1:22" x14ac:dyDescent="0.2">
      <c r="A1973" s="1">
        <v>42278</v>
      </c>
      <c r="B1973" t="s">
        <v>21</v>
      </c>
      <c r="C1973" s="1">
        <v>42278</v>
      </c>
      <c r="D1973" s="1">
        <v>42278</v>
      </c>
      <c r="E1973">
        <v>100030998</v>
      </c>
      <c r="F1973" t="s">
        <v>2796</v>
      </c>
      <c r="H1973" s="1">
        <v>42278</v>
      </c>
      <c r="I1973">
        <v>1836974</v>
      </c>
      <c r="J1973" t="s">
        <v>23</v>
      </c>
      <c r="K1973">
        <v>846296315614344</v>
      </c>
      <c r="M1973" t="s">
        <v>32</v>
      </c>
      <c r="N1973">
        <v>11237</v>
      </c>
      <c r="O1973">
        <v>9</v>
      </c>
      <c r="P1973">
        <v>6750</v>
      </c>
      <c r="Q1973">
        <v>8</v>
      </c>
      <c r="R1973" s="2">
        <v>0</v>
      </c>
      <c r="S1973" s="2">
        <v>43.25</v>
      </c>
      <c r="T1973" s="2">
        <v>0</v>
      </c>
      <c r="U1973" s="2">
        <v>43.25</v>
      </c>
      <c r="V1973" t="s">
        <v>5213</v>
      </c>
    </row>
    <row r="1974" spans="1:22" x14ac:dyDescent="0.2">
      <c r="A1974" s="1">
        <v>42278</v>
      </c>
      <c r="B1974" t="s">
        <v>21</v>
      </c>
      <c r="C1974" s="1">
        <v>42277</v>
      </c>
      <c r="D1974" s="1">
        <v>42278</v>
      </c>
      <c r="E1974">
        <v>100030898</v>
      </c>
      <c r="F1974" t="s">
        <v>2797</v>
      </c>
      <c r="H1974" s="1">
        <v>42277</v>
      </c>
      <c r="I1974">
        <v>1832402</v>
      </c>
      <c r="J1974" t="s">
        <v>23</v>
      </c>
      <c r="K1974">
        <v>846296315592604</v>
      </c>
      <c r="M1974" t="s">
        <v>116</v>
      </c>
      <c r="N1974">
        <v>97478</v>
      </c>
      <c r="O1974">
        <v>3</v>
      </c>
      <c r="P1974">
        <v>2250</v>
      </c>
      <c r="Q1974">
        <v>4</v>
      </c>
      <c r="R1974" s="2">
        <v>0</v>
      </c>
      <c r="S1974" s="2">
        <v>20.81</v>
      </c>
      <c r="T1974" s="2">
        <v>0</v>
      </c>
      <c r="U1974" s="2">
        <v>20.81</v>
      </c>
      <c r="V1974" t="s">
        <v>5213</v>
      </c>
    </row>
    <row r="1975" spans="1:22" x14ac:dyDescent="0.2">
      <c r="A1975" s="1">
        <v>42278</v>
      </c>
      <c r="B1975" t="s">
        <v>21</v>
      </c>
      <c r="C1975" s="1">
        <v>42278</v>
      </c>
      <c r="D1975" s="1">
        <v>42278</v>
      </c>
      <c r="E1975">
        <v>100030969</v>
      </c>
      <c r="F1975" t="s">
        <v>2798</v>
      </c>
      <c r="H1975" s="1">
        <v>42278</v>
      </c>
      <c r="I1975">
        <v>1836943</v>
      </c>
      <c r="J1975" t="s">
        <v>23</v>
      </c>
      <c r="K1975">
        <v>846296315614481</v>
      </c>
      <c r="M1975" t="s">
        <v>49</v>
      </c>
      <c r="N1975">
        <v>2563</v>
      </c>
      <c r="O1975">
        <v>3</v>
      </c>
      <c r="P1975">
        <v>2250</v>
      </c>
      <c r="Q1975">
        <v>8</v>
      </c>
      <c r="R1975" s="2">
        <v>0</v>
      </c>
      <c r="S1975" s="2">
        <v>24.56</v>
      </c>
      <c r="T1975" s="2">
        <v>0</v>
      </c>
      <c r="U1975" s="2">
        <v>24.56</v>
      </c>
      <c r="V1975" t="s">
        <v>5213</v>
      </c>
    </row>
    <row r="1976" spans="1:22" x14ac:dyDescent="0.2">
      <c r="A1976" s="1">
        <v>42278</v>
      </c>
      <c r="B1976" t="s">
        <v>21</v>
      </c>
      <c r="C1976" s="1">
        <v>42278</v>
      </c>
      <c r="D1976" s="1">
        <v>42278</v>
      </c>
      <c r="E1976">
        <v>100030957</v>
      </c>
      <c r="F1976" t="s">
        <v>2799</v>
      </c>
      <c r="H1976" s="1">
        <v>42278</v>
      </c>
      <c r="I1976">
        <v>1836996</v>
      </c>
      <c r="J1976" t="s">
        <v>23</v>
      </c>
      <c r="K1976">
        <v>846296315611992</v>
      </c>
      <c r="M1976" t="s">
        <v>91</v>
      </c>
      <c r="N1976">
        <v>29403</v>
      </c>
      <c r="O1976">
        <v>3</v>
      </c>
      <c r="P1976">
        <v>2250</v>
      </c>
      <c r="Q1976">
        <v>8</v>
      </c>
      <c r="R1976" s="2">
        <v>0</v>
      </c>
      <c r="S1976" s="2">
        <v>24.56</v>
      </c>
      <c r="T1976" s="2">
        <v>0</v>
      </c>
      <c r="U1976" s="2">
        <v>24.56</v>
      </c>
      <c r="V1976" t="s">
        <v>5213</v>
      </c>
    </row>
    <row r="1977" spans="1:22" x14ac:dyDescent="0.2">
      <c r="A1977" s="1">
        <v>42278</v>
      </c>
      <c r="B1977" t="s">
        <v>21</v>
      </c>
      <c r="C1977" s="1">
        <v>42278</v>
      </c>
      <c r="D1977" s="1">
        <v>42278</v>
      </c>
      <c r="E1977">
        <v>100030912</v>
      </c>
      <c r="F1977" t="s">
        <v>2800</v>
      </c>
      <c r="H1977" s="1">
        <v>42278</v>
      </c>
      <c r="I1977">
        <v>1836918</v>
      </c>
      <c r="J1977" t="s">
        <v>23</v>
      </c>
      <c r="K1977">
        <v>846296315610681</v>
      </c>
      <c r="M1977" t="s">
        <v>40</v>
      </c>
      <c r="N1977">
        <v>94501</v>
      </c>
      <c r="O1977">
        <v>3</v>
      </c>
      <c r="P1977">
        <v>2250</v>
      </c>
      <c r="Q1977">
        <v>2</v>
      </c>
      <c r="R1977" s="2">
        <v>0</v>
      </c>
      <c r="S1977" s="2">
        <v>12.81</v>
      </c>
      <c r="T1977" s="2">
        <v>0</v>
      </c>
      <c r="U1977" s="2">
        <v>12.81</v>
      </c>
      <c r="V1977" t="s">
        <v>5213</v>
      </c>
    </row>
    <row r="1978" spans="1:22" x14ac:dyDescent="0.2">
      <c r="A1978" s="1">
        <v>42278</v>
      </c>
      <c r="B1978" t="s">
        <v>21</v>
      </c>
      <c r="C1978" s="1">
        <v>42278</v>
      </c>
      <c r="D1978" s="1">
        <v>42278</v>
      </c>
      <c r="E1978">
        <v>100030962</v>
      </c>
      <c r="F1978" t="s">
        <v>2801</v>
      </c>
      <c r="H1978" s="1">
        <v>42278</v>
      </c>
      <c r="I1978">
        <v>1837001</v>
      </c>
      <c r="J1978" t="s">
        <v>23</v>
      </c>
      <c r="K1978">
        <v>846296315609227</v>
      </c>
      <c r="M1978" t="s">
        <v>38</v>
      </c>
      <c r="N1978">
        <v>38401</v>
      </c>
      <c r="O1978">
        <v>3</v>
      </c>
      <c r="P1978">
        <v>2250</v>
      </c>
      <c r="Q1978">
        <v>8</v>
      </c>
      <c r="R1978" s="2">
        <v>0</v>
      </c>
      <c r="S1978" s="2">
        <v>24.56</v>
      </c>
      <c r="T1978" s="2">
        <v>0</v>
      </c>
      <c r="U1978" s="2">
        <v>24.56</v>
      </c>
      <c r="V1978" t="s">
        <v>5213</v>
      </c>
    </row>
    <row r="1979" spans="1:22" x14ac:dyDescent="0.2">
      <c r="A1979" s="1">
        <v>42278</v>
      </c>
      <c r="B1979" t="s">
        <v>21</v>
      </c>
      <c r="C1979" s="1">
        <v>42278</v>
      </c>
      <c r="D1979" s="1">
        <v>42278</v>
      </c>
      <c r="E1979">
        <v>100030975</v>
      </c>
      <c r="F1979" t="s">
        <v>2802</v>
      </c>
      <c r="H1979" s="1">
        <v>42278</v>
      </c>
      <c r="I1979">
        <v>1836910</v>
      </c>
      <c r="J1979" t="s">
        <v>23</v>
      </c>
      <c r="K1979">
        <v>846296315614436</v>
      </c>
      <c r="M1979" t="s">
        <v>231</v>
      </c>
      <c r="N1979">
        <v>71701</v>
      </c>
      <c r="O1979">
        <v>3</v>
      </c>
      <c r="P1979">
        <v>2250</v>
      </c>
      <c r="Q1979">
        <v>7</v>
      </c>
      <c r="R1979" s="2">
        <v>0</v>
      </c>
      <c r="S1979" s="2">
        <v>23.06</v>
      </c>
      <c r="T1979" s="2">
        <v>0</v>
      </c>
      <c r="U1979" s="2">
        <v>23.06</v>
      </c>
      <c r="V1979" t="s">
        <v>5213</v>
      </c>
    </row>
    <row r="1980" spans="1:22" x14ac:dyDescent="0.2">
      <c r="A1980" s="1">
        <v>42278</v>
      </c>
      <c r="B1980" t="s">
        <v>21</v>
      </c>
      <c r="C1980" s="1">
        <v>42278</v>
      </c>
      <c r="D1980" s="1">
        <v>42278</v>
      </c>
      <c r="E1980">
        <v>100030944</v>
      </c>
      <c r="F1980" t="s">
        <v>2803</v>
      </c>
      <c r="H1980" s="1">
        <v>42278</v>
      </c>
      <c r="I1980">
        <v>1836952</v>
      </c>
      <c r="J1980" t="s">
        <v>23</v>
      </c>
      <c r="K1980">
        <v>846296315611589</v>
      </c>
      <c r="M1980" t="s">
        <v>54</v>
      </c>
      <c r="N1980">
        <v>20816</v>
      </c>
      <c r="O1980">
        <v>3</v>
      </c>
      <c r="P1980">
        <v>2250</v>
      </c>
      <c r="Q1980">
        <v>8</v>
      </c>
      <c r="R1980" s="2">
        <v>0</v>
      </c>
      <c r="S1980" s="2">
        <v>24.56</v>
      </c>
      <c r="T1980" s="2">
        <v>0</v>
      </c>
      <c r="U1980" s="2">
        <v>24.56</v>
      </c>
      <c r="V1980" t="s">
        <v>5213</v>
      </c>
    </row>
    <row r="1981" spans="1:22" x14ac:dyDescent="0.2">
      <c r="A1981" s="1">
        <v>42278</v>
      </c>
      <c r="B1981" t="s">
        <v>21</v>
      </c>
      <c r="C1981" s="1">
        <v>42277</v>
      </c>
      <c r="D1981" s="1">
        <v>42278</v>
      </c>
      <c r="E1981">
        <v>100030830</v>
      </c>
      <c r="F1981" t="s">
        <v>2804</v>
      </c>
      <c r="H1981" s="1">
        <v>42276</v>
      </c>
      <c r="I1981">
        <v>1832356</v>
      </c>
      <c r="J1981" t="s">
        <v>23</v>
      </c>
      <c r="K1981">
        <v>846296315592697</v>
      </c>
      <c r="M1981" t="s">
        <v>40</v>
      </c>
      <c r="N1981">
        <v>94104</v>
      </c>
      <c r="O1981">
        <v>3</v>
      </c>
      <c r="P1981">
        <v>2250</v>
      </c>
      <c r="Q1981">
        <v>2</v>
      </c>
      <c r="R1981" s="2">
        <v>0</v>
      </c>
      <c r="S1981" s="2">
        <v>12.81</v>
      </c>
      <c r="T1981" s="2">
        <v>0</v>
      </c>
      <c r="U1981" s="2">
        <v>12.81</v>
      </c>
      <c r="V1981" t="s">
        <v>5213</v>
      </c>
    </row>
    <row r="1982" spans="1:22" x14ac:dyDescent="0.2">
      <c r="A1982" s="1">
        <v>42278</v>
      </c>
      <c r="B1982" t="s">
        <v>21</v>
      </c>
      <c r="C1982" s="1">
        <v>42277</v>
      </c>
      <c r="D1982" s="1">
        <v>42278</v>
      </c>
      <c r="E1982">
        <v>100030879</v>
      </c>
      <c r="F1982" t="s">
        <v>2805</v>
      </c>
      <c r="H1982" s="1">
        <v>42277</v>
      </c>
      <c r="I1982">
        <v>1832372</v>
      </c>
      <c r="J1982" t="s">
        <v>23</v>
      </c>
      <c r="K1982">
        <v>846296315592864</v>
      </c>
      <c r="M1982" t="s">
        <v>26</v>
      </c>
      <c r="N1982">
        <v>34994</v>
      </c>
      <c r="O1982">
        <v>3</v>
      </c>
      <c r="P1982">
        <v>2250</v>
      </c>
      <c r="Q1982">
        <v>8</v>
      </c>
      <c r="R1982" s="2">
        <v>0</v>
      </c>
      <c r="S1982" s="2">
        <v>24.56</v>
      </c>
      <c r="T1982" s="2">
        <v>0</v>
      </c>
      <c r="U1982" s="2">
        <v>24.56</v>
      </c>
      <c r="V1982" t="s">
        <v>5213</v>
      </c>
    </row>
    <row r="1983" spans="1:22" x14ac:dyDescent="0.2">
      <c r="A1983" s="1">
        <v>42278</v>
      </c>
      <c r="B1983" t="s">
        <v>21</v>
      </c>
      <c r="C1983" s="1">
        <v>42278</v>
      </c>
      <c r="D1983" s="1">
        <v>42278</v>
      </c>
      <c r="E1983">
        <v>100030996</v>
      </c>
      <c r="F1983" t="s">
        <v>2806</v>
      </c>
      <c r="H1983" s="1">
        <v>42278</v>
      </c>
      <c r="I1983">
        <v>1836946</v>
      </c>
      <c r="J1983" t="s">
        <v>23</v>
      </c>
      <c r="K1983">
        <v>846296315614658</v>
      </c>
      <c r="M1983" t="s">
        <v>49</v>
      </c>
      <c r="N1983">
        <v>2215</v>
      </c>
      <c r="O1983">
        <v>3</v>
      </c>
      <c r="P1983">
        <v>2250</v>
      </c>
      <c r="Q1983">
        <v>8</v>
      </c>
      <c r="R1983" s="2">
        <v>0</v>
      </c>
      <c r="S1983" s="2">
        <v>24.56</v>
      </c>
      <c r="T1983" s="2">
        <v>0</v>
      </c>
      <c r="U1983" s="2">
        <v>24.56</v>
      </c>
      <c r="V1983" t="s">
        <v>5213</v>
      </c>
    </row>
    <row r="1984" spans="1:22" x14ac:dyDescent="0.2">
      <c r="A1984" s="1">
        <v>42278</v>
      </c>
      <c r="B1984" t="s">
        <v>21</v>
      </c>
      <c r="C1984" s="1">
        <v>42278</v>
      </c>
      <c r="D1984" s="1">
        <v>42278</v>
      </c>
      <c r="E1984">
        <v>100030978</v>
      </c>
      <c r="F1984" t="s">
        <v>2807</v>
      </c>
      <c r="H1984" s="1">
        <v>42278</v>
      </c>
      <c r="I1984">
        <v>1836955</v>
      </c>
      <c r="J1984" t="s">
        <v>23</v>
      </c>
      <c r="K1984">
        <v>846296315614351</v>
      </c>
      <c r="M1984" t="s">
        <v>368</v>
      </c>
      <c r="N1984">
        <v>59715</v>
      </c>
      <c r="O1984">
        <v>3</v>
      </c>
      <c r="P1984">
        <v>2250</v>
      </c>
      <c r="Q1984">
        <v>5</v>
      </c>
      <c r="R1984" s="2">
        <v>0</v>
      </c>
      <c r="S1984" s="2">
        <v>21.31</v>
      </c>
      <c r="T1984" s="2">
        <v>0</v>
      </c>
      <c r="U1984" s="2">
        <v>21.31</v>
      </c>
      <c r="V1984" t="s">
        <v>5213</v>
      </c>
    </row>
    <row r="1985" spans="1:22" x14ac:dyDescent="0.2">
      <c r="A1985" s="1">
        <v>42278</v>
      </c>
      <c r="B1985" t="s">
        <v>21</v>
      </c>
      <c r="C1985" s="1">
        <v>42277</v>
      </c>
      <c r="D1985" s="1">
        <v>42278</v>
      </c>
      <c r="E1985">
        <v>100030842</v>
      </c>
      <c r="F1985" t="s">
        <v>2808</v>
      </c>
      <c r="H1985" s="1">
        <v>42276</v>
      </c>
      <c r="I1985">
        <v>1832390</v>
      </c>
      <c r="J1985" t="s">
        <v>23</v>
      </c>
      <c r="K1985">
        <v>846296315592994</v>
      </c>
      <c r="M1985" t="s">
        <v>32</v>
      </c>
      <c r="N1985">
        <v>11023</v>
      </c>
      <c r="O1985">
        <v>3</v>
      </c>
      <c r="P1985">
        <v>2250</v>
      </c>
      <c r="Q1985">
        <v>8</v>
      </c>
      <c r="R1985" s="2">
        <v>0</v>
      </c>
      <c r="S1985" s="2">
        <v>24.56</v>
      </c>
      <c r="T1985" s="2">
        <v>0</v>
      </c>
      <c r="U1985" s="2">
        <v>24.56</v>
      </c>
      <c r="V1985" t="s">
        <v>5213</v>
      </c>
    </row>
    <row r="1986" spans="1:22" x14ac:dyDescent="0.2">
      <c r="A1986" s="1">
        <v>42278</v>
      </c>
      <c r="B1986" t="s">
        <v>21</v>
      </c>
      <c r="C1986" s="1">
        <v>42278</v>
      </c>
      <c r="D1986" s="1">
        <v>42278</v>
      </c>
      <c r="E1986">
        <v>100030971</v>
      </c>
      <c r="F1986" t="s">
        <v>2809</v>
      </c>
      <c r="H1986" s="1">
        <v>42278</v>
      </c>
      <c r="I1986">
        <v>1836964</v>
      </c>
      <c r="J1986" t="s">
        <v>23</v>
      </c>
      <c r="K1986">
        <v>846296315614337</v>
      </c>
      <c r="M1986" t="s">
        <v>32</v>
      </c>
      <c r="N1986">
        <v>10010</v>
      </c>
      <c r="O1986">
        <v>3</v>
      </c>
      <c r="P1986">
        <v>2250</v>
      </c>
      <c r="Q1986">
        <v>8</v>
      </c>
      <c r="R1986" s="2">
        <v>0</v>
      </c>
      <c r="S1986" s="2">
        <v>24.56</v>
      </c>
      <c r="T1986" s="2">
        <v>0</v>
      </c>
      <c r="U1986" s="2">
        <v>24.56</v>
      </c>
      <c r="V1986" t="s">
        <v>5213</v>
      </c>
    </row>
    <row r="1987" spans="1:22" x14ac:dyDescent="0.2">
      <c r="A1987" s="1">
        <v>42278</v>
      </c>
      <c r="B1987" t="s">
        <v>21</v>
      </c>
      <c r="C1987" s="1">
        <v>42277</v>
      </c>
      <c r="D1987" s="1">
        <v>42278</v>
      </c>
      <c r="E1987">
        <v>100030827</v>
      </c>
      <c r="F1987" t="s">
        <v>2810</v>
      </c>
      <c r="H1987" s="1">
        <v>42276</v>
      </c>
      <c r="I1987">
        <v>1832405</v>
      </c>
      <c r="J1987" t="s">
        <v>23</v>
      </c>
      <c r="K1987">
        <v>846296315592758</v>
      </c>
      <c r="M1987" t="s">
        <v>91</v>
      </c>
      <c r="N1987">
        <v>29153</v>
      </c>
      <c r="O1987">
        <v>3</v>
      </c>
      <c r="P1987">
        <v>2250</v>
      </c>
      <c r="Q1987">
        <v>8</v>
      </c>
      <c r="R1987" s="2">
        <v>0</v>
      </c>
      <c r="S1987" s="2">
        <v>24.56</v>
      </c>
      <c r="T1987" s="2">
        <v>0</v>
      </c>
      <c r="U1987" s="2">
        <v>24.56</v>
      </c>
      <c r="V1987" t="s">
        <v>5213</v>
      </c>
    </row>
    <row r="1988" spans="1:22" x14ac:dyDescent="0.2">
      <c r="A1988" s="1">
        <v>42278</v>
      </c>
      <c r="B1988" t="s">
        <v>21</v>
      </c>
      <c r="C1988" s="1">
        <v>42278</v>
      </c>
      <c r="D1988" s="1">
        <v>42278</v>
      </c>
      <c r="E1988">
        <v>100030980</v>
      </c>
      <c r="F1988" t="s">
        <v>2811</v>
      </c>
      <c r="H1988" s="1">
        <v>42278</v>
      </c>
      <c r="I1988">
        <v>1836923</v>
      </c>
      <c r="J1988" t="s">
        <v>23</v>
      </c>
      <c r="K1988">
        <v>846296315614573</v>
      </c>
      <c r="M1988" t="s">
        <v>73</v>
      </c>
      <c r="N1988">
        <v>80014</v>
      </c>
      <c r="O1988">
        <v>3</v>
      </c>
      <c r="P1988">
        <v>2250</v>
      </c>
      <c r="Q1988">
        <v>5</v>
      </c>
      <c r="R1988" s="2">
        <v>0</v>
      </c>
      <c r="S1988" s="2">
        <v>21.31</v>
      </c>
      <c r="T1988" s="2">
        <v>0</v>
      </c>
      <c r="U1988" s="2">
        <v>21.31</v>
      </c>
      <c r="V1988" t="s">
        <v>5213</v>
      </c>
    </row>
    <row r="1989" spans="1:22" x14ac:dyDescent="0.2">
      <c r="A1989" s="1">
        <v>42278</v>
      </c>
      <c r="B1989" t="s">
        <v>21</v>
      </c>
      <c r="C1989" s="1">
        <v>42277</v>
      </c>
      <c r="D1989" s="1">
        <v>42278</v>
      </c>
      <c r="E1989">
        <v>100030832</v>
      </c>
      <c r="F1989" t="s">
        <v>2812</v>
      </c>
      <c r="H1989" s="1">
        <v>42276</v>
      </c>
      <c r="I1989">
        <v>1832382</v>
      </c>
      <c r="J1989" t="s">
        <v>23</v>
      </c>
      <c r="K1989">
        <v>846296315593007</v>
      </c>
      <c r="M1989" t="s">
        <v>54</v>
      </c>
      <c r="N1989">
        <v>21202</v>
      </c>
      <c r="O1989">
        <v>3</v>
      </c>
      <c r="P1989">
        <v>2250</v>
      </c>
      <c r="Q1989">
        <v>8</v>
      </c>
      <c r="R1989" s="2">
        <v>0</v>
      </c>
      <c r="S1989" s="2">
        <v>24.56</v>
      </c>
      <c r="T1989" s="2">
        <v>0</v>
      </c>
      <c r="U1989" s="2">
        <v>24.56</v>
      </c>
      <c r="V1989" t="s">
        <v>5213</v>
      </c>
    </row>
    <row r="1990" spans="1:22" x14ac:dyDescent="0.2">
      <c r="A1990" s="1">
        <v>42278</v>
      </c>
      <c r="B1990" t="s">
        <v>21</v>
      </c>
      <c r="C1990" s="1">
        <v>42278</v>
      </c>
      <c r="D1990" s="1">
        <v>42278</v>
      </c>
      <c r="E1990">
        <v>100030943</v>
      </c>
      <c r="F1990" t="s">
        <v>2813</v>
      </c>
      <c r="H1990" s="1">
        <v>42278</v>
      </c>
      <c r="I1990">
        <v>1837000</v>
      </c>
      <c r="J1990" t="s">
        <v>23</v>
      </c>
      <c r="K1990">
        <v>846296315614061</v>
      </c>
      <c r="M1990" t="s">
        <v>38</v>
      </c>
      <c r="N1990">
        <v>37210</v>
      </c>
      <c r="O1990">
        <v>6</v>
      </c>
      <c r="P1990">
        <v>4500</v>
      </c>
      <c r="Q1990">
        <v>8</v>
      </c>
      <c r="R1990" s="2">
        <v>0</v>
      </c>
      <c r="S1990" s="2">
        <v>36.04</v>
      </c>
      <c r="T1990" s="2">
        <v>0</v>
      </c>
      <c r="U1990" s="2">
        <v>36.04</v>
      </c>
      <c r="V1990" t="s">
        <v>5213</v>
      </c>
    </row>
    <row r="1991" spans="1:22" x14ac:dyDescent="0.2">
      <c r="A1991" s="1">
        <v>42278</v>
      </c>
      <c r="B1991" t="s">
        <v>21</v>
      </c>
      <c r="C1991" s="1">
        <v>42277</v>
      </c>
      <c r="D1991" s="1">
        <v>42278</v>
      </c>
      <c r="E1991">
        <v>100030891</v>
      </c>
      <c r="F1991" t="s">
        <v>2814</v>
      </c>
      <c r="H1991" s="1">
        <v>42277</v>
      </c>
      <c r="I1991">
        <v>1832396</v>
      </c>
      <c r="J1991" t="s">
        <v>23</v>
      </c>
      <c r="K1991">
        <v>846296315592628</v>
      </c>
      <c r="M1991" t="s">
        <v>32</v>
      </c>
      <c r="N1991">
        <v>11102</v>
      </c>
      <c r="O1991">
        <v>3</v>
      </c>
      <c r="P1991">
        <v>2250</v>
      </c>
      <c r="Q1991">
        <v>8</v>
      </c>
      <c r="R1991" s="2">
        <v>0</v>
      </c>
      <c r="S1991" s="2">
        <v>24.56</v>
      </c>
      <c r="T1991" s="2">
        <v>0</v>
      </c>
      <c r="U1991" s="2">
        <v>24.56</v>
      </c>
      <c r="V1991" t="s">
        <v>5213</v>
      </c>
    </row>
    <row r="1992" spans="1:22" x14ac:dyDescent="0.2">
      <c r="A1992" s="1">
        <v>42278</v>
      </c>
      <c r="B1992" t="s">
        <v>21</v>
      </c>
      <c r="C1992" s="1">
        <v>42278</v>
      </c>
      <c r="D1992" s="1">
        <v>42278</v>
      </c>
      <c r="E1992">
        <v>100030982</v>
      </c>
      <c r="F1992" t="s">
        <v>2815</v>
      </c>
      <c r="H1992" s="1">
        <v>42278</v>
      </c>
      <c r="I1992">
        <v>1836958</v>
      </c>
      <c r="J1992" t="s">
        <v>23</v>
      </c>
      <c r="K1992">
        <v>846296315614696</v>
      </c>
      <c r="M1992" t="s">
        <v>83</v>
      </c>
      <c r="N1992">
        <v>7040</v>
      </c>
      <c r="O1992">
        <v>3</v>
      </c>
      <c r="P1992">
        <v>2250</v>
      </c>
      <c r="Q1992">
        <v>8</v>
      </c>
      <c r="R1992" s="2">
        <v>0</v>
      </c>
      <c r="S1992" s="2">
        <v>24.56</v>
      </c>
      <c r="T1992" s="2">
        <v>0</v>
      </c>
      <c r="U1992" s="2">
        <v>24.56</v>
      </c>
      <c r="V1992" t="s">
        <v>5213</v>
      </c>
    </row>
    <row r="1993" spans="1:22" x14ac:dyDescent="0.2">
      <c r="A1993" s="1">
        <v>42278</v>
      </c>
      <c r="B1993" t="s">
        <v>21</v>
      </c>
      <c r="C1993" s="1">
        <v>42277</v>
      </c>
      <c r="D1993" s="1">
        <v>42278</v>
      </c>
      <c r="E1993">
        <v>100030895</v>
      </c>
      <c r="F1993" t="s">
        <v>2816</v>
      </c>
      <c r="H1993" s="1">
        <v>42277</v>
      </c>
      <c r="I1993">
        <v>1832376</v>
      </c>
      <c r="J1993" t="s">
        <v>23</v>
      </c>
      <c r="K1993">
        <v>846296315607698</v>
      </c>
      <c r="M1993" t="s">
        <v>51</v>
      </c>
      <c r="N1993">
        <v>31030</v>
      </c>
      <c r="O1993">
        <v>3</v>
      </c>
      <c r="P1993">
        <v>2250</v>
      </c>
      <c r="Q1993">
        <v>8</v>
      </c>
      <c r="R1993" s="2">
        <v>0</v>
      </c>
      <c r="S1993" s="2">
        <v>24.56</v>
      </c>
      <c r="T1993" s="2">
        <v>0</v>
      </c>
      <c r="U1993" s="2">
        <v>24.56</v>
      </c>
      <c r="V1993" t="s">
        <v>5213</v>
      </c>
    </row>
    <row r="1994" spans="1:22" x14ac:dyDescent="0.2">
      <c r="A1994" s="1">
        <v>42278</v>
      </c>
      <c r="B1994" t="s">
        <v>21</v>
      </c>
      <c r="C1994" s="1">
        <v>42278</v>
      </c>
      <c r="D1994" s="1">
        <v>42278</v>
      </c>
      <c r="E1994">
        <v>100030926</v>
      </c>
      <c r="F1994" t="s">
        <v>2817</v>
      </c>
      <c r="H1994" s="1">
        <v>42278</v>
      </c>
      <c r="I1994">
        <v>1836919</v>
      </c>
      <c r="J1994" t="s">
        <v>23</v>
      </c>
      <c r="K1994">
        <v>846296315610841</v>
      </c>
      <c r="M1994" t="s">
        <v>40</v>
      </c>
      <c r="N1994">
        <v>94115</v>
      </c>
      <c r="O1994">
        <v>3</v>
      </c>
      <c r="P1994">
        <v>2250</v>
      </c>
      <c r="Q1994">
        <v>2</v>
      </c>
      <c r="R1994" s="2">
        <v>0</v>
      </c>
      <c r="S1994" s="2">
        <v>12.81</v>
      </c>
      <c r="T1994" s="2">
        <v>0</v>
      </c>
      <c r="U1994" s="2">
        <v>12.81</v>
      </c>
      <c r="V1994" t="s">
        <v>5213</v>
      </c>
    </row>
    <row r="1995" spans="1:22" x14ac:dyDescent="0.2">
      <c r="A1995" s="1">
        <v>42278</v>
      </c>
      <c r="B1995" t="s">
        <v>21</v>
      </c>
      <c r="C1995" s="1">
        <v>42278</v>
      </c>
      <c r="D1995" s="1">
        <v>42278</v>
      </c>
      <c r="E1995">
        <v>100030963</v>
      </c>
      <c r="F1995" t="s">
        <v>2818</v>
      </c>
      <c r="H1995" s="1">
        <v>42278</v>
      </c>
      <c r="I1995">
        <v>1836942</v>
      </c>
      <c r="J1995" t="s">
        <v>23</v>
      </c>
      <c r="K1995">
        <v>846296315610001</v>
      </c>
      <c r="M1995" t="s">
        <v>221</v>
      </c>
      <c r="N1995">
        <v>40965</v>
      </c>
      <c r="O1995">
        <v>3</v>
      </c>
      <c r="P1995">
        <v>2250</v>
      </c>
      <c r="Q1995">
        <v>8</v>
      </c>
      <c r="R1995" s="2">
        <v>0</v>
      </c>
      <c r="S1995" s="2">
        <v>24.56</v>
      </c>
      <c r="T1995" s="2">
        <v>0</v>
      </c>
      <c r="U1995" s="2">
        <v>24.56</v>
      </c>
      <c r="V1995" t="s">
        <v>5213</v>
      </c>
    </row>
    <row r="1996" spans="1:22" x14ac:dyDescent="0.2">
      <c r="A1996" s="1">
        <v>42278</v>
      </c>
      <c r="B1996" t="s">
        <v>21</v>
      </c>
      <c r="C1996" s="1">
        <v>42278</v>
      </c>
      <c r="D1996" s="1">
        <v>42278</v>
      </c>
      <c r="E1996">
        <v>100030993</v>
      </c>
      <c r="F1996" t="s">
        <v>2819</v>
      </c>
      <c r="H1996" s="1">
        <v>42278</v>
      </c>
      <c r="I1996">
        <v>1836915</v>
      </c>
      <c r="J1996" t="s">
        <v>23</v>
      </c>
      <c r="K1996">
        <v>846296315614405</v>
      </c>
      <c r="M1996" t="s">
        <v>40</v>
      </c>
      <c r="N1996">
        <v>90019</v>
      </c>
      <c r="O1996">
        <v>3</v>
      </c>
      <c r="P1996">
        <v>2250</v>
      </c>
      <c r="Q1996">
        <v>4</v>
      </c>
      <c r="R1996" s="2">
        <v>0</v>
      </c>
      <c r="S1996" s="2">
        <v>20.81</v>
      </c>
      <c r="T1996" s="2">
        <v>0</v>
      </c>
      <c r="U1996" s="2">
        <v>20.81</v>
      </c>
      <c r="V1996" t="s">
        <v>5213</v>
      </c>
    </row>
    <row r="1997" spans="1:22" x14ac:dyDescent="0.2">
      <c r="A1997" s="1">
        <v>42278</v>
      </c>
      <c r="B1997" t="s">
        <v>21</v>
      </c>
      <c r="C1997" s="1">
        <v>42278</v>
      </c>
      <c r="D1997" s="1">
        <v>42278</v>
      </c>
      <c r="E1997">
        <v>100030924</v>
      </c>
      <c r="F1997" t="s">
        <v>2820</v>
      </c>
      <c r="H1997" s="1">
        <v>42278</v>
      </c>
      <c r="I1997">
        <v>1836933</v>
      </c>
      <c r="J1997" t="s">
        <v>23</v>
      </c>
      <c r="K1997">
        <v>846296315611855</v>
      </c>
      <c r="M1997" t="s">
        <v>26</v>
      </c>
      <c r="N1997">
        <v>32701</v>
      </c>
      <c r="O1997">
        <v>3</v>
      </c>
      <c r="P1997">
        <v>2250</v>
      </c>
      <c r="Q1997">
        <v>8</v>
      </c>
      <c r="R1997" s="2">
        <v>0</v>
      </c>
      <c r="S1997" s="2">
        <v>24.56</v>
      </c>
      <c r="T1997" s="2">
        <v>0</v>
      </c>
      <c r="U1997" s="2">
        <v>24.56</v>
      </c>
      <c r="V1997" t="s">
        <v>5213</v>
      </c>
    </row>
    <row r="1998" spans="1:22" x14ac:dyDescent="0.2">
      <c r="A1998" s="1">
        <v>42278</v>
      </c>
      <c r="B1998" t="s">
        <v>21</v>
      </c>
      <c r="C1998" s="1">
        <v>42277</v>
      </c>
      <c r="D1998" s="1">
        <v>42278</v>
      </c>
      <c r="E1998">
        <v>100030854</v>
      </c>
      <c r="F1998" t="s">
        <v>2821</v>
      </c>
      <c r="H1998" s="1">
        <v>42276</v>
      </c>
      <c r="I1998">
        <v>1832359</v>
      </c>
      <c r="J1998" t="s">
        <v>23</v>
      </c>
      <c r="K1998">
        <v>846296315592666</v>
      </c>
      <c r="M1998" t="s">
        <v>40</v>
      </c>
      <c r="N1998">
        <v>90290</v>
      </c>
      <c r="O1998">
        <v>3</v>
      </c>
      <c r="P1998">
        <v>2250</v>
      </c>
      <c r="Q1998">
        <v>4</v>
      </c>
      <c r="R1998" s="2">
        <v>0</v>
      </c>
      <c r="S1998" s="2">
        <v>20.81</v>
      </c>
      <c r="T1998" s="2">
        <v>0</v>
      </c>
      <c r="U1998" s="2">
        <v>20.81</v>
      </c>
      <c r="V1998" t="s">
        <v>5213</v>
      </c>
    </row>
    <row r="1999" spans="1:22" x14ac:dyDescent="0.2">
      <c r="A1999" s="1">
        <v>42278</v>
      </c>
      <c r="B1999" t="s">
        <v>21</v>
      </c>
      <c r="C1999" s="1">
        <v>42277</v>
      </c>
      <c r="D1999" s="1">
        <v>42278</v>
      </c>
      <c r="E1999">
        <v>100030834</v>
      </c>
      <c r="F1999" t="s">
        <v>2822</v>
      </c>
      <c r="H1999" s="1">
        <v>42276</v>
      </c>
      <c r="I1999">
        <v>1832370</v>
      </c>
      <c r="J1999" t="s">
        <v>23</v>
      </c>
      <c r="K1999">
        <v>846296315592581</v>
      </c>
      <c r="M1999" t="s">
        <v>26</v>
      </c>
      <c r="N1999">
        <v>34772</v>
      </c>
      <c r="O1999">
        <v>2</v>
      </c>
      <c r="P1999">
        <v>1500</v>
      </c>
      <c r="Q1999">
        <v>8</v>
      </c>
      <c r="R1999" s="2">
        <v>0</v>
      </c>
      <c r="S1999" s="2">
        <v>21.5</v>
      </c>
      <c r="T1999" s="2">
        <v>0</v>
      </c>
      <c r="U1999" s="2">
        <v>21.5</v>
      </c>
      <c r="V1999" t="s">
        <v>5213</v>
      </c>
    </row>
    <row r="2000" spans="1:22" x14ac:dyDescent="0.2">
      <c r="A2000" s="1">
        <v>42278</v>
      </c>
      <c r="B2000" t="s">
        <v>21</v>
      </c>
      <c r="C2000" s="1">
        <v>42278</v>
      </c>
      <c r="D2000" s="1">
        <v>42278</v>
      </c>
      <c r="E2000">
        <v>100030985</v>
      </c>
      <c r="F2000" t="s">
        <v>2823</v>
      </c>
      <c r="H2000" s="1">
        <v>42278</v>
      </c>
      <c r="I2000">
        <v>1836967</v>
      </c>
      <c r="J2000" t="s">
        <v>23</v>
      </c>
      <c r="K2000">
        <v>846296315614610</v>
      </c>
      <c r="M2000" t="s">
        <v>32</v>
      </c>
      <c r="N2000">
        <v>10024</v>
      </c>
      <c r="O2000">
        <v>3</v>
      </c>
      <c r="P2000">
        <v>2250</v>
      </c>
      <c r="Q2000">
        <v>8</v>
      </c>
      <c r="R2000" s="2">
        <v>0</v>
      </c>
      <c r="S2000" s="2">
        <v>24.56</v>
      </c>
      <c r="T2000" s="2">
        <v>0</v>
      </c>
      <c r="U2000" s="2">
        <v>24.56</v>
      </c>
      <c r="V2000" t="s">
        <v>5213</v>
      </c>
    </row>
    <row r="2001" spans="1:22" x14ac:dyDescent="0.2">
      <c r="A2001" s="1">
        <v>42278</v>
      </c>
      <c r="B2001" t="s">
        <v>21</v>
      </c>
      <c r="C2001" s="1">
        <v>42278</v>
      </c>
      <c r="D2001" s="1">
        <v>42278</v>
      </c>
      <c r="E2001">
        <v>100030918</v>
      </c>
      <c r="F2001" t="s">
        <v>2824</v>
      </c>
      <c r="H2001" s="1">
        <v>42278</v>
      </c>
      <c r="I2001">
        <v>1836975</v>
      </c>
      <c r="J2001" t="s">
        <v>23</v>
      </c>
      <c r="K2001">
        <v>846296315610322</v>
      </c>
      <c r="M2001" t="s">
        <v>32</v>
      </c>
      <c r="N2001">
        <v>11201</v>
      </c>
      <c r="O2001">
        <v>3</v>
      </c>
      <c r="P2001">
        <v>2250</v>
      </c>
      <c r="Q2001">
        <v>8</v>
      </c>
      <c r="R2001" s="2">
        <v>0</v>
      </c>
      <c r="S2001" s="2">
        <v>24.56</v>
      </c>
      <c r="T2001" s="2">
        <v>0</v>
      </c>
      <c r="U2001" s="2">
        <v>24.56</v>
      </c>
      <c r="V2001" t="s">
        <v>5213</v>
      </c>
    </row>
    <row r="2002" spans="1:22" x14ac:dyDescent="0.2">
      <c r="A2002" s="1">
        <v>42278</v>
      </c>
      <c r="B2002" t="s">
        <v>21</v>
      </c>
      <c r="C2002" s="1">
        <v>42277</v>
      </c>
      <c r="D2002" s="1">
        <v>42278</v>
      </c>
      <c r="E2002">
        <v>100030899</v>
      </c>
      <c r="F2002" t="s">
        <v>2825</v>
      </c>
      <c r="H2002" s="1">
        <v>42277</v>
      </c>
      <c r="I2002">
        <v>1832398</v>
      </c>
      <c r="J2002" t="s">
        <v>23</v>
      </c>
      <c r="K2002">
        <v>846296315592789</v>
      </c>
      <c r="M2002" t="s">
        <v>32</v>
      </c>
      <c r="N2002">
        <v>14047</v>
      </c>
      <c r="O2002">
        <v>3</v>
      </c>
      <c r="P2002">
        <v>2250</v>
      </c>
      <c r="Q2002">
        <v>8</v>
      </c>
      <c r="R2002" s="2">
        <v>0</v>
      </c>
      <c r="S2002" s="2">
        <v>24.56</v>
      </c>
      <c r="T2002" s="2">
        <v>0</v>
      </c>
      <c r="U2002" s="2">
        <v>24.56</v>
      </c>
      <c r="V2002" t="s">
        <v>5213</v>
      </c>
    </row>
    <row r="2003" spans="1:22" x14ac:dyDescent="0.2">
      <c r="A2003" s="1">
        <v>42278</v>
      </c>
      <c r="B2003" t="s">
        <v>21</v>
      </c>
      <c r="C2003" s="1">
        <v>42278</v>
      </c>
      <c r="D2003" s="1">
        <v>42278</v>
      </c>
      <c r="E2003">
        <v>100030992</v>
      </c>
      <c r="F2003" t="s">
        <v>2826</v>
      </c>
      <c r="H2003" s="1">
        <v>42278</v>
      </c>
      <c r="I2003">
        <v>1836968</v>
      </c>
      <c r="J2003" t="s">
        <v>23</v>
      </c>
      <c r="K2003">
        <v>846296315614535</v>
      </c>
      <c r="M2003" t="s">
        <v>32</v>
      </c>
      <c r="N2003">
        <v>10029</v>
      </c>
      <c r="O2003">
        <v>3</v>
      </c>
      <c r="P2003">
        <v>2250</v>
      </c>
      <c r="Q2003">
        <v>8</v>
      </c>
      <c r="R2003" s="2">
        <v>0</v>
      </c>
      <c r="S2003" s="2">
        <v>24.56</v>
      </c>
      <c r="T2003" s="2">
        <v>0</v>
      </c>
      <c r="U2003" s="2">
        <v>24.56</v>
      </c>
      <c r="V2003" t="s">
        <v>5213</v>
      </c>
    </row>
    <row r="2004" spans="1:22" x14ac:dyDescent="0.2">
      <c r="A2004" s="1">
        <v>42278</v>
      </c>
      <c r="B2004" t="s">
        <v>21</v>
      </c>
      <c r="C2004" s="1">
        <v>42278</v>
      </c>
      <c r="D2004" s="1">
        <v>42278</v>
      </c>
      <c r="E2004">
        <v>100030919</v>
      </c>
      <c r="F2004" t="s">
        <v>2827</v>
      </c>
      <c r="H2004" s="1">
        <v>42278</v>
      </c>
      <c r="I2004">
        <v>1836982</v>
      </c>
      <c r="J2004" t="s">
        <v>23</v>
      </c>
      <c r="K2004">
        <v>846296315612005</v>
      </c>
      <c r="M2004" t="s">
        <v>32</v>
      </c>
      <c r="N2004">
        <v>10025</v>
      </c>
      <c r="O2004">
        <v>3</v>
      </c>
      <c r="P2004">
        <v>2250</v>
      </c>
      <c r="Q2004">
        <v>8</v>
      </c>
      <c r="R2004" s="2">
        <v>0</v>
      </c>
      <c r="S2004" s="2">
        <v>24.56</v>
      </c>
      <c r="T2004" s="2">
        <v>0</v>
      </c>
      <c r="U2004" s="2">
        <v>24.56</v>
      </c>
      <c r="V2004" t="s">
        <v>5213</v>
      </c>
    </row>
    <row r="2005" spans="1:22" x14ac:dyDescent="0.2">
      <c r="A2005" s="1">
        <v>42278</v>
      </c>
      <c r="B2005" t="s">
        <v>21</v>
      </c>
      <c r="C2005" s="1">
        <v>42278</v>
      </c>
      <c r="D2005" s="1">
        <v>42278</v>
      </c>
      <c r="E2005">
        <v>100031009</v>
      </c>
      <c r="F2005" t="s">
        <v>2828</v>
      </c>
      <c r="H2005" s="1">
        <v>42278</v>
      </c>
      <c r="I2005">
        <v>1836959</v>
      </c>
      <c r="J2005" t="s">
        <v>23</v>
      </c>
      <c r="K2005">
        <v>846296315614313</v>
      </c>
      <c r="M2005" t="s">
        <v>83</v>
      </c>
      <c r="N2005">
        <v>7042</v>
      </c>
      <c r="O2005">
        <v>3</v>
      </c>
      <c r="P2005">
        <v>2250</v>
      </c>
      <c r="Q2005">
        <v>8</v>
      </c>
      <c r="R2005" s="2">
        <v>0</v>
      </c>
      <c r="S2005" s="2">
        <v>24.56</v>
      </c>
      <c r="T2005" s="2">
        <v>0</v>
      </c>
      <c r="U2005" s="2">
        <v>24.56</v>
      </c>
      <c r="V2005" t="s">
        <v>5213</v>
      </c>
    </row>
    <row r="2006" spans="1:22" x14ac:dyDescent="0.2">
      <c r="A2006" s="1">
        <v>42278</v>
      </c>
      <c r="B2006" t="s">
        <v>21</v>
      </c>
      <c r="C2006" s="1">
        <v>42278</v>
      </c>
      <c r="D2006" s="1">
        <v>42278</v>
      </c>
      <c r="E2006">
        <v>100030928</v>
      </c>
      <c r="F2006" t="s">
        <v>2829</v>
      </c>
      <c r="H2006" s="1">
        <v>42278</v>
      </c>
      <c r="I2006">
        <v>1836936</v>
      </c>
      <c r="J2006" t="s">
        <v>23</v>
      </c>
      <c r="K2006">
        <v>846296315609241</v>
      </c>
      <c r="M2006" t="s">
        <v>51</v>
      </c>
      <c r="N2006">
        <v>30324</v>
      </c>
      <c r="O2006">
        <v>3</v>
      </c>
      <c r="P2006">
        <v>2250</v>
      </c>
      <c r="Q2006">
        <v>8</v>
      </c>
      <c r="R2006" s="2">
        <v>0</v>
      </c>
      <c r="S2006" s="2">
        <v>24.56</v>
      </c>
      <c r="T2006" s="2">
        <v>0</v>
      </c>
      <c r="U2006" s="2">
        <v>24.56</v>
      </c>
      <c r="V2006" t="s">
        <v>5213</v>
      </c>
    </row>
    <row r="2007" spans="1:22" x14ac:dyDescent="0.2">
      <c r="A2007" s="1">
        <v>42278</v>
      </c>
      <c r="B2007" t="s">
        <v>21</v>
      </c>
      <c r="C2007" s="1">
        <v>42278</v>
      </c>
      <c r="D2007" s="1">
        <v>42278</v>
      </c>
      <c r="E2007">
        <v>100030905</v>
      </c>
      <c r="F2007" t="s">
        <v>2830</v>
      </c>
      <c r="H2007" s="1">
        <v>42277</v>
      </c>
      <c r="I2007">
        <v>1836907</v>
      </c>
      <c r="J2007" t="s">
        <v>23</v>
      </c>
      <c r="K2007">
        <v>846296315614429</v>
      </c>
      <c r="M2007" t="s">
        <v>89</v>
      </c>
      <c r="N2007">
        <v>36801</v>
      </c>
      <c r="O2007">
        <v>3</v>
      </c>
      <c r="P2007">
        <v>2250</v>
      </c>
      <c r="Q2007">
        <v>8</v>
      </c>
      <c r="R2007" s="2">
        <v>0</v>
      </c>
      <c r="S2007" s="2">
        <v>24.56</v>
      </c>
      <c r="T2007" s="2">
        <v>0</v>
      </c>
      <c r="U2007" s="2">
        <v>24.56</v>
      </c>
      <c r="V2007" t="s">
        <v>5213</v>
      </c>
    </row>
    <row r="2008" spans="1:22" x14ac:dyDescent="0.2">
      <c r="A2008" s="1">
        <v>42278</v>
      </c>
      <c r="B2008" t="s">
        <v>21</v>
      </c>
      <c r="C2008" s="1">
        <v>42278</v>
      </c>
      <c r="D2008" s="1">
        <v>42278</v>
      </c>
      <c r="E2008">
        <v>100030922</v>
      </c>
      <c r="F2008" t="s">
        <v>2831</v>
      </c>
      <c r="H2008" s="1">
        <v>42278</v>
      </c>
      <c r="I2008">
        <v>1837012</v>
      </c>
      <c r="J2008" t="s">
        <v>23</v>
      </c>
      <c r="K2008">
        <v>846296315611497</v>
      </c>
      <c r="M2008" t="s">
        <v>45</v>
      </c>
      <c r="N2008">
        <v>98101</v>
      </c>
      <c r="O2008">
        <v>3</v>
      </c>
      <c r="P2008">
        <v>2250</v>
      </c>
      <c r="Q2008">
        <v>5</v>
      </c>
      <c r="R2008" s="2">
        <v>0</v>
      </c>
      <c r="S2008" s="2">
        <v>21.31</v>
      </c>
      <c r="T2008" s="2">
        <v>0</v>
      </c>
      <c r="U2008" s="2">
        <v>21.31</v>
      </c>
      <c r="V2008" t="s">
        <v>5213</v>
      </c>
    </row>
    <row r="2009" spans="1:22" x14ac:dyDescent="0.2">
      <c r="A2009" s="1">
        <v>42278</v>
      </c>
      <c r="B2009" t="s">
        <v>21</v>
      </c>
      <c r="C2009" s="1">
        <v>42277</v>
      </c>
      <c r="D2009" s="1">
        <v>42278</v>
      </c>
      <c r="E2009">
        <v>100030852</v>
      </c>
      <c r="F2009" t="s">
        <v>2832</v>
      </c>
      <c r="H2009" s="1">
        <v>42276</v>
      </c>
      <c r="I2009">
        <v>1832392</v>
      </c>
      <c r="J2009" t="s">
        <v>23</v>
      </c>
      <c r="K2009">
        <v>846296315592567</v>
      </c>
      <c r="M2009" t="s">
        <v>32</v>
      </c>
      <c r="N2009">
        <v>11203</v>
      </c>
      <c r="O2009">
        <v>3</v>
      </c>
      <c r="P2009">
        <v>2250</v>
      </c>
      <c r="Q2009">
        <v>8</v>
      </c>
      <c r="R2009" s="2">
        <v>0</v>
      </c>
      <c r="S2009" s="2">
        <v>24.56</v>
      </c>
      <c r="T2009" s="2">
        <v>0</v>
      </c>
      <c r="U2009" s="2">
        <v>24.56</v>
      </c>
      <c r="V2009" t="s">
        <v>5213</v>
      </c>
    </row>
    <row r="2010" spans="1:22" x14ac:dyDescent="0.2">
      <c r="A2010" s="1">
        <v>42278</v>
      </c>
      <c r="B2010" t="s">
        <v>21</v>
      </c>
      <c r="C2010" s="1">
        <v>42278</v>
      </c>
      <c r="D2010" s="1">
        <v>42278</v>
      </c>
      <c r="E2010">
        <v>100030935</v>
      </c>
      <c r="F2010" t="s">
        <v>2833</v>
      </c>
      <c r="H2010" s="1">
        <v>42278</v>
      </c>
      <c r="I2010">
        <v>1836977</v>
      </c>
      <c r="J2010" t="s">
        <v>23</v>
      </c>
      <c r="K2010">
        <v>846296315610292</v>
      </c>
      <c r="M2010" t="s">
        <v>32</v>
      </c>
      <c r="N2010">
        <v>10001</v>
      </c>
      <c r="O2010">
        <v>3</v>
      </c>
      <c r="P2010">
        <v>2250</v>
      </c>
      <c r="Q2010">
        <v>8</v>
      </c>
      <c r="R2010" s="2">
        <v>0</v>
      </c>
      <c r="S2010" s="2">
        <v>24.56</v>
      </c>
      <c r="T2010" s="2">
        <v>0</v>
      </c>
      <c r="U2010" s="2">
        <v>24.56</v>
      </c>
      <c r="V2010" t="s">
        <v>5213</v>
      </c>
    </row>
    <row r="2011" spans="1:22" x14ac:dyDescent="0.2">
      <c r="A2011" s="1">
        <v>42278</v>
      </c>
      <c r="B2011" t="s">
        <v>21</v>
      </c>
      <c r="C2011" s="1">
        <v>42277</v>
      </c>
      <c r="D2011" s="1">
        <v>42278</v>
      </c>
      <c r="E2011">
        <v>100030889</v>
      </c>
      <c r="F2011" t="s">
        <v>2834</v>
      </c>
      <c r="H2011" s="1">
        <v>42277</v>
      </c>
      <c r="I2011">
        <v>1832374</v>
      </c>
      <c r="J2011" t="s">
        <v>23</v>
      </c>
      <c r="K2011">
        <v>846296315592833</v>
      </c>
      <c r="M2011" t="s">
        <v>26</v>
      </c>
      <c r="N2011">
        <v>33137</v>
      </c>
      <c r="O2011">
        <v>3</v>
      </c>
      <c r="P2011">
        <v>2250</v>
      </c>
      <c r="Q2011">
        <v>8</v>
      </c>
      <c r="R2011" s="2">
        <v>0</v>
      </c>
      <c r="S2011" s="2">
        <v>24.56</v>
      </c>
      <c r="T2011" s="2">
        <v>0</v>
      </c>
      <c r="U2011" s="2">
        <v>24.56</v>
      </c>
      <c r="V2011" t="s">
        <v>5213</v>
      </c>
    </row>
    <row r="2012" spans="1:22" x14ac:dyDescent="0.2">
      <c r="A2012" s="1">
        <v>42278</v>
      </c>
      <c r="B2012" t="s">
        <v>21</v>
      </c>
      <c r="C2012" s="1">
        <v>42278</v>
      </c>
      <c r="D2012" s="1">
        <v>42278</v>
      </c>
      <c r="E2012">
        <v>100030908</v>
      </c>
      <c r="F2012" t="s">
        <v>2835</v>
      </c>
      <c r="H2012" s="1">
        <v>42277</v>
      </c>
      <c r="I2012">
        <v>1836962</v>
      </c>
      <c r="J2012" t="s">
        <v>23</v>
      </c>
      <c r="K2012">
        <v>846296315614665</v>
      </c>
      <c r="M2012" t="s">
        <v>32</v>
      </c>
      <c r="N2012">
        <v>10970</v>
      </c>
      <c r="O2012">
        <v>3</v>
      </c>
      <c r="P2012">
        <v>2250</v>
      </c>
      <c r="Q2012">
        <v>8</v>
      </c>
      <c r="R2012" s="2">
        <v>0</v>
      </c>
      <c r="S2012" s="2">
        <v>24.56</v>
      </c>
      <c r="T2012" s="2">
        <v>0</v>
      </c>
      <c r="U2012" s="2">
        <v>24.56</v>
      </c>
      <c r="V2012" t="s">
        <v>5213</v>
      </c>
    </row>
    <row r="2013" spans="1:22" x14ac:dyDescent="0.2">
      <c r="A2013" s="1">
        <v>42278</v>
      </c>
      <c r="B2013" t="s">
        <v>21</v>
      </c>
      <c r="C2013" s="1">
        <v>42278</v>
      </c>
      <c r="D2013" s="1">
        <v>42278</v>
      </c>
      <c r="E2013">
        <v>100030909</v>
      </c>
      <c r="F2013" t="s">
        <v>2836</v>
      </c>
      <c r="H2013" s="1">
        <v>42278</v>
      </c>
      <c r="I2013">
        <v>1836954</v>
      </c>
      <c r="J2013" t="s">
        <v>23</v>
      </c>
      <c r="K2013" t="s">
        <v>2837</v>
      </c>
      <c r="M2013" t="s">
        <v>334</v>
      </c>
      <c r="N2013">
        <v>39773</v>
      </c>
      <c r="O2013">
        <v>5</v>
      </c>
      <c r="P2013">
        <v>3750</v>
      </c>
      <c r="Q2013">
        <v>8</v>
      </c>
      <c r="R2013" s="2">
        <v>0</v>
      </c>
      <c r="S2013" s="2">
        <v>31.75</v>
      </c>
      <c r="T2013" s="2">
        <v>0</v>
      </c>
      <c r="U2013" s="2">
        <v>31.75</v>
      </c>
      <c r="V2013" t="s">
        <v>5213</v>
      </c>
    </row>
    <row r="2014" spans="1:22" x14ac:dyDescent="0.2">
      <c r="A2014" s="1">
        <v>42278</v>
      </c>
      <c r="B2014" t="s">
        <v>21</v>
      </c>
      <c r="C2014" s="1">
        <v>42276</v>
      </c>
      <c r="D2014" s="1">
        <v>42278</v>
      </c>
      <c r="E2014">
        <v>100030771</v>
      </c>
      <c r="F2014" t="s">
        <v>2838</v>
      </c>
      <c r="H2014" s="1">
        <v>42276</v>
      </c>
      <c r="I2014">
        <v>1830959</v>
      </c>
      <c r="J2014" t="s">
        <v>23</v>
      </c>
      <c r="K2014">
        <v>846296315592987</v>
      </c>
      <c r="M2014" t="s">
        <v>51</v>
      </c>
      <c r="N2014">
        <v>30004</v>
      </c>
      <c r="O2014">
        <v>12</v>
      </c>
      <c r="P2014">
        <v>9000</v>
      </c>
      <c r="Q2014">
        <v>8</v>
      </c>
      <c r="R2014" s="2">
        <v>0</v>
      </c>
      <c r="S2014" s="2">
        <v>52.75</v>
      </c>
      <c r="T2014" s="2">
        <v>0</v>
      </c>
      <c r="U2014" s="2">
        <v>52.75</v>
      </c>
      <c r="V2014" t="s">
        <v>5213</v>
      </c>
    </row>
    <row r="2015" spans="1:22" x14ac:dyDescent="0.2">
      <c r="A2015" s="1">
        <v>42278</v>
      </c>
      <c r="B2015" t="s">
        <v>21</v>
      </c>
      <c r="C2015" s="1">
        <v>42277</v>
      </c>
      <c r="D2015" s="1">
        <v>42278</v>
      </c>
      <c r="E2015">
        <v>100030826</v>
      </c>
      <c r="F2015" t="s">
        <v>2839</v>
      </c>
      <c r="H2015" s="1">
        <v>42276</v>
      </c>
      <c r="I2015">
        <v>1832383</v>
      </c>
      <c r="J2015" t="s">
        <v>23</v>
      </c>
      <c r="K2015">
        <v>846296315592635</v>
      </c>
      <c r="M2015" t="s">
        <v>94</v>
      </c>
      <c r="N2015">
        <v>55412</v>
      </c>
      <c r="O2015">
        <v>3</v>
      </c>
      <c r="P2015">
        <v>2250</v>
      </c>
      <c r="Q2015">
        <v>7</v>
      </c>
      <c r="R2015" s="2">
        <v>0</v>
      </c>
      <c r="S2015" s="2">
        <v>23.06</v>
      </c>
      <c r="T2015" s="2">
        <v>0</v>
      </c>
      <c r="U2015" s="2">
        <v>23.06</v>
      </c>
      <c r="V2015" t="s">
        <v>5213</v>
      </c>
    </row>
    <row r="2016" spans="1:22" x14ac:dyDescent="0.2">
      <c r="A2016" s="1">
        <v>42278</v>
      </c>
      <c r="B2016" t="s">
        <v>21</v>
      </c>
      <c r="C2016" s="1">
        <v>42278</v>
      </c>
      <c r="D2016" s="1">
        <v>42278</v>
      </c>
      <c r="E2016">
        <v>100030967</v>
      </c>
      <c r="F2016" t="s">
        <v>2840</v>
      </c>
      <c r="H2016" s="1">
        <v>42278</v>
      </c>
      <c r="I2016">
        <v>1836992</v>
      </c>
      <c r="J2016" t="s">
        <v>23</v>
      </c>
      <c r="K2016">
        <v>846296315614566</v>
      </c>
      <c r="M2016" t="s">
        <v>91</v>
      </c>
      <c r="N2016">
        <v>29403</v>
      </c>
      <c r="O2016">
        <v>3</v>
      </c>
      <c r="P2016">
        <v>2250</v>
      </c>
      <c r="Q2016">
        <v>8</v>
      </c>
      <c r="R2016" s="2">
        <v>0</v>
      </c>
      <c r="S2016" s="2">
        <v>24.56</v>
      </c>
      <c r="T2016" s="2">
        <v>0</v>
      </c>
      <c r="U2016" s="2">
        <v>24.56</v>
      </c>
      <c r="V2016" t="s">
        <v>5213</v>
      </c>
    </row>
    <row r="2017" spans="1:22" x14ac:dyDescent="0.2">
      <c r="A2017" s="1">
        <v>42278</v>
      </c>
      <c r="B2017" t="s">
        <v>21</v>
      </c>
      <c r="C2017" s="1">
        <v>42278</v>
      </c>
      <c r="D2017" s="1">
        <v>42278</v>
      </c>
      <c r="E2017">
        <v>100030984</v>
      </c>
      <c r="F2017" t="s">
        <v>2841</v>
      </c>
      <c r="H2017" s="1">
        <v>42278</v>
      </c>
      <c r="I2017">
        <v>1836986</v>
      </c>
      <c r="J2017" t="s">
        <v>23</v>
      </c>
      <c r="K2017">
        <v>846296315610407</v>
      </c>
      <c r="M2017" t="s">
        <v>116</v>
      </c>
      <c r="N2017">
        <v>97702</v>
      </c>
      <c r="O2017">
        <v>3</v>
      </c>
      <c r="P2017">
        <v>2250</v>
      </c>
      <c r="Q2017">
        <v>4</v>
      </c>
      <c r="R2017" s="2">
        <v>0</v>
      </c>
      <c r="S2017" s="2">
        <v>20.81</v>
      </c>
      <c r="T2017" s="2">
        <v>0</v>
      </c>
      <c r="U2017" s="2">
        <v>20.81</v>
      </c>
      <c r="V2017" t="s">
        <v>5213</v>
      </c>
    </row>
    <row r="2018" spans="1:22" x14ac:dyDescent="0.2">
      <c r="A2018" s="1">
        <v>42278</v>
      </c>
      <c r="B2018" t="s">
        <v>21</v>
      </c>
      <c r="C2018" s="1">
        <v>42277</v>
      </c>
      <c r="D2018" s="1">
        <v>42278</v>
      </c>
      <c r="E2018">
        <v>100030831</v>
      </c>
      <c r="F2018" t="s">
        <v>2842</v>
      </c>
      <c r="H2018" s="1">
        <v>42276</v>
      </c>
      <c r="I2018">
        <v>1832388</v>
      </c>
      <c r="J2018" t="s">
        <v>23</v>
      </c>
      <c r="K2018">
        <v>846296315592802</v>
      </c>
      <c r="M2018" t="s">
        <v>83</v>
      </c>
      <c r="N2018">
        <v>7030</v>
      </c>
      <c r="O2018">
        <v>3</v>
      </c>
      <c r="P2018">
        <v>2250</v>
      </c>
      <c r="Q2018">
        <v>8</v>
      </c>
      <c r="R2018" s="2">
        <v>0</v>
      </c>
      <c r="S2018" s="2">
        <v>24.56</v>
      </c>
      <c r="T2018" s="2">
        <v>0</v>
      </c>
      <c r="U2018" s="2">
        <v>24.56</v>
      </c>
      <c r="V2018" t="s">
        <v>5213</v>
      </c>
    </row>
    <row r="2019" spans="1:22" x14ac:dyDescent="0.2">
      <c r="A2019" s="1">
        <v>42278</v>
      </c>
      <c r="B2019" t="s">
        <v>21</v>
      </c>
      <c r="C2019" s="1">
        <v>42278</v>
      </c>
      <c r="D2019" s="1">
        <v>42278</v>
      </c>
      <c r="E2019">
        <v>100030900</v>
      </c>
      <c r="F2019" t="s">
        <v>2843</v>
      </c>
      <c r="H2019" s="1">
        <v>42277</v>
      </c>
      <c r="I2019">
        <v>1836960</v>
      </c>
      <c r="J2019" t="s">
        <v>23</v>
      </c>
      <c r="K2019">
        <v>846296315614733</v>
      </c>
      <c r="M2019" t="s">
        <v>83</v>
      </c>
      <c r="N2019">
        <v>7065</v>
      </c>
      <c r="O2019">
        <v>6</v>
      </c>
      <c r="P2019">
        <v>4500</v>
      </c>
      <c r="Q2019">
        <v>8</v>
      </c>
      <c r="R2019" s="2">
        <v>0</v>
      </c>
      <c r="S2019" s="2">
        <v>36.04</v>
      </c>
      <c r="T2019" s="2">
        <v>0</v>
      </c>
      <c r="U2019" s="2">
        <v>36.04</v>
      </c>
      <c r="V2019" t="s">
        <v>5213</v>
      </c>
    </row>
    <row r="2020" spans="1:22" x14ac:dyDescent="0.2">
      <c r="A2020" s="1">
        <v>42278</v>
      </c>
      <c r="B2020" t="s">
        <v>21</v>
      </c>
      <c r="C2020" s="1">
        <v>42278</v>
      </c>
      <c r="D2020" s="1">
        <v>42278</v>
      </c>
      <c r="E2020">
        <v>100030994</v>
      </c>
      <c r="F2020" t="s">
        <v>2844</v>
      </c>
      <c r="H2020" s="1">
        <v>42278</v>
      </c>
      <c r="I2020">
        <v>1836931</v>
      </c>
      <c r="J2020" t="s">
        <v>23</v>
      </c>
      <c r="K2020">
        <v>846296315614450</v>
      </c>
      <c r="M2020" t="s">
        <v>26</v>
      </c>
      <c r="N2020">
        <v>33701</v>
      </c>
      <c r="O2020">
        <v>3</v>
      </c>
      <c r="P2020">
        <v>2250</v>
      </c>
      <c r="Q2020">
        <v>8</v>
      </c>
      <c r="R2020" s="2">
        <v>0</v>
      </c>
      <c r="S2020" s="2">
        <v>24.56</v>
      </c>
      <c r="T2020" s="2">
        <v>0</v>
      </c>
      <c r="U2020" s="2">
        <v>24.56</v>
      </c>
      <c r="V2020" t="s">
        <v>5213</v>
      </c>
    </row>
    <row r="2021" spans="1:22" x14ac:dyDescent="0.2">
      <c r="A2021" s="1">
        <v>42278</v>
      </c>
      <c r="B2021" t="s">
        <v>21</v>
      </c>
      <c r="C2021" s="1">
        <v>42278</v>
      </c>
      <c r="D2021" s="1">
        <v>42278</v>
      </c>
      <c r="E2021">
        <v>100031014</v>
      </c>
      <c r="F2021" t="s">
        <v>2845</v>
      </c>
      <c r="H2021" s="1">
        <v>42278</v>
      </c>
      <c r="I2021">
        <v>1836925</v>
      </c>
      <c r="J2021" t="s">
        <v>23</v>
      </c>
      <c r="K2021">
        <v>846296315614191</v>
      </c>
      <c r="M2021" t="s">
        <v>73</v>
      </c>
      <c r="N2021">
        <v>80206</v>
      </c>
      <c r="O2021">
        <v>3</v>
      </c>
      <c r="P2021">
        <v>2250</v>
      </c>
      <c r="Q2021">
        <v>5</v>
      </c>
      <c r="R2021" s="2">
        <v>0</v>
      </c>
      <c r="S2021" s="2">
        <v>21.31</v>
      </c>
      <c r="T2021" s="2">
        <v>0</v>
      </c>
      <c r="U2021" s="2">
        <v>21.31</v>
      </c>
      <c r="V2021" t="s">
        <v>5213</v>
      </c>
    </row>
    <row r="2022" spans="1:22" x14ac:dyDescent="0.2">
      <c r="A2022" s="1">
        <v>42278</v>
      </c>
      <c r="B2022" t="s">
        <v>21</v>
      </c>
      <c r="C2022" s="1">
        <v>42278</v>
      </c>
      <c r="D2022" s="1">
        <v>42278</v>
      </c>
      <c r="E2022">
        <v>100030901</v>
      </c>
      <c r="F2022" t="s">
        <v>2846</v>
      </c>
      <c r="H2022" s="1">
        <v>42277</v>
      </c>
      <c r="I2022">
        <v>1836961</v>
      </c>
      <c r="J2022" t="s">
        <v>23</v>
      </c>
      <c r="K2022">
        <v>846296315614726</v>
      </c>
      <c r="M2022" t="s">
        <v>83</v>
      </c>
      <c r="N2022">
        <v>7065</v>
      </c>
      <c r="O2022">
        <v>6</v>
      </c>
      <c r="P2022">
        <v>4500</v>
      </c>
      <c r="Q2022">
        <v>8</v>
      </c>
      <c r="R2022" s="2">
        <v>0</v>
      </c>
      <c r="S2022" s="2">
        <v>36.04</v>
      </c>
      <c r="T2022" s="2">
        <v>0</v>
      </c>
      <c r="U2022" s="2">
        <v>36.04</v>
      </c>
      <c r="V2022" t="s">
        <v>5213</v>
      </c>
    </row>
    <row r="2023" spans="1:22" x14ac:dyDescent="0.2">
      <c r="A2023" s="1">
        <v>42278</v>
      </c>
      <c r="B2023" t="s">
        <v>21</v>
      </c>
      <c r="C2023" s="1">
        <v>42278</v>
      </c>
      <c r="D2023" s="1">
        <v>42278</v>
      </c>
      <c r="E2023">
        <v>100030973</v>
      </c>
      <c r="F2023" t="s">
        <v>2847</v>
      </c>
      <c r="H2023" s="1">
        <v>42278</v>
      </c>
      <c r="I2023">
        <v>1836909</v>
      </c>
      <c r="J2023" t="s">
        <v>23</v>
      </c>
      <c r="K2023">
        <v>846296315614399</v>
      </c>
      <c r="M2023" t="s">
        <v>231</v>
      </c>
      <c r="N2023">
        <v>72801</v>
      </c>
      <c r="O2023">
        <v>3</v>
      </c>
      <c r="P2023">
        <v>2250</v>
      </c>
      <c r="Q2023">
        <v>7</v>
      </c>
      <c r="R2023" s="2">
        <v>0</v>
      </c>
      <c r="S2023" s="2">
        <v>23.06</v>
      </c>
      <c r="T2023" s="2">
        <v>0</v>
      </c>
      <c r="U2023" s="2">
        <v>23.06</v>
      </c>
      <c r="V2023" t="s">
        <v>5213</v>
      </c>
    </row>
    <row r="2024" spans="1:22" x14ac:dyDescent="0.2">
      <c r="A2024" s="1">
        <v>42278</v>
      </c>
      <c r="B2024" t="s">
        <v>21</v>
      </c>
      <c r="C2024" s="1">
        <v>42278</v>
      </c>
      <c r="D2024" s="1">
        <v>42278</v>
      </c>
      <c r="E2024">
        <v>100030934</v>
      </c>
      <c r="F2024" t="s">
        <v>2848</v>
      </c>
      <c r="H2024" s="1">
        <v>42278</v>
      </c>
      <c r="I2024">
        <v>1836934</v>
      </c>
      <c r="J2024" t="s">
        <v>23</v>
      </c>
      <c r="K2024">
        <v>846296315611749</v>
      </c>
      <c r="M2024" t="s">
        <v>26</v>
      </c>
      <c r="N2024">
        <v>33602</v>
      </c>
      <c r="O2024">
        <v>3</v>
      </c>
      <c r="P2024">
        <v>2250</v>
      </c>
      <c r="Q2024">
        <v>8</v>
      </c>
      <c r="R2024" s="2">
        <v>0</v>
      </c>
      <c r="S2024" s="2">
        <v>24.56</v>
      </c>
      <c r="T2024" s="2">
        <v>0</v>
      </c>
      <c r="U2024" s="2">
        <v>24.56</v>
      </c>
      <c r="V2024" t="s">
        <v>5213</v>
      </c>
    </row>
    <row r="2025" spans="1:22" x14ac:dyDescent="0.2">
      <c r="A2025" s="1">
        <v>42278</v>
      </c>
      <c r="B2025" t="s">
        <v>21</v>
      </c>
      <c r="C2025" s="1">
        <v>42276</v>
      </c>
      <c r="D2025" s="1">
        <v>42278</v>
      </c>
      <c r="E2025">
        <v>100030816</v>
      </c>
      <c r="F2025" t="s">
        <v>2849</v>
      </c>
      <c r="H2025" s="1">
        <v>42276</v>
      </c>
      <c r="I2025">
        <v>1830976</v>
      </c>
      <c r="J2025" t="s">
        <v>23</v>
      </c>
      <c r="K2025">
        <v>846296315592543</v>
      </c>
      <c r="M2025" t="s">
        <v>24</v>
      </c>
      <c r="N2025">
        <v>27954</v>
      </c>
      <c r="O2025">
        <v>3</v>
      </c>
      <c r="P2025">
        <v>2250</v>
      </c>
      <c r="Q2025">
        <v>8</v>
      </c>
      <c r="R2025" s="2">
        <v>0</v>
      </c>
      <c r="S2025" s="2">
        <v>24.56</v>
      </c>
      <c r="T2025" s="2">
        <v>0</v>
      </c>
      <c r="U2025" s="2">
        <v>24.56</v>
      </c>
      <c r="V2025" t="s">
        <v>5213</v>
      </c>
    </row>
    <row r="2026" spans="1:22" x14ac:dyDescent="0.2">
      <c r="A2026" s="1">
        <v>42278</v>
      </c>
      <c r="B2026" t="s">
        <v>21</v>
      </c>
      <c r="C2026" s="1">
        <v>42277</v>
      </c>
      <c r="D2026" s="1">
        <v>42278</v>
      </c>
      <c r="E2026">
        <v>100030886</v>
      </c>
      <c r="F2026" t="s">
        <v>2850</v>
      </c>
      <c r="H2026" s="1">
        <v>42277</v>
      </c>
      <c r="I2026">
        <v>1832354</v>
      </c>
      <c r="J2026" t="s">
        <v>23</v>
      </c>
      <c r="K2026">
        <v>846296315592710</v>
      </c>
      <c r="M2026" t="s">
        <v>231</v>
      </c>
      <c r="N2026">
        <v>71701</v>
      </c>
      <c r="O2026">
        <v>3</v>
      </c>
      <c r="P2026">
        <v>2250</v>
      </c>
      <c r="Q2026">
        <v>7</v>
      </c>
      <c r="R2026" s="2">
        <v>0</v>
      </c>
      <c r="S2026" s="2">
        <v>23.06</v>
      </c>
      <c r="T2026" s="2">
        <v>0</v>
      </c>
      <c r="U2026" s="2">
        <v>23.06</v>
      </c>
      <c r="V2026" t="s">
        <v>5213</v>
      </c>
    </row>
    <row r="2027" spans="1:22" x14ac:dyDescent="0.2">
      <c r="A2027" s="1">
        <v>42278</v>
      </c>
      <c r="B2027" t="s">
        <v>21</v>
      </c>
      <c r="C2027" s="1">
        <v>42278</v>
      </c>
      <c r="D2027" s="1">
        <v>42278</v>
      </c>
      <c r="E2027">
        <v>100031015</v>
      </c>
      <c r="F2027" t="s">
        <v>2851</v>
      </c>
      <c r="H2027" s="1">
        <v>42278</v>
      </c>
      <c r="I2027">
        <v>1836930</v>
      </c>
      <c r="J2027" t="s">
        <v>23</v>
      </c>
      <c r="K2027">
        <v>846296315614627</v>
      </c>
      <c r="M2027" t="s">
        <v>102</v>
      </c>
      <c r="N2027">
        <v>20001</v>
      </c>
      <c r="O2027">
        <v>3</v>
      </c>
      <c r="P2027">
        <v>2250</v>
      </c>
      <c r="Q2027">
        <v>8</v>
      </c>
      <c r="R2027" s="2">
        <v>0</v>
      </c>
      <c r="S2027" s="2">
        <v>24.56</v>
      </c>
      <c r="T2027" s="2">
        <v>0</v>
      </c>
      <c r="U2027" s="2">
        <v>24.56</v>
      </c>
      <c r="V2027" t="s">
        <v>5213</v>
      </c>
    </row>
    <row r="2028" spans="1:22" x14ac:dyDescent="0.2">
      <c r="A2028" s="1">
        <v>42278</v>
      </c>
      <c r="B2028" t="s">
        <v>21</v>
      </c>
      <c r="C2028" s="1">
        <v>42278</v>
      </c>
      <c r="D2028" s="1">
        <v>42278</v>
      </c>
      <c r="E2028">
        <v>100030939</v>
      </c>
      <c r="F2028" t="s">
        <v>2852</v>
      </c>
      <c r="H2028" s="1">
        <v>42278</v>
      </c>
      <c r="I2028">
        <v>1836985</v>
      </c>
      <c r="J2028" t="s">
        <v>23</v>
      </c>
      <c r="K2028">
        <v>846296315610308</v>
      </c>
      <c r="M2028" t="s">
        <v>116</v>
      </c>
      <c r="N2028">
        <v>97201</v>
      </c>
      <c r="O2028">
        <v>3</v>
      </c>
      <c r="P2028">
        <v>2250</v>
      </c>
      <c r="Q2028">
        <v>4</v>
      </c>
      <c r="R2028" s="2">
        <v>0</v>
      </c>
      <c r="S2028" s="2">
        <v>20.81</v>
      </c>
      <c r="T2028" s="2">
        <v>0</v>
      </c>
      <c r="U2028" s="2">
        <v>20.81</v>
      </c>
      <c r="V2028" t="s">
        <v>5213</v>
      </c>
    </row>
    <row r="2029" spans="1:22" x14ac:dyDescent="0.2">
      <c r="A2029" s="1">
        <v>42278</v>
      </c>
      <c r="B2029" t="s">
        <v>21</v>
      </c>
      <c r="C2029" s="1">
        <v>42277</v>
      </c>
      <c r="D2029" s="1">
        <v>42278</v>
      </c>
      <c r="E2029">
        <v>100030838</v>
      </c>
      <c r="F2029" t="s">
        <v>2853</v>
      </c>
      <c r="H2029" s="1">
        <v>42276</v>
      </c>
      <c r="I2029">
        <v>1832399</v>
      </c>
      <c r="J2029" t="s">
        <v>23</v>
      </c>
      <c r="K2029">
        <v>846296315592772</v>
      </c>
      <c r="M2029" t="s">
        <v>507</v>
      </c>
      <c r="N2029">
        <v>44307</v>
      </c>
      <c r="O2029">
        <v>3</v>
      </c>
      <c r="P2029">
        <v>2250</v>
      </c>
      <c r="Q2029">
        <v>8</v>
      </c>
      <c r="R2029" s="2">
        <v>0</v>
      </c>
      <c r="S2029" s="2">
        <v>24.56</v>
      </c>
      <c r="T2029" s="2">
        <v>0</v>
      </c>
      <c r="U2029" s="2">
        <v>24.56</v>
      </c>
      <c r="V2029" t="s">
        <v>5213</v>
      </c>
    </row>
    <row r="2030" spans="1:22" x14ac:dyDescent="0.2">
      <c r="A2030" s="1">
        <v>42278</v>
      </c>
      <c r="B2030" t="s">
        <v>21</v>
      </c>
      <c r="C2030" s="1">
        <v>42278</v>
      </c>
      <c r="D2030" s="1">
        <v>42278</v>
      </c>
      <c r="E2030">
        <v>100031013</v>
      </c>
      <c r="F2030" t="s">
        <v>2854</v>
      </c>
      <c r="H2030" s="1">
        <v>42278</v>
      </c>
      <c r="I2030">
        <v>1837011</v>
      </c>
      <c r="J2030" t="s">
        <v>23</v>
      </c>
      <c r="K2030">
        <v>846296315614528</v>
      </c>
      <c r="M2030" t="s">
        <v>45</v>
      </c>
      <c r="N2030">
        <v>98033</v>
      </c>
      <c r="O2030">
        <v>3</v>
      </c>
      <c r="P2030">
        <v>2250</v>
      </c>
      <c r="Q2030">
        <v>5</v>
      </c>
      <c r="R2030" s="2">
        <v>0</v>
      </c>
      <c r="S2030" s="2">
        <v>21.31</v>
      </c>
      <c r="T2030" s="2">
        <v>0</v>
      </c>
      <c r="U2030" s="2">
        <v>21.31</v>
      </c>
      <c r="V2030" t="s">
        <v>5213</v>
      </c>
    </row>
    <row r="2031" spans="1:22" x14ac:dyDescent="0.2">
      <c r="A2031" s="1">
        <v>42278</v>
      </c>
      <c r="B2031" t="s">
        <v>21</v>
      </c>
      <c r="C2031" s="1">
        <v>42278</v>
      </c>
      <c r="D2031" s="1">
        <v>42278</v>
      </c>
      <c r="E2031">
        <v>100030915</v>
      </c>
      <c r="F2031" t="s">
        <v>2855</v>
      </c>
      <c r="H2031" s="1">
        <v>42278</v>
      </c>
      <c r="I2031">
        <v>1836935</v>
      </c>
      <c r="J2031" t="s">
        <v>23</v>
      </c>
      <c r="K2031">
        <v>846296315612012</v>
      </c>
      <c r="M2031" t="s">
        <v>26</v>
      </c>
      <c r="N2031">
        <v>33912</v>
      </c>
      <c r="O2031">
        <v>3</v>
      </c>
      <c r="P2031">
        <v>2250</v>
      </c>
      <c r="Q2031">
        <v>8</v>
      </c>
      <c r="R2031" s="2">
        <v>0</v>
      </c>
      <c r="S2031" s="2">
        <v>24.56</v>
      </c>
      <c r="T2031" s="2">
        <v>0</v>
      </c>
      <c r="U2031" s="2">
        <v>24.56</v>
      </c>
      <c r="V2031" t="s">
        <v>5213</v>
      </c>
    </row>
    <row r="2032" spans="1:22" x14ac:dyDescent="0.2">
      <c r="A2032" s="1">
        <v>42278</v>
      </c>
      <c r="B2032" t="s">
        <v>21</v>
      </c>
      <c r="C2032" s="1">
        <v>42278</v>
      </c>
      <c r="D2032" s="1">
        <v>42278</v>
      </c>
      <c r="E2032">
        <v>100030933</v>
      </c>
      <c r="F2032" t="s">
        <v>2856</v>
      </c>
      <c r="H2032" s="1">
        <v>42278</v>
      </c>
      <c r="I2032">
        <v>1836976</v>
      </c>
      <c r="J2032" t="s">
        <v>23</v>
      </c>
      <c r="K2032">
        <v>846296315610490</v>
      </c>
      <c r="M2032" t="s">
        <v>32</v>
      </c>
      <c r="N2032">
        <v>11109</v>
      </c>
      <c r="O2032">
        <v>3</v>
      </c>
      <c r="P2032">
        <v>2250</v>
      </c>
      <c r="Q2032">
        <v>8</v>
      </c>
      <c r="R2032" s="2">
        <v>0</v>
      </c>
      <c r="S2032" s="2">
        <v>24.56</v>
      </c>
      <c r="T2032" s="2">
        <v>0</v>
      </c>
      <c r="U2032" s="2">
        <v>24.56</v>
      </c>
      <c r="V2032" t="s">
        <v>5213</v>
      </c>
    </row>
    <row r="2033" spans="1:22" x14ac:dyDescent="0.2">
      <c r="A2033" s="1">
        <v>42278</v>
      </c>
      <c r="B2033" t="s">
        <v>21</v>
      </c>
      <c r="C2033" s="1">
        <v>42278</v>
      </c>
      <c r="D2033" s="1">
        <v>42278</v>
      </c>
      <c r="E2033">
        <v>100030952</v>
      </c>
      <c r="F2033" t="s">
        <v>2857</v>
      </c>
      <c r="H2033" s="1">
        <v>42278</v>
      </c>
      <c r="I2033">
        <v>1836938</v>
      </c>
      <c r="J2033" t="s">
        <v>23</v>
      </c>
      <c r="K2033">
        <v>846296315608701</v>
      </c>
      <c r="M2033" t="s">
        <v>582</v>
      </c>
      <c r="N2033">
        <v>50450</v>
      </c>
      <c r="O2033">
        <v>3</v>
      </c>
      <c r="P2033">
        <v>2250</v>
      </c>
      <c r="Q2033">
        <v>7</v>
      </c>
      <c r="R2033" s="2">
        <v>0</v>
      </c>
      <c r="S2033" s="2">
        <v>23.06</v>
      </c>
      <c r="T2033" s="2">
        <v>0</v>
      </c>
      <c r="U2033" s="2">
        <v>23.06</v>
      </c>
      <c r="V2033" t="s">
        <v>5213</v>
      </c>
    </row>
    <row r="2034" spans="1:22" x14ac:dyDescent="0.2">
      <c r="A2034" s="1">
        <v>42278</v>
      </c>
      <c r="B2034" t="s">
        <v>21</v>
      </c>
      <c r="C2034" s="1">
        <v>42278</v>
      </c>
      <c r="D2034" s="1">
        <v>42278</v>
      </c>
      <c r="E2034">
        <v>100030981</v>
      </c>
      <c r="F2034" t="s">
        <v>2858</v>
      </c>
      <c r="H2034" s="1">
        <v>42278</v>
      </c>
      <c r="I2034">
        <v>1836924</v>
      </c>
      <c r="J2034" t="s">
        <v>23</v>
      </c>
      <c r="K2034">
        <v>846296315614467</v>
      </c>
      <c r="M2034" t="s">
        <v>73</v>
      </c>
      <c r="N2034">
        <v>80524</v>
      </c>
      <c r="O2034">
        <v>3</v>
      </c>
      <c r="P2034">
        <v>2250</v>
      </c>
      <c r="Q2034">
        <v>5</v>
      </c>
      <c r="R2034" s="2">
        <v>0</v>
      </c>
      <c r="S2034" s="2">
        <v>21.31</v>
      </c>
      <c r="T2034" s="2">
        <v>0</v>
      </c>
      <c r="U2034" s="2">
        <v>21.31</v>
      </c>
      <c r="V2034" t="s">
        <v>5213</v>
      </c>
    </row>
    <row r="2035" spans="1:22" x14ac:dyDescent="0.2">
      <c r="A2035" s="1">
        <v>42278</v>
      </c>
      <c r="B2035" t="s">
        <v>21</v>
      </c>
      <c r="C2035" s="1">
        <v>42278</v>
      </c>
      <c r="D2035" s="1">
        <v>42278</v>
      </c>
      <c r="E2035">
        <v>100031004</v>
      </c>
      <c r="F2035" t="s">
        <v>2859</v>
      </c>
      <c r="H2035" s="1">
        <v>42278</v>
      </c>
      <c r="I2035">
        <v>1836981</v>
      </c>
      <c r="J2035" t="s">
        <v>23</v>
      </c>
      <c r="K2035">
        <v>846296315619301</v>
      </c>
      <c r="M2035" t="s">
        <v>32</v>
      </c>
      <c r="N2035">
        <v>11201</v>
      </c>
      <c r="O2035">
        <v>6</v>
      </c>
      <c r="P2035">
        <v>4500</v>
      </c>
      <c r="Q2035">
        <v>8</v>
      </c>
      <c r="R2035" s="2">
        <v>0</v>
      </c>
      <c r="S2035" s="2">
        <v>36.04</v>
      </c>
      <c r="T2035" s="2">
        <v>0</v>
      </c>
      <c r="U2035" s="2">
        <v>36.04</v>
      </c>
      <c r="V2035" t="s">
        <v>5213</v>
      </c>
    </row>
    <row r="2036" spans="1:22" x14ac:dyDescent="0.2">
      <c r="A2036" s="1">
        <v>42278</v>
      </c>
      <c r="B2036" t="s">
        <v>21</v>
      </c>
      <c r="C2036" s="1">
        <v>42277</v>
      </c>
      <c r="D2036" s="1">
        <v>42278</v>
      </c>
      <c r="E2036">
        <v>100030845</v>
      </c>
      <c r="F2036" t="s">
        <v>2860</v>
      </c>
      <c r="H2036" s="1">
        <v>42276</v>
      </c>
      <c r="I2036">
        <v>1832391</v>
      </c>
      <c r="J2036" t="s">
        <v>23</v>
      </c>
      <c r="K2036">
        <v>846296315592550</v>
      </c>
      <c r="M2036" t="s">
        <v>32</v>
      </c>
      <c r="N2036">
        <v>11436</v>
      </c>
      <c r="O2036">
        <v>3</v>
      </c>
      <c r="P2036">
        <v>2250</v>
      </c>
      <c r="Q2036">
        <v>8</v>
      </c>
      <c r="R2036" s="2">
        <v>0</v>
      </c>
      <c r="S2036" s="2">
        <v>24.56</v>
      </c>
      <c r="T2036" s="2">
        <v>0</v>
      </c>
      <c r="U2036" s="2">
        <v>24.56</v>
      </c>
      <c r="V2036" t="s">
        <v>5213</v>
      </c>
    </row>
    <row r="2037" spans="1:22" x14ac:dyDescent="0.2">
      <c r="A2037" s="1">
        <v>42278</v>
      </c>
      <c r="B2037" t="s">
        <v>21</v>
      </c>
      <c r="C2037" s="1">
        <v>42278</v>
      </c>
      <c r="D2037" s="1">
        <v>42278</v>
      </c>
      <c r="E2037">
        <v>100030950</v>
      </c>
      <c r="F2037" t="s">
        <v>2861</v>
      </c>
      <c r="H2037" s="1">
        <v>42278</v>
      </c>
      <c r="I2037">
        <v>1836995</v>
      </c>
      <c r="J2037" t="s">
        <v>23</v>
      </c>
      <c r="K2037">
        <v>846296315610179</v>
      </c>
      <c r="M2037" t="s">
        <v>91</v>
      </c>
      <c r="N2037">
        <v>29492</v>
      </c>
      <c r="O2037">
        <v>3</v>
      </c>
      <c r="P2037">
        <v>2250</v>
      </c>
      <c r="Q2037">
        <v>8</v>
      </c>
      <c r="R2037" s="2">
        <v>0</v>
      </c>
      <c r="S2037" s="2">
        <v>24.56</v>
      </c>
      <c r="T2037" s="2">
        <v>0</v>
      </c>
      <c r="U2037" s="2">
        <v>24.56</v>
      </c>
      <c r="V2037" t="s">
        <v>5213</v>
      </c>
    </row>
    <row r="2038" spans="1:22" x14ac:dyDescent="0.2">
      <c r="A2038" s="1">
        <v>42278</v>
      </c>
      <c r="B2038" t="s">
        <v>21</v>
      </c>
      <c r="C2038" s="1">
        <v>42277</v>
      </c>
      <c r="D2038" s="1">
        <v>42278</v>
      </c>
      <c r="E2038">
        <v>100030887</v>
      </c>
      <c r="F2038" t="s">
        <v>2862</v>
      </c>
      <c r="H2038" s="1">
        <v>42277</v>
      </c>
      <c r="I2038">
        <v>1832373</v>
      </c>
      <c r="J2038" t="s">
        <v>23</v>
      </c>
      <c r="K2038">
        <v>846296315592840</v>
      </c>
      <c r="M2038" t="s">
        <v>26</v>
      </c>
      <c r="N2038">
        <v>33483</v>
      </c>
      <c r="O2038">
        <v>3</v>
      </c>
      <c r="P2038">
        <v>2250</v>
      </c>
      <c r="Q2038">
        <v>8</v>
      </c>
      <c r="R2038" s="2">
        <v>0</v>
      </c>
      <c r="S2038" s="2">
        <v>24.56</v>
      </c>
      <c r="T2038" s="2">
        <v>0</v>
      </c>
      <c r="U2038" s="2">
        <v>24.56</v>
      </c>
      <c r="V2038" t="s">
        <v>5213</v>
      </c>
    </row>
    <row r="2039" spans="1:22" x14ac:dyDescent="0.2">
      <c r="A2039" s="1">
        <v>42278</v>
      </c>
      <c r="B2039" t="s">
        <v>21</v>
      </c>
      <c r="C2039" s="1">
        <v>42278</v>
      </c>
      <c r="D2039" s="1">
        <v>42278</v>
      </c>
      <c r="E2039">
        <v>100031000</v>
      </c>
      <c r="F2039" t="s">
        <v>2863</v>
      </c>
      <c r="H2039" s="1">
        <v>42278</v>
      </c>
      <c r="I2039">
        <v>1836969</v>
      </c>
      <c r="J2039" t="s">
        <v>23</v>
      </c>
      <c r="K2039">
        <v>846296315614672</v>
      </c>
      <c r="M2039" t="s">
        <v>32</v>
      </c>
      <c r="N2039">
        <v>10009</v>
      </c>
      <c r="O2039">
        <v>3</v>
      </c>
      <c r="P2039">
        <v>2250</v>
      </c>
      <c r="Q2039">
        <v>8</v>
      </c>
      <c r="R2039" s="2">
        <v>0</v>
      </c>
      <c r="S2039" s="2">
        <v>24.56</v>
      </c>
      <c r="T2039" s="2">
        <v>0</v>
      </c>
      <c r="U2039" s="2">
        <v>24.56</v>
      </c>
      <c r="V2039" t="s">
        <v>5213</v>
      </c>
    </row>
    <row r="2040" spans="1:22" x14ac:dyDescent="0.2">
      <c r="A2040" s="1">
        <v>42278</v>
      </c>
      <c r="B2040" t="s">
        <v>21</v>
      </c>
      <c r="C2040" s="1">
        <v>42278</v>
      </c>
      <c r="D2040" s="1">
        <v>42278</v>
      </c>
      <c r="E2040">
        <v>100030923</v>
      </c>
      <c r="F2040" t="s">
        <v>2864</v>
      </c>
      <c r="H2040" s="1">
        <v>42278</v>
      </c>
      <c r="I2040">
        <v>1836912</v>
      </c>
      <c r="J2040" t="s">
        <v>164</v>
      </c>
      <c r="K2040">
        <v>1032002225983</v>
      </c>
      <c r="M2040" t="s">
        <v>165</v>
      </c>
      <c r="N2040">
        <v>85364</v>
      </c>
      <c r="O2040">
        <v>3</v>
      </c>
      <c r="P2040">
        <v>2250</v>
      </c>
      <c r="Q2040">
        <v>5</v>
      </c>
      <c r="R2040" s="2">
        <v>0</v>
      </c>
      <c r="S2040" s="2">
        <v>21.31</v>
      </c>
      <c r="T2040" s="2">
        <v>0</v>
      </c>
      <c r="U2040" s="2">
        <v>21.31</v>
      </c>
      <c r="V2040" t="s">
        <v>5213</v>
      </c>
    </row>
    <row r="2041" spans="1:22" x14ac:dyDescent="0.2">
      <c r="A2041" s="1">
        <v>42278</v>
      </c>
      <c r="B2041" t="s">
        <v>21</v>
      </c>
      <c r="C2041" s="1">
        <v>42276</v>
      </c>
      <c r="D2041" s="1">
        <v>42278</v>
      </c>
      <c r="E2041">
        <v>100030771</v>
      </c>
      <c r="F2041" t="s">
        <v>2865</v>
      </c>
      <c r="H2041" s="1">
        <v>42276</v>
      </c>
      <c r="I2041">
        <v>1830959</v>
      </c>
      <c r="J2041" t="s">
        <v>23</v>
      </c>
      <c r="K2041">
        <v>846296315593663</v>
      </c>
      <c r="M2041" t="s">
        <v>51</v>
      </c>
      <c r="N2041">
        <v>30004</v>
      </c>
      <c r="O2041">
        <v>3</v>
      </c>
      <c r="P2041">
        <v>2250</v>
      </c>
      <c r="Q2041">
        <v>8</v>
      </c>
      <c r="R2041" s="2">
        <v>0</v>
      </c>
      <c r="S2041" s="2">
        <v>24.56</v>
      </c>
      <c r="T2041" s="2">
        <v>0</v>
      </c>
      <c r="U2041" s="2">
        <v>24.56</v>
      </c>
      <c r="V2041" t="s">
        <v>5213</v>
      </c>
    </row>
    <row r="2042" spans="1:22" x14ac:dyDescent="0.2">
      <c r="A2042" s="1">
        <v>42278</v>
      </c>
      <c r="B2042" t="s">
        <v>21</v>
      </c>
      <c r="C2042" s="1">
        <v>42277</v>
      </c>
      <c r="D2042" s="1">
        <v>42278</v>
      </c>
      <c r="E2042">
        <v>100030835</v>
      </c>
      <c r="F2042" t="s">
        <v>2866</v>
      </c>
      <c r="H2042" s="1">
        <v>42276</v>
      </c>
      <c r="I2042">
        <v>1832406</v>
      </c>
      <c r="J2042" t="s">
        <v>23</v>
      </c>
      <c r="K2042">
        <v>846296315592741</v>
      </c>
      <c r="M2042" t="s">
        <v>91</v>
      </c>
      <c r="N2042">
        <v>29642</v>
      </c>
      <c r="O2042">
        <v>3</v>
      </c>
      <c r="P2042">
        <v>2250</v>
      </c>
      <c r="Q2042">
        <v>8</v>
      </c>
      <c r="R2042" s="2">
        <v>0</v>
      </c>
      <c r="S2042" s="2">
        <v>24.56</v>
      </c>
      <c r="T2042" s="2">
        <v>0</v>
      </c>
      <c r="U2042" s="2">
        <v>24.56</v>
      </c>
      <c r="V2042" t="s">
        <v>5213</v>
      </c>
    </row>
    <row r="2043" spans="1:22" x14ac:dyDescent="0.2">
      <c r="A2043" s="1">
        <v>42278</v>
      </c>
      <c r="B2043" t="s">
        <v>21</v>
      </c>
      <c r="C2043" s="1">
        <v>42278</v>
      </c>
      <c r="D2043" s="1">
        <v>42278</v>
      </c>
      <c r="E2043">
        <v>100030903</v>
      </c>
      <c r="F2043" t="s">
        <v>2867</v>
      </c>
      <c r="H2043" s="1">
        <v>42277</v>
      </c>
      <c r="I2043">
        <v>1836997</v>
      </c>
      <c r="J2043" t="s">
        <v>23</v>
      </c>
      <c r="K2043">
        <v>846296315614580</v>
      </c>
      <c r="M2043" t="s">
        <v>38</v>
      </c>
      <c r="N2043">
        <v>38128</v>
      </c>
      <c r="O2043">
        <v>3</v>
      </c>
      <c r="P2043">
        <v>2250</v>
      </c>
      <c r="Q2043">
        <v>7</v>
      </c>
      <c r="R2043" s="2">
        <v>0</v>
      </c>
      <c r="S2043" s="2">
        <v>23.06</v>
      </c>
      <c r="T2043" s="2">
        <v>0</v>
      </c>
      <c r="U2043" s="2">
        <v>23.06</v>
      </c>
      <c r="V2043" t="s">
        <v>5213</v>
      </c>
    </row>
    <row r="2044" spans="1:22" x14ac:dyDescent="0.2">
      <c r="A2044" s="1">
        <v>42278</v>
      </c>
      <c r="B2044" t="s">
        <v>21</v>
      </c>
      <c r="C2044" s="1">
        <v>42278</v>
      </c>
      <c r="D2044" s="1">
        <v>42278</v>
      </c>
      <c r="E2044">
        <v>100030974</v>
      </c>
      <c r="F2044" t="s">
        <v>2868</v>
      </c>
      <c r="H2044" s="1">
        <v>42278</v>
      </c>
      <c r="I2044">
        <v>1836957</v>
      </c>
      <c r="J2044" t="s">
        <v>23</v>
      </c>
      <c r="K2044">
        <v>846296315614078</v>
      </c>
      <c r="M2044" t="s">
        <v>24</v>
      </c>
      <c r="N2044">
        <v>27523</v>
      </c>
      <c r="O2044">
        <v>6</v>
      </c>
      <c r="P2044">
        <v>4500</v>
      </c>
      <c r="Q2044">
        <v>8</v>
      </c>
      <c r="R2044" s="2">
        <v>0</v>
      </c>
      <c r="S2044" s="2">
        <v>36.04</v>
      </c>
      <c r="T2044" s="2">
        <v>0</v>
      </c>
      <c r="U2044" s="2">
        <v>36.04</v>
      </c>
      <c r="V2044" t="s">
        <v>5213</v>
      </c>
    </row>
    <row r="2045" spans="1:22" x14ac:dyDescent="0.2">
      <c r="A2045" s="1">
        <v>42278</v>
      </c>
      <c r="B2045" t="s">
        <v>21</v>
      </c>
      <c r="C2045" s="1">
        <v>42277</v>
      </c>
      <c r="D2045" s="1">
        <v>42278</v>
      </c>
      <c r="E2045">
        <v>100030894</v>
      </c>
      <c r="F2045" t="s">
        <v>2869</v>
      </c>
      <c r="H2045" s="1">
        <v>42277</v>
      </c>
      <c r="I2045">
        <v>1832397</v>
      </c>
      <c r="J2045" t="s">
        <v>23</v>
      </c>
      <c r="K2045">
        <v>846296315592611</v>
      </c>
      <c r="M2045" t="s">
        <v>32</v>
      </c>
      <c r="N2045">
        <v>10016</v>
      </c>
      <c r="O2045">
        <v>3</v>
      </c>
      <c r="P2045">
        <v>2250</v>
      </c>
      <c r="Q2045">
        <v>8</v>
      </c>
      <c r="R2045" s="2">
        <v>0</v>
      </c>
      <c r="S2045" s="2">
        <v>24.56</v>
      </c>
      <c r="T2045" s="2">
        <v>0</v>
      </c>
      <c r="U2045" s="2">
        <v>24.56</v>
      </c>
      <c r="V2045" t="s">
        <v>5213</v>
      </c>
    </row>
    <row r="2046" spans="1:22" x14ac:dyDescent="0.2">
      <c r="A2046" s="1">
        <v>42278</v>
      </c>
      <c r="B2046" t="s">
        <v>21</v>
      </c>
      <c r="C2046" s="1">
        <v>42278</v>
      </c>
      <c r="D2046" s="1">
        <v>42278</v>
      </c>
      <c r="E2046">
        <v>100030946</v>
      </c>
      <c r="F2046" t="s">
        <v>2870</v>
      </c>
      <c r="H2046" s="1">
        <v>42278</v>
      </c>
      <c r="I2046">
        <v>1836926</v>
      </c>
      <c r="J2046" t="s">
        <v>23</v>
      </c>
      <c r="K2046">
        <v>846296315613033</v>
      </c>
      <c r="M2046" t="s">
        <v>73</v>
      </c>
      <c r="N2046">
        <v>80516</v>
      </c>
      <c r="O2046">
        <v>6</v>
      </c>
      <c r="P2046">
        <v>4500</v>
      </c>
      <c r="Q2046">
        <v>5</v>
      </c>
      <c r="R2046" s="2">
        <v>0</v>
      </c>
      <c r="S2046" s="2">
        <v>26.54</v>
      </c>
      <c r="T2046" s="2">
        <v>0</v>
      </c>
      <c r="U2046" s="2">
        <v>26.54</v>
      </c>
      <c r="V2046" t="s">
        <v>5213</v>
      </c>
    </row>
    <row r="2047" spans="1:22" x14ac:dyDescent="0.2">
      <c r="A2047" s="1">
        <v>42278</v>
      </c>
      <c r="B2047" t="s">
        <v>21</v>
      </c>
      <c r="C2047" s="1">
        <v>42278</v>
      </c>
      <c r="D2047" s="1">
        <v>42278</v>
      </c>
      <c r="E2047">
        <v>100030955</v>
      </c>
      <c r="F2047" t="s">
        <v>2871</v>
      </c>
      <c r="H2047" s="1">
        <v>42278</v>
      </c>
      <c r="I2047">
        <v>1836921</v>
      </c>
      <c r="J2047" t="s">
        <v>23</v>
      </c>
      <c r="K2047">
        <v>846296315611978</v>
      </c>
      <c r="M2047" t="s">
        <v>40</v>
      </c>
      <c r="N2047">
        <v>95355</v>
      </c>
      <c r="O2047">
        <v>3</v>
      </c>
      <c r="P2047">
        <v>2250</v>
      </c>
      <c r="Q2047">
        <v>2</v>
      </c>
      <c r="R2047" s="2">
        <v>0</v>
      </c>
      <c r="S2047" s="2">
        <v>12.81</v>
      </c>
      <c r="T2047" s="2">
        <v>0</v>
      </c>
      <c r="U2047" s="2">
        <v>12.81</v>
      </c>
      <c r="V2047" t="s">
        <v>5213</v>
      </c>
    </row>
    <row r="2048" spans="1:22" x14ac:dyDescent="0.2">
      <c r="A2048" s="1">
        <v>42278</v>
      </c>
      <c r="B2048" t="s">
        <v>21</v>
      </c>
      <c r="C2048" s="1">
        <v>42278</v>
      </c>
      <c r="D2048" s="1">
        <v>42278</v>
      </c>
      <c r="E2048">
        <v>100030940</v>
      </c>
      <c r="F2048" t="s">
        <v>2872</v>
      </c>
      <c r="H2048" s="1">
        <v>42278</v>
      </c>
      <c r="I2048">
        <v>1836978</v>
      </c>
      <c r="J2048" t="s">
        <v>23</v>
      </c>
      <c r="K2048">
        <v>846296315610568</v>
      </c>
      <c r="M2048" t="s">
        <v>32</v>
      </c>
      <c r="N2048">
        <v>10018</v>
      </c>
      <c r="O2048">
        <v>3</v>
      </c>
      <c r="P2048">
        <v>2250</v>
      </c>
      <c r="Q2048">
        <v>8</v>
      </c>
      <c r="R2048" s="2">
        <v>0</v>
      </c>
      <c r="S2048" s="2">
        <v>24.56</v>
      </c>
      <c r="T2048" s="2">
        <v>0</v>
      </c>
      <c r="U2048" s="2">
        <v>24.56</v>
      </c>
      <c r="V2048" t="s">
        <v>5213</v>
      </c>
    </row>
    <row r="2049" spans="1:22" x14ac:dyDescent="0.2">
      <c r="A2049" s="1">
        <v>42278</v>
      </c>
      <c r="B2049" t="s">
        <v>21</v>
      </c>
      <c r="C2049" s="1">
        <v>42278</v>
      </c>
      <c r="D2049" s="1">
        <v>42278</v>
      </c>
      <c r="E2049">
        <v>100031010</v>
      </c>
      <c r="F2049" t="s">
        <v>2873</v>
      </c>
      <c r="H2049" s="1">
        <v>42278</v>
      </c>
      <c r="I2049">
        <v>1836972</v>
      </c>
      <c r="J2049" t="s">
        <v>23</v>
      </c>
      <c r="K2049">
        <v>846296315614719</v>
      </c>
      <c r="M2049" t="s">
        <v>32</v>
      </c>
      <c r="N2049">
        <v>10018</v>
      </c>
      <c r="O2049">
        <v>6</v>
      </c>
      <c r="P2049">
        <v>4500</v>
      </c>
      <c r="Q2049">
        <v>8</v>
      </c>
      <c r="R2049" s="2">
        <v>0</v>
      </c>
      <c r="S2049" s="2">
        <v>36.04</v>
      </c>
      <c r="T2049" s="2">
        <v>0</v>
      </c>
      <c r="U2049" s="2">
        <v>36.04</v>
      </c>
      <c r="V2049" t="s">
        <v>5213</v>
      </c>
    </row>
    <row r="2050" spans="1:22" x14ac:dyDescent="0.2">
      <c r="A2050" s="1">
        <v>42278</v>
      </c>
      <c r="B2050" t="s">
        <v>21</v>
      </c>
      <c r="C2050" s="1">
        <v>42278</v>
      </c>
      <c r="D2050" s="1">
        <v>42278</v>
      </c>
      <c r="E2050">
        <v>100030966</v>
      </c>
      <c r="F2050" t="s">
        <v>2874</v>
      </c>
      <c r="H2050" s="1">
        <v>42278</v>
      </c>
      <c r="I2050">
        <v>1836908</v>
      </c>
      <c r="J2050" t="s">
        <v>23</v>
      </c>
      <c r="K2050">
        <v>846296315614382</v>
      </c>
      <c r="M2050" t="s">
        <v>89</v>
      </c>
      <c r="N2050">
        <v>36726</v>
      </c>
      <c r="O2050">
        <v>3</v>
      </c>
      <c r="P2050">
        <v>2250</v>
      </c>
      <c r="Q2050">
        <v>8</v>
      </c>
      <c r="R2050" s="2">
        <v>0</v>
      </c>
      <c r="S2050" s="2">
        <v>24.56</v>
      </c>
      <c r="T2050" s="2">
        <v>0</v>
      </c>
      <c r="U2050" s="2">
        <v>24.56</v>
      </c>
      <c r="V2050" t="s">
        <v>5213</v>
      </c>
    </row>
    <row r="2051" spans="1:22" x14ac:dyDescent="0.2">
      <c r="A2051" s="1">
        <v>42278</v>
      </c>
      <c r="B2051" t="s">
        <v>21</v>
      </c>
      <c r="C2051" s="1">
        <v>42278</v>
      </c>
      <c r="D2051" s="1">
        <v>42278</v>
      </c>
      <c r="E2051">
        <v>100030911</v>
      </c>
      <c r="F2051" t="s">
        <v>2875</v>
      </c>
      <c r="H2051" s="1">
        <v>42278</v>
      </c>
      <c r="I2051">
        <v>1836917</v>
      </c>
      <c r="J2051" t="s">
        <v>23</v>
      </c>
      <c r="K2051">
        <v>846296315611657</v>
      </c>
      <c r="M2051" t="s">
        <v>40</v>
      </c>
      <c r="N2051">
        <v>94110</v>
      </c>
      <c r="O2051">
        <v>3</v>
      </c>
      <c r="P2051">
        <v>2250</v>
      </c>
      <c r="Q2051">
        <v>2</v>
      </c>
      <c r="R2051" s="2">
        <v>0</v>
      </c>
      <c r="S2051" s="2">
        <v>12.81</v>
      </c>
      <c r="T2051" s="2">
        <v>0</v>
      </c>
      <c r="U2051" s="2">
        <v>12.81</v>
      </c>
      <c r="V2051" t="s">
        <v>5213</v>
      </c>
    </row>
    <row r="2052" spans="1:22" x14ac:dyDescent="0.2">
      <c r="A2052" s="1">
        <v>42278</v>
      </c>
      <c r="B2052" t="s">
        <v>21</v>
      </c>
      <c r="C2052" s="1">
        <v>42277</v>
      </c>
      <c r="D2052" s="1">
        <v>42278</v>
      </c>
      <c r="E2052">
        <v>100030848</v>
      </c>
      <c r="F2052" t="s">
        <v>2876</v>
      </c>
      <c r="H2052" s="1">
        <v>42276</v>
      </c>
      <c r="I2052">
        <v>1832358</v>
      </c>
      <c r="J2052" t="s">
        <v>23</v>
      </c>
      <c r="K2052">
        <v>846296315592673</v>
      </c>
      <c r="M2052" t="s">
        <v>40</v>
      </c>
      <c r="N2052">
        <v>90704</v>
      </c>
      <c r="O2052">
        <v>3</v>
      </c>
      <c r="P2052">
        <v>2250</v>
      </c>
      <c r="Q2052">
        <v>4</v>
      </c>
      <c r="R2052" s="2">
        <v>0</v>
      </c>
      <c r="S2052" s="2">
        <v>20.81</v>
      </c>
      <c r="T2052" s="2">
        <v>0</v>
      </c>
      <c r="U2052" s="2">
        <v>20.81</v>
      </c>
      <c r="V2052" t="s">
        <v>5213</v>
      </c>
    </row>
    <row r="2053" spans="1:22" x14ac:dyDescent="0.2">
      <c r="A2053" s="1">
        <v>42279</v>
      </c>
      <c r="B2053" t="s">
        <v>21</v>
      </c>
      <c r="C2053" s="1">
        <v>42250</v>
      </c>
      <c r="D2053" s="1">
        <v>42279</v>
      </c>
      <c r="E2053">
        <v>100029085</v>
      </c>
      <c r="F2053" t="s">
        <v>2877</v>
      </c>
      <c r="H2053" s="1">
        <v>42250</v>
      </c>
      <c r="I2053">
        <v>1759089</v>
      </c>
      <c r="J2053" t="s">
        <v>23</v>
      </c>
      <c r="K2053">
        <v>846296315581936</v>
      </c>
      <c r="M2053" t="s">
        <v>79</v>
      </c>
      <c r="N2053">
        <v>60654</v>
      </c>
      <c r="O2053">
        <v>3</v>
      </c>
      <c r="P2053">
        <v>2250</v>
      </c>
      <c r="Q2053">
        <v>8</v>
      </c>
      <c r="R2053" s="2">
        <v>0</v>
      </c>
      <c r="S2053" s="2">
        <v>24.56</v>
      </c>
      <c r="T2053" s="2">
        <v>0</v>
      </c>
      <c r="U2053" s="2">
        <v>24.56</v>
      </c>
      <c r="V2053" t="s">
        <v>5213</v>
      </c>
    </row>
    <row r="2054" spans="1:22" x14ac:dyDescent="0.2">
      <c r="A2054" s="1">
        <v>42280</v>
      </c>
      <c r="B2054" t="s">
        <v>21</v>
      </c>
      <c r="C2054" s="1">
        <v>42276</v>
      </c>
      <c r="D2054" s="1">
        <v>42280</v>
      </c>
      <c r="E2054">
        <v>100030806</v>
      </c>
      <c r="F2054" t="s">
        <v>2878</v>
      </c>
      <c r="H2054" s="1">
        <v>42276</v>
      </c>
      <c r="I2054">
        <v>1830963</v>
      </c>
      <c r="J2054" t="s">
        <v>23</v>
      </c>
      <c r="K2054">
        <v>846296315594257</v>
      </c>
      <c r="M2054" t="s">
        <v>79</v>
      </c>
      <c r="N2054">
        <v>60610</v>
      </c>
      <c r="O2054">
        <v>3</v>
      </c>
      <c r="P2054">
        <v>2250</v>
      </c>
      <c r="Q2054">
        <v>8</v>
      </c>
      <c r="R2054" s="2">
        <v>0</v>
      </c>
      <c r="S2054" s="2">
        <v>24.56</v>
      </c>
      <c r="T2054" s="2">
        <v>0</v>
      </c>
      <c r="U2054" s="2">
        <v>24.56</v>
      </c>
      <c r="V2054" t="s">
        <v>5213</v>
      </c>
    </row>
    <row r="2055" spans="1:22" x14ac:dyDescent="0.2">
      <c r="A2055" s="1">
        <v>42280</v>
      </c>
      <c r="B2055" t="s">
        <v>21</v>
      </c>
      <c r="C2055" s="1">
        <v>42275</v>
      </c>
      <c r="D2055" s="1">
        <v>42280</v>
      </c>
      <c r="E2055">
        <v>100030642</v>
      </c>
      <c r="F2055" t="s">
        <v>2879</v>
      </c>
      <c r="H2055" s="1">
        <v>42275</v>
      </c>
      <c r="I2055">
        <v>1830689</v>
      </c>
      <c r="J2055" t="s">
        <v>23</v>
      </c>
      <c r="K2055">
        <v>846296315593847</v>
      </c>
      <c r="M2055" t="s">
        <v>182</v>
      </c>
      <c r="N2055">
        <v>70125</v>
      </c>
      <c r="O2055">
        <v>6</v>
      </c>
      <c r="P2055">
        <v>4500</v>
      </c>
      <c r="Q2055">
        <v>8</v>
      </c>
      <c r="R2055" s="2">
        <v>0</v>
      </c>
      <c r="S2055" s="2">
        <v>36.04</v>
      </c>
      <c r="T2055" s="2">
        <v>0</v>
      </c>
      <c r="U2055" s="2">
        <v>36.04</v>
      </c>
      <c r="V2055" t="s">
        <v>5213</v>
      </c>
    </row>
    <row r="2056" spans="1:22" x14ac:dyDescent="0.2">
      <c r="A2056" s="1">
        <v>42280</v>
      </c>
      <c r="B2056" t="s">
        <v>21</v>
      </c>
      <c r="C2056" s="1">
        <v>42275</v>
      </c>
      <c r="D2056" s="1">
        <v>42280</v>
      </c>
      <c r="E2056">
        <v>100030434</v>
      </c>
      <c r="F2056" t="s">
        <v>2880</v>
      </c>
      <c r="H2056" s="1">
        <v>42275</v>
      </c>
      <c r="I2056">
        <v>1830660</v>
      </c>
      <c r="J2056" t="s">
        <v>23</v>
      </c>
      <c r="K2056">
        <v>846296315593618</v>
      </c>
      <c r="M2056" t="s">
        <v>51</v>
      </c>
      <c r="N2056">
        <v>31410</v>
      </c>
      <c r="O2056">
        <v>3</v>
      </c>
      <c r="P2056">
        <v>2250</v>
      </c>
      <c r="Q2056">
        <v>8</v>
      </c>
      <c r="R2056" s="2">
        <v>0</v>
      </c>
      <c r="S2056" s="2">
        <v>24.56</v>
      </c>
      <c r="T2056" s="2">
        <v>0</v>
      </c>
      <c r="U2056" s="2">
        <v>24.56</v>
      </c>
      <c r="V2056" t="s">
        <v>5213</v>
      </c>
    </row>
    <row r="2057" spans="1:22" x14ac:dyDescent="0.2">
      <c r="A2057" s="1">
        <v>42280</v>
      </c>
      <c r="B2057" t="s">
        <v>21</v>
      </c>
      <c r="C2057" s="1">
        <v>42275</v>
      </c>
      <c r="D2057" s="1">
        <v>42280</v>
      </c>
      <c r="E2057">
        <v>100030717</v>
      </c>
      <c r="F2057" t="s">
        <v>2881</v>
      </c>
      <c r="H2057" s="1">
        <v>42275</v>
      </c>
      <c r="I2057">
        <v>1830809</v>
      </c>
      <c r="J2057" t="s">
        <v>23</v>
      </c>
      <c r="K2057" t="s">
        <v>2882</v>
      </c>
      <c r="M2057" t="s">
        <v>36</v>
      </c>
      <c r="N2057">
        <v>18067</v>
      </c>
      <c r="O2057">
        <v>3</v>
      </c>
      <c r="P2057">
        <v>2250</v>
      </c>
      <c r="Q2057">
        <v>8</v>
      </c>
      <c r="R2057" s="2">
        <v>0</v>
      </c>
      <c r="S2057" s="2">
        <v>24.56</v>
      </c>
      <c r="T2057" s="2">
        <v>0</v>
      </c>
      <c r="U2057" s="2">
        <v>24.56</v>
      </c>
      <c r="V2057" t="s">
        <v>5213</v>
      </c>
    </row>
    <row r="2058" spans="1:22" x14ac:dyDescent="0.2">
      <c r="A2058" s="1">
        <v>42280</v>
      </c>
      <c r="B2058" t="s">
        <v>21</v>
      </c>
      <c r="C2058" s="1">
        <v>42275</v>
      </c>
      <c r="D2058" s="1">
        <v>42280</v>
      </c>
      <c r="E2058">
        <v>100030456</v>
      </c>
      <c r="F2058" t="s">
        <v>2883</v>
      </c>
      <c r="H2058" s="1">
        <v>42275</v>
      </c>
      <c r="I2058">
        <v>1830595</v>
      </c>
      <c r="J2058" t="s">
        <v>23</v>
      </c>
      <c r="K2058">
        <v>846296315593922</v>
      </c>
      <c r="M2058" t="s">
        <v>40</v>
      </c>
      <c r="N2058">
        <v>94104</v>
      </c>
      <c r="O2058">
        <v>6</v>
      </c>
      <c r="P2058">
        <v>4500</v>
      </c>
      <c r="Q2058">
        <v>2</v>
      </c>
      <c r="R2058" s="2">
        <v>0</v>
      </c>
      <c r="S2058" s="2">
        <v>16.29</v>
      </c>
      <c r="T2058" s="2">
        <v>0</v>
      </c>
      <c r="U2058" s="2">
        <v>16.29</v>
      </c>
      <c r="V2058" t="s">
        <v>5213</v>
      </c>
    </row>
    <row r="2059" spans="1:22" x14ac:dyDescent="0.2">
      <c r="A2059" s="1">
        <v>42280</v>
      </c>
      <c r="B2059" t="s">
        <v>21</v>
      </c>
      <c r="C2059" s="1">
        <v>42275</v>
      </c>
      <c r="D2059" s="1">
        <v>42280</v>
      </c>
      <c r="E2059">
        <v>100030416</v>
      </c>
      <c r="F2059" t="s">
        <v>2884</v>
      </c>
      <c r="H2059" s="1">
        <v>42275</v>
      </c>
      <c r="I2059">
        <v>1830910</v>
      </c>
      <c r="J2059" t="s">
        <v>23</v>
      </c>
      <c r="K2059">
        <v>846296315593106</v>
      </c>
      <c r="M2059" t="s">
        <v>373</v>
      </c>
      <c r="N2059">
        <v>25704</v>
      </c>
      <c r="O2059">
        <v>3</v>
      </c>
      <c r="P2059">
        <v>2250</v>
      </c>
      <c r="Q2059">
        <v>8</v>
      </c>
      <c r="R2059" s="2">
        <v>0</v>
      </c>
      <c r="S2059" s="2">
        <v>24.56</v>
      </c>
      <c r="T2059" s="2">
        <v>0</v>
      </c>
      <c r="U2059" s="2">
        <v>24.56</v>
      </c>
      <c r="V2059" t="s">
        <v>5213</v>
      </c>
    </row>
    <row r="2060" spans="1:22" x14ac:dyDescent="0.2">
      <c r="A2060" s="1">
        <v>42280</v>
      </c>
      <c r="B2060" t="s">
        <v>21</v>
      </c>
      <c r="C2060" s="1">
        <v>42275</v>
      </c>
      <c r="D2060" s="1">
        <v>42280</v>
      </c>
      <c r="E2060">
        <v>100030484</v>
      </c>
      <c r="F2060" t="s">
        <v>2885</v>
      </c>
      <c r="H2060" s="1">
        <v>42275</v>
      </c>
      <c r="I2060">
        <v>1830743</v>
      </c>
      <c r="J2060" t="s">
        <v>23</v>
      </c>
      <c r="K2060">
        <v>846296315593403</v>
      </c>
      <c r="M2060" t="s">
        <v>32</v>
      </c>
      <c r="N2060">
        <v>10036</v>
      </c>
      <c r="O2060">
        <v>3</v>
      </c>
      <c r="P2060">
        <v>2250</v>
      </c>
      <c r="Q2060">
        <v>8</v>
      </c>
      <c r="R2060" s="2">
        <v>0</v>
      </c>
      <c r="S2060" s="2">
        <v>24.56</v>
      </c>
      <c r="T2060" s="2">
        <v>0</v>
      </c>
      <c r="U2060" s="2">
        <v>24.56</v>
      </c>
      <c r="V2060" t="s">
        <v>5213</v>
      </c>
    </row>
    <row r="2061" spans="1:22" x14ac:dyDescent="0.2">
      <c r="A2061" s="1">
        <v>42280</v>
      </c>
      <c r="B2061" t="s">
        <v>21</v>
      </c>
      <c r="C2061" s="1">
        <v>42276</v>
      </c>
      <c r="D2061" s="1">
        <v>42280</v>
      </c>
      <c r="E2061">
        <v>100030760</v>
      </c>
      <c r="F2061" t="s">
        <v>2886</v>
      </c>
      <c r="H2061" s="1">
        <v>42276</v>
      </c>
      <c r="I2061">
        <v>1831015</v>
      </c>
      <c r="J2061" t="s">
        <v>23</v>
      </c>
      <c r="K2061">
        <v>846296315593632</v>
      </c>
      <c r="M2061" t="s">
        <v>45</v>
      </c>
      <c r="N2061">
        <v>98106</v>
      </c>
      <c r="O2061">
        <v>3</v>
      </c>
      <c r="P2061">
        <v>2250</v>
      </c>
      <c r="Q2061">
        <v>5</v>
      </c>
      <c r="R2061" s="2">
        <v>0</v>
      </c>
      <c r="S2061" s="2">
        <v>21.31</v>
      </c>
      <c r="T2061" s="2">
        <v>0</v>
      </c>
      <c r="U2061" s="2">
        <v>21.31</v>
      </c>
      <c r="V2061" t="s">
        <v>5213</v>
      </c>
    </row>
    <row r="2062" spans="1:22" x14ac:dyDescent="0.2">
      <c r="A2062" s="1">
        <v>42280</v>
      </c>
      <c r="B2062" t="s">
        <v>21</v>
      </c>
      <c r="C2062" s="1">
        <v>42278</v>
      </c>
      <c r="D2062" s="1">
        <v>42280</v>
      </c>
      <c r="E2062">
        <v>100030965</v>
      </c>
      <c r="F2062" t="s">
        <v>2887</v>
      </c>
      <c r="H2062" s="1">
        <v>42278</v>
      </c>
      <c r="I2062">
        <v>1837006</v>
      </c>
      <c r="J2062" t="s">
        <v>354</v>
      </c>
      <c r="K2062" t="s">
        <v>2888</v>
      </c>
      <c r="M2062" t="s">
        <v>30</v>
      </c>
      <c r="N2062">
        <v>77030</v>
      </c>
      <c r="O2062">
        <v>3</v>
      </c>
      <c r="P2062">
        <v>2250</v>
      </c>
      <c r="Q2062">
        <v>7</v>
      </c>
      <c r="R2062" s="2">
        <v>0</v>
      </c>
      <c r="S2062" s="2">
        <v>24.56</v>
      </c>
      <c r="T2062" s="2">
        <v>0</v>
      </c>
      <c r="U2062" s="2">
        <v>24.56</v>
      </c>
      <c r="V2062" t="s">
        <v>5213</v>
      </c>
    </row>
    <row r="2063" spans="1:22" x14ac:dyDescent="0.2">
      <c r="A2063" s="1">
        <v>42280</v>
      </c>
      <c r="B2063" t="s">
        <v>21</v>
      </c>
      <c r="C2063" s="1">
        <v>42275</v>
      </c>
      <c r="D2063" s="1">
        <v>42280</v>
      </c>
      <c r="E2063">
        <v>100030505</v>
      </c>
      <c r="F2063" t="s">
        <v>2889</v>
      </c>
      <c r="H2063" s="1">
        <v>42275</v>
      </c>
      <c r="I2063">
        <v>1830711</v>
      </c>
      <c r="J2063" t="s">
        <v>23</v>
      </c>
      <c r="K2063">
        <v>846296315594042</v>
      </c>
      <c r="M2063" t="s">
        <v>54</v>
      </c>
      <c r="N2063">
        <v>20910</v>
      </c>
      <c r="O2063">
        <v>3</v>
      </c>
      <c r="P2063">
        <v>2250</v>
      </c>
      <c r="Q2063">
        <v>8</v>
      </c>
      <c r="R2063" s="2">
        <v>0</v>
      </c>
      <c r="S2063" s="2">
        <v>24.56</v>
      </c>
      <c r="T2063" s="2">
        <v>0</v>
      </c>
      <c r="U2063" s="2">
        <v>24.56</v>
      </c>
      <c r="V2063" t="s">
        <v>5213</v>
      </c>
    </row>
    <row r="2064" spans="1:22" x14ac:dyDescent="0.2">
      <c r="A2064" s="1">
        <v>42280</v>
      </c>
      <c r="B2064" t="s">
        <v>21</v>
      </c>
      <c r="C2064" s="1">
        <v>42275</v>
      </c>
      <c r="D2064" s="1">
        <v>42280</v>
      </c>
      <c r="E2064">
        <v>100030514</v>
      </c>
      <c r="F2064" t="s">
        <v>2890</v>
      </c>
      <c r="H2064" s="1">
        <v>42275</v>
      </c>
      <c r="I2064">
        <v>1830692</v>
      </c>
      <c r="J2064" t="s">
        <v>23</v>
      </c>
      <c r="K2064">
        <v>846296315593137</v>
      </c>
      <c r="M2064" t="s">
        <v>49</v>
      </c>
      <c r="N2064">
        <v>2143</v>
      </c>
      <c r="O2064">
        <v>3</v>
      </c>
      <c r="P2064">
        <v>2250</v>
      </c>
      <c r="Q2064">
        <v>8</v>
      </c>
      <c r="R2064" s="2">
        <v>0</v>
      </c>
      <c r="S2064" s="2">
        <v>24.56</v>
      </c>
      <c r="T2064" s="2">
        <v>0</v>
      </c>
      <c r="U2064" s="2">
        <v>24.56</v>
      </c>
      <c r="V2064" t="s">
        <v>5213</v>
      </c>
    </row>
    <row r="2065" spans="1:22" x14ac:dyDescent="0.2">
      <c r="A2065" s="1">
        <v>42280</v>
      </c>
      <c r="B2065" t="s">
        <v>21</v>
      </c>
      <c r="C2065" s="1">
        <v>42275</v>
      </c>
      <c r="D2065" s="1">
        <v>42280</v>
      </c>
      <c r="E2065">
        <v>100030437</v>
      </c>
      <c r="F2065" t="s">
        <v>2891</v>
      </c>
      <c r="H2065" s="1">
        <v>42275</v>
      </c>
      <c r="I2065">
        <v>1830868</v>
      </c>
      <c r="J2065" t="s">
        <v>354</v>
      </c>
      <c r="K2065" t="s">
        <v>2892</v>
      </c>
      <c r="M2065" t="s">
        <v>30</v>
      </c>
      <c r="N2065">
        <v>77389</v>
      </c>
      <c r="O2065">
        <v>3</v>
      </c>
      <c r="P2065">
        <v>2250</v>
      </c>
      <c r="Q2065">
        <v>7</v>
      </c>
      <c r="R2065" s="2">
        <v>0</v>
      </c>
      <c r="S2065" s="2">
        <v>24.56</v>
      </c>
      <c r="T2065" s="2">
        <v>0</v>
      </c>
      <c r="U2065" s="2">
        <v>24.56</v>
      </c>
      <c r="V2065" t="s">
        <v>5213</v>
      </c>
    </row>
    <row r="2066" spans="1:22" x14ac:dyDescent="0.2">
      <c r="A2066" s="1">
        <v>42280</v>
      </c>
      <c r="B2066" t="s">
        <v>21</v>
      </c>
      <c r="C2066" s="1">
        <v>42275</v>
      </c>
      <c r="D2066" s="1">
        <v>42280</v>
      </c>
      <c r="E2066">
        <v>100030475</v>
      </c>
      <c r="F2066" t="s">
        <v>2893</v>
      </c>
      <c r="H2066" s="1">
        <v>42275</v>
      </c>
      <c r="I2066">
        <v>1830584</v>
      </c>
      <c r="J2066" t="s">
        <v>23</v>
      </c>
      <c r="K2066">
        <v>846296315593496</v>
      </c>
      <c r="M2066" t="s">
        <v>231</v>
      </c>
      <c r="N2066">
        <v>72764</v>
      </c>
      <c r="O2066">
        <v>3</v>
      </c>
      <c r="P2066">
        <v>2250</v>
      </c>
      <c r="Q2066">
        <v>7</v>
      </c>
      <c r="R2066" s="2">
        <v>0</v>
      </c>
      <c r="S2066" s="2">
        <v>23.06</v>
      </c>
      <c r="T2066" s="2">
        <v>0</v>
      </c>
      <c r="U2066" s="2">
        <v>23.06</v>
      </c>
      <c r="V2066" t="s">
        <v>5213</v>
      </c>
    </row>
    <row r="2067" spans="1:22" x14ac:dyDescent="0.2">
      <c r="A2067" s="1">
        <v>42280</v>
      </c>
      <c r="B2067" t="s">
        <v>21</v>
      </c>
      <c r="C2067" s="1">
        <v>42276</v>
      </c>
      <c r="D2067" s="1">
        <v>42280</v>
      </c>
      <c r="E2067">
        <v>100030772</v>
      </c>
      <c r="F2067" t="s">
        <v>2894</v>
      </c>
      <c r="H2067" s="1">
        <v>42276</v>
      </c>
      <c r="I2067">
        <v>1830988</v>
      </c>
      <c r="J2067" t="s">
        <v>23</v>
      </c>
      <c r="K2067">
        <v>846296315593724</v>
      </c>
      <c r="M2067" t="s">
        <v>32</v>
      </c>
      <c r="N2067">
        <v>10065</v>
      </c>
      <c r="O2067">
        <v>6</v>
      </c>
      <c r="P2067">
        <v>4500</v>
      </c>
      <c r="Q2067">
        <v>8</v>
      </c>
      <c r="R2067" s="2">
        <v>0</v>
      </c>
      <c r="S2067" s="2">
        <v>36.04</v>
      </c>
      <c r="T2067" s="2">
        <v>0</v>
      </c>
      <c r="U2067" s="2">
        <v>36.04</v>
      </c>
      <c r="V2067" t="s">
        <v>5213</v>
      </c>
    </row>
    <row r="2068" spans="1:22" x14ac:dyDescent="0.2">
      <c r="A2068" s="1">
        <v>42280</v>
      </c>
      <c r="B2068" t="s">
        <v>21</v>
      </c>
      <c r="C2068" s="1">
        <v>42275</v>
      </c>
      <c r="D2068" s="1">
        <v>42280</v>
      </c>
      <c r="E2068">
        <v>100030406</v>
      </c>
      <c r="F2068" t="s">
        <v>2895</v>
      </c>
      <c r="H2068" s="1">
        <v>42275</v>
      </c>
      <c r="I2068">
        <v>1830853</v>
      </c>
      <c r="J2068" t="s">
        <v>354</v>
      </c>
      <c r="K2068" t="s">
        <v>2896</v>
      </c>
      <c r="M2068" t="s">
        <v>30</v>
      </c>
      <c r="N2068">
        <v>75201</v>
      </c>
      <c r="O2068">
        <v>3</v>
      </c>
      <c r="P2068">
        <v>2250</v>
      </c>
      <c r="Q2068">
        <v>7</v>
      </c>
      <c r="R2068" s="2">
        <v>0</v>
      </c>
      <c r="S2068" s="2">
        <v>24.56</v>
      </c>
      <c r="T2068" s="2">
        <v>0</v>
      </c>
      <c r="U2068" s="2">
        <v>24.56</v>
      </c>
      <c r="V2068" t="s">
        <v>5213</v>
      </c>
    </row>
    <row r="2069" spans="1:22" x14ac:dyDescent="0.2">
      <c r="A2069" s="1">
        <v>42280</v>
      </c>
      <c r="B2069" t="s">
        <v>21</v>
      </c>
      <c r="C2069" s="1">
        <v>42275</v>
      </c>
      <c r="D2069" s="1">
        <v>42280</v>
      </c>
      <c r="E2069">
        <v>100030400</v>
      </c>
      <c r="F2069" t="s">
        <v>2897</v>
      </c>
      <c r="H2069" s="1">
        <v>42275</v>
      </c>
      <c r="I2069">
        <v>1830780</v>
      </c>
      <c r="J2069" t="s">
        <v>23</v>
      </c>
      <c r="K2069">
        <v>846296315594028</v>
      </c>
      <c r="M2069" t="s">
        <v>32</v>
      </c>
      <c r="N2069">
        <v>10012</v>
      </c>
      <c r="O2069">
        <v>3</v>
      </c>
      <c r="P2069">
        <v>2250</v>
      </c>
      <c r="Q2069">
        <v>8</v>
      </c>
      <c r="R2069" s="2">
        <v>0</v>
      </c>
      <c r="S2069" s="2">
        <v>24.56</v>
      </c>
      <c r="T2069" s="2">
        <v>0</v>
      </c>
      <c r="U2069" s="2">
        <v>24.56</v>
      </c>
      <c r="V2069" t="s">
        <v>5213</v>
      </c>
    </row>
    <row r="2070" spans="1:22" x14ac:dyDescent="0.2">
      <c r="A2070" s="1">
        <v>42280</v>
      </c>
      <c r="B2070" t="s">
        <v>21</v>
      </c>
      <c r="C2070" s="1">
        <v>42275</v>
      </c>
      <c r="D2070" s="1">
        <v>42280</v>
      </c>
      <c r="E2070">
        <v>100030415</v>
      </c>
      <c r="F2070" t="s">
        <v>2898</v>
      </c>
      <c r="H2070" s="1">
        <v>42275</v>
      </c>
      <c r="I2070">
        <v>1830802</v>
      </c>
      <c r="J2070" t="s">
        <v>23</v>
      </c>
      <c r="K2070">
        <v>846296315593298</v>
      </c>
      <c r="M2070" t="s">
        <v>116</v>
      </c>
      <c r="N2070">
        <v>97124</v>
      </c>
      <c r="O2070">
        <v>3</v>
      </c>
      <c r="P2070">
        <v>2250</v>
      </c>
      <c r="Q2070">
        <v>4</v>
      </c>
      <c r="R2070" s="2">
        <v>0</v>
      </c>
      <c r="S2070" s="2">
        <v>20.81</v>
      </c>
      <c r="T2070" s="2">
        <v>0</v>
      </c>
      <c r="U2070" s="2">
        <v>20.81</v>
      </c>
      <c r="V2070" t="s">
        <v>5213</v>
      </c>
    </row>
    <row r="2071" spans="1:22" x14ac:dyDescent="0.2">
      <c r="A2071" s="1">
        <v>42280</v>
      </c>
      <c r="B2071" t="s">
        <v>21</v>
      </c>
      <c r="C2071" s="1">
        <v>42276</v>
      </c>
      <c r="D2071" s="1">
        <v>42280</v>
      </c>
      <c r="E2071">
        <v>100030809</v>
      </c>
      <c r="F2071" t="s">
        <v>2899</v>
      </c>
      <c r="H2071" s="1">
        <v>42276</v>
      </c>
      <c r="I2071">
        <v>1831004</v>
      </c>
      <c r="J2071" t="s">
        <v>354</v>
      </c>
      <c r="K2071" t="s">
        <v>2900</v>
      </c>
      <c r="M2071" t="s">
        <v>30</v>
      </c>
      <c r="N2071">
        <v>75479</v>
      </c>
      <c r="O2071">
        <v>3</v>
      </c>
      <c r="P2071">
        <v>2250</v>
      </c>
      <c r="Q2071">
        <v>7</v>
      </c>
      <c r="R2071" s="2">
        <v>0</v>
      </c>
      <c r="S2071" s="2">
        <v>24.56</v>
      </c>
      <c r="T2071" s="2">
        <v>0</v>
      </c>
      <c r="U2071" s="2">
        <v>24.56</v>
      </c>
      <c r="V2071" t="s">
        <v>5213</v>
      </c>
    </row>
    <row r="2072" spans="1:22" x14ac:dyDescent="0.2">
      <c r="A2072" s="1">
        <v>42280</v>
      </c>
      <c r="B2072" t="s">
        <v>21</v>
      </c>
      <c r="C2072" s="1">
        <v>42276</v>
      </c>
      <c r="D2072" s="1">
        <v>42280</v>
      </c>
      <c r="E2072">
        <v>100030761</v>
      </c>
      <c r="F2072" t="s">
        <v>2901</v>
      </c>
      <c r="H2072" s="1">
        <v>42276</v>
      </c>
      <c r="I2072">
        <v>1830971</v>
      </c>
      <c r="J2072" t="s">
        <v>23</v>
      </c>
      <c r="K2072">
        <v>846296315594219</v>
      </c>
      <c r="M2072" t="s">
        <v>54</v>
      </c>
      <c r="N2072">
        <v>20910</v>
      </c>
      <c r="O2072">
        <v>3</v>
      </c>
      <c r="P2072">
        <v>2250</v>
      </c>
      <c r="Q2072">
        <v>8</v>
      </c>
      <c r="R2072" s="2">
        <v>0</v>
      </c>
      <c r="S2072" s="2">
        <v>24.56</v>
      </c>
      <c r="T2072" s="2">
        <v>0</v>
      </c>
      <c r="U2072" s="2">
        <v>24.56</v>
      </c>
      <c r="V2072" t="s">
        <v>5213</v>
      </c>
    </row>
    <row r="2073" spans="1:22" x14ac:dyDescent="0.2">
      <c r="A2073" s="1">
        <v>42280</v>
      </c>
      <c r="B2073" t="s">
        <v>21</v>
      </c>
      <c r="C2073" s="1">
        <v>42275</v>
      </c>
      <c r="D2073" s="1">
        <v>42280</v>
      </c>
      <c r="E2073">
        <v>100030421</v>
      </c>
      <c r="F2073" t="s">
        <v>2902</v>
      </c>
      <c r="H2073" s="1">
        <v>42275</v>
      </c>
      <c r="I2073">
        <v>1830673</v>
      </c>
      <c r="J2073" t="s">
        <v>23</v>
      </c>
      <c r="K2073">
        <v>846296315594301</v>
      </c>
      <c r="M2073" t="s">
        <v>79</v>
      </c>
      <c r="N2073">
        <v>60654</v>
      </c>
      <c r="O2073">
        <v>3</v>
      </c>
      <c r="P2073">
        <v>2250</v>
      </c>
      <c r="Q2073">
        <v>8</v>
      </c>
      <c r="R2073" s="2">
        <v>0</v>
      </c>
      <c r="S2073" s="2">
        <v>24.56</v>
      </c>
      <c r="T2073" s="2">
        <v>0</v>
      </c>
      <c r="U2073" s="2">
        <v>24.56</v>
      </c>
      <c r="V2073" t="s">
        <v>5213</v>
      </c>
    </row>
    <row r="2074" spans="1:22" x14ac:dyDescent="0.2">
      <c r="A2074" s="1">
        <v>42280</v>
      </c>
      <c r="B2074" t="s">
        <v>21</v>
      </c>
      <c r="C2074" s="1">
        <v>42275</v>
      </c>
      <c r="D2074" s="1">
        <v>42280</v>
      </c>
      <c r="E2074">
        <v>100030695</v>
      </c>
      <c r="F2074" t="s">
        <v>2903</v>
      </c>
      <c r="H2074" s="1">
        <v>42275</v>
      </c>
      <c r="I2074">
        <v>1830704</v>
      </c>
      <c r="J2074" t="s">
        <v>23</v>
      </c>
      <c r="K2074">
        <v>846296315593830</v>
      </c>
      <c r="M2074" t="s">
        <v>54</v>
      </c>
      <c r="N2074">
        <v>20814</v>
      </c>
      <c r="O2074">
        <v>6</v>
      </c>
      <c r="P2074">
        <v>4500</v>
      </c>
      <c r="Q2074">
        <v>8</v>
      </c>
      <c r="R2074" s="2">
        <v>0</v>
      </c>
      <c r="S2074" s="2">
        <v>36.04</v>
      </c>
      <c r="T2074" s="2">
        <v>0</v>
      </c>
      <c r="U2074" s="2">
        <v>36.04</v>
      </c>
      <c r="V2074" t="s">
        <v>5213</v>
      </c>
    </row>
    <row r="2075" spans="1:22" x14ac:dyDescent="0.2">
      <c r="A2075" s="1">
        <v>42280</v>
      </c>
      <c r="B2075" t="s">
        <v>21</v>
      </c>
      <c r="C2075" s="1">
        <v>42275</v>
      </c>
      <c r="D2075" s="1">
        <v>42280</v>
      </c>
      <c r="E2075">
        <v>100030671</v>
      </c>
      <c r="F2075" t="s">
        <v>2904</v>
      </c>
      <c r="H2075" s="1">
        <v>42275</v>
      </c>
      <c r="I2075">
        <v>1830600</v>
      </c>
      <c r="J2075" t="s">
        <v>23</v>
      </c>
      <c r="K2075">
        <v>846296315593090</v>
      </c>
      <c r="M2075" t="s">
        <v>40</v>
      </c>
      <c r="N2075">
        <v>94110</v>
      </c>
      <c r="O2075">
        <v>12</v>
      </c>
      <c r="P2075">
        <v>9000</v>
      </c>
      <c r="Q2075">
        <v>2</v>
      </c>
      <c r="R2075" s="2">
        <v>0</v>
      </c>
      <c r="S2075" s="2">
        <v>20.5</v>
      </c>
      <c r="T2075" s="2">
        <v>0</v>
      </c>
      <c r="U2075" s="2">
        <v>20.5</v>
      </c>
      <c r="V2075" t="s">
        <v>5213</v>
      </c>
    </row>
    <row r="2076" spans="1:22" x14ac:dyDescent="0.2">
      <c r="A2076" s="1">
        <v>42280</v>
      </c>
      <c r="B2076" t="s">
        <v>21</v>
      </c>
      <c r="C2076" s="1">
        <v>42275</v>
      </c>
      <c r="D2076" s="1">
        <v>42280</v>
      </c>
      <c r="E2076">
        <v>100030408</v>
      </c>
      <c r="F2076" t="s">
        <v>2905</v>
      </c>
      <c r="H2076" s="1">
        <v>42275</v>
      </c>
      <c r="I2076">
        <v>1830810</v>
      </c>
      <c r="J2076" t="s">
        <v>23</v>
      </c>
      <c r="K2076" t="s">
        <v>2906</v>
      </c>
      <c r="M2076" t="s">
        <v>36</v>
      </c>
      <c r="N2076">
        <v>19106</v>
      </c>
      <c r="O2076">
        <v>3</v>
      </c>
      <c r="P2076">
        <v>2250</v>
      </c>
      <c r="Q2076">
        <v>8</v>
      </c>
      <c r="R2076" s="2">
        <v>0</v>
      </c>
      <c r="S2076" s="2">
        <v>24.56</v>
      </c>
      <c r="T2076" s="2">
        <v>0</v>
      </c>
      <c r="U2076" s="2">
        <v>24.56</v>
      </c>
      <c r="V2076" t="s">
        <v>5213</v>
      </c>
    </row>
    <row r="2077" spans="1:22" x14ac:dyDescent="0.2">
      <c r="A2077" s="1">
        <v>42280</v>
      </c>
      <c r="B2077" t="s">
        <v>21</v>
      </c>
      <c r="C2077" s="1">
        <v>42275</v>
      </c>
      <c r="D2077" s="1">
        <v>42280</v>
      </c>
      <c r="E2077">
        <v>100030433</v>
      </c>
      <c r="F2077" t="s">
        <v>2907</v>
      </c>
      <c r="H2077" s="1">
        <v>42275</v>
      </c>
      <c r="I2077">
        <v>1830842</v>
      </c>
      <c r="J2077" t="s">
        <v>23</v>
      </c>
      <c r="K2077">
        <v>846296315594172</v>
      </c>
      <c r="M2077" t="s">
        <v>91</v>
      </c>
      <c r="N2077">
        <v>29455</v>
      </c>
      <c r="O2077">
        <v>3</v>
      </c>
      <c r="P2077">
        <v>2250</v>
      </c>
      <c r="Q2077">
        <v>8</v>
      </c>
      <c r="R2077" s="2">
        <v>0</v>
      </c>
      <c r="S2077" s="2">
        <v>24.56</v>
      </c>
      <c r="T2077" s="2">
        <v>0</v>
      </c>
      <c r="U2077" s="2">
        <v>24.56</v>
      </c>
      <c r="V2077" t="s">
        <v>5213</v>
      </c>
    </row>
    <row r="2078" spans="1:22" x14ac:dyDescent="0.2">
      <c r="A2078" s="1">
        <v>42280</v>
      </c>
      <c r="B2078" t="s">
        <v>21</v>
      </c>
      <c r="C2078" s="1">
        <v>42275</v>
      </c>
      <c r="D2078" s="1">
        <v>42280</v>
      </c>
      <c r="E2078">
        <v>100030438</v>
      </c>
      <c r="F2078" t="s">
        <v>2908</v>
      </c>
      <c r="H2078" s="1">
        <v>42275</v>
      </c>
      <c r="I2078">
        <v>1830882</v>
      </c>
      <c r="J2078" t="s">
        <v>23</v>
      </c>
      <c r="K2078">
        <v>846296315593069</v>
      </c>
      <c r="M2078" t="s">
        <v>75</v>
      </c>
      <c r="N2078">
        <v>23221</v>
      </c>
      <c r="O2078">
        <v>3</v>
      </c>
      <c r="P2078">
        <v>2250</v>
      </c>
      <c r="Q2078">
        <v>8</v>
      </c>
      <c r="R2078" s="2">
        <v>0</v>
      </c>
      <c r="S2078" s="2">
        <v>24.56</v>
      </c>
      <c r="T2078" s="2">
        <v>0</v>
      </c>
      <c r="U2078" s="2">
        <v>24.56</v>
      </c>
      <c r="V2078" t="s">
        <v>5213</v>
      </c>
    </row>
    <row r="2079" spans="1:22" x14ac:dyDescent="0.2">
      <c r="A2079" s="1">
        <v>42280</v>
      </c>
      <c r="B2079" t="s">
        <v>21</v>
      </c>
      <c r="C2079" s="1">
        <v>42275</v>
      </c>
      <c r="D2079" s="1">
        <v>42280</v>
      </c>
      <c r="E2079">
        <v>100030592</v>
      </c>
      <c r="F2079" t="s">
        <v>2909</v>
      </c>
      <c r="H2079" s="1">
        <v>42275</v>
      </c>
      <c r="I2079">
        <v>1830728</v>
      </c>
      <c r="J2079" t="s">
        <v>23</v>
      </c>
      <c r="K2079">
        <v>846296315593366</v>
      </c>
      <c r="M2079" t="s">
        <v>83</v>
      </c>
      <c r="N2079">
        <v>8540</v>
      </c>
      <c r="O2079">
        <v>3</v>
      </c>
      <c r="P2079">
        <v>2250</v>
      </c>
      <c r="Q2079">
        <v>8</v>
      </c>
      <c r="R2079" s="2">
        <v>0</v>
      </c>
      <c r="S2079" s="2">
        <v>24.56</v>
      </c>
      <c r="T2079" s="2">
        <v>0</v>
      </c>
      <c r="U2079" s="2">
        <v>24.56</v>
      </c>
      <c r="V2079" t="s">
        <v>5213</v>
      </c>
    </row>
    <row r="2080" spans="1:22" x14ac:dyDescent="0.2">
      <c r="A2080" s="1">
        <v>42280</v>
      </c>
      <c r="B2080" t="s">
        <v>21</v>
      </c>
      <c r="C2080" s="1">
        <v>42275</v>
      </c>
      <c r="D2080" s="1">
        <v>42280</v>
      </c>
      <c r="E2080">
        <v>100030678</v>
      </c>
      <c r="F2080" t="s">
        <v>2910</v>
      </c>
      <c r="H2080" s="1">
        <v>42275</v>
      </c>
      <c r="I2080">
        <v>1830601</v>
      </c>
      <c r="J2080" t="s">
        <v>23</v>
      </c>
      <c r="K2080">
        <v>846296315593571</v>
      </c>
      <c r="M2080" t="s">
        <v>40</v>
      </c>
      <c r="N2080">
        <v>95816</v>
      </c>
      <c r="O2080">
        <v>3</v>
      </c>
      <c r="P2080">
        <v>2250</v>
      </c>
      <c r="Q2080">
        <v>2</v>
      </c>
      <c r="R2080" s="2">
        <v>0</v>
      </c>
      <c r="S2080" s="2">
        <v>12.81</v>
      </c>
      <c r="T2080" s="2">
        <v>0</v>
      </c>
      <c r="U2080" s="2">
        <v>12.81</v>
      </c>
      <c r="V2080" t="s">
        <v>5213</v>
      </c>
    </row>
    <row r="2081" spans="1:22" x14ac:dyDescent="0.2">
      <c r="A2081" s="1">
        <v>42280</v>
      </c>
      <c r="B2081" t="s">
        <v>21</v>
      </c>
      <c r="C2081" s="1">
        <v>42278</v>
      </c>
      <c r="D2081" s="1">
        <v>42280</v>
      </c>
      <c r="E2081">
        <v>100030917</v>
      </c>
      <c r="F2081" t="s">
        <v>2911</v>
      </c>
      <c r="H2081" s="1">
        <v>42278</v>
      </c>
      <c r="I2081">
        <v>1836983</v>
      </c>
      <c r="J2081" t="s">
        <v>354</v>
      </c>
      <c r="K2081" t="s">
        <v>2912</v>
      </c>
      <c r="M2081" t="s">
        <v>366</v>
      </c>
      <c r="N2081">
        <v>73134</v>
      </c>
      <c r="O2081">
        <v>3</v>
      </c>
      <c r="P2081">
        <v>2250</v>
      </c>
      <c r="Q2081">
        <v>6</v>
      </c>
      <c r="R2081" s="2">
        <v>0</v>
      </c>
      <c r="S2081" s="2">
        <v>23.31</v>
      </c>
      <c r="T2081" s="2">
        <v>0</v>
      </c>
      <c r="U2081" s="2">
        <v>23.31</v>
      </c>
      <c r="V2081" t="s">
        <v>5213</v>
      </c>
    </row>
    <row r="2082" spans="1:22" x14ac:dyDescent="0.2">
      <c r="A2082" s="1">
        <v>42280</v>
      </c>
      <c r="B2082" t="s">
        <v>21</v>
      </c>
      <c r="C2082" s="1">
        <v>42275</v>
      </c>
      <c r="D2082" s="1">
        <v>42280</v>
      </c>
      <c r="E2082">
        <v>100030636</v>
      </c>
      <c r="F2082" t="s">
        <v>2913</v>
      </c>
      <c r="H2082" s="1">
        <v>42275</v>
      </c>
      <c r="I2082">
        <v>1830635</v>
      </c>
      <c r="J2082" t="s">
        <v>23</v>
      </c>
      <c r="K2082">
        <v>846296315593892</v>
      </c>
      <c r="M2082" t="s">
        <v>43</v>
      </c>
      <c r="N2082">
        <v>6897</v>
      </c>
      <c r="O2082">
        <v>6</v>
      </c>
      <c r="P2082">
        <v>4500</v>
      </c>
      <c r="Q2082">
        <v>8</v>
      </c>
      <c r="R2082" s="2">
        <v>0</v>
      </c>
      <c r="S2082" s="2">
        <v>36.04</v>
      </c>
      <c r="T2082" s="2">
        <v>0</v>
      </c>
      <c r="U2082" s="2">
        <v>36.04</v>
      </c>
      <c r="V2082" t="s">
        <v>5213</v>
      </c>
    </row>
    <row r="2083" spans="1:22" x14ac:dyDescent="0.2">
      <c r="A2083" s="1">
        <v>42280</v>
      </c>
      <c r="B2083" t="s">
        <v>21</v>
      </c>
      <c r="C2083" s="1">
        <v>42275</v>
      </c>
      <c r="D2083" s="1">
        <v>42280</v>
      </c>
      <c r="E2083">
        <v>100030559</v>
      </c>
      <c r="F2083" t="s">
        <v>2914</v>
      </c>
      <c r="H2083" s="1">
        <v>42275</v>
      </c>
      <c r="I2083">
        <v>1830598</v>
      </c>
      <c r="J2083" t="s">
        <v>23</v>
      </c>
      <c r="K2083">
        <v>846296315593212</v>
      </c>
      <c r="M2083" t="s">
        <v>40</v>
      </c>
      <c r="N2083">
        <v>94103</v>
      </c>
      <c r="O2083">
        <v>3</v>
      </c>
      <c r="P2083">
        <v>2250</v>
      </c>
      <c r="Q2083">
        <v>2</v>
      </c>
      <c r="R2083" s="2">
        <v>0</v>
      </c>
      <c r="S2083" s="2">
        <v>12.81</v>
      </c>
      <c r="T2083" s="2">
        <v>0</v>
      </c>
      <c r="U2083" s="2">
        <v>12.81</v>
      </c>
      <c r="V2083" t="s">
        <v>5213</v>
      </c>
    </row>
    <row r="2084" spans="1:22" x14ac:dyDescent="0.2">
      <c r="A2084" s="1">
        <v>42280</v>
      </c>
      <c r="B2084" t="s">
        <v>21</v>
      </c>
      <c r="C2084" s="1">
        <v>42275</v>
      </c>
      <c r="D2084" s="1">
        <v>42280</v>
      </c>
      <c r="E2084">
        <v>100030517</v>
      </c>
      <c r="F2084" t="s">
        <v>2915</v>
      </c>
      <c r="H2084" s="1">
        <v>42275</v>
      </c>
      <c r="I2084">
        <v>1830869</v>
      </c>
      <c r="J2084" t="s">
        <v>354</v>
      </c>
      <c r="K2084" t="s">
        <v>2916</v>
      </c>
      <c r="M2084" t="s">
        <v>30</v>
      </c>
      <c r="N2084">
        <v>75203</v>
      </c>
      <c r="O2084">
        <v>3</v>
      </c>
      <c r="P2084">
        <v>2250</v>
      </c>
      <c r="Q2084">
        <v>7</v>
      </c>
      <c r="R2084" s="2">
        <v>0</v>
      </c>
      <c r="S2084" s="2">
        <v>24.56</v>
      </c>
      <c r="T2084" s="2">
        <v>0</v>
      </c>
      <c r="U2084" s="2">
        <v>24.56</v>
      </c>
      <c r="V2084" t="s">
        <v>5213</v>
      </c>
    </row>
    <row r="2085" spans="1:22" x14ac:dyDescent="0.2">
      <c r="A2085" s="1">
        <v>42280</v>
      </c>
      <c r="B2085" t="s">
        <v>21</v>
      </c>
      <c r="C2085" s="1">
        <v>42277</v>
      </c>
      <c r="D2085" s="1">
        <v>42280</v>
      </c>
      <c r="E2085">
        <v>100030868</v>
      </c>
      <c r="F2085" t="s">
        <v>2917</v>
      </c>
      <c r="H2085" s="1">
        <v>42277</v>
      </c>
      <c r="I2085">
        <v>1832414</v>
      </c>
      <c r="J2085" t="s">
        <v>23</v>
      </c>
      <c r="K2085">
        <v>846296315592857</v>
      </c>
      <c r="M2085" t="s">
        <v>45</v>
      </c>
      <c r="N2085">
        <v>98290</v>
      </c>
      <c r="O2085">
        <v>3</v>
      </c>
      <c r="P2085">
        <v>2250</v>
      </c>
      <c r="Q2085">
        <v>5</v>
      </c>
      <c r="R2085" s="2">
        <v>0</v>
      </c>
      <c r="S2085" s="2">
        <v>21.31</v>
      </c>
      <c r="T2085" s="2">
        <v>0</v>
      </c>
      <c r="U2085" s="2">
        <v>21.31</v>
      </c>
      <c r="V2085" t="s">
        <v>5213</v>
      </c>
    </row>
    <row r="2086" spans="1:22" x14ac:dyDescent="0.2">
      <c r="A2086" s="1">
        <v>42280</v>
      </c>
      <c r="B2086" t="s">
        <v>21</v>
      </c>
      <c r="C2086" s="1">
        <v>42275</v>
      </c>
      <c r="D2086" s="1">
        <v>42280</v>
      </c>
      <c r="E2086">
        <v>100030637</v>
      </c>
      <c r="F2086" t="s">
        <v>2918</v>
      </c>
      <c r="H2086" s="1">
        <v>42275</v>
      </c>
      <c r="I2086">
        <v>1830636</v>
      </c>
      <c r="J2086" t="s">
        <v>23</v>
      </c>
      <c r="K2086">
        <v>846296315593694</v>
      </c>
      <c r="M2086" t="s">
        <v>43</v>
      </c>
      <c r="N2086">
        <v>6489</v>
      </c>
      <c r="O2086">
        <v>3</v>
      </c>
      <c r="P2086">
        <v>2250</v>
      </c>
      <c r="Q2086">
        <v>8</v>
      </c>
      <c r="R2086" s="2">
        <v>0</v>
      </c>
      <c r="S2086" s="2">
        <v>24.56</v>
      </c>
      <c r="T2086" s="2">
        <v>0</v>
      </c>
      <c r="U2086" s="2">
        <v>24.56</v>
      </c>
      <c r="V2086" t="s">
        <v>5213</v>
      </c>
    </row>
    <row r="2087" spans="1:22" x14ac:dyDescent="0.2">
      <c r="A2087" s="1">
        <v>42280</v>
      </c>
      <c r="B2087" t="s">
        <v>21</v>
      </c>
      <c r="C2087" s="1">
        <v>42275</v>
      </c>
      <c r="D2087" s="1">
        <v>42280</v>
      </c>
      <c r="E2087">
        <v>100030657</v>
      </c>
      <c r="F2087" t="s">
        <v>2919</v>
      </c>
      <c r="H2087" s="1">
        <v>42275</v>
      </c>
      <c r="I2087">
        <v>1830865</v>
      </c>
      <c r="J2087" t="s">
        <v>354</v>
      </c>
      <c r="K2087" t="s">
        <v>2920</v>
      </c>
      <c r="M2087" t="s">
        <v>30</v>
      </c>
      <c r="N2087">
        <v>75201</v>
      </c>
      <c r="O2087">
        <v>3</v>
      </c>
      <c r="P2087">
        <v>2250</v>
      </c>
      <c r="Q2087">
        <v>7</v>
      </c>
      <c r="R2087" s="2">
        <v>0</v>
      </c>
      <c r="S2087" s="2">
        <v>24.56</v>
      </c>
      <c r="T2087" s="2">
        <v>0</v>
      </c>
      <c r="U2087" s="2">
        <v>24.56</v>
      </c>
      <c r="V2087" t="s">
        <v>5213</v>
      </c>
    </row>
    <row r="2088" spans="1:22" x14ac:dyDescent="0.2">
      <c r="A2088" s="1">
        <v>42280</v>
      </c>
      <c r="B2088" t="s">
        <v>21</v>
      </c>
      <c r="C2088" s="1">
        <v>42275</v>
      </c>
      <c r="D2088" s="1">
        <v>42280</v>
      </c>
      <c r="E2088">
        <v>100030435</v>
      </c>
      <c r="F2088" t="s">
        <v>2921</v>
      </c>
      <c r="H2088" s="1">
        <v>42275</v>
      </c>
      <c r="I2088">
        <v>1830652</v>
      </c>
      <c r="J2088" t="s">
        <v>23</v>
      </c>
      <c r="K2088">
        <v>846296315594080</v>
      </c>
      <c r="M2088" t="s">
        <v>26</v>
      </c>
      <c r="N2088">
        <v>32507</v>
      </c>
      <c r="O2088">
        <v>3</v>
      </c>
      <c r="P2088">
        <v>2250</v>
      </c>
      <c r="Q2088">
        <v>8</v>
      </c>
      <c r="R2088" s="2">
        <v>0</v>
      </c>
      <c r="S2088" s="2">
        <v>24.56</v>
      </c>
      <c r="T2088" s="2">
        <v>0</v>
      </c>
      <c r="U2088" s="2">
        <v>24.56</v>
      </c>
      <c r="V2088" t="s">
        <v>5213</v>
      </c>
    </row>
    <row r="2089" spans="1:22" x14ac:dyDescent="0.2">
      <c r="A2089" s="1">
        <v>42280</v>
      </c>
      <c r="B2089" t="s">
        <v>21</v>
      </c>
      <c r="C2089" s="1">
        <v>42275</v>
      </c>
      <c r="D2089" s="1">
        <v>42280</v>
      </c>
      <c r="E2089">
        <v>100030422</v>
      </c>
      <c r="F2089" t="s">
        <v>2922</v>
      </c>
      <c r="H2089" s="1">
        <v>42275</v>
      </c>
      <c r="I2089">
        <v>1830593</v>
      </c>
      <c r="J2089" t="s">
        <v>23</v>
      </c>
      <c r="K2089">
        <v>846296315593274</v>
      </c>
      <c r="M2089" t="s">
        <v>40</v>
      </c>
      <c r="N2089">
        <v>92649</v>
      </c>
      <c r="O2089">
        <v>3</v>
      </c>
      <c r="P2089">
        <v>2250</v>
      </c>
      <c r="Q2089">
        <v>4</v>
      </c>
      <c r="R2089" s="2">
        <v>0</v>
      </c>
      <c r="S2089" s="2">
        <v>20.81</v>
      </c>
      <c r="T2089" s="2">
        <v>0</v>
      </c>
      <c r="U2089" s="2">
        <v>20.81</v>
      </c>
      <c r="V2089" t="s">
        <v>5213</v>
      </c>
    </row>
    <row r="2090" spans="1:22" x14ac:dyDescent="0.2">
      <c r="A2090" s="1">
        <v>42280</v>
      </c>
      <c r="B2090" t="s">
        <v>21</v>
      </c>
      <c r="C2090" s="1">
        <v>42275</v>
      </c>
      <c r="D2090" s="1">
        <v>42280</v>
      </c>
      <c r="E2090">
        <v>100030344</v>
      </c>
      <c r="F2090" t="s">
        <v>2923</v>
      </c>
      <c r="H2090" s="1">
        <v>42273</v>
      </c>
      <c r="I2090">
        <v>1830879</v>
      </c>
      <c r="J2090" t="s">
        <v>354</v>
      </c>
      <c r="K2090" t="s">
        <v>2924</v>
      </c>
      <c r="M2090" t="s">
        <v>30</v>
      </c>
      <c r="N2090">
        <v>77550</v>
      </c>
      <c r="O2090">
        <v>3</v>
      </c>
      <c r="P2090">
        <v>2250</v>
      </c>
      <c r="Q2090">
        <v>7</v>
      </c>
      <c r="R2090" s="2">
        <v>0</v>
      </c>
      <c r="S2090" s="2">
        <v>24.56</v>
      </c>
      <c r="T2090" s="2">
        <v>0</v>
      </c>
      <c r="U2090" s="2">
        <v>24.56</v>
      </c>
      <c r="V2090" t="s">
        <v>5213</v>
      </c>
    </row>
    <row r="2091" spans="1:22" x14ac:dyDescent="0.2">
      <c r="A2091" s="1">
        <v>42280</v>
      </c>
      <c r="B2091" t="s">
        <v>21</v>
      </c>
      <c r="C2091" s="1">
        <v>42275</v>
      </c>
      <c r="D2091" s="1">
        <v>42280</v>
      </c>
      <c r="E2091">
        <v>100030411</v>
      </c>
      <c r="F2091" t="s">
        <v>2925</v>
      </c>
      <c r="H2091" s="1">
        <v>42275</v>
      </c>
      <c r="I2091">
        <v>1830672</v>
      </c>
      <c r="J2091" t="s">
        <v>23</v>
      </c>
      <c r="K2091">
        <v>846296315594356</v>
      </c>
      <c r="M2091" t="s">
        <v>79</v>
      </c>
      <c r="N2091">
        <v>60654</v>
      </c>
      <c r="O2091">
        <v>3</v>
      </c>
      <c r="P2091">
        <v>2250</v>
      </c>
      <c r="Q2091">
        <v>8</v>
      </c>
      <c r="R2091" s="2">
        <v>0</v>
      </c>
      <c r="S2091" s="2">
        <v>24.56</v>
      </c>
      <c r="T2091" s="2">
        <v>0</v>
      </c>
      <c r="U2091" s="2">
        <v>24.56</v>
      </c>
      <c r="V2091" t="s">
        <v>5213</v>
      </c>
    </row>
    <row r="2092" spans="1:22" x14ac:dyDescent="0.2">
      <c r="A2092" s="1">
        <v>42280</v>
      </c>
      <c r="B2092" t="s">
        <v>21</v>
      </c>
      <c r="C2092" s="1">
        <v>42275</v>
      </c>
      <c r="D2092" s="1">
        <v>42280</v>
      </c>
      <c r="E2092">
        <v>100030655</v>
      </c>
      <c r="F2092" t="s">
        <v>2926</v>
      </c>
      <c r="H2092" s="1">
        <v>42275</v>
      </c>
      <c r="I2092">
        <v>1830864</v>
      </c>
      <c r="J2092" t="s">
        <v>354</v>
      </c>
      <c r="K2092" t="s">
        <v>2927</v>
      </c>
      <c r="M2092" t="s">
        <v>30</v>
      </c>
      <c r="N2092">
        <v>76557</v>
      </c>
      <c r="O2092">
        <v>6</v>
      </c>
      <c r="P2092">
        <v>4500</v>
      </c>
      <c r="Q2092">
        <v>7</v>
      </c>
      <c r="R2092" s="2">
        <v>0</v>
      </c>
      <c r="S2092" s="2">
        <v>35.54</v>
      </c>
      <c r="T2092" s="2">
        <v>0</v>
      </c>
      <c r="U2092" s="2">
        <v>35.54</v>
      </c>
      <c r="V2092" t="s">
        <v>5213</v>
      </c>
    </row>
    <row r="2093" spans="1:22" x14ac:dyDescent="0.2">
      <c r="A2093" s="1">
        <v>42280</v>
      </c>
      <c r="B2093" t="s">
        <v>21</v>
      </c>
      <c r="C2093" s="1">
        <v>42275</v>
      </c>
      <c r="D2093" s="1">
        <v>42280</v>
      </c>
      <c r="E2093">
        <v>100030686</v>
      </c>
      <c r="F2093" t="s">
        <v>2928</v>
      </c>
      <c r="H2093" s="1">
        <v>42275</v>
      </c>
      <c r="I2093">
        <v>1830736</v>
      </c>
      <c r="J2093" t="s">
        <v>23</v>
      </c>
      <c r="K2093">
        <v>846296315593786</v>
      </c>
      <c r="M2093" t="s">
        <v>477</v>
      </c>
      <c r="N2093">
        <v>87124</v>
      </c>
      <c r="O2093">
        <v>6</v>
      </c>
      <c r="P2093">
        <v>4500</v>
      </c>
      <c r="Q2093">
        <v>5</v>
      </c>
      <c r="R2093" s="2">
        <v>0</v>
      </c>
      <c r="S2093" s="2">
        <v>26.54</v>
      </c>
      <c r="T2093" s="2">
        <v>0</v>
      </c>
      <c r="U2093" s="2">
        <v>26.54</v>
      </c>
      <c r="V2093" t="s">
        <v>5213</v>
      </c>
    </row>
    <row r="2094" spans="1:22" x14ac:dyDescent="0.2">
      <c r="A2094" s="1">
        <v>42280</v>
      </c>
      <c r="B2094" t="s">
        <v>21</v>
      </c>
      <c r="C2094" s="1">
        <v>42277</v>
      </c>
      <c r="D2094" s="1">
        <v>42280</v>
      </c>
      <c r="E2094">
        <v>100030865</v>
      </c>
      <c r="F2094" t="s">
        <v>2929</v>
      </c>
      <c r="H2094" s="1">
        <v>42277</v>
      </c>
      <c r="I2094">
        <v>1832361</v>
      </c>
      <c r="J2094" t="s">
        <v>23</v>
      </c>
      <c r="K2094">
        <v>846296315592925</v>
      </c>
      <c r="M2094" t="s">
        <v>40</v>
      </c>
      <c r="N2094">
        <v>90266</v>
      </c>
      <c r="O2094">
        <v>3</v>
      </c>
      <c r="P2094">
        <v>2250</v>
      </c>
      <c r="Q2094">
        <v>4</v>
      </c>
      <c r="R2094" s="2">
        <v>0</v>
      </c>
      <c r="S2094" s="2">
        <v>20.81</v>
      </c>
      <c r="T2094" s="2">
        <v>0</v>
      </c>
      <c r="U2094" s="2">
        <v>20.81</v>
      </c>
      <c r="V2094" t="s">
        <v>5213</v>
      </c>
    </row>
    <row r="2095" spans="1:22" x14ac:dyDescent="0.2">
      <c r="A2095" s="1">
        <v>42280</v>
      </c>
      <c r="B2095" t="s">
        <v>21</v>
      </c>
      <c r="C2095" s="1">
        <v>42276</v>
      </c>
      <c r="D2095" s="1">
        <v>42280</v>
      </c>
      <c r="E2095">
        <v>100030823</v>
      </c>
      <c r="F2095" t="s">
        <v>2930</v>
      </c>
      <c r="H2095" s="1">
        <v>42276</v>
      </c>
      <c r="I2095">
        <v>1831008</v>
      </c>
      <c r="J2095" t="s">
        <v>354</v>
      </c>
      <c r="K2095" t="s">
        <v>2931</v>
      </c>
      <c r="M2095" t="s">
        <v>30</v>
      </c>
      <c r="N2095">
        <v>76450</v>
      </c>
      <c r="O2095">
        <v>3</v>
      </c>
      <c r="P2095">
        <v>2250</v>
      </c>
      <c r="Q2095">
        <v>7</v>
      </c>
      <c r="R2095" s="2">
        <v>0</v>
      </c>
      <c r="S2095" s="2">
        <v>24.56</v>
      </c>
      <c r="T2095" s="2">
        <v>0</v>
      </c>
      <c r="U2095" s="2">
        <v>24.56</v>
      </c>
      <c r="V2095" t="s">
        <v>5213</v>
      </c>
    </row>
    <row r="2096" spans="1:22" x14ac:dyDescent="0.2">
      <c r="A2096" s="1">
        <v>42280</v>
      </c>
      <c r="B2096" t="s">
        <v>21</v>
      </c>
      <c r="C2096" s="1">
        <v>42275</v>
      </c>
      <c r="D2096" s="1">
        <v>42280</v>
      </c>
      <c r="E2096">
        <v>100030631</v>
      </c>
      <c r="F2096" t="s">
        <v>2932</v>
      </c>
      <c r="H2096" s="1">
        <v>42275</v>
      </c>
      <c r="I2096">
        <v>1830583</v>
      </c>
      <c r="J2096" t="s">
        <v>23</v>
      </c>
      <c r="K2096">
        <v>846296315594127</v>
      </c>
      <c r="M2096" t="s">
        <v>89</v>
      </c>
      <c r="N2096">
        <v>35057</v>
      </c>
      <c r="O2096">
        <v>3</v>
      </c>
      <c r="P2096">
        <v>2250</v>
      </c>
      <c r="Q2096">
        <v>8</v>
      </c>
      <c r="R2096" s="2">
        <v>0</v>
      </c>
      <c r="S2096" s="2">
        <v>24.56</v>
      </c>
      <c r="T2096" s="2">
        <v>0</v>
      </c>
      <c r="U2096" s="2">
        <v>24.56</v>
      </c>
      <c r="V2096" t="s">
        <v>5213</v>
      </c>
    </row>
    <row r="2097" spans="1:22" x14ac:dyDescent="0.2">
      <c r="A2097" s="1">
        <v>42280</v>
      </c>
      <c r="B2097" t="s">
        <v>21</v>
      </c>
      <c r="C2097" s="1">
        <v>42275</v>
      </c>
      <c r="D2097" s="1">
        <v>42280</v>
      </c>
      <c r="E2097">
        <v>100030509</v>
      </c>
      <c r="F2097" t="s">
        <v>2933</v>
      </c>
      <c r="H2097" s="1">
        <v>42275</v>
      </c>
      <c r="I2097">
        <v>1830703</v>
      </c>
      <c r="J2097" t="s">
        <v>23</v>
      </c>
      <c r="K2097">
        <v>846296315593533</v>
      </c>
      <c r="M2097" t="s">
        <v>54</v>
      </c>
      <c r="N2097">
        <v>20903</v>
      </c>
      <c r="O2097">
        <v>3</v>
      </c>
      <c r="P2097">
        <v>2250</v>
      </c>
      <c r="Q2097">
        <v>8</v>
      </c>
      <c r="R2097" s="2">
        <v>0</v>
      </c>
      <c r="S2097" s="2">
        <v>24.56</v>
      </c>
      <c r="T2097" s="2">
        <v>0</v>
      </c>
      <c r="U2097" s="2">
        <v>24.56</v>
      </c>
      <c r="V2097" t="s">
        <v>5213</v>
      </c>
    </row>
    <row r="2098" spans="1:22" x14ac:dyDescent="0.2">
      <c r="A2098" s="1">
        <v>42280</v>
      </c>
      <c r="B2098" t="s">
        <v>21</v>
      </c>
      <c r="C2098" s="1">
        <v>42275</v>
      </c>
      <c r="D2098" s="1">
        <v>42280</v>
      </c>
      <c r="E2098">
        <v>100030550</v>
      </c>
      <c r="F2098" t="s">
        <v>2934</v>
      </c>
      <c r="H2098" s="1">
        <v>42275</v>
      </c>
      <c r="I2098">
        <v>1830674</v>
      </c>
      <c r="J2098" t="s">
        <v>23</v>
      </c>
      <c r="K2098">
        <v>846296315594264</v>
      </c>
      <c r="M2098" t="s">
        <v>79</v>
      </c>
      <c r="N2098">
        <v>60606</v>
      </c>
      <c r="O2098">
        <v>3</v>
      </c>
      <c r="P2098">
        <v>2250</v>
      </c>
      <c r="Q2098">
        <v>8</v>
      </c>
      <c r="R2098" s="2">
        <v>0</v>
      </c>
      <c r="S2098" s="2">
        <v>24.56</v>
      </c>
      <c r="T2098" s="2">
        <v>0</v>
      </c>
      <c r="U2098" s="2">
        <v>24.56</v>
      </c>
      <c r="V2098" t="s">
        <v>5213</v>
      </c>
    </row>
    <row r="2099" spans="1:22" x14ac:dyDescent="0.2">
      <c r="A2099" s="1">
        <v>42280</v>
      </c>
      <c r="B2099" t="s">
        <v>21</v>
      </c>
      <c r="C2099" s="1">
        <v>42275</v>
      </c>
      <c r="D2099" s="1">
        <v>42280</v>
      </c>
      <c r="E2099">
        <v>100030462</v>
      </c>
      <c r="F2099" t="s">
        <v>2935</v>
      </c>
      <c r="H2099" s="1">
        <v>42275</v>
      </c>
      <c r="I2099">
        <v>1830827</v>
      </c>
      <c r="J2099" t="s">
        <v>23</v>
      </c>
      <c r="K2099">
        <v>846296315593885</v>
      </c>
      <c r="M2099" t="s">
        <v>91</v>
      </c>
      <c r="N2099">
        <v>29464</v>
      </c>
      <c r="O2099">
        <v>6</v>
      </c>
      <c r="P2099">
        <v>4500</v>
      </c>
      <c r="Q2099">
        <v>8</v>
      </c>
      <c r="R2099" s="2">
        <v>0</v>
      </c>
      <c r="S2099" s="2">
        <v>36.04</v>
      </c>
      <c r="T2099" s="2">
        <v>0</v>
      </c>
      <c r="U2099" s="2">
        <v>36.04</v>
      </c>
      <c r="V2099" t="s">
        <v>5213</v>
      </c>
    </row>
    <row r="2100" spans="1:22" x14ac:dyDescent="0.2">
      <c r="A2100" s="1">
        <v>42280</v>
      </c>
      <c r="B2100" t="s">
        <v>21</v>
      </c>
      <c r="C2100" s="1">
        <v>42275</v>
      </c>
      <c r="D2100" s="1">
        <v>42280</v>
      </c>
      <c r="E2100">
        <v>100030591</v>
      </c>
      <c r="F2100" t="s">
        <v>2936</v>
      </c>
      <c r="H2100" s="1">
        <v>42275</v>
      </c>
      <c r="I2100">
        <v>1830749</v>
      </c>
      <c r="J2100" t="s">
        <v>23</v>
      </c>
      <c r="K2100">
        <v>846296315593328</v>
      </c>
      <c r="M2100" t="s">
        <v>32</v>
      </c>
      <c r="N2100">
        <v>10055</v>
      </c>
      <c r="O2100">
        <v>3</v>
      </c>
      <c r="P2100">
        <v>2250</v>
      </c>
      <c r="Q2100">
        <v>8</v>
      </c>
      <c r="R2100" s="2">
        <v>0</v>
      </c>
      <c r="S2100" s="2">
        <v>24.56</v>
      </c>
      <c r="T2100" s="2">
        <v>0</v>
      </c>
      <c r="U2100" s="2">
        <v>24.56</v>
      </c>
      <c r="V2100" t="s">
        <v>5213</v>
      </c>
    </row>
    <row r="2101" spans="1:22" x14ac:dyDescent="0.2">
      <c r="A2101" s="1">
        <v>42280</v>
      </c>
      <c r="B2101" t="s">
        <v>21</v>
      </c>
      <c r="C2101" s="1">
        <v>42275</v>
      </c>
      <c r="D2101" s="1">
        <v>42280</v>
      </c>
      <c r="E2101">
        <v>100030572</v>
      </c>
      <c r="F2101" t="s">
        <v>2937</v>
      </c>
      <c r="H2101" s="1">
        <v>42275</v>
      </c>
      <c r="I2101">
        <v>1830818</v>
      </c>
      <c r="J2101" t="s">
        <v>23</v>
      </c>
      <c r="K2101" t="s">
        <v>2938</v>
      </c>
      <c r="M2101" t="s">
        <v>36</v>
      </c>
      <c r="N2101">
        <v>19428</v>
      </c>
      <c r="O2101">
        <v>3</v>
      </c>
      <c r="P2101">
        <v>2250</v>
      </c>
      <c r="Q2101">
        <v>8</v>
      </c>
      <c r="R2101" s="2">
        <v>0</v>
      </c>
      <c r="S2101" s="2">
        <v>24.56</v>
      </c>
      <c r="T2101" s="2">
        <v>0</v>
      </c>
      <c r="U2101" s="2">
        <v>24.56</v>
      </c>
      <c r="V2101" t="s">
        <v>5213</v>
      </c>
    </row>
    <row r="2102" spans="1:22" x14ac:dyDescent="0.2">
      <c r="A2102" s="1">
        <v>42280</v>
      </c>
      <c r="B2102" t="s">
        <v>21</v>
      </c>
      <c r="C2102" s="1">
        <v>42277</v>
      </c>
      <c r="D2102" s="1">
        <v>42280</v>
      </c>
      <c r="E2102">
        <v>100030858</v>
      </c>
      <c r="F2102" t="s">
        <v>2939</v>
      </c>
      <c r="H2102" s="1">
        <v>42277</v>
      </c>
      <c r="I2102">
        <v>1832415</v>
      </c>
      <c r="J2102" t="s">
        <v>23</v>
      </c>
      <c r="K2102">
        <v>846296315593946</v>
      </c>
      <c r="M2102" t="s">
        <v>60</v>
      </c>
      <c r="N2102">
        <v>53215</v>
      </c>
      <c r="O2102">
        <v>6</v>
      </c>
      <c r="P2102">
        <v>4500</v>
      </c>
      <c r="Q2102">
        <v>8</v>
      </c>
      <c r="R2102" s="2">
        <v>0</v>
      </c>
      <c r="S2102" s="2">
        <v>36.04</v>
      </c>
      <c r="T2102" s="2">
        <v>0</v>
      </c>
      <c r="U2102" s="2">
        <v>36.04</v>
      </c>
      <c r="V2102" t="s">
        <v>5213</v>
      </c>
    </row>
    <row r="2103" spans="1:22" x14ac:dyDescent="0.2">
      <c r="A2103" s="1">
        <v>42280</v>
      </c>
      <c r="B2103" t="s">
        <v>21</v>
      </c>
      <c r="C2103" s="1">
        <v>42276</v>
      </c>
      <c r="D2103" s="1">
        <v>42280</v>
      </c>
      <c r="E2103">
        <v>100030764</v>
      </c>
      <c r="F2103" t="s">
        <v>2940</v>
      </c>
      <c r="H2103" s="1">
        <v>42276</v>
      </c>
      <c r="I2103">
        <v>1830935</v>
      </c>
      <c r="J2103" t="s">
        <v>23</v>
      </c>
      <c r="K2103">
        <v>846296315593199</v>
      </c>
      <c r="M2103" t="s">
        <v>40</v>
      </c>
      <c r="N2103">
        <v>94103</v>
      </c>
      <c r="O2103">
        <v>3</v>
      </c>
      <c r="P2103">
        <v>2250</v>
      </c>
      <c r="Q2103">
        <v>2</v>
      </c>
      <c r="R2103" s="2">
        <v>0</v>
      </c>
      <c r="S2103" s="2">
        <v>12.81</v>
      </c>
      <c r="T2103" s="2">
        <v>0</v>
      </c>
      <c r="U2103" s="2">
        <v>12.81</v>
      </c>
      <c r="V2103" t="s">
        <v>5213</v>
      </c>
    </row>
    <row r="2104" spans="1:22" x14ac:dyDescent="0.2">
      <c r="A2104" s="1">
        <v>42280</v>
      </c>
      <c r="B2104" t="s">
        <v>21</v>
      </c>
      <c r="C2104" s="1">
        <v>42275</v>
      </c>
      <c r="D2104" s="1">
        <v>42280</v>
      </c>
      <c r="E2104">
        <v>100030554</v>
      </c>
      <c r="F2104" t="s">
        <v>2941</v>
      </c>
      <c r="H2104" s="1">
        <v>42275</v>
      </c>
      <c r="I2104">
        <v>1830727</v>
      </c>
      <c r="J2104" t="s">
        <v>23</v>
      </c>
      <c r="K2104">
        <v>846296315593410</v>
      </c>
      <c r="M2104" t="s">
        <v>83</v>
      </c>
      <c r="N2104">
        <v>7876</v>
      </c>
      <c r="O2104">
        <v>3</v>
      </c>
      <c r="P2104">
        <v>2250</v>
      </c>
      <c r="Q2104">
        <v>8</v>
      </c>
      <c r="R2104" s="2">
        <v>0</v>
      </c>
      <c r="S2104" s="2">
        <v>24.56</v>
      </c>
      <c r="T2104" s="2">
        <v>0</v>
      </c>
      <c r="U2104" s="2">
        <v>24.56</v>
      </c>
      <c r="V2104" t="s">
        <v>5213</v>
      </c>
    </row>
    <row r="2105" spans="1:22" x14ac:dyDescent="0.2">
      <c r="A2105" s="1">
        <v>42280</v>
      </c>
      <c r="B2105" t="s">
        <v>21</v>
      </c>
      <c r="C2105" s="1">
        <v>42277</v>
      </c>
      <c r="D2105" s="1">
        <v>42280</v>
      </c>
      <c r="E2105">
        <v>100030863</v>
      </c>
      <c r="F2105" t="s">
        <v>2942</v>
      </c>
      <c r="H2105" s="1">
        <v>42277</v>
      </c>
      <c r="I2105">
        <v>1832416</v>
      </c>
      <c r="J2105" t="s">
        <v>23</v>
      </c>
      <c r="K2105">
        <v>846296315592703</v>
      </c>
      <c r="M2105" t="s">
        <v>60</v>
      </c>
      <c r="N2105">
        <v>53703</v>
      </c>
      <c r="O2105">
        <v>3</v>
      </c>
      <c r="P2105">
        <v>2250</v>
      </c>
      <c r="Q2105">
        <v>7</v>
      </c>
      <c r="R2105" s="2">
        <v>0</v>
      </c>
      <c r="S2105" s="2">
        <v>23.06</v>
      </c>
      <c r="T2105" s="2">
        <v>0</v>
      </c>
      <c r="U2105" s="2">
        <v>23.06</v>
      </c>
      <c r="V2105" t="s">
        <v>5213</v>
      </c>
    </row>
    <row r="2106" spans="1:22" x14ac:dyDescent="0.2">
      <c r="A2106" s="1">
        <v>42280</v>
      </c>
      <c r="B2106" t="s">
        <v>21</v>
      </c>
      <c r="C2106" s="1">
        <v>42278</v>
      </c>
      <c r="D2106" s="1">
        <v>42280</v>
      </c>
      <c r="E2106">
        <v>100030913</v>
      </c>
      <c r="F2106" t="s">
        <v>2943</v>
      </c>
      <c r="H2106" s="1">
        <v>42278</v>
      </c>
      <c r="I2106">
        <v>1837008</v>
      </c>
      <c r="J2106" t="s">
        <v>354</v>
      </c>
      <c r="K2106" t="s">
        <v>2944</v>
      </c>
      <c r="M2106" t="s">
        <v>30</v>
      </c>
      <c r="N2106">
        <v>78758</v>
      </c>
      <c r="O2106">
        <v>3</v>
      </c>
      <c r="P2106">
        <v>2250</v>
      </c>
      <c r="Q2106">
        <v>7</v>
      </c>
      <c r="R2106" s="2">
        <v>0</v>
      </c>
      <c r="S2106" s="2">
        <v>24.56</v>
      </c>
      <c r="T2106" s="2">
        <v>0</v>
      </c>
      <c r="U2106" s="2">
        <v>24.56</v>
      </c>
      <c r="V2106" t="s">
        <v>5213</v>
      </c>
    </row>
    <row r="2107" spans="1:22" x14ac:dyDescent="0.2">
      <c r="A2107" s="1">
        <v>42280</v>
      </c>
      <c r="B2107" t="s">
        <v>21</v>
      </c>
      <c r="C2107" s="1">
        <v>42275</v>
      </c>
      <c r="D2107" s="1">
        <v>42280</v>
      </c>
      <c r="E2107">
        <v>100030540</v>
      </c>
      <c r="F2107" t="s">
        <v>2945</v>
      </c>
      <c r="H2107" s="1">
        <v>42275</v>
      </c>
      <c r="I2107">
        <v>1830699</v>
      </c>
      <c r="J2107" t="s">
        <v>23</v>
      </c>
      <c r="K2107">
        <v>846296315594059</v>
      </c>
      <c r="M2107" t="s">
        <v>49</v>
      </c>
      <c r="N2107">
        <v>1887</v>
      </c>
      <c r="O2107">
        <v>3</v>
      </c>
      <c r="P2107">
        <v>2250</v>
      </c>
      <c r="Q2107">
        <v>8</v>
      </c>
      <c r="R2107" s="2">
        <v>0</v>
      </c>
      <c r="S2107" s="2">
        <v>24.56</v>
      </c>
      <c r="T2107" s="2">
        <v>0</v>
      </c>
      <c r="U2107" s="2">
        <v>24.56</v>
      </c>
      <c r="V2107" t="s">
        <v>5213</v>
      </c>
    </row>
    <row r="2108" spans="1:22" x14ac:dyDescent="0.2">
      <c r="A2108" s="1">
        <v>42280</v>
      </c>
      <c r="B2108" t="s">
        <v>21</v>
      </c>
      <c r="C2108" s="1">
        <v>42275</v>
      </c>
      <c r="D2108" s="1">
        <v>42280</v>
      </c>
      <c r="E2108">
        <v>100030508</v>
      </c>
      <c r="F2108" t="s">
        <v>2946</v>
      </c>
      <c r="H2108" s="1">
        <v>42275</v>
      </c>
      <c r="I2108">
        <v>1830684</v>
      </c>
      <c r="J2108" t="s">
        <v>23</v>
      </c>
      <c r="K2108">
        <v>846296315593229</v>
      </c>
      <c r="M2108" t="s">
        <v>389</v>
      </c>
      <c r="N2108">
        <v>66049</v>
      </c>
      <c r="O2108">
        <v>3</v>
      </c>
      <c r="P2108">
        <v>2250</v>
      </c>
      <c r="Q2108">
        <v>7</v>
      </c>
      <c r="R2108" s="2">
        <v>0</v>
      </c>
      <c r="S2108" s="2">
        <v>23.06</v>
      </c>
      <c r="T2108" s="2">
        <v>0</v>
      </c>
      <c r="U2108" s="2">
        <v>23.06</v>
      </c>
      <c r="V2108" t="s">
        <v>5213</v>
      </c>
    </row>
    <row r="2109" spans="1:22" x14ac:dyDescent="0.2">
      <c r="A2109" s="1">
        <v>42280</v>
      </c>
      <c r="B2109" t="s">
        <v>21</v>
      </c>
      <c r="C2109" s="1">
        <v>42275</v>
      </c>
      <c r="D2109" s="1">
        <v>42280</v>
      </c>
      <c r="E2109">
        <v>100030682</v>
      </c>
      <c r="F2109" t="s">
        <v>2947</v>
      </c>
      <c r="H2109" s="1">
        <v>42275</v>
      </c>
      <c r="I2109">
        <v>1830873</v>
      </c>
      <c r="J2109" t="s">
        <v>354</v>
      </c>
      <c r="K2109" t="s">
        <v>2948</v>
      </c>
      <c r="M2109" t="s">
        <v>30</v>
      </c>
      <c r="N2109">
        <v>75248</v>
      </c>
      <c r="O2109">
        <v>3</v>
      </c>
      <c r="P2109">
        <v>2250</v>
      </c>
      <c r="Q2109">
        <v>7</v>
      </c>
      <c r="R2109" s="2">
        <v>0</v>
      </c>
      <c r="S2109" s="2">
        <v>24.56</v>
      </c>
      <c r="T2109" s="2">
        <v>0</v>
      </c>
      <c r="U2109" s="2">
        <v>24.56</v>
      </c>
      <c r="V2109" t="s">
        <v>5213</v>
      </c>
    </row>
    <row r="2110" spans="1:22" x14ac:dyDescent="0.2">
      <c r="A2110" s="1">
        <v>42280</v>
      </c>
      <c r="B2110" t="s">
        <v>21</v>
      </c>
      <c r="C2110" s="1">
        <v>42275</v>
      </c>
      <c r="D2110" s="1">
        <v>42280</v>
      </c>
      <c r="E2110">
        <v>100030460</v>
      </c>
      <c r="F2110" t="s">
        <v>2949</v>
      </c>
      <c r="H2110" s="1">
        <v>42275</v>
      </c>
      <c r="I2110">
        <v>1830686</v>
      </c>
      <c r="J2110" t="s">
        <v>23</v>
      </c>
      <c r="K2110">
        <v>846296315593472</v>
      </c>
      <c r="M2110" t="s">
        <v>221</v>
      </c>
      <c r="N2110">
        <v>40502</v>
      </c>
      <c r="O2110">
        <v>3</v>
      </c>
      <c r="P2110">
        <v>2250</v>
      </c>
      <c r="Q2110">
        <v>8</v>
      </c>
      <c r="R2110" s="2">
        <v>0</v>
      </c>
      <c r="S2110" s="2">
        <v>24.56</v>
      </c>
      <c r="T2110" s="2">
        <v>0</v>
      </c>
      <c r="U2110" s="2">
        <v>24.56</v>
      </c>
      <c r="V2110" t="s">
        <v>5213</v>
      </c>
    </row>
    <row r="2111" spans="1:22" x14ac:dyDescent="0.2">
      <c r="A2111" s="1">
        <v>42280</v>
      </c>
      <c r="B2111" t="s">
        <v>21</v>
      </c>
      <c r="C2111" s="1">
        <v>42277</v>
      </c>
      <c r="D2111" s="1">
        <v>42280</v>
      </c>
      <c r="E2111">
        <v>100030876</v>
      </c>
      <c r="F2111" t="s">
        <v>2950</v>
      </c>
      <c r="H2111" s="1">
        <v>42277</v>
      </c>
      <c r="I2111">
        <v>1832365</v>
      </c>
      <c r="J2111" t="s">
        <v>23</v>
      </c>
      <c r="K2111">
        <v>846296315593731</v>
      </c>
      <c r="M2111" t="s">
        <v>40</v>
      </c>
      <c r="N2111">
        <v>90067</v>
      </c>
      <c r="O2111">
        <v>6</v>
      </c>
      <c r="P2111">
        <v>4500</v>
      </c>
      <c r="Q2111">
        <v>4</v>
      </c>
      <c r="R2111" s="2">
        <v>0</v>
      </c>
      <c r="S2111" s="2">
        <v>24.04</v>
      </c>
      <c r="T2111" s="2">
        <v>0</v>
      </c>
      <c r="U2111" s="2">
        <v>24.04</v>
      </c>
      <c r="V2111" t="s">
        <v>5213</v>
      </c>
    </row>
    <row r="2112" spans="1:22" x14ac:dyDescent="0.2">
      <c r="A2112" s="1">
        <v>42280</v>
      </c>
      <c r="B2112" t="s">
        <v>21</v>
      </c>
      <c r="C2112" s="1">
        <v>42275</v>
      </c>
      <c r="D2112" s="1">
        <v>42280</v>
      </c>
      <c r="E2112">
        <v>100030588</v>
      </c>
      <c r="F2112" t="s">
        <v>2951</v>
      </c>
      <c r="H2112" s="1">
        <v>42275</v>
      </c>
      <c r="I2112">
        <v>1830859</v>
      </c>
      <c r="J2112" t="s">
        <v>354</v>
      </c>
      <c r="K2112" t="s">
        <v>2952</v>
      </c>
      <c r="M2112" t="s">
        <v>30</v>
      </c>
      <c r="N2112">
        <v>75219</v>
      </c>
      <c r="O2112">
        <v>3</v>
      </c>
      <c r="P2112">
        <v>2250</v>
      </c>
      <c r="Q2112">
        <v>7</v>
      </c>
      <c r="R2112" s="2">
        <v>0</v>
      </c>
      <c r="S2112" s="2">
        <v>24.56</v>
      </c>
      <c r="T2112" s="2">
        <v>0</v>
      </c>
      <c r="U2112" s="2">
        <v>24.56</v>
      </c>
      <c r="V2112" t="s">
        <v>5213</v>
      </c>
    </row>
    <row r="2113" spans="1:22" x14ac:dyDescent="0.2">
      <c r="A2113" s="1">
        <v>42280</v>
      </c>
      <c r="B2113" t="s">
        <v>21</v>
      </c>
      <c r="C2113" s="1">
        <v>42275</v>
      </c>
      <c r="D2113" s="1">
        <v>42280</v>
      </c>
      <c r="E2113">
        <v>100030461</v>
      </c>
      <c r="F2113" t="s">
        <v>2953</v>
      </c>
      <c r="H2113" s="1">
        <v>42275</v>
      </c>
      <c r="I2113">
        <v>1830733</v>
      </c>
      <c r="J2113" t="s">
        <v>23</v>
      </c>
      <c r="K2113">
        <v>846296315594035</v>
      </c>
      <c r="M2113" t="s">
        <v>83</v>
      </c>
      <c r="N2113">
        <v>7304</v>
      </c>
      <c r="O2113">
        <v>3</v>
      </c>
      <c r="P2113">
        <v>2250</v>
      </c>
      <c r="Q2113">
        <v>8</v>
      </c>
      <c r="R2113" s="2">
        <v>0</v>
      </c>
      <c r="S2113" s="2">
        <v>24.56</v>
      </c>
      <c r="T2113" s="2">
        <v>0</v>
      </c>
      <c r="U2113" s="2">
        <v>24.56</v>
      </c>
      <c r="V2113" t="s">
        <v>5213</v>
      </c>
    </row>
    <row r="2114" spans="1:22" x14ac:dyDescent="0.2">
      <c r="A2114" s="1">
        <v>42280</v>
      </c>
      <c r="B2114" t="s">
        <v>21</v>
      </c>
      <c r="C2114" s="1">
        <v>42277</v>
      </c>
      <c r="D2114" s="1">
        <v>42280</v>
      </c>
      <c r="E2114">
        <v>100030857</v>
      </c>
      <c r="F2114" t="s">
        <v>2954</v>
      </c>
      <c r="H2114" s="1">
        <v>42277</v>
      </c>
      <c r="I2114">
        <v>1832393</v>
      </c>
      <c r="J2114" t="s">
        <v>23</v>
      </c>
      <c r="K2114">
        <v>846296315592901</v>
      </c>
      <c r="M2114" t="s">
        <v>32</v>
      </c>
      <c r="N2114">
        <v>10012</v>
      </c>
      <c r="O2114">
        <v>3</v>
      </c>
      <c r="P2114">
        <v>2250</v>
      </c>
      <c r="Q2114">
        <v>8</v>
      </c>
      <c r="R2114" s="2">
        <v>0</v>
      </c>
      <c r="S2114" s="2">
        <v>24.56</v>
      </c>
      <c r="T2114" s="2">
        <v>0</v>
      </c>
      <c r="U2114" s="2">
        <v>24.56</v>
      </c>
      <c r="V2114" t="s">
        <v>5213</v>
      </c>
    </row>
    <row r="2115" spans="1:22" x14ac:dyDescent="0.2">
      <c r="A2115" s="1">
        <v>42280</v>
      </c>
      <c r="B2115" t="s">
        <v>21</v>
      </c>
      <c r="C2115" s="1">
        <v>42275</v>
      </c>
      <c r="D2115" s="1">
        <v>42280</v>
      </c>
      <c r="E2115">
        <v>100030639</v>
      </c>
      <c r="F2115" t="s">
        <v>2955</v>
      </c>
      <c r="H2115" s="1">
        <v>42275</v>
      </c>
      <c r="I2115">
        <v>1830872</v>
      </c>
      <c r="J2115" t="s">
        <v>354</v>
      </c>
      <c r="K2115" t="s">
        <v>2956</v>
      </c>
      <c r="M2115" t="s">
        <v>30</v>
      </c>
      <c r="N2115">
        <v>77356</v>
      </c>
      <c r="O2115">
        <v>3</v>
      </c>
      <c r="P2115">
        <v>2250</v>
      </c>
      <c r="Q2115">
        <v>7</v>
      </c>
      <c r="R2115" s="2">
        <v>0</v>
      </c>
      <c r="S2115" s="2">
        <v>24.56</v>
      </c>
      <c r="T2115" s="2">
        <v>0</v>
      </c>
      <c r="U2115" s="2">
        <v>24.56</v>
      </c>
      <c r="V2115" t="s">
        <v>5213</v>
      </c>
    </row>
    <row r="2116" spans="1:22" x14ac:dyDescent="0.2">
      <c r="A2116" s="1">
        <v>42280</v>
      </c>
      <c r="B2116" t="s">
        <v>21</v>
      </c>
      <c r="C2116" s="1">
        <v>42275</v>
      </c>
      <c r="D2116" s="1">
        <v>42280</v>
      </c>
      <c r="E2116">
        <v>100030465</v>
      </c>
      <c r="F2116" t="s">
        <v>2957</v>
      </c>
      <c r="H2116" s="1">
        <v>42275</v>
      </c>
      <c r="I2116">
        <v>1830741</v>
      </c>
      <c r="J2116" t="s">
        <v>23</v>
      </c>
      <c r="K2116">
        <v>846296315594202</v>
      </c>
      <c r="M2116" t="s">
        <v>32</v>
      </c>
      <c r="N2116">
        <v>11106</v>
      </c>
      <c r="O2116">
        <v>6</v>
      </c>
      <c r="P2116">
        <v>4500</v>
      </c>
      <c r="Q2116">
        <v>8</v>
      </c>
      <c r="R2116" s="2">
        <v>0</v>
      </c>
      <c r="S2116" s="2">
        <v>36.04</v>
      </c>
      <c r="T2116" s="2">
        <v>0</v>
      </c>
      <c r="U2116" s="2">
        <v>36.04</v>
      </c>
      <c r="V2116" t="s">
        <v>5213</v>
      </c>
    </row>
    <row r="2117" spans="1:22" x14ac:dyDescent="0.2">
      <c r="A2117" s="1">
        <v>42280</v>
      </c>
      <c r="B2117" t="s">
        <v>21</v>
      </c>
      <c r="C2117" s="1">
        <v>42275</v>
      </c>
      <c r="D2117" s="1">
        <v>42280</v>
      </c>
      <c r="E2117">
        <v>100030528</v>
      </c>
      <c r="F2117" t="s">
        <v>2958</v>
      </c>
      <c r="H2117" s="1">
        <v>42275</v>
      </c>
      <c r="I2117">
        <v>1830668</v>
      </c>
      <c r="J2117" t="s">
        <v>23</v>
      </c>
      <c r="K2117">
        <v>846296315594318</v>
      </c>
      <c r="M2117" t="s">
        <v>79</v>
      </c>
      <c r="N2117">
        <v>60654</v>
      </c>
      <c r="O2117">
        <v>3</v>
      </c>
      <c r="P2117">
        <v>2250</v>
      </c>
      <c r="Q2117">
        <v>8</v>
      </c>
      <c r="R2117" s="2">
        <v>0</v>
      </c>
      <c r="S2117" s="2">
        <v>24.56</v>
      </c>
      <c r="T2117" s="2">
        <v>0</v>
      </c>
      <c r="U2117" s="2">
        <v>24.56</v>
      </c>
      <c r="V2117" t="s">
        <v>5213</v>
      </c>
    </row>
    <row r="2118" spans="1:22" x14ac:dyDescent="0.2">
      <c r="A2118" s="1">
        <v>42280</v>
      </c>
      <c r="B2118" t="s">
        <v>21</v>
      </c>
      <c r="C2118" s="1">
        <v>42275</v>
      </c>
      <c r="D2118" s="1">
        <v>42280</v>
      </c>
      <c r="E2118">
        <v>100030396</v>
      </c>
      <c r="F2118" t="s">
        <v>2959</v>
      </c>
      <c r="H2118" s="1">
        <v>42275</v>
      </c>
      <c r="I2118">
        <v>1830738</v>
      </c>
      <c r="J2118" t="s">
        <v>23</v>
      </c>
      <c r="K2118">
        <v>846296315593793</v>
      </c>
      <c r="M2118" t="s">
        <v>32</v>
      </c>
      <c r="N2118">
        <v>11103</v>
      </c>
      <c r="O2118">
        <v>12</v>
      </c>
      <c r="P2118">
        <v>9000</v>
      </c>
      <c r="Q2118">
        <v>8</v>
      </c>
      <c r="R2118" s="2">
        <v>0</v>
      </c>
      <c r="S2118" s="2">
        <v>52.75</v>
      </c>
      <c r="T2118" s="2">
        <v>0</v>
      </c>
      <c r="U2118" s="2">
        <v>52.75</v>
      </c>
      <c r="V2118" t="s">
        <v>5213</v>
      </c>
    </row>
    <row r="2119" spans="1:22" x14ac:dyDescent="0.2">
      <c r="A2119" s="1">
        <v>42280</v>
      </c>
      <c r="B2119" t="s">
        <v>21</v>
      </c>
      <c r="C2119" s="1">
        <v>42275</v>
      </c>
      <c r="D2119" s="1">
        <v>42280</v>
      </c>
      <c r="E2119">
        <v>100030671</v>
      </c>
      <c r="F2119" t="s">
        <v>2960</v>
      </c>
      <c r="H2119" s="1">
        <v>42275</v>
      </c>
      <c r="I2119">
        <v>1830600</v>
      </c>
      <c r="J2119" t="s">
        <v>23</v>
      </c>
      <c r="K2119">
        <v>846296315593021</v>
      </c>
      <c r="M2119" t="s">
        <v>40</v>
      </c>
      <c r="N2119">
        <v>94110</v>
      </c>
      <c r="O2119">
        <v>3</v>
      </c>
      <c r="P2119">
        <v>2250</v>
      </c>
      <c r="Q2119">
        <v>2</v>
      </c>
      <c r="R2119" s="2">
        <v>0</v>
      </c>
      <c r="S2119" s="2">
        <v>12.81</v>
      </c>
      <c r="T2119" s="2">
        <v>0</v>
      </c>
      <c r="U2119" s="2">
        <v>12.81</v>
      </c>
      <c r="V2119" t="s">
        <v>5213</v>
      </c>
    </row>
    <row r="2120" spans="1:22" x14ac:dyDescent="0.2">
      <c r="A2120" s="1">
        <v>42280</v>
      </c>
      <c r="B2120" t="s">
        <v>21</v>
      </c>
      <c r="C2120" s="1">
        <v>42275</v>
      </c>
      <c r="D2120" s="1">
        <v>42280</v>
      </c>
      <c r="E2120">
        <v>100030534</v>
      </c>
      <c r="F2120" t="s">
        <v>2961</v>
      </c>
      <c r="H2120" s="1">
        <v>42275</v>
      </c>
      <c r="I2120">
        <v>1830812</v>
      </c>
      <c r="J2120" t="s">
        <v>23</v>
      </c>
      <c r="K2120" t="s">
        <v>2962</v>
      </c>
      <c r="M2120" t="s">
        <v>36</v>
      </c>
      <c r="N2120">
        <v>15102</v>
      </c>
      <c r="O2120">
        <v>3</v>
      </c>
      <c r="P2120">
        <v>2250</v>
      </c>
      <c r="Q2120">
        <v>8</v>
      </c>
      <c r="R2120" s="2">
        <v>0</v>
      </c>
      <c r="S2120" s="2">
        <v>24.56</v>
      </c>
      <c r="T2120" s="2">
        <v>0</v>
      </c>
      <c r="U2120" s="2">
        <v>24.56</v>
      </c>
      <c r="V2120" t="s">
        <v>5213</v>
      </c>
    </row>
    <row r="2121" spans="1:22" x14ac:dyDescent="0.2">
      <c r="A2121" s="1">
        <v>42280</v>
      </c>
      <c r="B2121" t="s">
        <v>21</v>
      </c>
      <c r="C2121" s="1">
        <v>42275</v>
      </c>
      <c r="D2121" s="1">
        <v>42280</v>
      </c>
      <c r="E2121">
        <v>100030414</v>
      </c>
      <c r="F2121" t="s">
        <v>2963</v>
      </c>
      <c r="H2121" s="1">
        <v>42275</v>
      </c>
      <c r="I2121">
        <v>1830841</v>
      </c>
      <c r="J2121" t="s">
        <v>23</v>
      </c>
      <c r="K2121">
        <v>846296315594165</v>
      </c>
      <c r="M2121" t="s">
        <v>91</v>
      </c>
      <c r="N2121">
        <v>29403</v>
      </c>
      <c r="O2121">
        <v>3</v>
      </c>
      <c r="P2121">
        <v>2250</v>
      </c>
      <c r="Q2121">
        <v>8</v>
      </c>
      <c r="R2121" s="2">
        <v>0</v>
      </c>
      <c r="S2121" s="2">
        <v>24.56</v>
      </c>
      <c r="T2121" s="2">
        <v>0</v>
      </c>
      <c r="U2121" s="2">
        <v>24.56</v>
      </c>
      <c r="V2121" t="s">
        <v>5213</v>
      </c>
    </row>
    <row r="2122" spans="1:22" x14ac:dyDescent="0.2">
      <c r="A2122" s="1">
        <v>42280</v>
      </c>
      <c r="B2122" t="s">
        <v>21</v>
      </c>
      <c r="C2122" s="1">
        <v>42275</v>
      </c>
      <c r="D2122" s="1">
        <v>42280</v>
      </c>
      <c r="E2122">
        <v>100030407</v>
      </c>
      <c r="F2122" t="s">
        <v>2964</v>
      </c>
      <c r="H2122" s="1">
        <v>42275</v>
      </c>
      <c r="I2122">
        <v>1830881</v>
      </c>
      <c r="J2122" t="s">
        <v>23</v>
      </c>
      <c r="K2122">
        <v>846296315593175</v>
      </c>
      <c r="M2122" t="s">
        <v>75</v>
      </c>
      <c r="N2122">
        <v>23455</v>
      </c>
      <c r="O2122">
        <v>3</v>
      </c>
      <c r="P2122">
        <v>2250</v>
      </c>
      <c r="Q2122">
        <v>8</v>
      </c>
      <c r="R2122" s="2">
        <v>0</v>
      </c>
      <c r="S2122" s="2">
        <v>24.56</v>
      </c>
      <c r="T2122" s="2">
        <v>0</v>
      </c>
      <c r="U2122" s="2">
        <v>24.56</v>
      </c>
      <c r="V2122" t="s">
        <v>5213</v>
      </c>
    </row>
    <row r="2123" spans="1:22" x14ac:dyDescent="0.2">
      <c r="A2123" s="1">
        <v>42280</v>
      </c>
      <c r="B2123" t="s">
        <v>21</v>
      </c>
      <c r="C2123" s="1">
        <v>42275</v>
      </c>
      <c r="D2123" s="1">
        <v>42280</v>
      </c>
      <c r="E2123">
        <v>100030702</v>
      </c>
      <c r="F2123" t="s">
        <v>2965</v>
      </c>
      <c r="H2123" s="1">
        <v>42275</v>
      </c>
      <c r="I2123">
        <v>1830755</v>
      </c>
      <c r="J2123" t="s">
        <v>23</v>
      </c>
      <c r="K2123">
        <v>846296315593342</v>
      </c>
      <c r="M2123" t="s">
        <v>32</v>
      </c>
      <c r="N2123">
        <v>12211</v>
      </c>
      <c r="O2123">
        <v>3</v>
      </c>
      <c r="P2123">
        <v>2250</v>
      </c>
      <c r="Q2123">
        <v>8</v>
      </c>
      <c r="R2123" s="2">
        <v>0</v>
      </c>
      <c r="S2123" s="2">
        <v>24.56</v>
      </c>
      <c r="T2123" s="2">
        <v>0</v>
      </c>
      <c r="U2123" s="2">
        <v>24.56</v>
      </c>
      <c r="V2123" t="s">
        <v>5213</v>
      </c>
    </row>
    <row r="2124" spans="1:22" x14ac:dyDescent="0.2">
      <c r="A2124" s="1">
        <v>42280</v>
      </c>
      <c r="B2124" t="s">
        <v>21</v>
      </c>
      <c r="C2124" s="1">
        <v>42276</v>
      </c>
      <c r="D2124" s="1">
        <v>42280</v>
      </c>
      <c r="E2124">
        <v>100030763</v>
      </c>
      <c r="F2124" t="s">
        <v>2966</v>
      </c>
      <c r="H2124" s="1">
        <v>42276</v>
      </c>
      <c r="I2124">
        <v>1830996</v>
      </c>
      <c r="J2124" t="s">
        <v>23</v>
      </c>
      <c r="K2124">
        <v>846296315593588</v>
      </c>
      <c r="M2124" t="s">
        <v>507</v>
      </c>
      <c r="N2124">
        <v>45241</v>
      </c>
      <c r="O2124">
        <v>3</v>
      </c>
      <c r="P2124">
        <v>2250</v>
      </c>
      <c r="Q2124">
        <v>8</v>
      </c>
      <c r="R2124" s="2">
        <v>0</v>
      </c>
      <c r="S2124" s="2">
        <v>24.56</v>
      </c>
      <c r="T2124" s="2">
        <v>0</v>
      </c>
      <c r="U2124" s="2">
        <v>24.56</v>
      </c>
      <c r="V2124" t="s">
        <v>5213</v>
      </c>
    </row>
    <row r="2125" spans="1:22" x14ac:dyDescent="0.2">
      <c r="A2125" s="1">
        <v>42280</v>
      </c>
      <c r="B2125" t="s">
        <v>21</v>
      </c>
      <c r="C2125" s="1">
        <v>42278</v>
      </c>
      <c r="D2125" s="1">
        <v>42280</v>
      </c>
      <c r="E2125">
        <v>100030931</v>
      </c>
      <c r="F2125" t="s">
        <v>2967</v>
      </c>
      <c r="H2125" s="1">
        <v>42278</v>
      </c>
      <c r="I2125">
        <v>1836984</v>
      </c>
      <c r="J2125" t="s">
        <v>354</v>
      </c>
      <c r="K2125" t="s">
        <v>2968</v>
      </c>
      <c r="M2125" t="s">
        <v>366</v>
      </c>
      <c r="N2125">
        <v>73111</v>
      </c>
      <c r="O2125">
        <v>3</v>
      </c>
      <c r="P2125">
        <v>2250</v>
      </c>
      <c r="Q2125">
        <v>6</v>
      </c>
      <c r="R2125" s="2">
        <v>0</v>
      </c>
      <c r="S2125" s="2">
        <v>23.31</v>
      </c>
      <c r="T2125" s="2">
        <v>0</v>
      </c>
      <c r="U2125" s="2">
        <v>23.31</v>
      </c>
      <c r="V2125" t="s">
        <v>5213</v>
      </c>
    </row>
    <row r="2126" spans="1:22" x14ac:dyDescent="0.2">
      <c r="A2126" s="1">
        <v>42280</v>
      </c>
      <c r="B2126" t="s">
        <v>21</v>
      </c>
      <c r="C2126" s="1">
        <v>42275</v>
      </c>
      <c r="D2126" s="1">
        <v>42280</v>
      </c>
      <c r="E2126">
        <v>100030606</v>
      </c>
      <c r="F2126" t="s">
        <v>2969</v>
      </c>
      <c r="H2126" s="1">
        <v>42275</v>
      </c>
      <c r="I2126">
        <v>1830630</v>
      </c>
      <c r="J2126" t="s">
        <v>23</v>
      </c>
      <c r="K2126">
        <v>846296315593908</v>
      </c>
      <c r="M2126" t="s">
        <v>73</v>
      </c>
      <c r="N2126">
        <v>80128</v>
      </c>
      <c r="O2126">
        <v>6</v>
      </c>
      <c r="P2126">
        <v>4500</v>
      </c>
      <c r="Q2126">
        <v>5</v>
      </c>
      <c r="R2126" s="2">
        <v>0</v>
      </c>
      <c r="S2126" s="2">
        <v>26.54</v>
      </c>
      <c r="T2126" s="2">
        <v>0</v>
      </c>
      <c r="U2126" s="2">
        <v>26.54</v>
      </c>
      <c r="V2126" t="s">
        <v>5213</v>
      </c>
    </row>
    <row r="2127" spans="1:22" x14ac:dyDescent="0.2">
      <c r="A2127" s="1">
        <v>42280</v>
      </c>
      <c r="B2127" t="s">
        <v>21</v>
      </c>
      <c r="C2127" s="1">
        <v>42275</v>
      </c>
      <c r="D2127" s="1">
        <v>42280</v>
      </c>
      <c r="E2127">
        <v>100030561</v>
      </c>
      <c r="F2127" t="s">
        <v>2970</v>
      </c>
      <c r="H2127" s="1">
        <v>42275</v>
      </c>
      <c r="I2127">
        <v>1830884</v>
      </c>
      <c r="J2127" t="s">
        <v>23</v>
      </c>
      <c r="K2127">
        <v>846296315593113</v>
      </c>
      <c r="M2127" t="s">
        <v>75</v>
      </c>
      <c r="N2127">
        <v>23435</v>
      </c>
      <c r="O2127">
        <v>3</v>
      </c>
      <c r="P2127">
        <v>2250</v>
      </c>
      <c r="Q2127">
        <v>8</v>
      </c>
      <c r="R2127" s="2">
        <v>0</v>
      </c>
      <c r="S2127" s="2">
        <v>24.56</v>
      </c>
      <c r="T2127" s="2">
        <v>0</v>
      </c>
      <c r="U2127" s="2">
        <v>24.56</v>
      </c>
      <c r="V2127" t="s">
        <v>5213</v>
      </c>
    </row>
    <row r="2128" spans="1:22" x14ac:dyDescent="0.2">
      <c r="A2128" s="1">
        <v>42280</v>
      </c>
      <c r="B2128" t="s">
        <v>21</v>
      </c>
      <c r="C2128" s="1">
        <v>42275</v>
      </c>
      <c r="D2128" s="1">
        <v>42280</v>
      </c>
      <c r="E2128">
        <v>100030372</v>
      </c>
      <c r="F2128" t="s">
        <v>2971</v>
      </c>
      <c r="H2128" s="1">
        <v>42274</v>
      </c>
      <c r="I2128">
        <v>1830880</v>
      </c>
      <c r="J2128" t="s">
        <v>354</v>
      </c>
      <c r="K2128" t="s">
        <v>2972</v>
      </c>
      <c r="M2128" t="s">
        <v>30</v>
      </c>
      <c r="N2128">
        <v>78701</v>
      </c>
      <c r="O2128">
        <v>4</v>
      </c>
      <c r="P2128">
        <v>3000</v>
      </c>
      <c r="Q2128">
        <v>7</v>
      </c>
      <c r="R2128" s="2">
        <v>0</v>
      </c>
      <c r="S2128" s="2">
        <v>28.25</v>
      </c>
      <c r="T2128" s="2">
        <v>0</v>
      </c>
      <c r="U2128" s="2">
        <v>28.25</v>
      </c>
      <c r="V2128" t="s">
        <v>5213</v>
      </c>
    </row>
    <row r="2129" spans="1:22" x14ac:dyDescent="0.2">
      <c r="A2129" s="1">
        <v>42280</v>
      </c>
      <c r="B2129" t="s">
        <v>21</v>
      </c>
      <c r="C2129" s="1">
        <v>42275</v>
      </c>
      <c r="D2129" s="1">
        <v>42280</v>
      </c>
      <c r="E2129">
        <v>100030688</v>
      </c>
      <c r="F2129" t="s">
        <v>2973</v>
      </c>
      <c r="H2129" s="1">
        <v>42275</v>
      </c>
      <c r="I2129">
        <v>1830662</v>
      </c>
      <c r="J2129" t="s">
        <v>23</v>
      </c>
      <c r="K2129">
        <v>846296315593458</v>
      </c>
      <c r="M2129" t="s">
        <v>51</v>
      </c>
      <c r="N2129">
        <v>30033</v>
      </c>
      <c r="O2129">
        <v>3</v>
      </c>
      <c r="P2129">
        <v>2250</v>
      </c>
      <c r="Q2129">
        <v>8</v>
      </c>
      <c r="R2129" s="2">
        <v>0</v>
      </c>
      <c r="S2129" s="2">
        <v>24.56</v>
      </c>
      <c r="T2129" s="2">
        <v>0</v>
      </c>
      <c r="U2129" s="2">
        <v>24.56</v>
      </c>
      <c r="V2129" t="s">
        <v>5213</v>
      </c>
    </row>
    <row r="2130" spans="1:22" x14ac:dyDescent="0.2">
      <c r="A2130" s="1">
        <v>42280</v>
      </c>
      <c r="B2130" t="s">
        <v>21</v>
      </c>
      <c r="C2130" s="1">
        <v>42275</v>
      </c>
      <c r="D2130" s="1">
        <v>42280</v>
      </c>
      <c r="E2130">
        <v>100030672</v>
      </c>
      <c r="F2130" t="s">
        <v>2974</v>
      </c>
      <c r="H2130" s="1">
        <v>42275</v>
      </c>
      <c r="I2130">
        <v>1830646</v>
      </c>
      <c r="J2130" t="s">
        <v>23</v>
      </c>
      <c r="K2130">
        <v>846296315593687</v>
      </c>
      <c r="M2130" t="s">
        <v>26</v>
      </c>
      <c r="N2130">
        <v>32940</v>
      </c>
      <c r="O2130">
        <v>3</v>
      </c>
      <c r="P2130">
        <v>2250</v>
      </c>
      <c r="Q2130">
        <v>8</v>
      </c>
      <c r="R2130" s="2">
        <v>0</v>
      </c>
      <c r="S2130" s="2">
        <v>24.56</v>
      </c>
      <c r="T2130" s="2">
        <v>0</v>
      </c>
      <c r="U2130" s="2">
        <v>24.56</v>
      </c>
      <c r="V2130" t="s">
        <v>5213</v>
      </c>
    </row>
    <row r="2131" spans="1:22" x14ac:dyDescent="0.2">
      <c r="A2131" s="1">
        <v>42280</v>
      </c>
      <c r="B2131" t="s">
        <v>21</v>
      </c>
      <c r="C2131" s="1">
        <v>42275</v>
      </c>
      <c r="D2131" s="1">
        <v>42280</v>
      </c>
      <c r="E2131">
        <v>100030618</v>
      </c>
      <c r="F2131" t="s">
        <v>2975</v>
      </c>
      <c r="H2131" s="1">
        <v>42275</v>
      </c>
      <c r="I2131">
        <v>1830862</v>
      </c>
      <c r="J2131" t="s">
        <v>354</v>
      </c>
      <c r="K2131" t="s">
        <v>2976</v>
      </c>
      <c r="M2131" t="s">
        <v>30</v>
      </c>
      <c r="N2131">
        <v>75235</v>
      </c>
      <c r="O2131">
        <v>3</v>
      </c>
      <c r="P2131">
        <v>2250</v>
      </c>
      <c r="Q2131">
        <v>7</v>
      </c>
      <c r="R2131" s="2">
        <v>0</v>
      </c>
      <c r="S2131" s="2">
        <v>24.56</v>
      </c>
      <c r="T2131" s="2">
        <v>0</v>
      </c>
      <c r="U2131" s="2">
        <v>24.56</v>
      </c>
      <c r="V2131" t="s">
        <v>5213</v>
      </c>
    </row>
    <row r="2132" spans="1:22" x14ac:dyDescent="0.2">
      <c r="A2132" s="1">
        <v>42280</v>
      </c>
      <c r="B2132" t="s">
        <v>21</v>
      </c>
      <c r="C2132" s="1">
        <v>42275</v>
      </c>
      <c r="D2132" s="1">
        <v>42280</v>
      </c>
      <c r="E2132">
        <v>100030653</v>
      </c>
      <c r="F2132" t="s">
        <v>2977</v>
      </c>
      <c r="H2132" s="1">
        <v>42275</v>
      </c>
      <c r="I2132">
        <v>1830622</v>
      </c>
      <c r="J2132" t="s">
        <v>23</v>
      </c>
      <c r="K2132">
        <v>846296315594097</v>
      </c>
      <c r="M2132" t="s">
        <v>40</v>
      </c>
      <c r="N2132">
        <v>95126</v>
      </c>
      <c r="O2132">
        <v>3</v>
      </c>
      <c r="P2132">
        <v>2250</v>
      </c>
      <c r="Q2132">
        <v>2</v>
      </c>
      <c r="R2132" s="2">
        <v>0</v>
      </c>
      <c r="S2132" s="2">
        <v>12.81</v>
      </c>
      <c r="T2132" s="2">
        <v>0</v>
      </c>
      <c r="U2132" s="2">
        <v>12.81</v>
      </c>
      <c r="V2132" t="s">
        <v>5213</v>
      </c>
    </row>
    <row r="2133" spans="1:22" x14ac:dyDescent="0.2">
      <c r="A2133" s="1">
        <v>42280</v>
      </c>
      <c r="B2133" t="s">
        <v>21</v>
      </c>
      <c r="C2133" s="1">
        <v>42277</v>
      </c>
      <c r="D2133" s="1">
        <v>42280</v>
      </c>
      <c r="E2133">
        <v>100030873</v>
      </c>
      <c r="F2133" t="s">
        <v>2978</v>
      </c>
      <c r="H2133" s="1">
        <v>42277</v>
      </c>
      <c r="I2133">
        <v>1832362</v>
      </c>
      <c r="J2133" t="s">
        <v>23</v>
      </c>
      <c r="K2133">
        <v>846296315592918</v>
      </c>
      <c r="M2133" t="s">
        <v>40</v>
      </c>
      <c r="N2133">
        <v>94591</v>
      </c>
      <c r="O2133">
        <v>3</v>
      </c>
      <c r="P2133">
        <v>2250</v>
      </c>
      <c r="Q2133">
        <v>2</v>
      </c>
      <c r="R2133" s="2">
        <v>0</v>
      </c>
      <c r="S2133" s="2">
        <v>12.81</v>
      </c>
      <c r="T2133" s="2">
        <v>0</v>
      </c>
      <c r="U2133" s="2">
        <v>12.81</v>
      </c>
      <c r="V2133" t="s">
        <v>5213</v>
      </c>
    </row>
    <row r="2134" spans="1:22" x14ac:dyDescent="0.2">
      <c r="A2134" s="1">
        <v>42280</v>
      </c>
      <c r="B2134" t="s">
        <v>21</v>
      </c>
      <c r="C2134" s="1">
        <v>42275</v>
      </c>
      <c r="D2134" s="1">
        <v>42280</v>
      </c>
      <c r="E2134">
        <v>100030403</v>
      </c>
      <c r="F2134" t="s">
        <v>2979</v>
      </c>
      <c r="H2134" s="1">
        <v>42275</v>
      </c>
      <c r="I2134">
        <v>1830867</v>
      </c>
      <c r="J2134" t="s">
        <v>354</v>
      </c>
      <c r="K2134" t="s">
        <v>2980</v>
      </c>
      <c r="M2134" t="s">
        <v>30</v>
      </c>
      <c r="N2134">
        <v>75202</v>
      </c>
      <c r="O2134">
        <v>3</v>
      </c>
      <c r="P2134">
        <v>2250</v>
      </c>
      <c r="Q2134">
        <v>7</v>
      </c>
      <c r="R2134" s="2">
        <v>0</v>
      </c>
      <c r="S2134" s="2">
        <v>24.56</v>
      </c>
      <c r="T2134" s="2">
        <v>0</v>
      </c>
      <c r="U2134" s="2">
        <v>24.56</v>
      </c>
      <c r="V2134" t="s">
        <v>5213</v>
      </c>
    </row>
    <row r="2135" spans="1:22" x14ac:dyDescent="0.2">
      <c r="A2135" s="1">
        <v>42280</v>
      </c>
      <c r="B2135" t="s">
        <v>21</v>
      </c>
      <c r="C2135" s="1">
        <v>42275</v>
      </c>
      <c r="D2135" s="1">
        <v>42280</v>
      </c>
      <c r="E2135">
        <v>100030562</v>
      </c>
      <c r="F2135" t="s">
        <v>2981</v>
      </c>
      <c r="H2135" s="1">
        <v>42275</v>
      </c>
      <c r="I2135">
        <v>1830675</v>
      </c>
      <c r="J2135" t="s">
        <v>23</v>
      </c>
      <c r="K2135">
        <v>846296315594363</v>
      </c>
      <c r="M2135" t="s">
        <v>79</v>
      </c>
      <c r="N2135">
        <v>60606</v>
      </c>
      <c r="O2135">
        <v>3</v>
      </c>
      <c r="P2135">
        <v>2250</v>
      </c>
      <c r="Q2135">
        <v>8</v>
      </c>
      <c r="R2135" s="2">
        <v>0</v>
      </c>
      <c r="S2135" s="2">
        <v>24.56</v>
      </c>
      <c r="T2135" s="2">
        <v>0</v>
      </c>
      <c r="U2135" s="2">
        <v>24.56</v>
      </c>
      <c r="V2135" t="s">
        <v>5213</v>
      </c>
    </row>
    <row r="2136" spans="1:22" x14ac:dyDescent="0.2">
      <c r="A2136" s="1">
        <v>42280</v>
      </c>
      <c r="B2136" t="s">
        <v>21</v>
      </c>
      <c r="C2136" s="1">
        <v>42275</v>
      </c>
      <c r="D2136" s="1">
        <v>42280</v>
      </c>
      <c r="E2136">
        <v>100030516</v>
      </c>
      <c r="F2136" t="s">
        <v>2982</v>
      </c>
      <c r="H2136" s="1">
        <v>42275</v>
      </c>
      <c r="I2136">
        <v>1830856</v>
      </c>
      <c r="J2136" t="s">
        <v>354</v>
      </c>
      <c r="K2136" t="s">
        <v>2983</v>
      </c>
      <c r="M2136" t="s">
        <v>30</v>
      </c>
      <c r="N2136">
        <v>75219</v>
      </c>
      <c r="O2136">
        <v>6</v>
      </c>
      <c r="P2136">
        <v>4500</v>
      </c>
      <c r="Q2136">
        <v>7</v>
      </c>
      <c r="R2136" s="2">
        <v>0</v>
      </c>
      <c r="S2136" s="2">
        <v>35.54</v>
      </c>
      <c r="T2136" s="2">
        <v>0</v>
      </c>
      <c r="U2136" s="2">
        <v>35.54</v>
      </c>
      <c r="V2136" t="s">
        <v>5213</v>
      </c>
    </row>
    <row r="2137" spans="1:22" x14ac:dyDescent="0.2">
      <c r="A2137" s="1">
        <v>42280</v>
      </c>
      <c r="B2137" t="s">
        <v>21</v>
      </c>
      <c r="C2137" s="1">
        <v>42275</v>
      </c>
      <c r="D2137" s="1">
        <v>42280</v>
      </c>
      <c r="E2137">
        <v>100030413</v>
      </c>
      <c r="F2137" t="s">
        <v>2984</v>
      </c>
      <c r="H2137" s="1">
        <v>42275</v>
      </c>
      <c r="I2137">
        <v>1830739</v>
      </c>
      <c r="J2137" t="s">
        <v>23</v>
      </c>
      <c r="K2137">
        <v>846296315593762</v>
      </c>
      <c r="M2137" t="s">
        <v>32</v>
      </c>
      <c r="N2137">
        <v>10025</v>
      </c>
      <c r="O2137">
        <v>6</v>
      </c>
      <c r="P2137">
        <v>4500</v>
      </c>
      <c r="Q2137">
        <v>8</v>
      </c>
      <c r="R2137" s="2">
        <v>0</v>
      </c>
      <c r="S2137" s="2">
        <v>36.04</v>
      </c>
      <c r="T2137" s="2">
        <v>0</v>
      </c>
      <c r="U2137" s="2">
        <v>36.04</v>
      </c>
      <c r="V2137" t="s">
        <v>5213</v>
      </c>
    </row>
    <row r="2138" spans="1:22" x14ac:dyDescent="0.2">
      <c r="A2138" s="1">
        <v>42280</v>
      </c>
      <c r="B2138" t="s">
        <v>21</v>
      </c>
      <c r="C2138" s="1">
        <v>42275</v>
      </c>
      <c r="D2138" s="1">
        <v>42280</v>
      </c>
      <c r="E2138">
        <v>100030611</v>
      </c>
      <c r="F2138" t="s">
        <v>2985</v>
      </c>
      <c r="H2138" s="1">
        <v>42275</v>
      </c>
      <c r="I2138">
        <v>1830751</v>
      </c>
      <c r="J2138" t="s">
        <v>23</v>
      </c>
      <c r="K2138">
        <v>846296315593281</v>
      </c>
      <c r="M2138" t="s">
        <v>32</v>
      </c>
      <c r="N2138">
        <v>10001</v>
      </c>
      <c r="O2138">
        <v>3</v>
      </c>
      <c r="P2138">
        <v>2250</v>
      </c>
      <c r="Q2138">
        <v>8</v>
      </c>
      <c r="R2138" s="2">
        <v>0</v>
      </c>
      <c r="S2138" s="2">
        <v>24.56</v>
      </c>
      <c r="T2138" s="2">
        <v>0</v>
      </c>
      <c r="U2138" s="2">
        <v>24.56</v>
      </c>
      <c r="V2138" t="s">
        <v>5213</v>
      </c>
    </row>
    <row r="2139" spans="1:22" x14ac:dyDescent="0.2">
      <c r="A2139" s="1">
        <v>42280</v>
      </c>
      <c r="B2139" t="s">
        <v>21</v>
      </c>
      <c r="C2139" s="1">
        <v>42275</v>
      </c>
      <c r="D2139" s="1">
        <v>42280</v>
      </c>
      <c r="E2139">
        <v>100030597</v>
      </c>
      <c r="F2139" t="s">
        <v>2986</v>
      </c>
      <c r="H2139" s="1">
        <v>42275</v>
      </c>
      <c r="I2139">
        <v>1830800</v>
      </c>
      <c r="J2139" t="s">
        <v>354</v>
      </c>
      <c r="K2139" t="s">
        <v>2987</v>
      </c>
      <c r="M2139" t="s">
        <v>366</v>
      </c>
      <c r="N2139">
        <v>74120</v>
      </c>
      <c r="O2139">
        <v>3</v>
      </c>
      <c r="P2139">
        <v>2250</v>
      </c>
      <c r="Q2139">
        <v>7</v>
      </c>
      <c r="R2139" s="2">
        <v>0</v>
      </c>
      <c r="S2139" s="2">
        <v>24.56</v>
      </c>
      <c r="T2139" s="2">
        <v>0</v>
      </c>
      <c r="U2139" s="2">
        <v>24.56</v>
      </c>
      <c r="V2139" t="s">
        <v>5213</v>
      </c>
    </row>
    <row r="2140" spans="1:22" x14ac:dyDescent="0.2">
      <c r="A2140" s="1">
        <v>42280</v>
      </c>
      <c r="B2140" t="s">
        <v>21</v>
      </c>
      <c r="C2140" s="1">
        <v>42275</v>
      </c>
      <c r="D2140" s="1">
        <v>42280</v>
      </c>
      <c r="E2140">
        <v>100030444</v>
      </c>
      <c r="F2140" t="s">
        <v>2988</v>
      </c>
      <c r="H2140" s="1">
        <v>42275</v>
      </c>
      <c r="I2140">
        <v>1830740</v>
      </c>
      <c r="J2140" t="s">
        <v>23</v>
      </c>
      <c r="K2140">
        <v>846296315594240</v>
      </c>
      <c r="M2140" t="s">
        <v>32</v>
      </c>
      <c r="N2140">
        <v>11211</v>
      </c>
      <c r="O2140">
        <v>6</v>
      </c>
      <c r="P2140">
        <v>4500</v>
      </c>
      <c r="Q2140">
        <v>8</v>
      </c>
      <c r="R2140" s="2">
        <v>0</v>
      </c>
      <c r="S2140" s="2">
        <v>36.04</v>
      </c>
      <c r="T2140" s="2">
        <v>0</v>
      </c>
      <c r="U2140" s="2">
        <v>36.04</v>
      </c>
      <c r="V2140" t="s">
        <v>5213</v>
      </c>
    </row>
    <row r="2141" spans="1:22" x14ac:dyDescent="0.2">
      <c r="A2141" s="1">
        <v>42280</v>
      </c>
      <c r="B2141" t="s">
        <v>21</v>
      </c>
      <c r="C2141" s="1">
        <v>42275</v>
      </c>
      <c r="D2141" s="1">
        <v>42280</v>
      </c>
      <c r="E2141">
        <v>100030489</v>
      </c>
      <c r="F2141" t="s">
        <v>2989</v>
      </c>
      <c r="H2141" s="1">
        <v>42275</v>
      </c>
      <c r="I2141">
        <v>1830596</v>
      </c>
      <c r="J2141" t="s">
        <v>23</v>
      </c>
      <c r="K2141">
        <v>846296315593526</v>
      </c>
      <c r="M2141" t="s">
        <v>40</v>
      </c>
      <c r="N2141">
        <v>90069</v>
      </c>
      <c r="O2141">
        <v>3</v>
      </c>
      <c r="P2141">
        <v>2250</v>
      </c>
      <c r="Q2141">
        <v>4</v>
      </c>
      <c r="R2141" s="2">
        <v>0</v>
      </c>
      <c r="S2141" s="2">
        <v>20.81</v>
      </c>
      <c r="T2141" s="2">
        <v>0</v>
      </c>
      <c r="U2141" s="2">
        <v>20.81</v>
      </c>
      <c r="V2141" t="s">
        <v>5213</v>
      </c>
    </row>
    <row r="2142" spans="1:22" x14ac:dyDescent="0.2">
      <c r="A2142" s="1">
        <v>42280</v>
      </c>
      <c r="B2142" t="s">
        <v>21</v>
      </c>
      <c r="C2142" s="1">
        <v>42275</v>
      </c>
      <c r="D2142" s="1">
        <v>42280</v>
      </c>
      <c r="E2142">
        <v>100030627</v>
      </c>
      <c r="F2142" t="s">
        <v>2990</v>
      </c>
      <c r="H2142" s="1">
        <v>42275</v>
      </c>
      <c r="I2142">
        <v>1830676</v>
      </c>
      <c r="J2142" t="s">
        <v>23</v>
      </c>
      <c r="K2142">
        <v>846296315594271</v>
      </c>
      <c r="M2142" t="s">
        <v>79</v>
      </c>
      <c r="N2142">
        <v>60606</v>
      </c>
      <c r="O2142">
        <v>3</v>
      </c>
      <c r="P2142">
        <v>2250</v>
      </c>
      <c r="Q2142">
        <v>8</v>
      </c>
      <c r="R2142" s="2">
        <v>0</v>
      </c>
      <c r="S2142" s="2">
        <v>24.56</v>
      </c>
      <c r="T2142" s="2">
        <v>0</v>
      </c>
      <c r="U2142" s="2">
        <v>24.56</v>
      </c>
      <c r="V2142" t="s">
        <v>5213</v>
      </c>
    </row>
    <row r="2143" spans="1:22" x14ac:dyDescent="0.2">
      <c r="A2143" s="1">
        <v>42280</v>
      </c>
      <c r="B2143" t="s">
        <v>21</v>
      </c>
      <c r="C2143" s="1">
        <v>42275</v>
      </c>
      <c r="D2143" s="1">
        <v>42280</v>
      </c>
      <c r="E2143">
        <v>100030443</v>
      </c>
      <c r="F2143" t="s">
        <v>2991</v>
      </c>
      <c r="H2143" s="1">
        <v>42275</v>
      </c>
      <c r="I2143">
        <v>1830720</v>
      </c>
      <c r="J2143" t="s">
        <v>23</v>
      </c>
      <c r="K2143">
        <v>846296315593878</v>
      </c>
      <c r="M2143" t="s">
        <v>24</v>
      </c>
      <c r="N2143">
        <v>27517</v>
      </c>
      <c r="O2143">
        <v>6</v>
      </c>
      <c r="P2143">
        <v>4500</v>
      </c>
      <c r="Q2143">
        <v>8</v>
      </c>
      <c r="R2143" s="2">
        <v>0</v>
      </c>
      <c r="S2143" s="2">
        <v>36.04</v>
      </c>
      <c r="T2143" s="2">
        <v>0</v>
      </c>
      <c r="U2143" s="2">
        <v>36.04</v>
      </c>
      <c r="V2143" t="s">
        <v>5213</v>
      </c>
    </row>
    <row r="2144" spans="1:22" x14ac:dyDescent="0.2">
      <c r="A2144" s="1">
        <v>42280</v>
      </c>
      <c r="B2144" t="s">
        <v>21</v>
      </c>
      <c r="C2144" s="1">
        <v>42275</v>
      </c>
      <c r="D2144" s="1">
        <v>42280</v>
      </c>
      <c r="E2144">
        <v>100030476</v>
      </c>
      <c r="F2144" t="s">
        <v>2992</v>
      </c>
      <c r="H2144" s="1">
        <v>42275</v>
      </c>
      <c r="I2144">
        <v>1830846</v>
      </c>
      <c r="J2144" t="s">
        <v>23</v>
      </c>
      <c r="K2144">
        <v>846296315593038</v>
      </c>
      <c r="M2144" t="s">
        <v>38</v>
      </c>
      <c r="N2144">
        <v>37204</v>
      </c>
      <c r="O2144">
        <v>3</v>
      </c>
      <c r="P2144">
        <v>2250</v>
      </c>
      <c r="Q2144">
        <v>8</v>
      </c>
      <c r="R2144" s="2">
        <v>0</v>
      </c>
      <c r="S2144" s="2">
        <v>24.56</v>
      </c>
      <c r="T2144" s="2">
        <v>0</v>
      </c>
      <c r="U2144" s="2">
        <v>24.56</v>
      </c>
      <c r="V2144" t="s">
        <v>5213</v>
      </c>
    </row>
    <row r="2145" spans="1:22" x14ac:dyDescent="0.2">
      <c r="A2145" s="1">
        <v>42280</v>
      </c>
      <c r="B2145" t="s">
        <v>21</v>
      </c>
      <c r="C2145" s="1">
        <v>42275</v>
      </c>
      <c r="D2145" s="1">
        <v>42280</v>
      </c>
      <c r="E2145">
        <v>100030651</v>
      </c>
      <c r="F2145" t="s">
        <v>2993</v>
      </c>
      <c r="H2145" s="1">
        <v>42275</v>
      </c>
      <c r="I2145">
        <v>1830819</v>
      </c>
      <c r="J2145" t="s">
        <v>23</v>
      </c>
      <c r="K2145" t="s">
        <v>2994</v>
      </c>
      <c r="M2145" t="s">
        <v>36</v>
      </c>
      <c r="N2145">
        <v>19055</v>
      </c>
      <c r="O2145">
        <v>3</v>
      </c>
      <c r="P2145">
        <v>2250</v>
      </c>
      <c r="Q2145">
        <v>8</v>
      </c>
      <c r="R2145" s="2">
        <v>0</v>
      </c>
      <c r="S2145" s="2">
        <v>24.56</v>
      </c>
      <c r="T2145" s="2">
        <v>0</v>
      </c>
      <c r="U2145" s="2">
        <v>24.56</v>
      </c>
      <c r="V2145" t="s">
        <v>5213</v>
      </c>
    </row>
    <row r="2146" spans="1:22" x14ac:dyDescent="0.2">
      <c r="A2146" s="1">
        <v>42280</v>
      </c>
      <c r="B2146" t="s">
        <v>21</v>
      </c>
      <c r="C2146" s="1">
        <v>42275</v>
      </c>
      <c r="D2146" s="1">
        <v>42280</v>
      </c>
      <c r="E2146">
        <v>100030402</v>
      </c>
      <c r="F2146" t="s">
        <v>2995</v>
      </c>
      <c r="H2146" s="1">
        <v>42275</v>
      </c>
      <c r="I2146">
        <v>1830592</v>
      </c>
      <c r="J2146" t="s">
        <v>23</v>
      </c>
      <c r="K2146">
        <v>846296315593939</v>
      </c>
      <c r="M2146" t="s">
        <v>40</v>
      </c>
      <c r="N2146">
        <v>94115</v>
      </c>
      <c r="O2146">
        <v>6</v>
      </c>
      <c r="P2146">
        <v>4500</v>
      </c>
      <c r="Q2146">
        <v>2</v>
      </c>
      <c r="R2146" s="2">
        <v>0</v>
      </c>
      <c r="S2146" s="2">
        <v>16.29</v>
      </c>
      <c r="T2146" s="2">
        <v>0</v>
      </c>
      <c r="U2146" s="2">
        <v>16.29</v>
      </c>
      <c r="V2146" t="s">
        <v>5213</v>
      </c>
    </row>
    <row r="2147" spans="1:22" x14ac:dyDescent="0.2">
      <c r="A2147" s="1">
        <v>42280</v>
      </c>
      <c r="B2147" t="s">
        <v>21</v>
      </c>
      <c r="C2147" s="1">
        <v>42275</v>
      </c>
      <c r="D2147" s="1">
        <v>42280</v>
      </c>
      <c r="E2147">
        <v>100030633</v>
      </c>
      <c r="F2147" t="s">
        <v>2996</v>
      </c>
      <c r="H2147" s="1">
        <v>42275</v>
      </c>
      <c r="I2147">
        <v>1830844</v>
      </c>
      <c r="J2147" t="s">
        <v>23</v>
      </c>
      <c r="K2147">
        <v>846296315593151</v>
      </c>
      <c r="M2147" t="s">
        <v>315</v>
      </c>
      <c r="N2147">
        <v>57783</v>
      </c>
      <c r="O2147">
        <v>3</v>
      </c>
      <c r="P2147">
        <v>2250</v>
      </c>
      <c r="Q2147">
        <v>6</v>
      </c>
      <c r="R2147" s="2">
        <v>0</v>
      </c>
      <c r="S2147" s="2">
        <v>21.81</v>
      </c>
      <c r="T2147" s="2">
        <v>0</v>
      </c>
      <c r="U2147" s="2">
        <v>21.81</v>
      </c>
      <c r="V2147" t="s">
        <v>5213</v>
      </c>
    </row>
    <row r="2148" spans="1:22" x14ac:dyDescent="0.2">
      <c r="A2148" s="1">
        <v>42280</v>
      </c>
      <c r="B2148" t="s">
        <v>21</v>
      </c>
      <c r="C2148" s="1">
        <v>42275</v>
      </c>
      <c r="D2148" s="1">
        <v>42280</v>
      </c>
      <c r="E2148">
        <v>100030515</v>
      </c>
      <c r="F2148" t="s">
        <v>2997</v>
      </c>
      <c r="H2148" s="1">
        <v>42275</v>
      </c>
      <c r="I2148">
        <v>1830746</v>
      </c>
      <c r="J2148" t="s">
        <v>23</v>
      </c>
      <c r="K2148">
        <v>846296315593397</v>
      </c>
      <c r="M2148" t="s">
        <v>32</v>
      </c>
      <c r="N2148">
        <v>10173</v>
      </c>
      <c r="O2148">
        <v>3</v>
      </c>
      <c r="P2148">
        <v>2250</v>
      </c>
      <c r="Q2148">
        <v>8</v>
      </c>
      <c r="R2148" s="2">
        <v>0</v>
      </c>
      <c r="S2148" s="2">
        <v>24.56</v>
      </c>
      <c r="T2148" s="2">
        <v>0</v>
      </c>
      <c r="U2148" s="2">
        <v>24.56</v>
      </c>
      <c r="V2148" t="s">
        <v>5213</v>
      </c>
    </row>
    <row r="2149" spans="1:22" x14ac:dyDescent="0.2">
      <c r="A2149" s="1">
        <v>42280</v>
      </c>
      <c r="B2149" t="s">
        <v>21</v>
      </c>
      <c r="C2149" s="1">
        <v>42276</v>
      </c>
      <c r="D2149" s="1">
        <v>42280</v>
      </c>
      <c r="E2149">
        <v>100030769</v>
      </c>
      <c r="F2149" t="s">
        <v>2998</v>
      </c>
      <c r="H2149" s="1">
        <v>42276</v>
      </c>
      <c r="I2149">
        <v>1830966</v>
      </c>
      <c r="J2149" t="s">
        <v>23</v>
      </c>
      <c r="K2149">
        <v>846296315593649</v>
      </c>
      <c r="M2149" t="s">
        <v>389</v>
      </c>
      <c r="N2149">
        <v>66223</v>
      </c>
      <c r="O2149">
        <v>3</v>
      </c>
      <c r="P2149">
        <v>2250</v>
      </c>
      <c r="Q2149">
        <v>7</v>
      </c>
      <c r="R2149" s="2">
        <v>0</v>
      </c>
      <c r="S2149" s="2">
        <v>23.06</v>
      </c>
      <c r="T2149" s="2">
        <v>0</v>
      </c>
      <c r="U2149" s="2">
        <v>23.06</v>
      </c>
      <c r="V2149" t="s">
        <v>5213</v>
      </c>
    </row>
    <row r="2150" spans="1:22" x14ac:dyDescent="0.2">
      <c r="A2150" s="1">
        <v>42280</v>
      </c>
      <c r="B2150" t="s">
        <v>21</v>
      </c>
      <c r="C2150" s="1">
        <v>42278</v>
      </c>
      <c r="D2150" s="1">
        <v>42280</v>
      </c>
      <c r="E2150">
        <v>100030936</v>
      </c>
      <c r="F2150" t="s">
        <v>2999</v>
      </c>
      <c r="H2150" s="1">
        <v>42278</v>
      </c>
      <c r="I2150">
        <v>1837004</v>
      </c>
      <c r="J2150" t="s">
        <v>354</v>
      </c>
      <c r="K2150" t="s">
        <v>3000</v>
      </c>
      <c r="M2150" t="s">
        <v>30</v>
      </c>
      <c r="N2150">
        <v>78759</v>
      </c>
      <c r="O2150">
        <v>6</v>
      </c>
      <c r="P2150">
        <v>4500</v>
      </c>
      <c r="Q2150">
        <v>7</v>
      </c>
      <c r="R2150" s="2">
        <v>0</v>
      </c>
      <c r="S2150" s="2">
        <v>35.54</v>
      </c>
      <c r="T2150" s="2">
        <v>0</v>
      </c>
      <c r="U2150" s="2">
        <v>35.54</v>
      </c>
      <c r="V2150" t="s">
        <v>5213</v>
      </c>
    </row>
    <row r="2151" spans="1:22" x14ac:dyDescent="0.2">
      <c r="A2151" s="1">
        <v>42280</v>
      </c>
      <c r="B2151" t="s">
        <v>21</v>
      </c>
      <c r="C2151" s="1">
        <v>42275</v>
      </c>
      <c r="D2151" s="1">
        <v>42280</v>
      </c>
      <c r="E2151">
        <v>100030645</v>
      </c>
      <c r="F2151" t="s">
        <v>3001</v>
      </c>
      <c r="H2151" s="1">
        <v>42275</v>
      </c>
      <c r="I2151">
        <v>1830654</v>
      </c>
      <c r="J2151" t="s">
        <v>23</v>
      </c>
      <c r="K2151">
        <v>846296315594066</v>
      </c>
      <c r="M2151" t="s">
        <v>26</v>
      </c>
      <c r="N2151">
        <v>33025</v>
      </c>
      <c r="O2151">
        <v>3</v>
      </c>
      <c r="P2151">
        <v>2250</v>
      </c>
      <c r="Q2151">
        <v>8</v>
      </c>
      <c r="R2151" s="2">
        <v>0</v>
      </c>
      <c r="S2151" s="2">
        <v>24.56</v>
      </c>
      <c r="T2151" s="2">
        <v>0</v>
      </c>
      <c r="U2151" s="2">
        <v>24.56</v>
      </c>
      <c r="V2151" t="s">
        <v>5213</v>
      </c>
    </row>
    <row r="2152" spans="1:22" x14ac:dyDescent="0.2">
      <c r="A2152" s="1">
        <v>42280</v>
      </c>
      <c r="B2152" t="s">
        <v>21</v>
      </c>
      <c r="C2152" s="1">
        <v>42275</v>
      </c>
      <c r="D2152" s="1">
        <v>42280</v>
      </c>
      <c r="E2152">
        <v>100030464</v>
      </c>
      <c r="F2152" t="s">
        <v>3002</v>
      </c>
      <c r="H2152" s="1">
        <v>42275</v>
      </c>
      <c r="I2152">
        <v>1830828</v>
      </c>
      <c r="J2152" t="s">
        <v>23</v>
      </c>
      <c r="K2152">
        <v>846296315593144</v>
      </c>
      <c r="M2152" t="s">
        <v>91</v>
      </c>
      <c r="N2152">
        <v>29464</v>
      </c>
      <c r="O2152">
        <v>3</v>
      </c>
      <c r="P2152">
        <v>2250</v>
      </c>
      <c r="Q2152">
        <v>8</v>
      </c>
      <c r="R2152" s="2">
        <v>0</v>
      </c>
      <c r="S2152" s="2">
        <v>24.56</v>
      </c>
      <c r="T2152" s="2">
        <v>0</v>
      </c>
      <c r="U2152" s="2">
        <v>24.56</v>
      </c>
      <c r="V2152" t="s">
        <v>5213</v>
      </c>
    </row>
    <row r="2153" spans="1:22" x14ac:dyDescent="0.2">
      <c r="A2153" s="1">
        <v>42280</v>
      </c>
      <c r="B2153" t="s">
        <v>21</v>
      </c>
      <c r="C2153" s="1">
        <v>42276</v>
      </c>
      <c r="D2153" s="1">
        <v>42280</v>
      </c>
      <c r="E2153">
        <v>100030818</v>
      </c>
      <c r="F2153" t="s">
        <v>3003</v>
      </c>
      <c r="H2153" s="1">
        <v>42276</v>
      </c>
      <c r="I2153">
        <v>1831007</v>
      </c>
      <c r="J2153" t="s">
        <v>354</v>
      </c>
      <c r="K2153" t="s">
        <v>3004</v>
      </c>
      <c r="M2153" t="s">
        <v>30</v>
      </c>
      <c r="N2153">
        <v>75033</v>
      </c>
      <c r="O2153">
        <v>3</v>
      </c>
      <c r="P2153">
        <v>2250</v>
      </c>
      <c r="Q2153">
        <v>7</v>
      </c>
      <c r="R2153" s="2">
        <v>0</v>
      </c>
      <c r="S2153" s="2">
        <v>24.56</v>
      </c>
      <c r="T2153" s="2">
        <v>0</v>
      </c>
      <c r="U2153" s="2">
        <v>24.56</v>
      </c>
      <c r="V2153" t="s">
        <v>5213</v>
      </c>
    </row>
    <row r="2154" spans="1:22" x14ac:dyDescent="0.2">
      <c r="A2154" s="1">
        <v>42280</v>
      </c>
      <c r="B2154" t="s">
        <v>21</v>
      </c>
      <c r="C2154" s="1">
        <v>42275</v>
      </c>
      <c r="D2154" s="1">
        <v>42280</v>
      </c>
      <c r="E2154">
        <v>100030504</v>
      </c>
      <c r="F2154" t="s">
        <v>3005</v>
      </c>
      <c r="H2154" s="1">
        <v>42275</v>
      </c>
      <c r="I2154">
        <v>1830744</v>
      </c>
      <c r="J2154" t="s">
        <v>23</v>
      </c>
      <c r="K2154">
        <v>846296315593465</v>
      </c>
      <c r="M2154" t="s">
        <v>32</v>
      </c>
      <c r="N2154">
        <v>14202</v>
      </c>
      <c r="O2154">
        <v>3</v>
      </c>
      <c r="P2154">
        <v>2250</v>
      </c>
      <c r="Q2154">
        <v>8</v>
      </c>
      <c r="R2154" s="2">
        <v>0</v>
      </c>
      <c r="S2154" s="2">
        <v>24.56</v>
      </c>
      <c r="T2154" s="2">
        <v>0</v>
      </c>
      <c r="U2154" s="2">
        <v>24.56</v>
      </c>
      <c r="V2154" t="s">
        <v>5213</v>
      </c>
    </row>
    <row r="2155" spans="1:22" x14ac:dyDescent="0.2">
      <c r="A2155" s="1">
        <v>42280</v>
      </c>
      <c r="B2155" t="s">
        <v>21</v>
      </c>
      <c r="C2155" s="1">
        <v>42275</v>
      </c>
      <c r="D2155" s="1">
        <v>42280</v>
      </c>
      <c r="E2155">
        <v>100030458</v>
      </c>
      <c r="F2155" t="s">
        <v>3006</v>
      </c>
      <c r="H2155" s="1">
        <v>42275</v>
      </c>
      <c r="I2155">
        <v>1830794</v>
      </c>
      <c r="J2155" t="s">
        <v>23</v>
      </c>
      <c r="K2155">
        <v>846296315593755</v>
      </c>
      <c r="M2155" t="s">
        <v>507</v>
      </c>
      <c r="N2155">
        <v>44118</v>
      </c>
      <c r="O2155">
        <v>12</v>
      </c>
      <c r="P2155">
        <v>9000</v>
      </c>
      <c r="Q2155">
        <v>8</v>
      </c>
      <c r="R2155" s="2">
        <v>0</v>
      </c>
      <c r="S2155" s="2">
        <v>52.75</v>
      </c>
      <c r="T2155" s="2">
        <v>0</v>
      </c>
      <c r="U2155" s="2">
        <v>52.75</v>
      </c>
      <c r="V2155" t="s">
        <v>5213</v>
      </c>
    </row>
    <row r="2156" spans="1:22" x14ac:dyDescent="0.2">
      <c r="A2156" s="1">
        <v>42280</v>
      </c>
      <c r="B2156" t="s">
        <v>21</v>
      </c>
      <c r="C2156" s="1">
        <v>42275</v>
      </c>
      <c r="D2156" s="1">
        <v>42280</v>
      </c>
      <c r="E2156">
        <v>100030609</v>
      </c>
      <c r="F2156" t="s">
        <v>3007</v>
      </c>
      <c r="H2156" s="1">
        <v>42275</v>
      </c>
      <c r="I2156">
        <v>1830860</v>
      </c>
      <c r="J2156" t="s">
        <v>354</v>
      </c>
      <c r="K2156" t="s">
        <v>3008</v>
      </c>
      <c r="M2156" t="s">
        <v>30</v>
      </c>
      <c r="N2156">
        <v>77006</v>
      </c>
      <c r="O2156">
        <v>3</v>
      </c>
      <c r="P2156">
        <v>2250</v>
      </c>
      <c r="Q2156">
        <v>7</v>
      </c>
      <c r="R2156" s="2">
        <v>0</v>
      </c>
      <c r="S2156" s="2">
        <v>24.56</v>
      </c>
      <c r="T2156" s="2">
        <v>0</v>
      </c>
      <c r="U2156" s="2">
        <v>24.56</v>
      </c>
      <c r="V2156" t="s">
        <v>5213</v>
      </c>
    </row>
    <row r="2157" spans="1:22" x14ac:dyDescent="0.2">
      <c r="A2157" s="1">
        <v>42280</v>
      </c>
      <c r="B2157" t="s">
        <v>21</v>
      </c>
      <c r="C2157" s="1">
        <v>42275</v>
      </c>
      <c r="D2157" s="1">
        <v>42280</v>
      </c>
      <c r="E2157">
        <v>100030391</v>
      </c>
      <c r="F2157" t="s">
        <v>3009</v>
      </c>
      <c r="H2157" s="1">
        <v>42275</v>
      </c>
      <c r="I2157">
        <v>1830734</v>
      </c>
      <c r="J2157" t="s">
        <v>23</v>
      </c>
      <c r="K2157">
        <v>846296315593977</v>
      </c>
      <c r="M2157" t="s">
        <v>83</v>
      </c>
      <c r="N2157">
        <v>7302</v>
      </c>
      <c r="O2157">
        <v>6</v>
      </c>
      <c r="P2157">
        <v>4500</v>
      </c>
      <c r="Q2157">
        <v>8</v>
      </c>
      <c r="R2157" s="2">
        <v>0</v>
      </c>
      <c r="S2157" s="2">
        <v>36.04</v>
      </c>
      <c r="T2157" s="2">
        <v>0</v>
      </c>
      <c r="U2157" s="2">
        <v>36.04</v>
      </c>
      <c r="V2157" t="s">
        <v>5213</v>
      </c>
    </row>
    <row r="2158" spans="1:22" x14ac:dyDescent="0.2">
      <c r="A2158" s="1">
        <v>42280</v>
      </c>
      <c r="B2158" t="s">
        <v>21</v>
      </c>
      <c r="C2158" s="1">
        <v>42275</v>
      </c>
      <c r="D2158" s="1">
        <v>42280</v>
      </c>
      <c r="E2158">
        <v>100030539</v>
      </c>
      <c r="F2158" t="s">
        <v>3010</v>
      </c>
      <c r="H2158" s="1">
        <v>42275</v>
      </c>
      <c r="I2158">
        <v>1830804</v>
      </c>
      <c r="J2158" t="s">
        <v>23</v>
      </c>
      <c r="K2158">
        <v>846296315593250</v>
      </c>
      <c r="M2158" t="s">
        <v>116</v>
      </c>
      <c r="N2158">
        <v>97217</v>
      </c>
      <c r="O2158">
        <v>3</v>
      </c>
      <c r="P2158">
        <v>2250</v>
      </c>
      <c r="Q2158">
        <v>4</v>
      </c>
      <c r="R2158" s="2">
        <v>0</v>
      </c>
      <c r="S2158" s="2">
        <v>20.81</v>
      </c>
      <c r="T2158" s="2">
        <v>0</v>
      </c>
      <c r="U2158" s="2">
        <v>20.81</v>
      </c>
      <c r="V2158" t="s">
        <v>5213</v>
      </c>
    </row>
    <row r="2159" spans="1:22" x14ac:dyDescent="0.2">
      <c r="A2159" s="1">
        <v>42280</v>
      </c>
      <c r="B2159" t="s">
        <v>21</v>
      </c>
      <c r="C2159" s="1">
        <v>42275</v>
      </c>
      <c r="D2159" s="1">
        <v>42280</v>
      </c>
      <c r="E2159">
        <v>100030714</v>
      </c>
      <c r="F2159" t="s">
        <v>3011</v>
      </c>
      <c r="H2159" s="1">
        <v>42275</v>
      </c>
      <c r="I2159">
        <v>1830877</v>
      </c>
      <c r="J2159" t="s">
        <v>354</v>
      </c>
      <c r="K2159" t="s">
        <v>3012</v>
      </c>
      <c r="M2159" t="s">
        <v>30</v>
      </c>
      <c r="N2159">
        <v>75482</v>
      </c>
      <c r="O2159">
        <v>3</v>
      </c>
      <c r="P2159">
        <v>2250</v>
      </c>
      <c r="Q2159">
        <v>7</v>
      </c>
      <c r="R2159" s="2">
        <v>0</v>
      </c>
      <c r="S2159" s="2">
        <v>24.56</v>
      </c>
      <c r="T2159" s="2">
        <v>0</v>
      </c>
      <c r="U2159" s="2">
        <v>24.56</v>
      </c>
      <c r="V2159" t="s">
        <v>5213</v>
      </c>
    </row>
    <row r="2160" spans="1:22" x14ac:dyDescent="0.2">
      <c r="A2160" s="1">
        <v>42280</v>
      </c>
      <c r="B2160" t="s">
        <v>21</v>
      </c>
      <c r="C2160" s="1">
        <v>42275</v>
      </c>
      <c r="D2160" s="1">
        <v>42280</v>
      </c>
      <c r="E2160">
        <v>100030664</v>
      </c>
      <c r="F2160" t="s">
        <v>3013</v>
      </c>
      <c r="H2160" s="1">
        <v>42275</v>
      </c>
      <c r="I2160">
        <v>1830586</v>
      </c>
      <c r="J2160" t="s">
        <v>164</v>
      </c>
      <c r="K2160">
        <v>1032002223079</v>
      </c>
      <c r="M2160" t="s">
        <v>165</v>
      </c>
      <c r="N2160">
        <v>85286</v>
      </c>
      <c r="O2160">
        <v>3</v>
      </c>
      <c r="P2160">
        <v>2250</v>
      </c>
      <c r="Q2160">
        <v>5</v>
      </c>
      <c r="R2160" s="2">
        <v>0</v>
      </c>
      <c r="S2160" s="2">
        <v>21.31</v>
      </c>
      <c r="T2160" s="2">
        <v>0</v>
      </c>
      <c r="U2160" s="2">
        <v>21.31</v>
      </c>
      <c r="V2160" t="s">
        <v>5213</v>
      </c>
    </row>
    <row r="2161" spans="1:22" x14ac:dyDescent="0.2">
      <c r="A2161" s="1">
        <v>42280</v>
      </c>
      <c r="B2161" t="s">
        <v>21</v>
      </c>
      <c r="C2161" s="1">
        <v>42275</v>
      </c>
      <c r="D2161" s="1">
        <v>42280</v>
      </c>
      <c r="E2161">
        <v>100030363</v>
      </c>
      <c r="F2161" t="s">
        <v>3014</v>
      </c>
      <c r="H2161" s="1">
        <v>42273</v>
      </c>
      <c r="I2161">
        <v>1830679</v>
      </c>
      <c r="J2161" t="s">
        <v>23</v>
      </c>
      <c r="K2161">
        <v>846296315594325</v>
      </c>
      <c r="M2161" t="s">
        <v>79</v>
      </c>
      <c r="N2161">
        <v>60016</v>
      </c>
      <c r="O2161">
        <v>3</v>
      </c>
      <c r="P2161">
        <v>2250</v>
      </c>
      <c r="Q2161">
        <v>8</v>
      </c>
      <c r="R2161" s="2">
        <v>0</v>
      </c>
      <c r="S2161" s="2">
        <v>24.56</v>
      </c>
      <c r="T2161" s="2">
        <v>0</v>
      </c>
      <c r="U2161" s="2">
        <v>24.56</v>
      </c>
      <c r="V2161" t="s">
        <v>5213</v>
      </c>
    </row>
    <row r="2162" spans="1:22" x14ac:dyDescent="0.2">
      <c r="A2162" s="1">
        <v>42280</v>
      </c>
      <c r="B2162" t="s">
        <v>21</v>
      </c>
      <c r="C2162" s="1">
        <v>42275</v>
      </c>
      <c r="D2162" s="1">
        <v>42280</v>
      </c>
      <c r="E2162">
        <v>100030535</v>
      </c>
      <c r="F2162" t="s">
        <v>3015</v>
      </c>
      <c r="H2162" s="1">
        <v>42275</v>
      </c>
      <c r="I2162">
        <v>1830725</v>
      </c>
      <c r="J2162" t="s">
        <v>23</v>
      </c>
      <c r="K2162">
        <v>846296315593809</v>
      </c>
      <c r="M2162" t="s">
        <v>541</v>
      </c>
      <c r="N2162">
        <v>3301</v>
      </c>
      <c r="O2162">
        <v>6</v>
      </c>
      <c r="P2162">
        <v>4500</v>
      </c>
      <c r="Q2162">
        <v>8</v>
      </c>
      <c r="R2162" s="2">
        <v>0</v>
      </c>
      <c r="S2162" s="2">
        <v>36.04</v>
      </c>
      <c r="T2162" s="2">
        <v>0</v>
      </c>
      <c r="U2162" s="2">
        <v>36.04</v>
      </c>
      <c r="V2162" t="s">
        <v>5213</v>
      </c>
    </row>
    <row r="2163" spans="1:22" x14ac:dyDescent="0.2">
      <c r="A2163" s="1">
        <v>42280</v>
      </c>
      <c r="B2163" t="s">
        <v>21</v>
      </c>
      <c r="C2163" s="1">
        <v>42275</v>
      </c>
      <c r="D2163" s="1">
        <v>42280</v>
      </c>
      <c r="E2163">
        <v>100030427</v>
      </c>
      <c r="F2163" t="s">
        <v>3016</v>
      </c>
      <c r="H2163" s="1">
        <v>42275</v>
      </c>
      <c r="I2163">
        <v>1830793</v>
      </c>
      <c r="J2163" t="s">
        <v>23</v>
      </c>
      <c r="K2163">
        <v>846296315593304</v>
      </c>
      <c r="M2163" t="s">
        <v>507</v>
      </c>
      <c r="N2163">
        <v>45202</v>
      </c>
      <c r="O2163">
        <v>3</v>
      </c>
      <c r="P2163">
        <v>2250</v>
      </c>
      <c r="Q2163">
        <v>8</v>
      </c>
      <c r="R2163" s="2">
        <v>0</v>
      </c>
      <c r="S2163" s="2">
        <v>24.56</v>
      </c>
      <c r="T2163" s="2">
        <v>0</v>
      </c>
      <c r="U2163" s="2">
        <v>24.56</v>
      </c>
      <c r="V2163" t="s">
        <v>5213</v>
      </c>
    </row>
    <row r="2164" spans="1:22" x14ac:dyDescent="0.2">
      <c r="A2164" s="1">
        <v>42280</v>
      </c>
      <c r="B2164" t="s">
        <v>21</v>
      </c>
      <c r="C2164" s="1">
        <v>42275</v>
      </c>
      <c r="D2164" s="1">
        <v>42280</v>
      </c>
      <c r="E2164">
        <v>100030621</v>
      </c>
      <c r="F2164" t="s">
        <v>3017</v>
      </c>
      <c r="H2164" s="1">
        <v>42275</v>
      </c>
      <c r="I2164">
        <v>1830816</v>
      </c>
      <c r="J2164" t="s">
        <v>23</v>
      </c>
      <c r="K2164" t="s">
        <v>3018</v>
      </c>
      <c r="M2164" t="s">
        <v>36</v>
      </c>
      <c r="N2164">
        <v>18702</v>
      </c>
      <c r="O2164">
        <v>3</v>
      </c>
      <c r="P2164">
        <v>2250</v>
      </c>
      <c r="Q2164">
        <v>8</v>
      </c>
      <c r="R2164" s="2">
        <v>0</v>
      </c>
      <c r="S2164" s="2">
        <v>24.56</v>
      </c>
      <c r="T2164" s="2">
        <v>0</v>
      </c>
      <c r="U2164" s="2">
        <v>24.56</v>
      </c>
      <c r="V2164" t="s">
        <v>5213</v>
      </c>
    </row>
    <row r="2165" spans="1:22" x14ac:dyDescent="0.2">
      <c r="A2165" s="1">
        <v>42280</v>
      </c>
      <c r="B2165" t="s">
        <v>21</v>
      </c>
      <c r="C2165" s="1">
        <v>42277</v>
      </c>
      <c r="D2165" s="1">
        <v>42280</v>
      </c>
      <c r="E2165">
        <v>100030870</v>
      </c>
      <c r="F2165" t="s">
        <v>3019</v>
      </c>
      <c r="H2165" s="1">
        <v>42277</v>
      </c>
      <c r="I2165">
        <v>1832395</v>
      </c>
      <c r="J2165" t="s">
        <v>23</v>
      </c>
      <c r="K2165">
        <v>846296315594158</v>
      </c>
      <c r="M2165" t="s">
        <v>32</v>
      </c>
      <c r="N2165">
        <v>13669</v>
      </c>
      <c r="O2165">
        <v>3</v>
      </c>
      <c r="P2165">
        <v>2250</v>
      </c>
      <c r="Q2165">
        <v>8</v>
      </c>
      <c r="R2165" s="2">
        <v>0</v>
      </c>
      <c r="S2165" s="2">
        <v>24.56</v>
      </c>
      <c r="T2165" s="2">
        <v>0</v>
      </c>
      <c r="U2165" s="2">
        <v>24.56</v>
      </c>
      <c r="V2165" t="s">
        <v>5213</v>
      </c>
    </row>
    <row r="2166" spans="1:22" x14ac:dyDescent="0.2">
      <c r="A2166" s="1">
        <v>42280</v>
      </c>
      <c r="B2166" t="s">
        <v>21</v>
      </c>
      <c r="C2166" s="1">
        <v>42275</v>
      </c>
      <c r="D2166" s="1">
        <v>42280</v>
      </c>
      <c r="E2166">
        <v>100030392</v>
      </c>
      <c r="F2166" t="s">
        <v>3020</v>
      </c>
      <c r="H2166" s="1">
        <v>42275</v>
      </c>
      <c r="I2166">
        <v>1830885</v>
      </c>
      <c r="J2166" t="s">
        <v>23</v>
      </c>
      <c r="K2166">
        <v>846296315593076</v>
      </c>
      <c r="M2166" t="s">
        <v>75</v>
      </c>
      <c r="N2166">
        <v>22554</v>
      </c>
      <c r="O2166">
        <v>6</v>
      </c>
      <c r="P2166">
        <v>4500</v>
      </c>
      <c r="Q2166">
        <v>8</v>
      </c>
      <c r="R2166" s="2">
        <v>0</v>
      </c>
      <c r="S2166" s="2">
        <v>36.04</v>
      </c>
      <c r="T2166" s="2">
        <v>0</v>
      </c>
      <c r="U2166" s="2">
        <v>36.04</v>
      </c>
      <c r="V2166" t="s">
        <v>5213</v>
      </c>
    </row>
    <row r="2167" spans="1:22" x14ac:dyDescent="0.2">
      <c r="A2167" s="1">
        <v>42280</v>
      </c>
      <c r="B2167" t="s">
        <v>21</v>
      </c>
      <c r="C2167" s="1">
        <v>42275</v>
      </c>
      <c r="D2167" s="1">
        <v>42280</v>
      </c>
      <c r="E2167">
        <v>100030537</v>
      </c>
      <c r="F2167" t="s">
        <v>3021</v>
      </c>
      <c r="H2167" s="1">
        <v>42275</v>
      </c>
      <c r="I2167">
        <v>1830857</v>
      </c>
      <c r="J2167" t="s">
        <v>354</v>
      </c>
      <c r="K2167" t="s">
        <v>3022</v>
      </c>
      <c r="M2167" t="s">
        <v>30</v>
      </c>
      <c r="N2167">
        <v>78654</v>
      </c>
      <c r="O2167">
        <v>3</v>
      </c>
      <c r="P2167">
        <v>2250</v>
      </c>
      <c r="Q2167">
        <v>7</v>
      </c>
      <c r="R2167" s="2">
        <v>0</v>
      </c>
      <c r="S2167" s="2">
        <v>24.56</v>
      </c>
      <c r="T2167" s="2">
        <v>0</v>
      </c>
      <c r="U2167" s="2">
        <v>24.56</v>
      </c>
      <c r="V2167" t="s">
        <v>5213</v>
      </c>
    </row>
    <row r="2168" spans="1:22" x14ac:dyDescent="0.2">
      <c r="A2168" s="1">
        <v>42280</v>
      </c>
      <c r="B2168" t="s">
        <v>21</v>
      </c>
      <c r="C2168" s="1">
        <v>42275</v>
      </c>
      <c r="D2168" s="1">
        <v>42280</v>
      </c>
      <c r="E2168">
        <v>100030410</v>
      </c>
      <c r="F2168" t="s">
        <v>3023</v>
      </c>
      <c r="H2168" s="1">
        <v>42275</v>
      </c>
      <c r="I2168">
        <v>1830718</v>
      </c>
      <c r="J2168" t="s">
        <v>23</v>
      </c>
      <c r="K2168">
        <v>846296315593359</v>
      </c>
      <c r="M2168" t="s">
        <v>368</v>
      </c>
      <c r="N2168">
        <v>59758</v>
      </c>
      <c r="O2168">
        <v>3</v>
      </c>
      <c r="P2168">
        <v>2250</v>
      </c>
      <c r="Q2168">
        <v>5</v>
      </c>
      <c r="R2168" s="2">
        <v>0</v>
      </c>
      <c r="S2168" s="2">
        <v>21.31</v>
      </c>
      <c r="T2168" s="2">
        <v>0</v>
      </c>
      <c r="U2168" s="2">
        <v>21.31</v>
      </c>
      <c r="V2168" t="s">
        <v>5213</v>
      </c>
    </row>
    <row r="2169" spans="1:22" x14ac:dyDescent="0.2">
      <c r="A2169" s="1">
        <v>42280</v>
      </c>
      <c r="B2169" t="s">
        <v>21</v>
      </c>
      <c r="C2169" s="1">
        <v>42277</v>
      </c>
      <c r="D2169" s="1">
        <v>42280</v>
      </c>
      <c r="E2169">
        <v>100030861</v>
      </c>
      <c r="F2169" t="s">
        <v>3024</v>
      </c>
      <c r="H2169" s="1">
        <v>42277</v>
      </c>
      <c r="I2169">
        <v>1832360</v>
      </c>
      <c r="J2169" t="s">
        <v>23</v>
      </c>
      <c r="K2169">
        <v>846296315593595</v>
      </c>
      <c r="M2169" t="s">
        <v>40</v>
      </c>
      <c r="N2169">
        <v>91202</v>
      </c>
      <c r="O2169">
        <v>3</v>
      </c>
      <c r="P2169">
        <v>2250</v>
      </c>
      <c r="Q2169">
        <v>4</v>
      </c>
      <c r="R2169" s="2">
        <v>0</v>
      </c>
      <c r="S2169" s="2">
        <v>20.81</v>
      </c>
      <c r="T2169" s="2">
        <v>0</v>
      </c>
      <c r="U2169" s="2">
        <v>20.81</v>
      </c>
      <c r="V2169" t="s">
        <v>5213</v>
      </c>
    </row>
    <row r="2170" spans="1:22" x14ac:dyDescent="0.2">
      <c r="A2170" s="1">
        <v>42280</v>
      </c>
      <c r="B2170" t="s">
        <v>21</v>
      </c>
      <c r="C2170" s="1">
        <v>42278</v>
      </c>
      <c r="D2170" s="1">
        <v>42280</v>
      </c>
      <c r="E2170">
        <v>100031001</v>
      </c>
      <c r="F2170" t="s">
        <v>3025</v>
      </c>
      <c r="H2170" s="1">
        <v>42278</v>
      </c>
      <c r="I2170">
        <v>1837002</v>
      </c>
      <c r="J2170" t="s">
        <v>354</v>
      </c>
      <c r="K2170" t="s">
        <v>3026</v>
      </c>
      <c r="M2170" t="s">
        <v>30</v>
      </c>
      <c r="N2170">
        <v>77041</v>
      </c>
      <c r="O2170">
        <v>3</v>
      </c>
      <c r="P2170">
        <v>2250</v>
      </c>
      <c r="Q2170">
        <v>7</v>
      </c>
      <c r="R2170" s="2">
        <v>0</v>
      </c>
      <c r="S2170" s="2">
        <v>24.56</v>
      </c>
      <c r="T2170" s="2">
        <v>0</v>
      </c>
      <c r="U2170" s="2">
        <v>24.56</v>
      </c>
      <c r="V2170" t="s">
        <v>5213</v>
      </c>
    </row>
    <row r="2171" spans="1:22" x14ac:dyDescent="0.2">
      <c r="A2171" s="1">
        <v>42280</v>
      </c>
      <c r="B2171" t="s">
        <v>21</v>
      </c>
      <c r="C2171" s="1">
        <v>42276</v>
      </c>
      <c r="D2171" s="1">
        <v>42280</v>
      </c>
      <c r="E2171">
        <v>100030788</v>
      </c>
      <c r="F2171" t="s">
        <v>3027</v>
      </c>
      <c r="H2171" s="1">
        <v>42276</v>
      </c>
      <c r="I2171">
        <v>1830941</v>
      </c>
      <c r="J2171" t="s">
        <v>23</v>
      </c>
      <c r="K2171">
        <v>846296315593953</v>
      </c>
      <c r="M2171" t="s">
        <v>40</v>
      </c>
      <c r="N2171">
        <v>92675</v>
      </c>
      <c r="O2171">
        <v>6</v>
      </c>
      <c r="P2171">
        <v>4500</v>
      </c>
      <c r="Q2171">
        <v>4</v>
      </c>
      <c r="R2171" s="2">
        <v>0</v>
      </c>
      <c r="S2171" s="2">
        <v>24.04</v>
      </c>
      <c r="T2171" s="2">
        <v>0</v>
      </c>
      <c r="U2171" s="2">
        <v>24.04</v>
      </c>
      <c r="V2171" t="s">
        <v>5213</v>
      </c>
    </row>
    <row r="2172" spans="1:22" x14ac:dyDescent="0.2">
      <c r="A2172" s="1">
        <v>42280</v>
      </c>
      <c r="B2172" t="s">
        <v>21</v>
      </c>
      <c r="C2172" s="1">
        <v>42275</v>
      </c>
      <c r="D2172" s="1">
        <v>42280</v>
      </c>
      <c r="E2172">
        <v>100030473</v>
      </c>
      <c r="F2172" t="s">
        <v>3028</v>
      </c>
      <c r="H2172" s="1">
        <v>42275</v>
      </c>
      <c r="I2172">
        <v>1830883</v>
      </c>
      <c r="J2172" t="s">
        <v>23</v>
      </c>
      <c r="K2172">
        <v>846296315593083</v>
      </c>
      <c r="M2172" t="s">
        <v>75</v>
      </c>
      <c r="N2172">
        <v>22302</v>
      </c>
      <c r="O2172">
        <v>3</v>
      </c>
      <c r="P2172">
        <v>2250</v>
      </c>
      <c r="Q2172">
        <v>8</v>
      </c>
      <c r="R2172" s="2">
        <v>0</v>
      </c>
      <c r="S2172" s="2">
        <v>24.56</v>
      </c>
      <c r="T2172" s="2">
        <v>0</v>
      </c>
      <c r="U2172" s="2">
        <v>24.56</v>
      </c>
      <c r="V2172" t="s">
        <v>5213</v>
      </c>
    </row>
    <row r="2173" spans="1:22" x14ac:dyDescent="0.2">
      <c r="A2173" s="1">
        <v>42280</v>
      </c>
      <c r="B2173" t="s">
        <v>21</v>
      </c>
      <c r="C2173" s="1">
        <v>42275</v>
      </c>
      <c r="D2173" s="1">
        <v>42280</v>
      </c>
      <c r="E2173">
        <v>100030632</v>
      </c>
      <c r="F2173" t="s">
        <v>3029</v>
      </c>
      <c r="H2173" s="1">
        <v>42275</v>
      </c>
      <c r="I2173">
        <v>1830713</v>
      </c>
      <c r="J2173" t="s">
        <v>23</v>
      </c>
      <c r="K2173">
        <v>846296315593427</v>
      </c>
      <c r="M2173" t="s">
        <v>58</v>
      </c>
      <c r="N2173">
        <v>48309</v>
      </c>
      <c r="O2173">
        <v>3</v>
      </c>
      <c r="P2173">
        <v>2250</v>
      </c>
      <c r="Q2173">
        <v>8</v>
      </c>
      <c r="R2173" s="2">
        <v>0</v>
      </c>
      <c r="S2173" s="2">
        <v>24.56</v>
      </c>
      <c r="T2173" s="2">
        <v>0</v>
      </c>
      <c r="U2173" s="2">
        <v>24.56</v>
      </c>
      <c r="V2173" t="s">
        <v>5213</v>
      </c>
    </row>
    <row r="2174" spans="1:22" x14ac:dyDescent="0.2">
      <c r="A2174" s="1">
        <v>42280</v>
      </c>
      <c r="B2174" t="s">
        <v>21</v>
      </c>
      <c r="C2174" s="1">
        <v>42275</v>
      </c>
      <c r="D2174" s="1">
        <v>42280</v>
      </c>
      <c r="E2174">
        <v>100030641</v>
      </c>
      <c r="F2174" t="s">
        <v>3030</v>
      </c>
      <c r="H2174" s="1">
        <v>42275</v>
      </c>
      <c r="I2174">
        <v>1830752</v>
      </c>
      <c r="J2174" t="s">
        <v>23</v>
      </c>
      <c r="K2174">
        <v>846296315593700</v>
      </c>
      <c r="M2174" t="s">
        <v>32</v>
      </c>
      <c r="N2174">
        <v>10282</v>
      </c>
      <c r="O2174">
        <v>3</v>
      </c>
      <c r="P2174">
        <v>2250</v>
      </c>
      <c r="Q2174">
        <v>8</v>
      </c>
      <c r="R2174" s="2">
        <v>0</v>
      </c>
      <c r="S2174" s="2">
        <v>24.56</v>
      </c>
      <c r="T2174" s="2">
        <v>0</v>
      </c>
      <c r="U2174" s="2">
        <v>24.56</v>
      </c>
      <c r="V2174" t="s">
        <v>5213</v>
      </c>
    </row>
    <row r="2175" spans="1:22" x14ac:dyDescent="0.2">
      <c r="A2175" s="1">
        <v>42280</v>
      </c>
      <c r="B2175" t="s">
        <v>21</v>
      </c>
      <c r="C2175" s="1">
        <v>42275</v>
      </c>
      <c r="D2175" s="1">
        <v>42280</v>
      </c>
      <c r="E2175">
        <v>100030693</v>
      </c>
      <c r="F2175" t="s">
        <v>3031</v>
      </c>
      <c r="H2175" s="1">
        <v>42275</v>
      </c>
      <c r="I2175">
        <v>1830866</v>
      </c>
      <c r="J2175" t="s">
        <v>354</v>
      </c>
      <c r="K2175" t="s">
        <v>3032</v>
      </c>
      <c r="M2175" t="s">
        <v>30</v>
      </c>
      <c r="N2175">
        <v>78750</v>
      </c>
      <c r="O2175">
        <v>3</v>
      </c>
      <c r="P2175">
        <v>2250</v>
      </c>
      <c r="Q2175">
        <v>7</v>
      </c>
      <c r="R2175" s="2">
        <v>0</v>
      </c>
      <c r="S2175" s="2">
        <v>24.56</v>
      </c>
      <c r="T2175" s="2">
        <v>0</v>
      </c>
      <c r="U2175" s="2">
        <v>24.56</v>
      </c>
      <c r="V2175" t="s">
        <v>5213</v>
      </c>
    </row>
    <row r="2176" spans="1:22" x14ac:dyDescent="0.2">
      <c r="A2176" s="1">
        <v>42280</v>
      </c>
      <c r="B2176" t="s">
        <v>21</v>
      </c>
      <c r="C2176" s="1">
        <v>42275</v>
      </c>
      <c r="D2176" s="1">
        <v>42280</v>
      </c>
      <c r="E2176">
        <v>100030523</v>
      </c>
      <c r="F2176" t="s">
        <v>3033</v>
      </c>
      <c r="H2176" s="1">
        <v>42275</v>
      </c>
      <c r="I2176">
        <v>1830621</v>
      </c>
      <c r="J2176" t="s">
        <v>23</v>
      </c>
      <c r="K2176">
        <v>846296315594103</v>
      </c>
      <c r="M2176" t="s">
        <v>40</v>
      </c>
      <c r="N2176">
        <v>92106</v>
      </c>
      <c r="O2176">
        <v>3</v>
      </c>
      <c r="P2176">
        <v>2250</v>
      </c>
      <c r="Q2176">
        <v>4</v>
      </c>
      <c r="R2176" s="2">
        <v>0</v>
      </c>
      <c r="S2176" s="2">
        <v>20.81</v>
      </c>
      <c r="T2176" s="2">
        <v>0</v>
      </c>
      <c r="U2176" s="2">
        <v>20.81</v>
      </c>
      <c r="V2176" t="s">
        <v>5213</v>
      </c>
    </row>
    <row r="2177" spans="1:22" x14ac:dyDescent="0.2">
      <c r="A2177" s="1">
        <v>42280</v>
      </c>
      <c r="B2177" t="s">
        <v>21</v>
      </c>
      <c r="C2177" s="1">
        <v>42275</v>
      </c>
      <c r="D2177" s="1">
        <v>42280</v>
      </c>
      <c r="E2177">
        <v>100030503</v>
      </c>
      <c r="F2177" t="s">
        <v>3034</v>
      </c>
      <c r="H2177" s="1">
        <v>42275</v>
      </c>
      <c r="I2177">
        <v>1830803</v>
      </c>
      <c r="J2177" t="s">
        <v>23</v>
      </c>
      <c r="K2177">
        <v>846296315593267</v>
      </c>
      <c r="M2177" t="s">
        <v>116</v>
      </c>
      <c r="N2177">
        <v>97702</v>
      </c>
      <c r="O2177">
        <v>3</v>
      </c>
      <c r="P2177">
        <v>2250</v>
      </c>
      <c r="Q2177">
        <v>4</v>
      </c>
      <c r="R2177" s="2">
        <v>0</v>
      </c>
      <c r="S2177" s="2">
        <v>20.81</v>
      </c>
      <c r="T2177" s="2">
        <v>0</v>
      </c>
      <c r="U2177" s="2">
        <v>20.81</v>
      </c>
      <c r="V2177" t="s">
        <v>5213</v>
      </c>
    </row>
    <row r="2178" spans="1:22" x14ac:dyDescent="0.2">
      <c r="A2178" s="1">
        <v>42280</v>
      </c>
      <c r="B2178" t="s">
        <v>21</v>
      </c>
      <c r="C2178" s="1">
        <v>42275</v>
      </c>
      <c r="D2178" s="1">
        <v>42280</v>
      </c>
      <c r="E2178">
        <v>100030662</v>
      </c>
      <c r="F2178" t="s">
        <v>3035</v>
      </c>
      <c r="H2178" s="1">
        <v>42275</v>
      </c>
      <c r="I2178">
        <v>1830801</v>
      </c>
      <c r="J2178" t="s">
        <v>354</v>
      </c>
      <c r="K2178" t="s">
        <v>3036</v>
      </c>
      <c r="M2178" t="s">
        <v>366</v>
      </c>
      <c r="N2178">
        <v>73521</v>
      </c>
      <c r="O2178">
        <v>3</v>
      </c>
      <c r="P2178">
        <v>2250</v>
      </c>
      <c r="Q2178">
        <v>6</v>
      </c>
      <c r="R2178" s="2">
        <v>0</v>
      </c>
      <c r="S2178" s="2">
        <v>23.31</v>
      </c>
      <c r="T2178" s="2">
        <v>0</v>
      </c>
      <c r="U2178" s="2">
        <v>23.31</v>
      </c>
      <c r="V2178" t="s">
        <v>5213</v>
      </c>
    </row>
    <row r="2179" spans="1:22" x14ac:dyDescent="0.2">
      <c r="A2179" s="1">
        <v>42280</v>
      </c>
      <c r="B2179" t="s">
        <v>21</v>
      </c>
      <c r="C2179" s="1">
        <v>42276</v>
      </c>
      <c r="D2179" s="1">
        <v>42280</v>
      </c>
      <c r="E2179">
        <v>100030731</v>
      </c>
      <c r="F2179" t="s">
        <v>3037</v>
      </c>
      <c r="H2179" s="1">
        <v>42275</v>
      </c>
      <c r="I2179">
        <v>1830961</v>
      </c>
      <c r="J2179" t="s">
        <v>23</v>
      </c>
      <c r="K2179">
        <v>846296315594370</v>
      </c>
      <c r="M2179" t="s">
        <v>79</v>
      </c>
      <c r="N2179">
        <v>62656</v>
      </c>
      <c r="O2179">
        <v>3</v>
      </c>
      <c r="P2179">
        <v>2250</v>
      </c>
      <c r="Q2179">
        <v>7</v>
      </c>
      <c r="R2179" s="2">
        <v>0</v>
      </c>
      <c r="S2179" s="2">
        <v>23.06</v>
      </c>
      <c r="T2179" s="2">
        <v>0</v>
      </c>
      <c r="U2179" s="2">
        <v>23.06</v>
      </c>
      <c r="V2179" t="s">
        <v>5213</v>
      </c>
    </row>
    <row r="2180" spans="1:22" x14ac:dyDescent="0.2">
      <c r="A2180" s="1">
        <v>42280</v>
      </c>
      <c r="B2180" t="s">
        <v>21</v>
      </c>
      <c r="C2180" s="1">
        <v>42275</v>
      </c>
      <c r="D2180" s="1">
        <v>42280</v>
      </c>
      <c r="E2180">
        <v>100030577</v>
      </c>
      <c r="F2180" t="s">
        <v>3038</v>
      </c>
      <c r="H2180" s="1">
        <v>42275</v>
      </c>
      <c r="I2180">
        <v>1830858</v>
      </c>
      <c r="J2180" t="s">
        <v>354</v>
      </c>
      <c r="K2180" t="s">
        <v>3039</v>
      </c>
      <c r="M2180" t="s">
        <v>30</v>
      </c>
      <c r="N2180">
        <v>77833</v>
      </c>
      <c r="O2180">
        <v>6</v>
      </c>
      <c r="P2180">
        <v>4500</v>
      </c>
      <c r="Q2180">
        <v>7</v>
      </c>
      <c r="R2180" s="2">
        <v>0</v>
      </c>
      <c r="S2180" s="2">
        <v>35.54</v>
      </c>
      <c r="T2180" s="2">
        <v>0</v>
      </c>
      <c r="U2180" s="2">
        <v>35.54</v>
      </c>
      <c r="V2180" t="s">
        <v>5213</v>
      </c>
    </row>
    <row r="2181" spans="1:22" x14ac:dyDescent="0.2">
      <c r="A2181" s="1">
        <v>42280</v>
      </c>
      <c r="B2181" t="s">
        <v>21</v>
      </c>
      <c r="C2181" s="1">
        <v>42275</v>
      </c>
      <c r="D2181" s="1">
        <v>42280</v>
      </c>
      <c r="E2181">
        <v>100030697</v>
      </c>
      <c r="F2181" t="s">
        <v>3040</v>
      </c>
      <c r="H2181" s="1">
        <v>42275</v>
      </c>
      <c r="I2181">
        <v>1830782</v>
      </c>
      <c r="J2181" t="s">
        <v>23</v>
      </c>
      <c r="K2181">
        <v>846296315594004</v>
      </c>
      <c r="M2181" t="s">
        <v>32</v>
      </c>
      <c r="N2181">
        <v>10546</v>
      </c>
      <c r="O2181">
        <v>3</v>
      </c>
      <c r="P2181">
        <v>2250</v>
      </c>
      <c r="Q2181">
        <v>8</v>
      </c>
      <c r="R2181" s="2">
        <v>0</v>
      </c>
      <c r="S2181" s="2">
        <v>24.56</v>
      </c>
      <c r="T2181" s="2">
        <v>0</v>
      </c>
      <c r="U2181" s="2">
        <v>24.56</v>
      </c>
      <c r="V2181" t="s">
        <v>5213</v>
      </c>
    </row>
    <row r="2182" spans="1:22" x14ac:dyDescent="0.2">
      <c r="A2182" s="1">
        <v>42280</v>
      </c>
      <c r="B2182" t="s">
        <v>21</v>
      </c>
      <c r="C2182" s="1">
        <v>42277</v>
      </c>
      <c r="D2182" s="1">
        <v>42280</v>
      </c>
      <c r="E2182">
        <v>100030866</v>
      </c>
      <c r="F2182" t="s">
        <v>3041</v>
      </c>
      <c r="H2182" s="1">
        <v>42277</v>
      </c>
      <c r="I2182">
        <v>1832380</v>
      </c>
      <c r="J2182" t="s">
        <v>23</v>
      </c>
      <c r="K2182">
        <v>846296315592956</v>
      </c>
      <c r="M2182" t="s">
        <v>49</v>
      </c>
      <c r="N2182">
        <v>1803</v>
      </c>
      <c r="O2182">
        <v>3</v>
      </c>
      <c r="P2182">
        <v>2250</v>
      </c>
      <c r="Q2182">
        <v>8</v>
      </c>
      <c r="R2182" s="2">
        <v>0</v>
      </c>
      <c r="S2182" s="2">
        <v>24.56</v>
      </c>
      <c r="T2182" s="2">
        <v>0</v>
      </c>
      <c r="U2182" s="2">
        <v>24.56</v>
      </c>
      <c r="V2182" t="s">
        <v>5213</v>
      </c>
    </row>
    <row r="2183" spans="1:22" x14ac:dyDescent="0.2">
      <c r="A2183" s="1">
        <v>42280</v>
      </c>
      <c r="B2183" t="s">
        <v>21</v>
      </c>
      <c r="C2183" s="1">
        <v>42270</v>
      </c>
      <c r="D2183" s="1">
        <v>42280</v>
      </c>
      <c r="E2183">
        <v>100030193</v>
      </c>
      <c r="F2183" t="s">
        <v>3042</v>
      </c>
      <c r="H2183" s="1">
        <v>42269</v>
      </c>
      <c r="I2183">
        <v>1831009</v>
      </c>
      <c r="J2183" t="s">
        <v>354</v>
      </c>
      <c r="K2183" t="s">
        <v>3043</v>
      </c>
      <c r="M2183" t="s">
        <v>30</v>
      </c>
      <c r="N2183">
        <v>78739</v>
      </c>
      <c r="O2183">
        <v>3</v>
      </c>
      <c r="P2183">
        <v>2250</v>
      </c>
      <c r="Q2183">
        <v>7</v>
      </c>
      <c r="R2183" s="2">
        <v>0</v>
      </c>
      <c r="S2183" s="2">
        <v>24.56</v>
      </c>
      <c r="T2183" s="2">
        <v>0</v>
      </c>
      <c r="U2183" s="2">
        <v>24.56</v>
      </c>
      <c r="V2183" t="s">
        <v>5213</v>
      </c>
    </row>
    <row r="2184" spans="1:22" x14ac:dyDescent="0.2">
      <c r="A2184" s="1">
        <v>42280</v>
      </c>
      <c r="B2184" t="s">
        <v>21</v>
      </c>
      <c r="C2184" s="1">
        <v>42275</v>
      </c>
      <c r="D2184" s="1">
        <v>42280</v>
      </c>
      <c r="E2184">
        <v>100030701</v>
      </c>
      <c r="F2184" t="s">
        <v>3044</v>
      </c>
      <c r="H2184" s="1">
        <v>42275</v>
      </c>
      <c r="I2184">
        <v>1830893</v>
      </c>
      <c r="J2184" t="s">
        <v>23</v>
      </c>
      <c r="K2184">
        <v>846296315594233</v>
      </c>
      <c r="M2184" t="s">
        <v>75</v>
      </c>
      <c r="N2184">
        <v>23060</v>
      </c>
      <c r="O2184">
        <v>3</v>
      </c>
      <c r="P2184">
        <v>2250</v>
      </c>
      <c r="Q2184">
        <v>8</v>
      </c>
      <c r="R2184" s="2">
        <v>0</v>
      </c>
      <c r="S2184" s="2">
        <v>24.56</v>
      </c>
      <c r="T2184" s="2">
        <v>0</v>
      </c>
      <c r="U2184" s="2">
        <v>24.56</v>
      </c>
      <c r="V2184" t="s">
        <v>5213</v>
      </c>
    </row>
    <row r="2185" spans="1:22" x14ac:dyDescent="0.2">
      <c r="A2185" s="1">
        <v>42280</v>
      </c>
      <c r="B2185" t="s">
        <v>21</v>
      </c>
      <c r="C2185" s="1">
        <v>42275</v>
      </c>
      <c r="D2185" s="1">
        <v>42280</v>
      </c>
      <c r="E2185">
        <v>100030424</v>
      </c>
      <c r="F2185" t="s">
        <v>3045</v>
      </c>
      <c r="H2185" s="1">
        <v>42275</v>
      </c>
      <c r="I2185">
        <v>1830594</v>
      </c>
      <c r="J2185" t="s">
        <v>23</v>
      </c>
      <c r="K2185">
        <v>846296315593519</v>
      </c>
      <c r="M2185" t="s">
        <v>40</v>
      </c>
      <c r="N2185">
        <v>94107</v>
      </c>
      <c r="O2185">
        <v>3</v>
      </c>
      <c r="P2185">
        <v>2250</v>
      </c>
      <c r="Q2185">
        <v>2</v>
      </c>
      <c r="R2185" s="2">
        <v>0</v>
      </c>
      <c r="S2185" s="2">
        <v>12.81</v>
      </c>
      <c r="T2185" s="2">
        <v>0</v>
      </c>
      <c r="U2185" s="2">
        <v>12.81</v>
      </c>
      <c r="V2185" t="s">
        <v>5213</v>
      </c>
    </row>
    <row r="2186" spans="1:22" x14ac:dyDescent="0.2">
      <c r="A2186" s="1">
        <v>42280</v>
      </c>
      <c r="B2186" t="s">
        <v>21</v>
      </c>
      <c r="C2186" s="1">
        <v>42275</v>
      </c>
      <c r="D2186" s="1">
        <v>42280</v>
      </c>
      <c r="E2186">
        <v>100030629</v>
      </c>
      <c r="F2186" t="s">
        <v>3046</v>
      </c>
      <c r="H2186" s="1">
        <v>42275</v>
      </c>
      <c r="I2186">
        <v>1830677</v>
      </c>
      <c r="J2186" t="s">
        <v>23</v>
      </c>
      <c r="K2186">
        <v>846296315594288</v>
      </c>
      <c r="M2186" t="s">
        <v>79</v>
      </c>
      <c r="N2186">
        <v>60558</v>
      </c>
      <c r="O2186">
        <v>3</v>
      </c>
      <c r="P2186">
        <v>2250</v>
      </c>
      <c r="Q2186">
        <v>8</v>
      </c>
      <c r="R2186" s="2">
        <v>0</v>
      </c>
      <c r="S2186" s="2">
        <v>24.56</v>
      </c>
      <c r="T2186" s="2">
        <v>0</v>
      </c>
      <c r="U2186" s="2">
        <v>24.56</v>
      </c>
      <c r="V2186" t="s">
        <v>5213</v>
      </c>
    </row>
    <row r="2187" spans="1:22" x14ac:dyDescent="0.2">
      <c r="A2187" s="1">
        <v>42280</v>
      </c>
      <c r="B2187" t="s">
        <v>21</v>
      </c>
      <c r="C2187" s="1">
        <v>42275</v>
      </c>
      <c r="D2187" s="1">
        <v>42280</v>
      </c>
      <c r="E2187">
        <v>100030679</v>
      </c>
      <c r="F2187" t="s">
        <v>3047</v>
      </c>
      <c r="H2187" s="1">
        <v>42275</v>
      </c>
      <c r="I2187">
        <v>1830715</v>
      </c>
      <c r="J2187" t="s">
        <v>23</v>
      </c>
      <c r="K2187">
        <v>846296315593861</v>
      </c>
      <c r="M2187" t="s">
        <v>58</v>
      </c>
      <c r="N2187">
        <v>48104</v>
      </c>
      <c r="O2187">
        <v>6</v>
      </c>
      <c r="P2187">
        <v>4500</v>
      </c>
      <c r="Q2187">
        <v>8</v>
      </c>
      <c r="R2187" s="2">
        <v>0</v>
      </c>
      <c r="S2187" s="2">
        <v>36.04</v>
      </c>
      <c r="T2187" s="2">
        <v>0</v>
      </c>
      <c r="U2187" s="2">
        <v>36.04</v>
      </c>
      <c r="V2187" t="s">
        <v>5213</v>
      </c>
    </row>
    <row r="2188" spans="1:22" x14ac:dyDescent="0.2">
      <c r="A2188" s="1">
        <v>42280</v>
      </c>
      <c r="B2188" t="s">
        <v>21</v>
      </c>
      <c r="C2188" s="1">
        <v>42275</v>
      </c>
      <c r="D2188" s="1">
        <v>42280</v>
      </c>
      <c r="E2188">
        <v>100030531</v>
      </c>
      <c r="F2188" t="s">
        <v>3048</v>
      </c>
      <c r="H2188" s="1">
        <v>42275</v>
      </c>
      <c r="I2188">
        <v>1830747</v>
      </c>
      <c r="J2188" t="s">
        <v>23</v>
      </c>
      <c r="K2188">
        <v>846296315593335</v>
      </c>
      <c r="M2188" t="s">
        <v>32</v>
      </c>
      <c r="N2188">
        <v>10025</v>
      </c>
      <c r="O2188">
        <v>3</v>
      </c>
      <c r="P2188">
        <v>2250</v>
      </c>
      <c r="Q2188">
        <v>8</v>
      </c>
      <c r="R2188" s="2">
        <v>0</v>
      </c>
      <c r="S2188" s="2">
        <v>24.56</v>
      </c>
      <c r="T2188" s="2">
        <v>0</v>
      </c>
      <c r="U2188" s="2">
        <v>24.56</v>
      </c>
      <c r="V2188" t="s">
        <v>5213</v>
      </c>
    </row>
    <row r="2189" spans="1:22" x14ac:dyDescent="0.2">
      <c r="A2189" s="1">
        <v>42280</v>
      </c>
      <c r="B2189" t="s">
        <v>21</v>
      </c>
      <c r="C2189" s="1">
        <v>42275</v>
      </c>
      <c r="D2189" s="1">
        <v>42280</v>
      </c>
      <c r="E2189">
        <v>100030661</v>
      </c>
      <c r="F2189" t="s">
        <v>3049</v>
      </c>
      <c r="H2189" s="1">
        <v>42275</v>
      </c>
      <c r="I2189">
        <v>1830820</v>
      </c>
      <c r="J2189" t="s">
        <v>23</v>
      </c>
      <c r="K2189" t="s">
        <v>3050</v>
      </c>
      <c r="M2189" t="s">
        <v>36</v>
      </c>
      <c r="N2189">
        <v>19401</v>
      </c>
      <c r="O2189">
        <v>3</v>
      </c>
      <c r="P2189">
        <v>2250</v>
      </c>
      <c r="Q2189">
        <v>8</v>
      </c>
      <c r="R2189" s="2">
        <v>0</v>
      </c>
      <c r="S2189" s="2">
        <v>24.56</v>
      </c>
      <c r="T2189" s="2">
        <v>0</v>
      </c>
      <c r="U2189" s="2">
        <v>24.56</v>
      </c>
      <c r="V2189" t="s">
        <v>5213</v>
      </c>
    </row>
    <row r="2190" spans="1:22" x14ac:dyDescent="0.2">
      <c r="A2190" s="1">
        <v>42280</v>
      </c>
      <c r="B2190" t="s">
        <v>21</v>
      </c>
      <c r="C2190" s="1">
        <v>42276</v>
      </c>
      <c r="D2190" s="1">
        <v>42280</v>
      </c>
      <c r="E2190">
        <v>100030787</v>
      </c>
      <c r="F2190" t="s">
        <v>3051</v>
      </c>
      <c r="H2190" s="1">
        <v>42276</v>
      </c>
      <c r="I2190">
        <v>1830991</v>
      </c>
      <c r="J2190" t="s">
        <v>23</v>
      </c>
      <c r="K2190">
        <v>846296315594196</v>
      </c>
      <c r="M2190" t="s">
        <v>32</v>
      </c>
      <c r="N2190">
        <v>11040</v>
      </c>
      <c r="O2190">
        <v>3</v>
      </c>
      <c r="P2190">
        <v>2250</v>
      </c>
      <c r="Q2190">
        <v>8</v>
      </c>
      <c r="R2190" s="2">
        <v>0</v>
      </c>
      <c r="S2190" s="2">
        <v>24.56</v>
      </c>
      <c r="T2190" s="2">
        <v>0</v>
      </c>
      <c r="U2190" s="2">
        <v>24.56</v>
      </c>
      <c r="V2190" t="s">
        <v>5213</v>
      </c>
    </row>
    <row r="2191" spans="1:22" x14ac:dyDescent="0.2">
      <c r="A2191" s="1">
        <v>42280</v>
      </c>
      <c r="B2191" t="s">
        <v>21</v>
      </c>
      <c r="C2191" s="1">
        <v>42276</v>
      </c>
      <c r="D2191" s="1">
        <v>42280</v>
      </c>
      <c r="E2191">
        <v>100030783</v>
      </c>
      <c r="F2191" t="s">
        <v>3052</v>
      </c>
      <c r="H2191" s="1">
        <v>42276</v>
      </c>
      <c r="I2191">
        <v>1830947</v>
      </c>
      <c r="J2191" t="s">
        <v>23</v>
      </c>
      <c r="K2191">
        <v>846296315593045</v>
      </c>
      <c r="M2191" t="s">
        <v>73</v>
      </c>
      <c r="N2191">
        <v>80202</v>
      </c>
      <c r="O2191">
        <v>3</v>
      </c>
      <c r="P2191">
        <v>2250</v>
      </c>
      <c r="Q2191">
        <v>5</v>
      </c>
      <c r="R2191" s="2">
        <v>0</v>
      </c>
      <c r="S2191" s="2">
        <v>21.31</v>
      </c>
      <c r="T2191" s="2">
        <v>0</v>
      </c>
      <c r="U2191" s="2">
        <v>21.31</v>
      </c>
      <c r="V2191" t="s">
        <v>5213</v>
      </c>
    </row>
    <row r="2192" spans="1:22" x14ac:dyDescent="0.2">
      <c r="A2192" s="1">
        <v>42280</v>
      </c>
      <c r="B2192" t="s">
        <v>21</v>
      </c>
      <c r="C2192" s="1">
        <v>42275</v>
      </c>
      <c r="D2192" s="1">
        <v>42280</v>
      </c>
      <c r="E2192">
        <v>100030404</v>
      </c>
      <c r="F2192" t="s">
        <v>3053</v>
      </c>
      <c r="H2192" s="1">
        <v>42275</v>
      </c>
      <c r="I2192">
        <v>1830726</v>
      </c>
      <c r="J2192" t="s">
        <v>23</v>
      </c>
      <c r="K2192">
        <v>846296315593373</v>
      </c>
      <c r="M2192" t="s">
        <v>83</v>
      </c>
      <c r="N2192">
        <v>7095</v>
      </c>
      <c r="O2192">
        <v>3</v>
      </c>
      <c r="P2192">
        <v>2250</v>
      </c>
      <c r="Q2192">
        <v>8</v>
      </c>
      <c r="R2192" s="2">
        <v>0</v>
      </c>
      <c r="S2192" s="2">
        <v>24.56</v>
      </c>
      <c r="T2192" s="2">
        <v>0</v>
      </c>
      <c r="U2192" s="2">
        <v>24.56</v>
      </c>
      <c r="V2192" t="s">
        <v>5213</v>
      </c>
    </row>
    <row r="2193" spans="1:22" x14ac:dyDescent="0.2">
      <c r="A2193" s="1">
        <v>42280</v>
      </c>
      <c r="B2193" t="s">
        <v>21</v>
      </c>
      <c r="C2193" s="1">
        <v>42276</v>
      </c>
      <c r="D2193" s="1">
        <v>42280</v>
      </c>
      <c r="E2193">
        <v>100030779</v>
      </c>
      <c r="F2193" t="s">
        <v>3054</v>
      </c>
      <c r="H2193" s="1">
        <v>42276</v>
      </c>
      <c r="I2193">
        <v>1830972</v>
      </c>
      <c r="J2193" t="s">
        <v>23</v>
      </c>
      <c r="K2193">
        <v>846296315593656</v>
      </c>
      <c r="M2193" t="s">
        <v>54</v>
      </c>
      <c r="N2193">
        <v>20606</v>
      </c>
      <c r="O2193">
        <v>3</v>
      </c>
      <c r="P2193">
        <v>2250</v>
      </c>
      <c r="Q2193">
        <v>8</v>
      </c>
      <c r="R2193" s="2">
        <v>0</v>
      </c>
      <c r="S2193" s="2">
        <v>24.56</v>
      </c>
      <c r="T2193" s="2">
        <v>0</v>
      </c>
      <c r="U2193" s="2">
        <v>24.56</v>
      </c>
      <c r="V2193" t="s">
        <v>5213</v>
      </c>
    </row>
    <row r="2194" spans="1:22" x14ac:dyDescent="0.2">
      <c r="A2194" s="1">
        <v>42280</v>
      </c>
      <c r="B2194" t="s">
        <v>21</v>
      </c>
      <c r="C2194" s="1">
        <v>42278</v>
      </c>
      <c r="D2194" s="1">
        <v>42280</v>
      </c>
      <c r="E2194">
        <v>100030929</v>
      </c>
      <c r="F2194" t="s">
        <v>3055</v>
      </c>
      <c r="H2194" s="1">
        <v>42278</v>
      </c>
      <c r="I2194">
        <v>1837003</v>
      </c>
      <c r="J2194" t="s">
        <v>354</v>
      </c>
      <c r="K2194" t="s">
        <v>3056</v>
      </c>
      <c r="M2194" t="s">
        <v>30</v>
      </c>
      <c r="N2194">
        <v>75204</v>
      </c>
      <c r="O2194">
        <v>6</v>
      </c>
      <c r="P2194">
        <v>4500</v>
      </c>
      <c r="Q2194">
        <v>7</v>
      </c>
      <c r="R2194" s="2">
        <v>0</v>
      </c>
      <c r="S2194" s="2">
        <v>35.54</v>
      </c>
      <c r="T2194" s="2">
        <v>0</v>
      </c>
      <c r="U2194" s="2">
        <v>35.54</v>
      </c>
      <c r="V2194" t="s">
        <v>5213</v>
      </c>
    </row>
    <row r="2195" spans="1:22" x14ac:dyDescent="0.2">
      <c r="A2195" s="1">
        <v>42280</v>
      </c>
      <c r="B2195" t="s">
        <v>21</v>
      </c>
      <c r="C2195" s="1">
        <v>42275</v>
      </c>
      <c r="D2195" s="1">
        <v>42280</v>
      </c>
      <c r="E2195">
        <v>100030457</v>
      </c>
      <c r="F2195" t="s">
        <v>3057</v>
      </c>
      <c r="H2195" s="1">
        <v>42275</v>
      </c>
      <c r="I2195">
        <v>1830653</v>
      </c>
      <c r="J2195" t="s">
        <v>23</v>
      </c>
      <c r="K2195">
        <v>846296315594073</v>
      </c>
      <c r="M2195" t="s">
        <v>26</v>
      </c>
      <c r="N2195">
        <v>33016</v>
      </c>
      <c r="O2195">
        <v>3</v>
      </c>
      <c r="P2195">
        <v>2250</v>
      </c>
      <c r="Q2195">
        <v>8</v>
      </c>
      <c r="R2195" s="2">
        <v>0</v>
      </c>
      <c r="S2195" s="2">
        <v>24.56</v>
      </c>
      <c r="T2195" s="2">
        <v>0</v>
      </c>
      <c r="U2195" s="2">
        <v>24.56</v>
      </c>
      <c r="V2195" t="s">
        <v>5213</v>
      </c>
    </row>
    <row r="2196" spans="1:22" x14ac:dyDescent="0.2">
      <c r="A2196" s="1">
        <v>42280</v>
      </c>
      <c r="B2196" t="s">
        <v>21</v>
      </c>
      <c r="C2196" s="1">
        <v>42275</v>
      </c>
      <c r="D2196" s="1">
        <v>42280</v>
      </c>
      <c r="E2196">
        <v>100030468</v>
      </c>
      <c r="F2196" t="s">
        <v>3058</v>
      </c>
      <c r="H2196" s="1">
        <v>42275</v>
      </c>
      <c r="I2196">
        <v>1830829</v>
      </c>
      <c r="J2196" t="s">
        <v>23</v>
      </c>
      <c r="K2196">
        <v>846296315593236</v>
      </c>
      <c r="M2196" t="s">
        <v>91</v>
      </c>
      <c r="N2196">
        <v>29492</v>
      </c>
      <c r="O2196">
        <v>3</v>
      </c>
      <c r="P2196">
        <v>2250</v>
      </c>
      <c r="Q2196">
        <v>8</v>
      </c>
      <c r="R2196" s="2">
        <v>0</v>
      </c>
      <c r="S2196" s="2">
        <v>24.56</v>
      </c>
      <c r="T2196" s="2">
        <v>0</v>
      </c>
      <c r="U2196" s="2">
        <v>24.56</v>
      </c>
      <c r="V2196" t="s">
        <v>5213</v>
      </c>
    </row>
    <row r="2197" spans="1:22" x14ac:dyDescent="0.2">
      <c r="A2197" s="1">
        <v>42280</v>
      </c>
      <c r="B2197" t="s">
        <v>21</v>
      </c>
      <c r="C2197" s="1">
        <v>42275</v>
      </c>
      <c r="D2197" s="1">
        <v>42280</v>
      </c>
      <c r="E2197">
        <v>100030552</v>
      </c>
      <c r="F2197" t="s">
        <v>3059</v>
      </c>
      <c r="H2197" s="1">
        <v>42275</v>
      </c>
      <c r="I2197">
        <v>1830870</v>
      </c>
      <c r="J2197" t="s">
        <v>354</v>
      </c>
      <c r="K2197" t="s">
        <v>3060</v>
      </c>
      <c r="M2197" t="s">
        <v>30</v>
      </c>
      <c r="N2197">
        <v>78746</v>
      </c>
      <c r="O2197">
        <v>3</v>
      </c>
      <c r="P2197">
        <v>2250</v>
      </c>
      <c r="Q2197">
        <v>7</v>
      </c>
      <c r="R2197" s="2">
        <v>0</v>
      </c>
      <c r="S2197" s="2">
        <v>24.56</v>
      </c>
      <c r="T2197" s="2">
        <v>0</v>
      </c>
      <c r="U2197" s="2">
        <v>24.56</v>
      </c>
      <c r="V2197" t="s">
        <v>5213</v>
      </c>
    </row>
    <row r="2198" spans="1:22" x14ac:dyDescent="0.2">
      <c r="A2198" s="1">
        <v>42280</v>
      </c>
      <c r="B2198" t="s">
        <v>21</v>
      </c>
      <c r="C2198" s="1">
        <v>42277</v>
      </c>
      <c r="D2198" s="1">
        <v>42280</v>
      </c>
      <c r="E2198">
        <v>100030867</v>
      </c>
      <c r="F2198" t="s">
        <v>3061</v>
      </c>
      <c r="H2198" s="1">
        <v>42277</v>
      </c>
      <c r="I2198">
        <v>1832413</v>
      </c>
      <c r="J2198" t="s">
        <v>23</v>
      </c>
      <c r="K2198">
        <v>846296315592871</v>
      </c>
      <c r="M2198" t="s">
        <v>45</v>
      </c>
      <c r="N2198">
        <v>98370</v>
      </c>
      <c r="O2198">
        <v>3</v>
      </c>
      <c r="P2198">
        <v>2250</v>
      </c>
      <c r="Q2198">
        <v>5</v>
      </c>
      <c r="R2198" s="2">
        <v>0</v>
      </c>
      <c r="S2198" s="2">
        <v>21.31</v>
      </c>
      <c r="T2198" s="2">
        <v>0</v>
      </c>
      <c r="U2198" s="2">
        <v>21.31</v>
      </c>
      <c r="V2198" t="s">
        <v>5213</v>
      </c>
    </row>
    <row r="2199" spans="1:22" x14ac:dyDescent="0.2">
      <c r="A2199" s="1">
        <v>42280</v>
      </c>
      <c r="B2199" t="s">
        <v>21</v>
      </c>
      <c r="C2199" s="1">
        <v>42275</v>
      </c>
      <c r="D2199" s="1">
        <v>42280</v>
      </c>
      <c r="E2199">
        <v>100030458</v>
      </c>
      <c r="F2199" t="s">
        <v>3062</v>
      </c>
      <c r="H2199" s="1">
        <v>42275</v>
      </c>
      <c r="I2199">
        <v>1830794</v>
      </c>
      <c r="J2199" t="s">
        <v>23</v>
      </c>
      <c r="K2199">
        <v>846296315593748</v>
      </c>
      <c r="M2199" t="s">
        <v>507</v>
      </c>
      <c r="N2199">
        <v>44118</v>
      </c>
      <c r="O2199">
        <v>6</v>
      </c>
      <c r="P2199">
        <v>4500</v>
      </c>
      <c r="Q2199">
        <v>8</v>
      </c>
      <c r="R2199" s="2">
        <v>0</v>
      </c>
      <c r="S2199" s="2">
        <v>36.04</v>
      </c>
      <c r="T2199" s="2">
        <v>0</v>
      </c>
      <c r="U2199" s="2">
        <v>36.04</v>
      </c>
      <c r="V2199" t="s">
        <v>5213</v>
      </c>
    </row>
    <row r="2200" spans="1:22" x14ac:dyDescent="0.2">
      <c r="A2200" s="1">
        <v>42280</v>
      </c>
      <c r="B2200" t="s">
        <v>21</v>
      </c>
      <c r="C2200" s="1">
        <v>42275</v>
      </c>
      <c r="D2200" s="1">
        <v>42280</v>
      </c>
      <c r="E2200">
        <v>100030610</v>
      </c>
      <c r="F2200" t="s">
        <v>3063</v>
      </c>
      <c r="H2200" s="1">
        <v>42275</v>
      </c>
      <c r="I2200">
        <v>1830861</v>
      </c>
      <c r="J2200" t="s">
        <v>354</v>
      </c>
      <c r="K2200" t="s">
        <v>3064</v>
      </c>
      <c r="M2200" t="s">
        <v>30</v>
      </c>
      <c r="N2200">
        <v>77401</v>
      </c>
      <c r="O2200">
        <v>3</v>
      </c>
      <c r="P2200">
        <v>2250</v>
      </c>
      <c r="Q2200">
        <v>7</v>
      </c>
      <c r="R2200" s="2">
        <v>0</v>
      </c>
      <c r="S2200" s="2">
        <v>24.56</v>
      </c>
      <c r="T2200" s="2">
        <v>0</v>
      </c>
      <c r="U2200" s="2">
        <v>24.56</v>
      </c>
      <c r="V2200" t="s">
        <v>5213</v>
      </c>
    </row>
    <row r="2201" spans="1:22" x14ac:dyDescent="0.2">
      <c r="A2201" s="1">
        <v>42280</v>
      </c>
      <c r="B2201" t="s">
        <v>21</v>
      </c>
      <c r="C2201" s="1">
        <v>42275</v>
      </c>
      <c r="D2201" s="1">
        <v>42280</v>
      </c>
      <c r="E2201">
        <v>100030601</v>
      </c>
      <c r="F2201" t="s">
        <v>3065</v>
      </c>
      <c r="H2201" s="1">
        <v>42275</v>
      </c>
      <c r="I2201">
        <v>1830852</v>
      </c>
      <c r="J2201" t="s">
        <v>23</v>
      </c>
      <c r="K2201">
        <v>846296315593984</v>
      </c>
      <c r="M2201" t="s">
        <v>38</v>
      </c>
      <c r="N2201">
        <v>37215</v>
      </c>
      <c r="O2201">
        <v>3</v>
      </c>
      <c r="P2201">
        <v>2250</v>
      </c>
      <c r="Q2201">
        <v>8</v>
      </c>
      <c r="R2201" s="2">
        <v>0</v>
      </c>
      <c r="S2201" s="2">
        <v>24.56</v>
      </c>
      <c r="T2201" s="2">
        <v>0</v>
      </c>
      <c r="U2201" s="2">
        <v>24.56</v>
      </c>
      <c r="V2201" t="s">
        <v>5213</v>
      </c>
    </row>
    <row r="2202" spans="1:22" x14ac:dyDescent="0.2">
      <c r="A2202" s="1">
        <v>42280</v>
      </c>
      <c r="B2202" t="s">
        <v>21</v>
      </c>
      <c r="C2202" s="1">
        <v>42277</v>
      </c>
      <c r="D2202" s="1">
        <v>42280</v>
      </c>
      <c r="E2202">
        <v>100030859</v>
      </c>
      <c r="F2202" t="s">
        <v>3066</v>
      </c>
      <c r="H2202" s="1">
        <v>42277</v>
      </c>
      <c r="I2202">
        <v>1832394</v>
      </c>
      <c r="J2202" t="s">
        <v>23</v>
      </c>
      <c r="K2202">
        <v>846296315592895</v>
      </c>
      <c r="M2202" t="s">
        <v>32</v>
      </c>
      <c r="N2202">
        <v>11238</v>
      </c>
      <c r="O2202">
        <v>3</v>
      </c>
      <c r="P2202">
        <v>2250</v>
      </c>
      <c r="Q2202">
        <v>8</v>
      </c>
      <c r="R2202" s="2">
        <v>0</v>
      </c>
      <c r="S2202" s="2">
        <v>24.56</v>
      </c>
      <c r="T2202" s="2">
        <v>0</v>
      </c>
      <c r="U2202" s="2">
        <v>24.56</v>
      </c>
      <c r="V2202" t="s">
        <v>5213</v>
      </c>
    </row>
    <row r="2203" spans="1:22" x14ac:dyDescent="0.2">
      <c r="A2203" s="1">
        <v>42280</v>
      </c>
      <c r="B2203" t="s">
        <v>21</v>
      </c>
      <c r="C2203" s="1">
        <v>42276</v>
      </c>
      <c r="D2203" s="1">
        <v>42280</v>
      </c>
      <c r="E2203">
        <v>100030808</v>
      </c>
      <c r="F2203" t="s">
        <v>3067</v>
      </c>
      <c r="H2203" s="1">
        <v>42276</v>
      </c>
      <c r="I2203">
        <v>1830998</v>
      </c>
      <c r="J2203" t="s">
        <v>23</v>
      </c>
      <c r="K2203" t="s">
        <v>3068</v>
      </c>
      <c r="M2203" t="s">
        <v>366</v>
      </c>
      <c r="N2203">
        <v>73114</v>
      </c>
      <c r="O2203">
        <v>3</v>
      </c>
      <c r="P2203">
        <v>2250</v>
      </c>
      <c r="Q2203">
        <v>6</v>
      </c>
      <c r="R2203" s="2">
        <v>0</v>
      </c>
      <c r="S2203" s="2">
        <v>21.81</v>
      </c>
      <c r="T2203" s="2">
        <v>0</v>
      </c>
      <c r="U2203" s="2">
        <v>21.81</v>
      </c>
      <c r="V2203" t="s">
        <v>5213</v>
      </c>
    </row>
    <row r="2204" spans="1:22" x14ac:dyDescent="0.2">
      <c r="A2204" s="1">
        <v>42280</v>
      </c>
      <c r="B2204" t="s">
        <v>21</v>
      </c>
      <c r="C2204" s="1">
        <v>42277</v>
      </c>
      <c r="D2204" s="1">
        <v>42280</v>
      </c>
      <c r="E2204">
        <v>100030853</v>
      </c>
      <c r="F2204" t="s">
        <v>3069</v>
      </c>
      <c r="H2204" s="1">
        <v>42276</v>
      </c>
      <c r="I2204">
        <v>1832355</v>
      </c>
      <c r="J2204" t="s">
        <v>164</v>
      </c>
      <c r="K2204">
        <v>1032002222961</v>
      </c>
      <c r="M2204" t="s">
        <v>165</v>
      </c>
      <c r="N2204">
        <v>85053</v>
      </c>
      <c r="O2204">
        <v>3</v>
      </c>
      <c r="P2204">
        <v>2250</v>
      </c>
      <c r="Q2204">
        <v>5</v>
      </c>
      <c r="R2204" s="2">
        <v>0</v>
      </c>
      <c r="S2204" s="2">
        <v>21.31</v>
      </c>
      <c r="T2204" s="2">
        <v>0</v>
      </c>
      <c r="U2204" s="2">
        <v>21.31</v>
      </c>
      <c r="V2204" t="s">
        <v>5213</v>
      </c>
    </row>
    <row r="2205" spans="1:22" x14ac:dyDescent="0.2">
      <c r="A2205" s="1">
        <v>42280</v>
      </c>
      <c r="B2205" t="s">
        <v>21</v>
      </c>
      <c r="C2205" s="1">
        <v>42276</v>
      </c>
      <c r="D2205" s="1">
        <v>42280</v>
      </c>
      <c r="E2205">
        <v>100030791</v>
      </c>
      <c r="F2205" t="s">
        <v>3070</v>
      </c>
      <c r="H2205" s="1">
        <v>42276</v>
      </c>
      <c r="I2205">
        <v>1830962</v>
      </c>
      <c r="J2205" t="s">
        <v>23</v>
      </c>
      <c r="K2205">
        <v>846296315594332</v>
      </c>
      <c r="M2205" t="s">
        <v>79</v>
      </c>
      <c r="N2205">
        <v>60657</v>
      </c>
      <c r="O2205">
        <v>3</v>
      </c>
      <c r="P2205">
        <v>2250</v>
      </c>
      <c r="Q2205">
        <v>8</v>
      </c>
      <c r="R2205" s="2">
        <v>0</v>
      </c>
      <c r="S2205" s="2">
        <v>24.56</v>
      </c>
      <c r="T2205" s="2">
        <v>0</v>
      </c>
      <c r="U2205" s="2">
        <v>24.56</v>
      </c>
      <c r="V2205" t="s">
        <v>5213</v>
      </c>
    </row>
    <row r="2206" spans="1:22" x14ac:dyDescent="0.2">
      <c r="A2206" s="1">
        <v>42280</v>
      </c>
      <c r="B2206" t="s">
        <v>21</v>
      </c>
      <c r="C2206" s="1">
        <v>42275</v>
      </c>
      <c r="D2206" s="1">
        <v>42280</v>
      </c>
      <c r="E2206">
        <v>100030646</v>
      </c>
      <c r="F2206" t="s">
        <v>3071</v>
      </c>
      <c r="H2206" s="1">
        <v>42275</v>
      </c>
      <c r="I2206">
        <v>1830875</v>
      </c>
      <c r="J2206" t="s">
        <v>354</v>
      </c>
      <c r="K2206" t="s">
        <v>3072</v>
      </c>
      <c r="M2206" t="s">
        <v>30</v>
      </c>
      <c r="N2206">
        <v>78731</v>
      </c>
      <c r="O2206">
        <v>3</v>
      </c>
      <c r="P2206">
        <v>2250</v>
      </c>
      <c r="Q2206">
        <v>7</v>
      </c>
      <c r="R2206" s="2">
        <v>0</v>
      </c>
      <c r="S2206" s="2">
        <v>24.56</v>
      </c>
      <c r="T2206" s="2">
        <v>0</v>
      </c>
      <c r="U2206" s="2">
        <v>24.56</v>
      </c>
      <c r="V2206" t="s">
        <v>5213</v>
      </c>
    </row>
    <row r="2207" spans="1:22" x14ac:dyDescent="0.2">
      <c r="A2207" s="1">
        <v>42280</v>
      </c>
      <c r="B2207" t="s">
        <v>21</v>
      </c>
      <c r="C2207" s="1">
        <v>42275</v>
      </c>
      <c r="D2207" s="1">
        <v>42280</v>
      </c>
      <c r="E2207">
        <v>100030459</v>
      </c>
      <c r="F2207" t="s">
        <v>3073</v>
      </c>
      <c r="H2207" s="1">
        <v>42275</v>
      </c>
      <c r="I2207">
        <v>1830826</v>
      </c>
      <c r="J2207" t="s">
        <v>23</v>
      </c>
      <c r="K2207">
        <v>846296315593816</v>
      </c>
      <c r="M2207" t="s">
        <v>91</v>
      </c>
      <c r="N2207">
        <v>29492</v>
      </c>
      <c r="O2207">
        <v>6</v>
      </c>
      <c r="P2207">
        <v>4500</v>
      </c>
      <c r="Q2207">
        <v>8</v>
      </c>
      <c r="R2207" s="2">
        <v>0</v>
      </c>
      <c r="S2207" s="2">
        <v>36.04</v>
      </c>
      <c r="T2207" s="2">
        <v>0</v>
      </c>
      <c r="U2207" s="2">
        <v>36.04</v>
      </c>
      <c r="V2207" t="s">
        <v>5213</v>
      </c>
    </row>
    <row r="2208" spans="1:22" x14ac:dyDescent="0.2">
      <c r="A2208" s="1">
        <v>42280</v>
      </c>
      <c r="B2208" t="s">
        <v>21</v>
      </c>
      <c r="C2208" s="1">
        <v>42275</v>
      </c>
      <c r="D2208" s="1">
        <v>42280</v>
      </c>
      <c r="E2208">
        <v>100030593</v>
      </c>
      <c r="F2208" t="s">
        <v>3074</v>
      </c>
      <c r="H2208" s="1">
        <v>42275</v>
      </c>
      <c r="I2208">
        <v>1830750</v>
      </c>
      <c r="J2208" t="s">
        <v>23</v>
      </c>
      <c r="K2208">
        <v>846296315593311</v>
      </c>
      <c r="M2208" t="s">
        <v>32</v>
      </c>
      <c r="N2208">
        <v>10011</v>
      </c>
      <c r="O2208">
        <v>3</v>
      </c>
      <c r="P2208">
        <v>2250</v>
      </c>
      <c r="Q2208">
        <v>8</v>
      </c>
      <c r="R2208" s="2">
        <v>0</v>
      </c>
      <c r="S2208" s="2">
        <v>24.56</v>
      </c>
      <c r="T2208" s="2">
        <v>0</v>
      </c>
      <c r="U2208" s="2">
        <v>24.56</v>
      </c>
      <c r="V2208" t="s">
        <v>5213</v>
      </c>
    </row>
    <row r="2209" spans="1:22" x14ac:dyDescent="0.2">
      <c r="A2209" s="1">
        <v>42280</v>
      </c>
      <c r="B2209" t="s">
        <v>21</v>
      </c>
      <c r="C2209" s="1">
        <v>42275</v>
      </c>
      <c r="D2209" s="1">
        <v>42280</v>
      </c>
      <c r="E2209">
        <v>100030556</v>
      </c>
      <c r="F2209" t="s">
        <v>3075</v>
      </c>
      <c r="H2209" s="1">
        <v>42275</v>
      </c>
      <c r="I2209">
        <v>1830814</v>
      </c>
      <c r="J2209" t="s">
        <v>23</v>
      </c>
      <c r="K2209" t="s">
        <v>3076</v>
      </c>
      <c r="M2209" t="s">
        <v>36</v>
      </c>
      <c r="N2209">
        <v>19106</v>
      </c>
      <c r="O2209">
        <v>3</v>
      </c>
      <c r="P2209">
        <v>2250</v>
      </c>
      <c r="Q2209">
        <v>8</v>
      </c>
      <c r="R2209" s="2">
        <v>0</v>
      </c>
      <c r="S2209" s="2">
        <v>24.56</v>
      </c>
      <c r="T2209" s="2">
        <v>0</v>
      </c>
      <c r="U2209" s="2">
        <v>24.56</v>
      </c>
      <c r="V2209" t="s">
        <v>5213</v>
      </c>
    </row>
    <row r="2210" spans="1:22" x14ac:dyDescent="0.2">
      <c r="A2210" s="1">
        <v>42280</v>
      </c>
      <c r="B2210" t="s">
        <v>21</v>
      </c>
      <c r="C2210" s="1">
        <v>42275</v>
      </c>
      <c r="D2210" s="1">
        <v>42280</v>
      </c>
      <c r="E2210">
        <v>100030507</v>
      </c>
      <c r="F2210" t="s">
        <v>3077</v>
      </c>
      <c r="H2210" s="1">
        <v>42275</v>
      </c>
      <c r="I2210">
        <v>1830745</v>
      </c>
      <c r="J2210" t="s">
        <v>23</v>
      </c>
      <c r="K2210">
        <v>846296315594141</v>
      </c>
      <c r="M2210" t="s">
        <v>32</v>
      </c>
      <c r="N2210">
        <v>10021</v>
      </c>
      <c r="O2210">
        <v>6</v>
      </c>
      <c r="P2210">
        <v>4500</v>
      </c>
      <c r="Q2210">
        <v>8</v>
      </c>
      <c r="R2210" s="2">
        <v>0</v>
      </c>
      <c r="S2210" s="2">
        <v>36.04</v>
      </c>
      <c r="T2210" s="2">
        <v>0</v>
      </c>
      <c r="U2210" s="2">
        <v>36.04</v>
      </c>
      <c r="V2210" t="s">
        <v>5213</v>
      </c>
    </row>
    <row r="2211" spans="1:22" x14ac:dyDescent="0.2">
      <c r="A2211" s="1">
        <v>42280</v>
      </c>
      <c r="B2211" t="s">
        <v>21</v>
      </c>
      <c r="C2211" s="1">
        <v>42275</v>
      </c>
      <c r="D2211" s="1">
        <v>42280</v>
      </c>
      <c r="E2211">
        <v>100030500</v>
      </c>
      <c r="F2211" t="s">
        <v>3078</v>
      </c>
      <c r="H2211" s="1">
        <v>42275</v>
      </c>
      <c r="I2211">
        <v>1830597</v>
      </c>
      <c r="J2211" t="s">
        <v>23</v>
      </c>
      <c r="K2211">
        <v>846296315593557</v>
      </c>
      <c r="M2211" t="s">
        <v>40</v>
      </c>
      <c r="N2211">
        <v>90265</v>
      </c>
      <c r="O2211">
        <v>3</v>
      </c>
      <c r="P2211">
        <v>2250</v>
      </c>
      <c r="Q2211">
        <v>4</v>
      </c>
      <c r="R2211" s="2">
        <v>0</v>
      </c>
      <c r="S2211" s="2">
        <v>20.81</v>
      </c>
      <c r="T2211" s="2">
        <v>0</v>
      </c>
      <c r="U2211" s="2">
        <v>20.81</v>
      </c>
      <c r="V2211" t="s">
        <v>5213</v>
      </c>
    </row>
    <row r="2212" spans="1:22" x14ac:dyDescent="0.2">
      <c r="A2212" s="1">
        <v>42280</v>
      </c>
      <c r="B2212" t="s">
        <v>21</v>
      </c>
      <c r="C2212" s="1">
        <v>42275</v>
      </c>
      <c r="D2212" s="1">
        <v>42280</v>
      </c>
      <c r="E2212">
        <v>100030390</v>
      </c>
      <c r="F2212" t="s">
        <v>3079</v>
      </c>
      <c r="H2212" s="1">
        <v>42274</v>
      </c>
      <c r="I2212">
        <v>1830874</v>
      </c>
      <c r="J2212" t="s">
        <v>354</v>
      </c>
      <c r="K2212" t="s">
        <v>3080</v>
      </c>
      <c r="M2212" t="s">
        <v>30</v>
      </c>
      <c r="N2212">
        <v>76012</v>
      </c>
      <c r="O2212">
        <v>3</v>
      </c>
      <c r="P2212">
        <v>2250</v>
      </c>
      <c r="Q2212">
        <v>7</v>
      </c>
      <c r="R2212" s="2">
        <v>0</v>
      </c>
      <c r="S2212" s="2">
        <v>24.56</v>
      </c>
      <c r="T2212" s="2">
        <v>0</v>
      </c>
      <c r="U2212" s="2">
        <v>24.56</v>
      </c>
      <c r="V2212" t="s">
        <v>5213</v>
      </c>
    </row>
    <row r="2213" spans="1:22" x14ac:dyDescent="0.2">
      <c r="A2213" s="1">
        <v>42280</v>
      </c>
      <c r="B2213" t="s">
        <v>21</v>
      </c>
      <c r="C2213" s="1">
        <v>42275</v>
      </c>
      <c r="D2213" s="1">
        <v>42280</v>
      </c>
      <c r="E2213">
        <v>100030426</v>
      </c>
      <c r="F2213" t="s">
        <v>3081</v>
      </c>
      <c r="H2213" s="1">
        <v>42275</v>
      </c>
      <c r="I2213">
        <v>1830639</v>
      </c>
      <c r="J2213" t="s">
        <v>23</v>
      </c>
      <c r="K2213">
        <v>846296315593854</v>
      </c>
      <c r="M2213" t="s">
        <v>102</v>
      </c>
      <c r="N2213">
        <v>20001</v>
      </c>
      <c r="O2213">
        <v>6</v>
      </c>
      <c r="P2213">
        <v>4500</v>
      </c>
      <c r="Q2213">
        <v>8</v>
      </c>
      <c r="R2213" s="2">
        <v>0</v>
      </c>
      <c r="S2213" s="2">
        <v>36.04</v>
      </c>
      <c r="T2213" s="2">
        <v>0</v>
      </c>
      <c r="U2213" s="2">
        <v>36.04</v>
      </c>
      <c r="V2213" t="s">
        <v>5213</v>
      </c>
    </row>
    <row r="2214" spans="1:22" x14ac:dyDescent="0.2">
      <c r="A2214" s="1">
        <v>42280</v>
      </c>
      <c r="B2214" t="s">
        <v>21</v>
      </c>
      <c r="C2214" s="1">
        <v>42275</v>
      </c>
      <c r="D2214" s="1">
        <v>42280</v>
      </c>
      <c r="E2214">
        <v>100030650</v>
      </c>
      <c r="F2214" t="s">
        <v>3082</v>
      </c>
      <c r="H2214" s="1">
        <v>42275</v>
      </c>
      <c r="I2214">
        <v>1830754</v>
      </c>
      <c r="J2214" t="s">
        <v>23</v>
      </c>
      <c r="K2214">
        <v>846296315593601</v>
      </c>
      <c r="M2214" t="s">
        <v>32</v>
      </c>
      <c r="N2214">
        <v>11040</v>
      </c>
      <c r="O2214">
        <v>3</v>
      </c>
      <c r="P2214">
        <v>2250</v>
      </c>
      <c r="Q2214">
        <v>8</v>
      </c>
      <c r="R2214" s="2">
        <v>0</v>
      </c>
      <c r="S2214" s="2">
        <v>24.56</v>
      </c>
      <c r="T2214" s="2">
        <v>0</v>
      </c>
      <c r="U2214" s="2">
        <v>24.56</v>
      </c>
      <c r="V2214" t="s">
        <v>5213</v>
      </c>
    </row>
    <row r="2215" spans="1:22" x14ac:dyDescent="0.2">
      <c r="A2215" s="1">
        <v>42280</v>
      </c>
      <c r="B2215" t="s">
        <v>21</v>
      </c>
      <c r="C2215" s="1">
        <v>42276</v>
      </c>
      <c r="D2215" s="1">
        <v>42280</v>
      </c>
      <c r="E2215">
        <v>100030825</v>
      </c>
      <c r="F2215" t="s">
        <v>3083</v>
      </c>
      <c r="H2215" s="1">
        <v>42276</v>
      </c>
      <c r="I2215">
        <v>1831000</v>
      </c>
      <c r="J2215" t="s">
        <v>23</v>
      </c>
      <c r="K2215" t="s">
        <v>3084</v>
      </c>
      <c r="M2215" t="s">
        <v>36</v>
      </c>
      <c r="N2215">
        <v>16803</v>
      </c>
      <c r="O2215">
        <v>3</v>
      </c>
      <c r="P2215">
        <v>2250</v>
      </c>
      <c r="Q2215">
        <v>8</v>
      </c>
      <c r="R2215" s="2">
        <v>0</v>
      </c>
      <c r="S2215" s="2">
        <v>24.56</v>
      </c>
      <c r="T2215" s="2">
        <v>0</v>
      </c>
      <c r="U2215" s="2">
        <v>24.56</v>
      </c>
      <c r="V2215" t="s">
        <v>5213</v>
      </c>
    </row>
    <row r="2216" spans="1:22" x14ac:dyDescent="0.2">
      <c r="A2216" s="1">
        <v>42280</v>
      </c>
      <c r="B2216" t="s">
        <v>21</v>
      </c>
      <c r="C2216" s="1">
        <v>42275</v>
      </c>
      <c r="D2216" s="1">
        <v>42280</v>
      </c>
      <c r="E2216">
        <v>100030401</v>
      </c>
      <c r="F2216" t="s">
        <v>3085</v>
      </c>
      <c r="H2216" s="1">
        <v>42275</v>
      </c>
      <c r="I2216">
        <v>1830895</v>
      </c>
      <c r="J2216" t="s">
        <v>23</v>
      </c>
      <c r="K2216">
        <v>846296315593960</v>
      </c>
      <c r="M2216" t="s">
        <v>45</v>
      </c>
      <c r="N2216">
        <v>98121</v>
      </c>
      <c r="O2216">
        <v>6</v>
      </c>
      <c r="P2216">
        <v>4500</v>
      </c>
      <c r="Q2216">
        <v>5</v>
      </c>
      <c r="R2216" s="2">
        <v>0</v>
      </c>
      <c r="S2216" s="2">
        <v>26.54</v>
      </c>
      <c r="T2216" s="2">
        <v>0</v>
      </c>
      <c r="U2216" s="2">
        <v>26.54</v>
      </c>
      <c r="V2216" t="s">
        <v>5213</v>
      </c>
    </row>
    <row r="2217" spans="1:22" x14ac:dyDescent="0.2">
      <c r="A2217" s="1">
        <v>42280</v>
      </c>
      <c r="B2217" t="s">
        <v>21</v>
      </c>
      <c r="C2217" s="1">
        <v>42275</v>
      </c>
      <c r="D2217" s="1">
        <v>42280</v>
      </c>
      <c r="E2217">
        <v>100030454</v>
      </c>
      <c r="F2217" t="s">
        <v>3086</v>
      </c>
      <c r="H2217" s="1">
        <v>42275</v>
      </c>
      <c r="I2217">
        <v>1830825</v>
      </c>
      <c r="J2217" t="s">
        <v>23</v>
      </c>
      <c r="K2217">
        <v>846296315593182</v>
      </c>
      <c r="M2217" t="s">
        <v>91</v>
      </c>
      <c r="N2217">
        <v>29412</v>
      </c>
      <c r="O2217">
        <v>3</v>
      </c>
      <c r="P2217">
        <v>2250</v>
      </c>
      <c r="Q2217">
        <v>8</v>
      </c>
      <c r="R2217" s="2">
        <v>0</v>
      </c>
      <c r="S2217" s="2">
        <v>24.56</v>
      </c>
      <c r="T2217" s="2">
        <v>0</v>
      </c>
      <c r="U2217" s="2">
        <v>24.56</v>
      </c>
      <c r="V2217" t="s">
        <v>5213</v>
      </c>
    </row>
    <row r="2218" spans="1:22" x14ac:dyDescent="0.2">
      <c r="A2218" s="1">
        <v>42280</v>
      </c>
      <c r="B2218" t="s">
        <v>21</v>
      </c>
      <c r="C2218" s="1">
        <v>42275</v>
      </c>
      <c r="D2218" s="1">
        <v>42280</v>
      </c>
      <c r="E2218">
        <v>100030570</v>
      </c>
      <c r="F2218" t="s">
        <v>3087</v>
      </c>
      <c r="H2218" s="1">
        <v>42275</v>
      </c>
      <c r="I2218">
        <v>1830721</v>
      </c>
      <c r="J2218" t="s">
        <v>23</v>
      </c>
      <c r="K2218">
        <v>846296315593434</v>
      </c>
      <c r="M2218" t="s">
        <v>24</v>
      </c>
      <c r="N2218">
        <v>28202</v>
      </c>
      <c r="O2218">
        <v>3</v>
      </c>
      <c r="P2218">
        <v>2250</v>
      </c>
      <c r="Q2218">
        <v>8</v>
      </c>
      <c r="R2218" s="2">
        <v>0</v>
      </c>
      <c r="S2218" s="2">
        <v>24.56</v>
      </c>
      <c r="T2218" s="2">
        <v>0</v>
      </c>
      <c r="U2218" s="2">
        <v>24.56</v>
      </c>
      <c r="V2218" t="s">
        <v>5213</v>
      </c>
    </row>
    <row r="2219" spans="1:22" x14ac:dyDescent="0.2">
      <c r="A2219" s="1">
        <v>42280</v>
      </c>
      <c r="B2219" t="s">
        <v>21</v>
      </c>
      <c r="C2219" s="1">
        <v>42276</v>
      </c>
      <c r="D2219" s="1">
        <v>42280</v>
      </c>
      <c r="E2219">
        <v>100030782</v>
      </c>
      <c r="F2219" t="s">
        <v>3088</v>
      </c>
      <c r="H2219" s="1">
        <v>42276</v>
      </c>
      <c r="I2219">
        <v>1830999</v>
      </c>
      <c r="J2219" t="s">
        <v>23</v>
      </c>
      <c r="K2219">
        <v>846296315593625</v>
      </c>
      <c r="M2219" t="s">
        <v>116</v>
      </c>
      <c r="N2219">
        <v>97202</v>
      </c>
      <c r="O2219">
        <v>3</v>
      </c>
      <c r="P2219">
        <v>2250</v>
      </c>
      <c r="Q2219">
        <v>4</v>
      </c>
      <c r="R2219" s="2">
        <v>0</v>
      </c>
      <c r="S2219" s="2">
        <v>20.81</v>
      </c>
      <c r="T2219" s="2">
        <v>0</v>
      </c>
      <c r="U2219" s="2">
        <v>20.81</v>
      </c>
      <c r="V2219" t="s">
        <v>5213</v>
      </c>
    </row>
    <row r="2220" spans="1:22" x14ac:dyDescent="0.2">
      <c r="A2220" s="1">
        <v>42280</v>
      </c>
      <c r="B2220" t="s">
        <v>21</v>
      </c>
      <c r="C2220" s="1">
        <v>42278</v>
      </c>
      <c r="D2220" s="1">
        <v>42280</v>
      </c>
      <c r="E2220">
        <v>100030959</v>
      </c>
      <c r="F2220" t="s">
        <v>3089</v>
      </c>
      <c r="H2220" s="1">
        <v>42278</v>
      </c>
      <c r="I2220">
        <v>1837005</v>
      </c>
      <c r="J2220" t="s">
        <v>354</v>
      </c>
      <c r="K2220" t="s">
        <v>3090</v>
      </c>
      <c r="M2220" t="s">
        <v>30</v>
      </c>
      <c r="N2220">
        <v>75050</v>
      </c>
      <c r="O2220">
        <v>3</v>
      </c>
      <c r="P2220">
        <v>2250</v>
      </c>
      <c r="Q2220">
        <v>7</v>
      </c>
      <c r="R2220" s="2">
        <v>0</v>
      </c>
      <c r="S2220" s="2">
        <v>24.56</v>
      </c>
      <c r="T2220" s="2">
        <v>0</v>
      </c>
      <c r="U2220" s="2">
        <v>24.56</v>
      </c>
      <c r="V2220" t="s">
        <v>5213</v>
      </c>
    </row>
    <row r="2221" spans="1:22" x14ac:dyDescent="0.2">
      <c r="A2221" s="1">
        <v>42280</v>
      </c>
      <c r="B2221" t="s">
        <v>21</v>
      </c>
      <c r="C2221" s="1">
        <v>42275</v>
      </c>
      <c r="D2221" s="1">
        <v>42280</v>
      </c>
      <c r="E2221">
        <v>100030568</v>
      </c>
      <c r="F2221" t="s">
        <v>3091</v>
      </c>
      <c r="H2221" s="1">
        <v>42275</v>
      </c>
      <c r="I2221">
        <v>1830748</v>
      </c>
      <c r="J2221" t="s">
        <v>23</v>
      </c>
      <c r="K2221">
        <v>846296315594110</v>
      </c>
      <c r="M2221" t="s">
        <v>32</v>
      </c>
      <c r="N2221">
        <v>10013</v>
      </c>
      <c r="O2221">
        <v>6</v>
      </c>
      <c r="P2221">
        <v>4500</v>
      </c>
      <c r="Q2221">
        <v>8</v>
      </c>
      <c r="R2221" s="2">
        <v>0</v>
      </c>
      <c r="S2221" s="2">
        <v>36.04</v>
      </c>
      <c r="T2221" s="2">
        <v>0</v>
      </c>
      <c r="U2221" s="2">
        <v>36.04</v>
      </c>
      <c r="V2221" t="s">
        <v>5213</v>
      </c>
    </row>
    <row r="2222" spans="1:22" x14ac:dyDescent="0.2">
      <c r="A2222" s="1">
        <v>42280</v>
      </c>
      <c r="B2222" t="s">
        <v>21</v>
      </c>
      <c r="C2222" s="1">
        <v>42276</v>
      </c>
      <c r="D2222" s="1">
        <v>42280</v>
      </c>
      <c r="E2222">
        <v>100030781</v>
      </c>
      <c r="F2222" t="s">
        <v>3092</v>
      </c>
      <c r="H2222" s="1">
        <v>42276</v>
      </c>
      <c r="I2222">
        <v>1830940</v>
      </c>
      <c r="J2222" t="s">
        <v>23</v>
      </c>
      <c r="K2222">
        <v>846296315593120</v>
      </c>
      <c r="M2222" t="s">
        <v>40</v>
      </c>
      <c r="N2222">
        <v>95614</v>
      </c>
      <c r="O2222">
        <v>3</v>
      </c>
      <c r="P2222">
        <v>2250</v>
      </c>
      <c r="Q2222">
        <v>2</v>
      </c>
      <c r="R2222" s="2">
        <v>0</v>
      </c>
      <c r="S2222" s="2">
        <v>12.81</v>
      </c>
      <c r="T2222" s="2">
        <v>0</v>
      </c>
      <c r="U2222" s="2">
        <v>12.81</v>
      </c>
      <c r="V2222" t="s">
        <v>5213</v>
      </c>
    </row>
    <row r="2223" spans="1:22" x14ac:dyDescent="0.2">
      <c r="A2223" s="1">
        <v>42280</v>
      </c>
      <c r="B2223" t="s">
        <v>21</v>
      </c>
      <c r="C2223" s="1">
        <v>42275</v>
      </c>
      <c r="D2223" s="1">
        <v>42280</v>
      </c>
      <c r="E2223">
        <v>100030616</v>
      </c>
      <c r="F2223" t="s">
        <v>3093</v>
      </c>
      <c r="H2223" s="1">
        <v>42275</v>
      </c>
      <c r="I2223">
        <v>1830871</v>
      </c>
      <c r="J2223" t="s">
        <v>354</v>
      </c>
      <c r="K2223" t="s">
        <v>3094</v>
      </c>
      <c r="M2223" t="s">
        <v>30</v>
      </c>
      <c r="N2223">
        <v>78753</v>
      </c>
      <c r="O2223">
        <v>3</v>
      </c>
      <c r="P2223">
        <v>2250</v>
      </c>
      <c r="Q2223">
        <v>7</v>
      </c>
      <c r="R2223" s="2">
        <v>0</v>
      </c>
      <c r="S2223" s="2">
        <v>24.56</v>
      </c>
      <c r="T2223" s="2">
        <v>0</v>
      </c>
      <c r="U2223" s="2">
        <v>24.56</v>
      </c>
      <c r="V2223" t="s">
        <v>5213</v>
      </c>
    </row>
    <row r="2224" spans="1:22" x14ac:dyDescent="0.2">
      <c r="A2224" s="1">
        <v>42280</v>
      </c>
      <c r="B2224" t="s">
        <v>21</v>
      </c>
      <c r="C2224" s="1">
        <v>42277</v>
      </c>
      <c r="D2224" s="1">
        <v>42280</v>
      </c>
      <c r="E2224">
        <v>100030869</v>
      </c>
      <c r="F2224" t="s">
        <v>3095</v>
      </c>
      <c r="H2224" s="1">
        <v>42277</v>
      </c>
      <c r="I2224">
        <v>1832401</v>
      </c>
      <c r="J2224" t="s">
        <v>23</v>
      </c>
      <c r="K2224">
        <v>846296315593502</v>
      </c>
      <c r="M2224" t="s">
        <v>116</v>
      </c>
      <c r="N2224">
        <v>97223</v>
      </c>
      <c r="O2224">
        <v>3</v>
      </c>
      <c r="P2224">
        <v>2250</v>
      </c>
      <c r="Q2224">
        <v>4</v>
      </c>
      <c r="R2224" s="2">
        <v>0</v>
      </c>
      <c r="S2224" s="2">
        <v>20.81</v>
      </c>
      <c r="T2224" s="2">
        <v>0</v>
      </c>
      <c r="U2224" s="2">
        <v>20.81</v>
      </c>
      <c r="V2224" t="s">
        <v>5213</v>
      </c>
    </row>
    <row r="2225" spans="1:22" x14ac:dyDescent="0.2">
      <c r="A2225" s="1">
        <v>42280</v>
      </c>
      <c r="B2225" t="s">
        <v>21</v>
      </c>
      <c r="C2225" s="1">
        <v>42275</v>
      </c>
      <c r="D2225" s="1">
        <v>42280</v>
      </c>
      <c r="E2225">
        <v>100030395</v>
      </c>
      <c r="F2225" t="s">
        <v>3096</v>
      </c>
      <c r="H2225" s="1">
        <v>42275</v>
      </c>
      <c r="I2225">
        <v>1830647</v>
      </c>
      <c r="J2225" t="s">
        <v>23</v>
      </c>
      <c r="K2225">
        <v>846296315593717</v>
      </c>
      <c r="M2225" t="s">
        <v>26</v>
      </c>
      <c r="N2225">
        <v>33432</v>
      </c>
      <c r="O2225">
        <v>6</v>
      </c>
      <c r="P2225">
        <v>4500</v>
      </c>
      <c r="Q2225">
        <v>8</v>
      </c>
      <c r="R2225" s="2">
        <v>0</v>
      </c>
      <c r="S2225" s="2">
        <v>36.04</v>
      </c>
      <c r="T2225" s="2">
        <v>0</v>
      </c>
      <c r="U2225" s="2">
        <v>36.04</v>
      </c>
      <c r="V2225" t="s">
        <v>5213</v>
      </c>
    </row>
    <row r="2226" spans="1:22" x14ac:dyDescent="0.2">
      <c r="A2226" s="1">
        <v>42280</v>
      </c>
      <c r="B2226" t="s">
        <v>21</v>
      </c>
      <c r="C2226" s="1">
        <v>42275</v>
      </c>
      <c r="D2226" s="1">
        <v>42280</v>
      </c>
      <c r="E2226">
        <v>100030425</v>
      </c>
      <c r="F2226" t="s">
        <v>3097</v>
      </c>
      <c r="H2226" s="1">
        <v>42275</v>
      </c>
      <c r="I2226">
        <v>1830854</v>
      </c>
      <c r="J2226" t="s">
        <v>354</v>
      </c>
      <c r="K2226" t="s">
        <v>3098</v>
      </c>
      <c r="M2226" t="s">
        <v>30</v>
      </c>
      <c r="N2226">
        <v>77095</v>
      </c>
      <c r="O2226">
        <v>3</v>
      </c>
      <c r="P2226">
        <v>2250</v>
      </c>
      <c r="Q2226">
        <v>7</v>
      </c>
      <c r="R2226" s="2">
        <v>0</v>
      </c>
      <c r="S2226" s="2">
        <v>24.56</v>
      </c>
      <c r="T2226" s="2">
        <v>0</v>
      </c>
      <c r="U2226" s="2">
        <v>24.56</v>
      </c>
      <c r="V2226" t="s">
        <v>5213</v>
      </c>
    </row>
    <row r="2227" spans="1:22" x14ac:dyDescent="0.2">
      <c r="A2227" s="1">
        <v>42280</v>
      </c>
      <c r="B2227" t="s">
        <v>21</v>
      </c>
      <c r="C2227" s="1">
        <v>42275</v>
      </c>
      <c r="D2227" s="1">
        <v>42280</v>
      </c>
      <c r="E2227">
        <v>100030620</v>
      </c>
      <c r="F2227" t="s">
        <v>3099</v>
      </c>
      <c r="H2227" s="1">
        <v>42275</v>
      </c>
      <c r="I2227">
        <v>1830781</v>
      </c>
      <c r="J2227" t="s">
        <v>23</v>
      </c>
      <c r="K2227">
        <v>846296315594011</v>
      </c>
      <c r="M2227" t="s">
        <v>32</v>
      </c>
      <c r="N2227">
        <v>10017</v>
      </c>
      <c r="O2227">
        <v>3</v>
      </c>
      <c r="P2227">
        <v>2250</v>
      </c>
      <c r="Q2227">
        <v>8</v>
      </c>
      <c r="R2227" s="2">
        <v>0</v>
      </c>
      <c r="S2227" s="2">
        <v>24.56</v>
      </c>
      <c r="T2227" s="2">
        <v>0</v>
      </c>
      <c r="U2227" s="2">
        <v>24.56</v>
      </c>
      <c r="V2227" t="s">
        <v>5213</v>
      </c>
    </row>
    <row r="2228" spans="1:22" x14ac:dyDescent="0.2">
      <c r="A2228" s="1">
        <v>42280</v>
      </c>
      <c r="B2228" t="s">
        <v>21</v>
      </c>
      <c r="C2228" s="1">
        <v>42277</v>
      </c>
      <c r="D2228" s="1">
        <v>42280</v>
      </c>
      <c r="E2228">
        <v>100030875</v>
      </c>
      <c r="F2228" t="s">
        <v>3100</v>
      </c>
      <c r="H2228" s="1">
        <v>42277</v>
      </c>
      <c r="I2228">
        <v>1832364</v>
      </c>
      <c r="J2228" t="s">
        <v>23</v>
      </c>
      <c r="K2228">
        <v>846296315592949</v>
      </c>
      <c r="M2228" t="s">
        <v>40</v>
      </c>
      <c r="N2228">
        <v>92107</v>
      </c>
      <c r="O2228">
        <v>3</v>
      </c>
      <c r="P2228">
        <v>2250</v>
      </c>
      <c r="Q2228">
        <v>4</v>
      </c>
      <c r="R2228" s="2">
        <v>0</v>
      </c>
      <c r="S2228" s="2">
        <v>20.81</v>
      </c>
      <c r="T2228" s="2">
        <v>0</v>
      </c>
      <c r="U2228" s="2">
        <v>20.81</v>
      </c>
      <c r="V2228" t="s">
        <v>5213</v>
      </c>
    </row>
    <row r="2229" spans="1:22" x14ac:dyDescent="0.2">
      <c r="A2229" s="1">
        <v>42280</v>
      </c>
      <c r="B2229" t="s">
        <v>21</v>
      </c>
      <c r="C2229" s="1">
        <v>42276</v>
      </c>
      <c r="D2229" s="1">
        <v>42280</v>
      </c>
      <c r="E2229">
        <v>100030810</v>
      </c>
      <c r="F2229" t="s">
        <v>3101</v>
      </c>
      <c r="H2229" s="1">
        <v>42276</v>
      </c>
      <c r="I2229">
        <v>1831005</v>
      </c>
      <c r="J2229" t="s">
        <v>354</v>
      </c>
      <c r="K2229" t="s">
        <v>3102</v>
      </c>
      <c r="M2229" t="s">
        <v>30</v>
      </c>
      <c r="N2229">
        <v>77521</v>
      </c>
      <c r="O2229">
        <v>3</v>
      </c>
      <c r="P2229">
        <v>2250</v>
      </c>
      <c r="Q2229">
        <v>7</v>
      </c>
      <c r="R2229" s="2">
        <v>0</v>
      </c>
      <c r="S2229" s="2">
        <v>24.56</v>
      </c>
      <c r="T2229" s="2">
        <v>0</v>
      </c>
      <c r="U2229" s="2">
        <v>24.56</v>
      </c>
      <c r="V2229" t="s">
        <v>5213</v>
      </c>
    </row>
    <row r="2230" spans="1:22" x14ac:dyDescent="0.2">
      <c r="A2230" s="1">
        <v>42280</v>
      </c>
      <c r="B2230" t="s">
        <v>21</v>
      </c>
      <c r="C2230" s="1">
        <v>42276</v>
      </c>
      <c r="D2230" s="1">
        <v>42280</v>
      </c>
      <c r="E2230">
        <v>100030767</v>
      </c>
      <c r="F2230" t="s">
        <v>3103</v>
      </c>
      <c r="H2230" s="1">
        <v>42276</v>
      </c>
      <c r="I2230">
        <v>1830936</v>
      </c>
      <c r="J2230" t="s">
        <v>23</v>
      </c>
      <c r="K2230">
        <v>846296315594226</v>
      </c>
      <c r="M2230" t="s">
        <v>40</v>
      </c>
      <c r="N2230">
        <v>95747</v>
      </c>
      <c r="O2230">
        <v>3</v>
      </c>
      <c r="P2230">
        <v>2250</v>
      </c>
      <c r="Q2230">
        <v>2</v>
      </c>
      <c r="R2230" s="2">
        <v>0</v>
      </c>
      <c r="S2230" s="2">
        <v>12.81</v>
      </c>
      <c r="T2230" s="2">
        <v>0</v>
      </c>
      <c r="U2230" s="2">
        <v>12.81</v>
      </c>
      <c r="V2230" t="s">
        <v>5213</v>
      </c>
    </row>
    <row r="2231" spans="1:22" x14ac:dyDescent="0.2">
      <c r="A2231" s="1">
        <v>42280</v>
      </c>
      <c r="B2231" t="s">
        <v>21</v>
      </c>
      <c r="C2231" s="1">
        <v>42250</v>
      </c>
      <c r="D2231" s="1">
        <v>42280</v>
      </c>
      <c r="E2231">
        <v>100029067</v>
      </c>
      <c r="F2231" t="s">
        <v>3104</v>
      </c>
      <c r="H2231" s="1">
        <v>42250</v>
      </c>
      <c r="I2231">
        <v>1759086</v>
      </c>
      <c r="J2231" t="s">
        <v>23</v>
      </c>
      <c r="K2231">
        <v>846296315594295</v>
      </c>
      <c r="M2231" t="s">
        <v>79</v>
      </c>
      <c r="N2231">
        <v>60654</v>
      </c>
      <c r="O2231">
        <v>3</v>
      </c>
      <c r="P2231">
        <v>2250</v>
      </c>
      <c r="Q2231">
        <v>8</v>
      </c>
      <c r="R2231" s="2">
        <v>0</v>
      </c>
      <c r="S2231" s="2">
        <v>24.56</v>
      </c>
      <c r="T2231" s="2">
        <v>0</v>
      </c>
      <c r="U2231" s="2">
        <v>24.56</v>
      </c>
      <c r="V2231" t="s">
        <v>5213</v>
      </c>
    </row>
    <row r="2232" spans="1:22" x14ac:dyDescent="0.2">
      <c r="A2232" s="1">
        <v>42280</v>
      </c>
      <c r="B2232" t="s">
        <v>21</v>
      </c>
      <c r="C2232" s="1">
        <v>42275</v>
      </c>
      <c r="D2232" s="1">
        <v>42280</v>
      </c>
      <c r="E2232">
        <v>100030667</v>
      </c>
      <c r="F2232" t="s">
        <v>3105</v>
      </c>
      <c r="H2232" s="1">
        <v>42275</v>
      </c>
      <c r="I2232">
        <v>1830714</v>
      </c>
      <c r="J2232" t="s">
        <v>23</v>
      </c>
      <c r="K2232">
        <v>846296315593823</v>
      </c>
      <c r="M2232" t="s">
        <v>58</v>
      </c>
      <c r="N2232">
        <v>48034</v>
      </c>
      <c r="O2232">
        <v>6</v>
      </c>
      <c r="P2232">
        <v>4500</v>
      </c>
      <c r="Q2232">
        <v>8</v>
      </c>
      <c r="R2232" s="2">
        <v>0</v>
      </c>
      <c r="S2232" s="2">
        <v>36.04</v>
      </c>
      <c r="T2232" s="2">
        <v>0</v>
      </c>
      <c r="U2232" s="2">
        <v>36.04</v>
      </c>
      <c r="V2232" t="s">
        <v>5213</v>
      </c>
    </row>
    <row r="2233" spans="1:22" x14ac:dyDescent="0.2">
      <c r="A2233" s="1">
        <v>42280</v>
      </c>
      <c r="B2233" t="s">
        <v>21</v>
      </c>
      <c r="C2233" s="1">
        <v>42275</v>
      </c>
      <c r="D2233" s="1">
        <v>42280</v>
      </c>
      <c r="E2233">
        <v>100030671</v>
      </c>
      <c r="F2233" t="s">
        <v>3106</v>
      </c>
      <c r="H2233" s="1">
        <v>42275</v>
      </c>
      <c r="I2233">
        <v>1830600</v>
      </c>
      <c r="J2233" t="s">
        <v>23</v>
      </c>
      <c r="K2233">
        <v>846296315593052</v>
      </c>
      <c r="M2233" t="s">
        <v>40</v>
      </c>
      <c r="N2233">
        <v>94110</v>
      </c>
      <c r="O2233">
        <v>12</v>
      </c>
      <c r="P2233">
        <v>9000</v>
      </c>
      <c r="Q2233">
        <v>2</v>
      </c>
      <c r="R2233" s="2">
        <v>0</v>
      </c>
      <c r="S2233" s="2">
        <v>20.5</v>
      </c>
      <c r="T2233" s="2">
        <v>0</v>
      </c>
      <c r="U2233" s="2">
        <v>20.5</v>
      </c>
      <c r="V2233" t="s">
        <v>5213</v>
      </c>
    </row>
    <row r="2234" spans="1:22" x14ac:dyDescent="0.2">
      <c r="A2234" s="1">
        <v>42280</v>
      </c>
      <c r="B2234" t="s">
        <v>21</v>
      </c>
      <c r="C2234" s="1">
        <v>42275</v>
      </c>
      <c r="D2234" s="1">
        <v>42280</v>
      </c>
      <c r="E2234">
        <v>100030706</v>
      </c>
      <c r="F2234" t="s">
        <v>3107</v>
      </c>
      <c r="H2234" s="1">
        <v>42275</v>
      </c>
      <c r="I2234">
        <v>1830822</v>
      </c>
      <c r="J2234" t="s">
        <v>23</v>
      </c>
      <c r="K2234" t="s">
        <v>3108</v>
      </c>
      <c r="M2234" t="s">
        <v>36</v>
      </c>
      <c r="N2234">
        <v>19087</v>
      </c>
      <c r="O2234">
        <v>6</v>
      </c>
      <c r="P2234">
        <v>4500</v>
      </c>
      <c r="Q2234">
        <v>8</v>
      </c>
      <c r="R2234" s="2">
        <v>0</v>
      </c>
      <c r="S2234" s="2">
        <v>36.04</v>
      </c>
      <c r="T2234" s="2">
        <v>0</v>
      </c>
      <c r="U2234" s="2">
        <v>36.04</v>
      </c>
      <c r="V2234" t="s">
        <v>5213</v>
      </c>
    </row>
    <row r="2235" spans="1:22" x14ac:dyDescent="0.2">
      <c r="A2235" s="1">
        <v>42280</v>
      </c>
      <c r="B2235" t="s">
        <v>21</v>
      </c>
      <c r="C2235" s="1">
        <v>42275</v>
      </c>
      <c r="D2235" s="1">
        <v>42280</v>
      </c>
      <c r="E2235">
        <v>100030463</v>
      </c>
      <c r="F2235" t="s">
        <v>3109</v>
      </c>
      <c r="H2235" s="1">
        <v>42275</v>
      </c>
      <c r="I2235">
        <v>1830843</v>
      </c>
      <c r="J2235" t="s">
        <v>23</v>
      </c>
      <c r="K2235">
        <v>846296315594189</v>
      </c>
      <c r="M2235" t="s">
        <v>91</v>
      </c>
      <c r="N2235">
        <v>29405</v>
      </c>
      <c r="O2235">
        <v>3</v>
      </c>
      <c r="P2235">
        <v>2250</v>
      </c>
      <c r="Q2235">
        <v>8</v>
      </c>
      <c r="R2235" s="2">
        <v>0</v>
      </c>
      <c r="S2235" s="2">
        <v>24.56</v>
      </c>
      <c r="T2235" s="2">
        <v>0</v>
      </c>
      <c r="U2235" s="2">
        <v>24.56</v>
      </c>
      <c r="V2235" t="s">
        <v>5213</v>
      </c>
    </row>
    <row r="2236" spans="1:22" x14ac:dyDescent="0.2">
      <c r="A2236" s="1">
        <v>42280</v>
      </c>
      <c r="B2236" t="s">
        <v>21</v>
      </c>
      <c r="C2236" s="1">
        <v>42275</v>
      </c>
      <c r="D2236" s="1">
        <v>42280</v>
      </c>
      <c r="E2236">
        <v>100030710</v>
      </c>
      <c r="F2236" t="s">
        <v>3110</v>
      </c>
      <c r="H2236" s="1">
        <v>42275</v>
      </c>
      <c r="I2236">
        <v>1830845</v>
      </c>
      <c r="J2236" t="s">
        <v>23</v>
      </c>
      <c r="K2236">
        <v>846296315593168</v>
      </c>
      <c r="M2236" t="s">
        <v>315</v>
      </c>
      <c r="N2236">
        <v>57783</v>
      </c>
      <c r="O2236">
        <v>3</v>
      </c>
      <c r="P2236">
        <v>2250</v>
      </c>
      <c r="Q2236">
        <v>6</v>
      </c>
      <c r="R2236" s="2">
        <v>0</v>
      </c>
      <c r="S2236" s="2">
        <v>21.81</v>
      </c>
      <c r="T2236" s="2">
        <v>0</v>
      </c>
      <c r="U2236" s="2">
        <v>21.81</v>
      </c>
      <c r="V2236" t="s">
        <v>5213</v>
      </c>
    </row>
    <row r="2237" spans="1:22" x14ac:dyDescent="0.2">
      <c r="A2237" s="1">
        <v>42280</v>
      </c>
      <c r="B2237" t="s">
        <v>21</v>
      </c>
      <c r="C2237" s="1">
        <v>42275</v>
      </c>
      <c r="D2237" s="1">
        <v>42280</v>
      </c>
      <c r="E2237">
        <v>100030471</v>
      </c>
      <c r="F2237" t="s">
        <v>3111</v>
      </c>
      <c r="H2237" s="1">
        <v>42275</v>
      </c>
      <c r="I2237">
        <v>1830742</v>
      </c>
      <c r="J2237" t="s">
        <v>23</v>
      </c>
      <c r="K2237">
        <v>846296315593380</v>
      </c>
      <c r="M2237" t="s">
        <v>32</v>
      </c>
      <c r="N2237">
        <v>11501</v>
      </c>
      <c r="O2237">
        <v>3</v>
      </c>
      <c r="P2237">
        <v>2250</v>
      </c>
      <c r="Q2237">
        <v>8</v>
      </c>
      <c r="R2237" s="2">
        <v>0</v>
      </c>
      <c r="S2237" s="2">
        <v>24.56</v>
      </c>
      <c r="T2237" s="2">
        <v>0</v>
      </c>
      <c r="U2237" s="2">
        <v>24.56</v>
      </c>
      <c r="V2237" t="s">
        <v>5213</v>
      </c>
    </row>
    <row r="2238" spans="1:22" x14ac:dyDescent="0.2">
      <c r="A2238" s="1">
        <v>42280</v>
      </c>
      <c r="B2238" t="s">
        <v>21</v>
      </c>
      <c r="C2238" s="1">
        <v>42275</v>
      </c>
      <c r="D2238" s="1">
        <v>42280</v>
      </c>
      <c r="E2238">
        <v>100030526</v>
      </c>
      <c r="F2238" t="s">
        <v>3112</v>
      </c>
      <c r="H2238" s="1">
        <v>42275</v>
      </c>
      <c r="I2238">
        <v>1830634</v>
      </c>
      <c r="J2238" t="s">
        <v>23</v>
      </c>
      <c r="K2238">
        <v>846296315593564</v>
      </c>
      <c r="M2238" t="s">
        <v>43</v>
      </c>
      <c r="N2238">
        <v>6905</v>
      </c>
      <c r="O2238">
        <v>3</v>
      </c>
      <c r="P2238">
        <v>2250</v>
      </c>
      <c r="Q2238">
        <v>8</v>
      </c>
      <c r="R2238" s="2">
        <v>0</v>
      </c>
      <c r="S2238" s="2">
        <v>24.56</v>
      </c>
      <c r="T2238" s="2">
        <v>0</v>
      </c>
      <c r="U2238" s="2">
        <v>24.56</v>
      </c>
      <c r="V2238" t="s">
        <v>5213</v>
      </c>
    </row>
    <row r="2239" spans="1:22" x14ac:dyDescent="0.2">
      <c r="A2239" s="1">
        <v>42280</v>
      </c>
      <c r="B2239" t="s">
        <v>21</v>
      </c>
      <c r="C2239" s="1">
        <v>42278</v>
      </c>
      <c r="D2239" s="1">
        <v>42280</v>
      </c>
      <c r="E2239">
        <v>100030945</v>
      </c>
      <c r="F2239" t="s">
        <v>3113</v>
      </c>
      <c r="H2239" s="1">
        <v>42278</v>
      </c>
      <c r="I2239">
        <v>1837007</v>
      </c>
      <c r="J2239" t="s">
        <v>354</v>
      </c>
      <c r="K2239" t="s">
        <v>3114</v>
      </c>
      <c r="M2239" t="s">
        <v>30</v>
      </c>
      <c r="N2239">
        <v>78746</v>
      </c>
      <c r="O2239">
        <v>3</v>
      </c>
      <c r="P2239">
        <v>2250</v>
      </c>
      <c r="Q2239">
        <v>7</v>
      </c>
      <c r="R2239" s="2">
        <v>0</v>
      </c>
      <c r="S2239" s="2">
        <v>24.56</v>
      </c>
      <c r="T2239" s="2">
        <v>0</v>
      </c>
      <c r="U2239" s="2">
        <v>24.56</v>
      </c>
      <c r="V2239" t="s">
        <v>5213</v>
      </c>
    </row>
    <row r="2240" spans="1:22" x14ac:dyDescent="0.2">
      <c r="A2240" s="1">
        <v>42280</v>
      </c>
      <c r="B2240" t="s">
        <v>21</v>
      </c>
      <c r="C2240" s="1">
        <v>42275</v>
      </c>
      <c r="D2240" s="1">
        <v>42280</v>
      </c>
      <c r="E2240">
        <v>100030560</v>
      </c>
      <c r="F2240" t="s">
        <v>3115</v>
      </c>
      <c r="H2240" s="1">
        <v>42275</v>
      </c>
      <c r="I2240">
        <v>1830599</v>
      </c>
      <c r="J2240" t="s">
        <v>23</v>
      </c>
      <c r="K2240">
        <v>846296315593915</v>
      </c>
      <c r="M2240" t="s">
        <v>40</v>
      </c>
      <c r="N2240">
        <v>93955</v>
      </c>
      <c r="O2240">
        <v>6</v>
      </c>
      <c r="P2240">
        <v>4500</v>
      </c>
      <c r="Q2240">
        <v>2</v>
      </c>
      <c r="R2240" s="2">
        <v>0</v>
      </c>
      <c r="S2240" s="2">
        <v>16.29</v>
      </c>
      <c r="T2240" s="2">
        <v>0</v>
      </c>
      <c r="U2240" s="2">
        <v>16.29</v>
      </c>
      <c r="V2240" t="s">
        <v>5213</v>
      </c>
    </row>
    <row r="2241" spans="1:22" x14ac:dyDescent="0.2">
      <c r="A2241" s="1">
        <v>42280</v>
      </c>
      <c r="B2241" t="s">
        <v>21</v>
      </c>
      <c r="C2241" s="1">
        <v>42275</v>
      </c>
      <c r="D2241" s="1">
        <v>42280</v>
      </c>
      <c r="E2241">
        <v>100030452</v>
      </c>
      <c r="F2241" t="s">
        <v>3116</v>
      </c>
      <c r="H2241" s="1">
        <v>42275</v>
      </c>
      <c r="I2241">
        <v>1830824</v>
      </c>
      <c r="J2241" t="s">
        <v>23</v>
      </c>
      <c r="K2241">
        <v>846296315593205</v>
      </c>
      <c r="M2241" t="s">
        <v>91</v>
      </c>
      <c r="N2241">
        <v>29412</v>
      </c>
      <c r="O2241">
        <v>3</v>
      </c>
      <c r="P2241">
        <v>2250</v>
      </c>
      <c r="Q2241">
        <v>8</v>
      </c>
      <c r="R2241" s="2">
        <v>0</v>
      </c>
      <c r="S2241" s="2">
        <v>24.56</v>
      </c>
      <c r="T2241" s="2">
        <v>0</v>
      </c>
      <c r="U2241" s="2">
        <v>24.56</v>
      </c>
      <c r="V2241" t="s">
        <v>5213</v>
      </c>
    </row>
    <row r="2242" spans="1:22" x14ac:dyDescent="0.2">
      <c r="A2242" s="1">
        <v>42280</v>
      </c>
      <c r="B2242" t="s">
        <v>21</v>
      </c>
      <c r="C2242" s="1">
        <v>42275</v>
      </c>
      <c r="D2242" s="1">
        <v>42280</v>
      </c>
      <c r="E2242">
        <v>100030707</v>
      </c>
      <c r="F2242" t="s">
        <v>3117</v>
      </c>
      <c r="H2242" s="1">
        <v>42275</v>
      </c>
      <c r="I2242">
        <v>1830878</v>
      </c>
      <c r="J2242" t="s">
        <v>354</v>
      </c>
      <c r="K2242" t="s">
        <v>3118</v>
      </c>
      <c r="M2242" t="s">
        <v>30</v>
      </c>
      <c r="N2242">
        <v>75604</v>
      </c>
      <c r="O2242">
        <v>3</v>
      </c>
      <c r="P2242">
        <v>2250</v>
      </c>
      <c r="Q2242">
        <v>7</v>
      </c>
      <c r="R2242" s="2">
        <v>0</v>
      </c>
      <c r="S2242" s="2">
        <v>24.56</v>
      </c>
      <c r="T2242" s="2">
        <v>0</v>
      </c>
      <c r="U2242" s="2">
        <v>24.56</v>
      </c>
      <c r="V2242" t="s">
        <v>5213</v>
      </c>
    </row>
    <row r="2243" spans="1:22" x14ac:dyDescent="0.2">
      <c r="A2243" s="1">
        <v>42280</v>
      </c>
      <c r="B2243" t="s">
        <v>21</v>
      </c>
      <c r="C2243" s="1">
        <v>42275</v>
      </c>
      <c r="D2243" s="1">
        <v>42280</v>
      </c>
      <c r="E2243">
        <v>100030469</v>
      </c>
      <c r="F2243" t="s">
        <v>3119</v>
      </c>
      <c r="H2243" s="1">
        <v>42275</v>
      </c>
      <c r="I2243">
        <v>1830661</v>
      </c>
      <c r="J2243" t="s">
        <v>23</v>
      </c>
      <c r="K2243">
        <v>846296315593441</v>
      </c>
      <c r="M2243" t="s">
        <v>51</v>
      </c>
      <c r="N2243">
        <v>30328</v>
      </c>
      <c r="O2243">
        <v>3</v>
      </c>
      <c r="P2243">
        <v>2250</v>
      </c>
      <c r="Q2243">
        <v>8</v>
      </c>
      <c r="R2243" s="2">
        <v>0</v>
      </c>
      <c r="S2243" s="2">
        <v>24.56</v>
      </c>
      <c r="T2243" s="2">
        <v>0</v>
      </c>
      <c r="U2243" s="2">
        <v>24.56</v>
      </c>
      <c r="V2243" t="s">
        <v>5213</v>
      </c>
    </row>
    <row r="2244" spans="1:22" x14ac:dyDescent="0.2">
      <c r="A2244" s="1">
        <v>42280</v>
      </c>
      <c r="B2244" t="s">
        <v>21</v>
      </c>
      <c r="C2244" s="1">
        <v>42276</v>
      </c>
      <c r="D2244" s="1">
        <v>42280</v>
      </c>
      <c r="E2244">
        <v>100030768</v>
      </c>
      <c r="F2244" t="s">
        <v>3120</v>
      </c>
      <c r="H2244" s="1">
        <v>42276</v>
      </c>
      <c r="I2244">
        <v>1830987</v>
      </c>
      <c r="J2244" t="s">
        <v>23</v>
      </c>
      <c r="K2244">
        <v>846296315593670</v>
      </c>
      <c r="M2244" t="s">
        <v>32</v>
      </c>
      <c r="N2244">
        <v>10001</v>
      </c>
      <c r="O2244">
        <v>3</v>
      </c>
      <c r="P2244">
        <v>2250</v>
      </c>
      <c r="Q2244">
        <v>8</v>
      </c>
      <c r="R2244" s="2">
        <v>0</v>
      </c>
      <c r="S2244" s="2">
        <v>24.56</v>
      </c>
      <c r="T2244" s="2">
        <v>0</v>
      </c>
      <c r="U2244" s="2">
        <v>24.56</v>
      </c>
      <c r="V2244" t="s">
        <v>5213</v>
      </c>
    </row>
    <row r="2245" spans="1:22" x14ac:dyDescent="0.2">
      <c r="A2245" s="1">
        <v>42280</v>
      </c>
      <c r="B2245" t="s">
        <v>21</v>
      </c>
      <c r="C2245" s="1">
        <v>42275</v>
      </c>
      <c r="D2245" s="1">
        <v>42280</v>
      </c>
      <c r="E2245">
        <v>100030625</v>
      </c>
      <c r="F2245" t="s">
        <v>3121</v>
      </c>
      <c r="H2245" s="1">
        <v>42275</v>
      </c>
      <c r="I2245">
        <v>1830863</v>
      </c>
      <c r="J2245" t="s">
        <v>354</v>
      </c>
      <c r="K2245" t="s">
        <v>3122</v>
      </c>
      <c r="M2245" t="s">
        <v>30</v>
      </c>
      <c r="N2245">
        <v>78205</v>
      </c>
      <c r="O2245">
        <v>3</v>
      </c>
      <c r="P2245">
        <v>2250</v>
      </c>
      <c r="Q2245">
        <v>7</v>
      </c>
      <c r="R2245" s="2">
        <v>0</v>
      </c>
      <c r="S2245" s="2">
        <v>24.56</v>
      </c>
      <c r="T2245" s="2">
        <v>0</v>
      </c>
      <c r="U2245" s="2">
        <v>24.56</v>
      </c>
      <c r="V2245" t="s">
        <v>5213</v>
      </c>
    </row>
    <row r="2246" spans="1:22" x14ac:dyDescent="0.2">
      <c r="A2246" s="1">
        <v>42280</v>
      </c>
      <c r="B2246" t="s">
        <v>21</v>
      </c>
      <c r="C2246" s="1">
        <v>42275</v>
      </c>
      <c r="D2246" s="1">
        <v>42280</v>
      </c>
      <c r="E2246">
        <v>100030677</v>
      </c>
      <c r="F2246" t="s">
        <v>3123</v>
      </c>
      <c r="H2246" s="1">
        <v>42275</v>
      </c>
      <c r="I2246">
        <v>1830797</v>
      </c>
      <c r="J2246" t="s">
        <v>23</v>
      </c>
      <c r="K2246">
        <v>846296315593991</v>
      </c>
      <c r="M2246" t="s">
        <v>507</v>
      </c>
      <c r="N2246">
        <v>43311</v>
      </c>
      <c r="O2246">
        <v>3</v>
      </c>
      <c r="P2246">
        <v>2250</v>
      </c>
      <c r="Q2246">
        <v>8</v>
      </c>
      <c r="R2246" s="2">
        <v>0</v>
      </c>
      <c r="S2246" s="2">
        <v>24.56</v>
      </c>
      <c r="T2246" s="2">
        <v>0</v>
      </c>
      <c r="U2246" s="2">
        <v>24.56</v>
      </c>
      <c r="V2246" t="s">
        <v>5213</v>
      </c>
    </row>
    <row r="2247" spans="1:22" x14ac:dyDescent="0.2">
      <c r="A2247" s="1">
        <v>42280</v>
      </c>
      <c r="B2247" t="s">
        <v>21</v>
      </c>
      <c r="C2247" s="1">
        <v>42275</v>
      </c>
      <c r="D2247" s="1">
        <v>42280</v>
      </c>
      <c r="E2247">
        <v>100030418</v>
      </c>
      <c r="F2247" t="s">
        <v>3124</v>
      </c>
      <c r="H2247" s="1">
        <v>42275</v>
      </c>
      <c r="I2247">
        <v>1830688</v>
      </c>
      <c r="J2247" t="s">
        <v>23</v>
      </c>
      <c r="K2247">
        <v>846296315593243</v>
      </c>
      <c r="M2247" t="s">
        <v>182</v>
      </c>
      <c r="N2247">
        <v>70806</v>
      </c>
      <c r="O2247">
        <v>3</v>
      </c>
      <c r="P2247">
        <v>2250</v>
      </c>
      <c r="Q2247">
        <v>8</v>
      </c>
      <c r="R2247" s="2">
        <v>0</v>
      </c>
      <c r="S2247" s="2">
        <v>24.56</v>
      </c>
      <c r="T2247" s="2">
        <v>0</v>
      </c>
      <c r="U2247" s="2">
        <v>24.56</v>
      </c>
      <c r="V2247" t="s">
        <v>5213</v>
      </c>
    </row>
    <row r="2248" spans="1:22" x14ac:dyDescent="0.2">
      <c r="A2248" s="1">
        <v>42280</v>
      </c>
      <c r="B2248" t="s">
        <v>21</v>
      </c>
      <c r="C2248" s="1">
        <v>42276</v>
      </c>
      <c r="D2248" s="1">
        <v>42280</v>
      </c>
      <c r="E2248">
        <v>100030744</v>
      </c>
      <c r="F2248" t="s">
        <v>3125</v>
      </c>
      <c r="H2248" s="1">
        <v>42275</v>
      </c>
      <c r="I2248">
        <v>1831003</v>
      </c>
      <c r="J2248" t="s">
        <v>354</v>
      </c>
      <c r="K2248" t="s">
        <v>3126</v>
      </c>
      <c r="M2248" t="s">
        <v>30</v>
      </c>
      <c r="N2248">
        <v>75098</v>
      </c>
      <c r="O2248">
        <v>3</v>
      </c>
      <c r="P2248">
        <v>2250</v>
      </c>
      <c r="Q2248">
        <v>7</v>
      </c>
      <c r="R2248" s="2">
        <v>0</v>
      </c>
      <c r="S2248" s="2">
        <v>24.56</v>
      </c>
      <c r="T2248" s="2">
        <v>0</v>
      </c>
      <c r="U2248" s="2">
        <v>24.56</v>
      </c>
      <c r="V2248" t="s">
        <v>5213</v>
      </c>
    </row>
    <row r="2249" spans="1:22" x14ac:dyDescent="0.2">
      <c r="A2249" s="1">
        <v>42280</v>
      </c>
      <c r="B2249" t="s">
        <v>21</v>
      </c>
      <c r="C2249" s="1">
        <v>42275</v>
      </c>
      <c r="D2249" s="1">
        <v>42280</v>
      </c>
      <c r="E2249">
        <v>100030721</v>
      </c>
      <c r="F2249" t="s">
        <v>3127</v>
      </c>
      <c r="H2249" s="1">
        <v>42275</v>
      </c>
      <c r="I2249">
        <v>1830680</v>
      </c>
      <c r="J2249" t="s">
        <v>23</v>
      </c>
      <c r="K2249">
        <v>846296315594349</v>
      </c>
      <c r="M2249" t="s">
        <v>79</v>
      </c>
      <c r="N2249">
        <v>60187</v>
      </c>
      <c r="O2249">
        <v>3</v>
      </c>
      <c r="P2249">
        <v>2250</v>
      </c>
      <c r="Q2249">
        <v>8</v>
      </c>
      <c r="R2249" s="2">
        <v>0</v>
      </c>
      <c r="S2249" s="2">
        <v>24.56</v>
      </c>
      <c r="T2249" s="2">
        <v>0</v>
      </c>
      <c r="U2249" s="2">
        <v>24.56</v>
      </c>
      <c r="V2249" t="s">
        <v>5213</v>
      </c>
    </row>
    <row r="2250" spans="1:22" x14ac:dyDescent="0.2">
      <c r="A2250" s="1">
        <v>42280</v>
      </c>
      <c r="B2250" t="s">
        <v>21</v>
      </c>
      <c r="C2250" s="1">
        <v>42275</v>
      </c>
      <c r="D2250" s="1">
        <v>42280</v>
      </c>
      <c r="E2250">
        <v>100030674</v>
      </c>
      <c r="F2250" t="s">
        <v>3128</v>
      </c>
      <c r="H2250" s="1">
        <v>42275</v>
      </c>
      <c r="I2250">
        <v>1830876</v>
      </c>
      <c r="J2250" t="s">
        <v>354</v>
      </c>
      <c r="K2250" t="s">
        <v>3129</v>
      </c>
      <c r="M2250" t="s">
        <v>30</v>
      </c>
      <c r="N2250">
        <v>75235</v>
      </c>
      <c r="O2250">
        <v>3</v>
      </c>
      <c r="P2250">
        <v>2250</v>
      </c>
      <c r="Q2250">
        <v>7</v>
      </c>
      <c r="R2250" s="2">
        <v>0</v>
      </c>
      <c r="S2250" s="2">
        <v>24.56</v>
      </c>
      <c r="T2250" s="2">
        <v>0</v>
      </c>
      <c r="U2250" s="2">
        <v>24.56</v>
      </c>
      <c r="V2250" t="s">
        <v>5213</v>
      </c>
    </row>
    <row r="2251" spans="1:22" x14ac:dyDescent="0.2">
      <c r="A2251" s="1">
        <v>42280</v>
      </c>
      <c r="B2251" t="s">
        <v>21</v>
      </c>
      <c r="C2251" s="1">
        <v>42275</v>
      </c>
      <c r="D2251" s="1">
        <v>42280</v>
      </c>
      <c r="E2251">
        <v>100030573</v>
      </c>
      <c r="F2251" t="s">
        <v>3130</v>
      </c>
      <c r="H2251" s="1">
        <v>42275</v>
      </c>
      <c r="I2251">
        <v>1830830</v>
      </c>
      <c r="J2251" t="s">
        <v>23</v>
      </c>
      <c r="K2251">
        <v>846296315593779</v>
      </c>
      <c r="M2251" t="s">
        <v>91</v>
      </c>
      <c r="N2251">
        <v>29405</v>
      </c>
      <c r="O2251">
        <v>6</v>
      </c>
      <c r="P2251">
        <v>4500</v>
      </c>
      <c r="Q2251">
        <v>8</v>
      </c>
      <c r="R2251" s="2">
        <v>0</v>
      </c>
      <c r="S2251" s="2">
        <v>36.04</v>
      </c>
      <c r="T2251" s="2">
        <v>0</v>
      </c>
      <c r="U2251" s="2">
        <v>36.04</v>
      </c>
      <c r="V2251" t="s">
        <v>5213</v>
      </c>
    </row>
    <row r="2252" spans="1:22" x14ac:dyDescent="0.2">
      <c r="A2252" s="1">
        <v>42280</v>
      </c>
      <c r="B2252" t="s">
        <v>21</v>
      </c>
      <c r="C2252" s="1">
        <v>42277</v>
      </c>
      <c r="D2252" s="1">
        <v>42280</v>
      </c>
      <c r="E2252">
        <v>100030862</v>
      </c>
      <c r="F2252" t="s">
        <v>3131</v>
      </c>
      <c r="H2252" s="1">
        <v>42277</v>
      </c>
      <c r="I2252">
        <v>1832368</v>
      </c>
      <c r="J2252" t="s">
        <v>23</v>
      </c>
      <c r="K2252">
        <v>846296315592932</v>
      </c>
      <c r="M2252" t="s">
        <v>102</v>
      </c>
      <c r="N2252">
        <v>20005</v>
      </c>
      <c r="O2252">
        <v>3</v>
      </c>
      <c r="P2252">
        <v>2250</v>
      </c>
      <c r="Q2252">
        <v>8</v>
      </c>
      <c r="R2252" s="2">
        <v>0</v>
      </c>
      <c r="S2252" s="2">
        <v>24.56</v>
      </c>
      <c r="T2252" s="2">
        <v>0</v>
      </c>
      <c r="U2252" s="2">
        <v>24.56</v>
      </c>
      <c r="V2252" t="s">
        <v>5213</v>
      </c>
    </row>
    <row r="2253" spans="1:22" x14ac:dyDescent="0.2">
      <c r="A2253" s="1">
        <v>42280</v>
      </c>
      <c r="B2253" t="s">
        <v>21</v>
      </c>
      <c r="C2253" s="1">
        <v>42275</v>
      </c>
      <c r="D2253" s="1">
        <v>42280</v>
      </c>
      <c r="E2253">
        <v>100030488</v>
      </c>
      <c r="F2253" t="s">
        <v>3132</v>
      </c>
      <c r="H2253" s="1">
        <v>42275</v>
      </c>
      <c r="I2253">
        <v>1830855</v>
      </c>
      <c r="J2253" t="s">
        <v>354</v>
      </c>
      <c r="K2253" t="s">
        <v>3133</v>
      </c>
      <c r="M2253" t="s">
        <v>30</v>
      </c>
      <c r="N2253">
        <v>75040</v>
      </c>
      <c r="O2253">
        <v>3</v>
      </c>
      <c r="P2253">
        <v>2250</v>
      </c>
      <c r="Q2253">
        <v>7</v>
      </c>
      <c r="R2253" s="2">
        <v>0</v>
      </c>
      <c r="S2253" s="2">
        <v>24.56</v>
      </c>
      <c r="T2253" s="2">
        <v>0</v>
      </c>
      <c r="U2253" s="2">
        <v>24.56</v>
      </c>
      <c r="V2253" t="s">
        <v>5213</v>
      </c>
    </row>
    <row r="2254" spans="1:22" x14ac:dyDescent="0.2">
      <c r="A2254" s="1">
        <v>42280</v>
      </c>
      <c r="B2254" t="s">
        <v>21</v>
      </c>
      <c r="C2254" s="1">
        <v>42275</v>
      </c>
      <c r="D2254" s="1">
        <v>42280</v>
      </c>
      <c r="E2254">
        <v>100030694</v>
      </c>
      <c r="F2254" t="s">
        <v>3134</v>
      </c>
      <c r="H2254" s="1">
        <v>42275</v>
      </c>
      <c r="I2254">
        <v>1830712</v>
      </c>
      <c r="J2254" t="s">
        <v>23</v>
      </c>
      <c r="K2254">
        <v>846296315594134</v>
      </c>
      <c r="M2254" t="s">
        <v>141</v>
      </c>
      <c r="N2254">
        <v>3904</v>
      </c>
      <c r="O2254">
        <v>6</v>
      </c>
      <c r="P2254">
        <v>4500</v>
      </c>
      <c r="Q2254">
        <v>8</v>
      </c>
      <c r="R2254" s="2">
        <v>0</v>
      </c>
      <c r="S2254" s="2">
        <v>36.04</v>
      </c>
      <c r="T2254" s="2">
        <v>0</v>
      </c>
      <c r="U2254" s="2">
        <v>36.04</v>
      </c>
      <c r="V2254" t="s">
        <v>5213</v>
      </c>
    </row>
    <row r="2255" spans="1:22" x14ac:dyDescent="0.2">
      <c r="A2255" s="1">
        <v>42280</v>
      </c>
      <c r="B2255" t="s">
        <v>21</v>
      </c>
      <c r="C2255" s="1">
        <v>42275</v>
      </c>
      <c r="D2255" s="1">
        <v>42280</v>
      </c>
      <c r="E2255">
        <v>100030696</v>
      </c>
      <c r="F2255" t="s">
        <v>3135</v>
      </c>
      <c r="H2255" s="1">
        <v>42275</v>
      </c>
      <c r="I2255">
        <v>1830631</v>
      </c>
      <c r="J2255" t="s">
        <v>23</v>
      </c>
      <c r="K2255">
        <v>846296315593540</v>
      </c>
      <c r="M2255" t="s">
        <v>73</v>
      </c>
      <c r="N2255">
        <v>81615</v>
      </c>
      <c r="O2255">
        <v>3</v>
      </c>
      <c r="P2255">
        <v>2250</v>
      </c>
      <c r="Q2255">
        <v>5</v>
      </c>
      <c r="R2255" s="2">
        <v>0</v>
      </c>
      <c r="S2255" s="2">
        <v>21.31</v>
      </c>
      <c r="T2255" s="2">
        <v>0</v>
      </c>
      <c r="U2255" s="2">
        <v>21.31</v>
      </c>
      <c r="V2255" t="s">
        <v>5213</v>
      </c>
    </row>
    <row r="2256" spans="1:22" x14ac:dyDescent="0.2">
      <c r="A2256" s="1">
        <v>42282</v>
      </c>
      <c r="B2256" t="s">
        <v>21</v>
      </c>
      <c r="C2256" s="1">
        <v>42278</v>
      </c>
      <c r="D2256" s="1">
        <v>42282</v>
      </c>
      <c r="E2256">
        <v>100031040</v>
      </c>
      <c r="F2256" t="s">
        <v>1960</v>
      </c>
      <c r="H2256" s="1">
        <v>42278</v>
      </c>
      <c r="I2256">
        <v>1840605</v>
      </c>
      <c r="J2256" t="s">
        <v>23</v>
      </c>
      <c r="K2256">
        <v>846296315629850</v>
      </c>
      <c r="M2256" t="s">
        <v>40</v>
      </c>
      <c r="N2256">
        <v>94118</v>
      </c>
      <c r="O2256">
        <v>2</v>
      </c>
      <c r="P2256">
        <v>1500</v>
      </c>
      <c r="Q2256">
        <v>2</v>
      </c>
      <c r="R2256" s="2">
        <v>0</v>
      </c>
      <c r="S2256" s="2">
        <v>11.75</v>
      </c>
      <c r="T2256" s="2">
        <v>0</v>
      </c>
      <c r="U2256" s="2">
        <v>11.75</v>
      </c>
      <c r="V2256" s="76" t="str">
        <f>VLOOKUP(M2256,'Fufillment sheet'!$A$2:$B$52,2,FALSE)</f>
        <v>VINAC</v>
      </c>
    </row>
    <row r="2257" spans="1:22" x14ac:dyDescent="0.2">
      <c r="A2257" s="1">
        <v>42282</v>
      </c>
      <c r="B2257" t="s">
        <v>21</v>
      </c>
      <c r="C2257" s="1">
        <v>42278</v>
      </c>
      <c r="D2257" s="1">
        <v>42282</v>
      </c>
      <c r="E2257">
        <v>100031019</v>
      </c>
      <c r="F2257" t="s">
        <v>1964</v>
      </c>
      <c r="H2257" s="1">
        <v>42278</v>
      </c>
      <c r="I2257">
        <v>1840604</v>
      </c>
      <c r="J2257" t="s">
        <v>23</v>
      </c>
      <c r="K2257">
        <v>846296315629843</v>
      </c>
      <c r="M2257" t="s">
        <v>40</v>
      </c>
      <c r="N2257">
        <v>95616</v>
      </c>
      <c r="O2257">
        <v>3</v>
      </c>
      <c r="P2257">
        <v>2250</v>
      </c>
      <c r="Q2257">
        <v>2</v>
      </c>
      <c r="R2257" s="2">
        <v>0</v>
      </c>
      <c r="S2257" s="2">
        <v>12.81</v>
      </c>
      <c r="T2257" s="2">
        <v>0</v>
      </c>
      <c r="U2257" s="2">
        <v>12.81</v>
      </c>
      <c r="V2257" s="76" t="str">
        <f>VLOOKUP(M2257,'Fufillment sheet'!$A$2:$B$52,2,FALSE)</f>
        <v>VINAC</v>
      </c>
    </row>
    <row r="2258" spans="1:22" x14ac:dyDescent="0.2">
      <c r="A2258" s="1">
        <v>42282</v>
      </c>
      <c r="B2258" t="s">
        <v>21</v>
      </c>
      <c r="C2258" s="1">
        <v>42278</v>
      </c>
      <c r="D2258" s="1">
        <v>42282</v>
      </c>
      <c r="E2258">
        <v>100031076</v>
      </c>
      <c r="F2258" t="s">
        <v>1942</v>
      </c>
      <c r="H2258" s="1">
        <v>42278</v>
      </c>
      <c r="I2258">
        <v>1840606</v>
      </c>
      <c r="J2258" t="s">
        <v>23</v>
      </c>
      <c r="K2258">
        <v>846296315629867</v>
      </c>
      <c r="M2258" t="s">
        <v>40</v>
      </c>
      <c r="N2258">
        <v>90277</v>
      </c>
      <c r="O2258">
        <v>3</v>
      </c>
      <c r="P2258">
        <v>2250</v>
      </c>
      <c r="Q2258">
        <v>4</v>
      </c>
      <c r="R2258" s="2">
        <v>0</v>
      </c>
      <c r="S2258" s="2">
        <v>20.81</v>
      </c>
      <c r="T2258" s="2">
        <v>0</v>
      </c>
      <c r="U2258" s="2">
        <v>20.81</v>
      </c>
      <c r="V2258" s="76" t="str">
        <f>VLOOKUP(M2258,'Fufillment sheet'!$A$2:$B$52,2,FALSE)</f>
        <v>VINAC</v>
      </c>
    </row>
    <row r="2259" spans="1:22" x14ac:dyDescent="0.2">
      <c r="A2259" s="1">
        <v>42282</v>
      </c>
      <c r="B2259" t="s">
        <v>21</v>
      </c>
      <c r="C2259" s="1">
        <v>42278</v>
      </c>
      <c r="D2259" s="1">
        <v>42282</v>
      </c>
      <c r="E2259">
        <v>100031016</v>
      </c>
      <c r="F2259" t="s">
        <v>1971</v>
      </c>
      <c r="H2259" s="1">
        <v>42278</v>
      </c>
      <c r="I2259">
        <v>1840603</v>
      </c>
      <c r="J2259" t="s">
        <v>23</v>
      </c>
      <c r="K2259">
        <v>846296315629836</v>
      </c>
      <c r="M2259" t="s">
        <v>40</v>
      </c>
      <c r="N2259">
        <v>90095</v>
      </c>
      <c r="O2259">
        <v>3</v>
      </c>
      <c r="P2259">
        <v>2250</v>
      </c>
      <c r="Q2259">
        <v>4</v>
      </c>
      <c r="R2259" s="2">
        <v>0</v>
      </c>
      <c r="S2259" s="2">
        <v>20.81</v>
      </c>
      <c r="T2259" s="2">
        <v>0</v>
      </c>
      <c r="U2259" s="2">
        <v>20.81</v>
      </c>
      <c r="V2259" s="76" t="str">
        <f>VLOOKUP(M2259,'Fufillment sheet'!$A$2:$B$52,2,FALSE)</f>
        <v>VINAC</v>
      </c>
    </row>
    <row r="2260" spans="1:22" x14ac:dyDescent="0.2">
      <c r="A2260" s="1">
        <v>42282</v>
      </c>
      <c r="B2260" t="s">
        <v>21</v>
      </c>
      <c r="C2260" s="1">
        <v>42277</v>
      </c>
      <c r="D2260" s="1">
        <v>42282</v>
      </c>
      <c r="E2260">
        <v>100030882</v>
      </c>
      <c r="F2260" t="s">
        <v>1946</v>
      </c>
      <c r="H2260" s="1">
        <v>42277</v>
      </c>
      <c r="I2260">
        <v>1832379</v>
      </c>
      <c r="J2260" t="s">
        <v>23</v>
      </c>
      <c r="K2260">
        <v>846296315629812</v>
      </c>
      <c r="M2260" t="s">
        <v>79</v>
      </c>
      <c r="N2260">
        <v>62301</v>
      </c>
      <c r="O2260">
        <v>3</v>
      </c>
      <c r="P2260">
        <v>2250</v>
      </c>
      <c r="Q2260">
        <v>7</v>
      </c>
      <c r="R2260" s="2">
        <v>0</v>
      </c>
      <c r="S2260" s="2">
        <v>23.06</v>
      </c>
      <c r="T2260" s="2">
        <v>0</v>
      </c>
      <c r="U2260" s="2">
        <v>23.06</v>
      </c>
      <c r="V2260" s="76" t="s">
        <v>5213</v>
      </c>
    </row>
    <row r="2261" spans="1:22" x14ac:dyDescent="0.2">
      <c r="A2261" s="1">
        <v>42282</v>
      </c>
      <c r="B2261" t="s">
        <v>21</v>
      </c>
      <c r="C2261" s="1">
        <v>42277</v>
      </c>
      <c r="D2261" s="1">
        <v>42282</v>
      </c>
      <c r="E2261">
        <v>100030855</v>
      </c>
      <c r="F2261" t="s">
        <v>1940</v>
      </c>
      <c r="H2261" s="1">
        <v>42276</v>
      </c>
      <c r="I2261">
        <v>1832403</v>
      </c>
      <c r="J2261" t="s">
        <v>23</v>
      </c>
      <c r="K2261" t="s">
        <v>1941</v>
      </c>
      <c r="M2261" t="s">
        <v>36</v>
      </c>
      <c r="N2261">
        <v>16148</v>
      </c>
      <c r="O2261">
        <v>3</v>
      </c>
      <c r="P2261">
        <v>2250</v>
      </c>
      <c r="Q2261">
        <v>8</v>
      </c>
      <c r="R2261" s="2">
        <v>0</v>
      </c>
      <c r="S2261" s="2">
        <v>24.56</v>
      </c>
      <c r="T2261" s="2">
        <v>0</v>
      </c>
      <c r="U2261" s="2">
        <v>24.56</v>
      </c>
      <c r="V2261" s="76" t="s">
        <v>5213</v>
      </c>
    </row>
    <row r="2262" spans="1:22" x14ac:dyDescent="0.2">
      <c r="A2262" s="1">
        <v>42282</v>
      </c>
      <c r="B2262" t="s">
        <v>21</v>
      </c>
      <c r="C2262" s="1">
        <v>42277</v>
      </c>
      <c r="D2262" s="1">
        <v>42282</v>
      </c>
      <c r="E2262">
        <v>100030851</v>
      </c>
      <c r="F2262" t="s">
        <v>1943</v>
      </c>
      <c r="H2262" s="1">
        <v>42276</v>
      </c>
      <c r="I2262">
        <v>1832378</v>
      </c>
      <c r="J2262" t="s">
        <v>23</v>
      </c>
      <c r="K2262">
        <v>846296315629768</v>
      </c>
      <c r="M2262" t="s">
        <v>79</v>
      </c>
      <c r="N2262">
        <v>60654</v>
      </c>
      <c r="O2262">
        <v>3</v>
      </c>
      <c r="P2262">
        <v>2250</v>
      </c>
      <c r="Q2262">
        <v>8</v>
      </c>
      <c r="R2262" s="2">
        <v>0</v>
      </c>
      <c r="S2262" s="2">
        <v>24.56</v>
      </c>
      <c r="T2262" s="2">
        <v>0</v>
      </c>
      <c r="U2262" s="2">
        <v>24.56</v>
      </c>
      <c r="V2262" s="76" t="s">
        <v>5213</v>
      </c>
    </row>
    <row r="2263" spans="1:22" x14ac:dyDescent="0.2">
      <c r="A2263" s="1">
        <v>42282</v>
      </c>
      <c r="B2263" t="s">
        <v>21</v>
      </c>
      <c r="C2263" s="1">
        <v>42278</v>
      </c>
      <c r="D2263" s="1">
        <v>42282</v>
      </c>
      <c r="E2263">
        <v>100030976</v>
      </c>
      <c r="F2263" t="s">
        <v>1953</v>
      </c>
      <c r="H2263" s="1">
        <v>42278</v>
      </c>
      <c r="I2263">
        <v>1836987</v>
      </c>
      <c r="J2263" t="s">
        <v>23</v>
      </c>
      <c r="K2263" t="s">
        <v>1954</v>
      </c>
      <c r="M2263" t="s">
        <v>36</v>
      </c>
      <c r="N2263">
        <v>19320</v>
      </c>
      <c r="O2263">
        <v>3</v>
      </c>
      <c r="P2263">
        <v>2250</v>
      </c>
      <c r="Q2263">
        <v>8</v>
      </c>
      <c r="R2263" s="2">
        <v>0</v>
      </c>
      <c r="S2263" s="2">
        <v>24.56</v>
      </c>
      <c r="T2263" s="2">
        <v>0</v>
      </c>
      <c r="U2263" s="2">
        <v>24.56</v>
      </c>
      <c r="V2263" s="76" t="s">
        <v>5213</v>
      </c>
    </row>
    <row r="2264" spans="1:22" x14ac:dyDescent="0.2">
      <c r="A2264" s="1">
        <v>42282</v>
      </c>
      <c r="B2264" t="s">
        <v>21</v>
      </c>
      <c r="C2264" s="1">
        <v>42278</v>
      </c>
      <c r="D2264" s="1">
        <v>42282</v>
      </c>
      <c r="E2264">
        <v>100030941</v>
      </c>
      <c r="F2264" t="s">
        <v>1955</v>
      </c>
      <c r="H2264" s="1">
        <v>42278</v>
      </c>
      <c r="I2264">
        <v>1836941</v>
      </c>
      <c r="J2264" t="s">
        <v>23</v>
      </c>
      <c r="K2264">
        <v>846296315629829</v>
      </c>
      <c r="M2264" t="s">
        <v>79</v>
      </c>
      <c r="N2264">
        <v>60610</v>
      </c>
      <c r="O2264">
        <v>3</v>
      </c>
      <c r="P2264">
        <v>2250</v>
      </c>
      <c r="Q2264">
        <v>8</v>
      </c>
      <c r="R2264" s="2">
        <v>0</v>
      </c>
      <c r="S2264" s="2">
        <v>24.56</v>
      </c>
      <c r="T2264" s="2">
        <v>0</v>
      </c>
      <c r="U2264" s="2">
        <v>24.56</v>
      </c>
      <c r="V2264" s="76" t="s">
        <v>5213</v>
      </c>
    </row>
    <row r="2265" spans="1:22" x14ac:dyDescent="0.2">
      <c r="A2265" s="1">
        <v>42282</v>
      </c>
      <c r="B2265" t="s">
        <v>21</v>
      </c>
      <c r="C2265" s="1">
        <v>42275</v>
      </c>
      <c r="D2265" s="1">
        <v>42282</v>
      </c>
      <c r="E2265">
        <v>100030545</v>
      </c>
      <c r="F2265" t="s">
        <v>1958</v>
      </c>
      <c r="H2265" s="1">
        <v>42275</v>
      </c>
      <c r="I2265">
        <v>1830813</v>
      </c>
      <c r="J2265" t="s">
        <v>23</v>
      </c>
      <c r="K2265" t="s">
        <v>1959</v>
      </c>
      <c r="M2265" t="s">
        <v>36</v>
      </c>
      <c r="N2265">
        <v>15202</v>
      </c>
      <c r="O2265">
        <v>3</v>
      </c>
      <c r="P2265">
        <v>2250</v>
      </c>
      <c r="Q2265">
        <v>8</v>
      </c>
      <c r="R2265" s="2">
        <v>0</v>
      </c>
      <c r="S2265" s="2">
        <v>24.56</v>
      </c>
      <c r="T2265" s="2">
        <v>0</v>
      </c>
      <c r="U2265" s="2">
        <v>24.56</v>
      </c>
      <c r="V2265" s="76" t="s">
        <v>5213</v>
      </c>
    </row>
    <row r="2266" spans="1:22" x14ac:dyDescent="0.2">
      <c r="A2266" s="1">
        <v>42282</v>
      </c>
      <c r="B2266" t="s">
        <v>21</v>
      </c>
      <c r="C2266" s="1">
        <v>42275</v>
      </c>
      <c r="D2266" s="1">
        <v>42282</v>
      </c>
      <c r="E2266">
        <v>100030612</v>
      </c>
      <c r="F2266" t="s">
        <v>1961</v>
      </c>
      <c r="H2266" s="1">
        <v>42275</v>
      </c>
      <c r="I2266">
        <v>1830671</v>
      </c>
      <c r="J2266" t="s">
        <v>23</v>
      </c>
      <c r="K2266">
        <v>846296315629782</v>
      </c>
      <c r="M2266" t="s">
        <v>79</v>
      </c>
      <c r="N2266">
        <v>60610</v>
      </c>
      <c r="O2266">
        <v>3</v>
      </c>
      <c r="P2266">
        <v>2250</v>
      </c>
      <c r="Q2266">
        <v>8</v>
      </c>
      <c r="R2266" s="2">
        <v>0</v>
      </c>
      <c r="S2266" s="2">
        <v>24.56</v>
      </c>
      <c r="T2266" s="2">
        <v>0</v>
      </c>
      <c r="U2266" s="2">
        <v>24.56</v>
      </c>
      <c r="V2266" s="76" t="s">
        <v>5213</v>
      </c>
    </row>
    <row r="2267" spans="1:22" x14ac:dyDescent="0.2">
      <c r="A2267" s="1">
        <v>42282</v>
      </c>
      <c r="B2267" t="s">
        <v>21</v>
      </c>
      <c r="C2267" s="1">
        <v>42278</v>
      </c>
      <c r="D2267" s="1">
        <v>42282</v>
      </c>
      <c r="E2267">
        <v>100030930</v>
      </c>
      <c r="F2267" t="s">
        <v>1962</v>
      </c>
      <c r="H2267" s="1">
        <v>42278</v>
      </c>
      <c r="I2267">
        <v>1836989</v>
      </c>
      <c r="J2267" t="s">
        <v>23</v>
      </c>
      <c r="K2267" t="s">
        <v>1963</v>
      </c>
      <c r="M2267" t="s">
        <v>36</v>
      </c>
      <c r="N2267">
        <v>18052</v>
      </c>
      <c r="O2267">
        <v>3</v>
      </c>
      <c r="P2267">
        <v>2250</v>
      </c>
      <c r="Q2267">
        <v>8</v>
      </c>
      <c r="R2267" s="2">
        <v>0</v>
      </c>
      <c r="S2267" s="2">
        <v>24.56</v>
      </c>
      <c r="T2267" s="2">
        <v>0</v>
      </c>
      <c r="U2267" s="2">
        <v>24.56</v>
      </c>
      <c r="V2267" s="76" t="s">
        <v>5213</v>
      </c>
    </row>
    <row r="2268" spans="1:22" x14ac:dyDescent="0.2">
      <c r="A2268" s="1">
        <v>42282</v>
      </c>
      <c r="B2268" t="s">
        <v>21</v>
      </c>
      <c r="C2268" s="1">
        <v>42278</v>
      </c>
      <c r="D2268" s="1">
        <v>42282</v>
      </c>
      <c r="E2268">
        <v>100030990</v>
      </c>
      <c r="F2268" t="s">
        <v>1965</v>
      </c>
      <c r="H2268" s="1">
        <v>42278</v>
      </c>
      <c r="I2268">
        <v>1836940</v>
      </c>
      <c r="J2268" t="s">
        <v>23</v>
      </c>
      <c r="K2268">
        <v>846296315629744</v>
      </c>
      <c r="M2268" t="s">
        <v>79</v>
      </c>
      <c r="N2268">
        <v>60018</v>
      </c>
      <c r="O2268">
        <v>3</v>
      </c>
      <c r="P2268">
        <v>2250</v>
      </c>
      <c r="Q2268">
        <v>8</v>
      </c>
      <c r="R2268" s="2">
        <v>0</v>
      </c>
      <c r="S2268" s="2">
        <v>24.56</v>
      </c>
      <c r="T2268" s="2">
        <v>0</v>
      </c>
      <c r="U2268" s="2">
        <v>24.56</v>
      </c>
      <c r="V2268" s="76" t="s">
        <v>5213</v>
      </c>
    </row>
    <row r="2269" spans="1:22" x14ac:dyDescent="0.2">
      <c r="A2269" s="1">
        <v>42282</v>
      </c>
      <c r="B2269" t="s">
        <v>21</v>
      </c>
      <c r="C2269" s="1">
        <v>42277</v>
      </c>
      <c r="D2269" s="1">
        <v>42282</v>
      </c>
      <c r="E2269">
        <v>100030856</v>
      </c>
      <c r="F2269" t="s">
        <v>1966</v>
      </c>
      <c r="H2269" s="1">
        <v>42276</v>
      </c>
      <c r="I2269">
        <v>1832404</v>
      </c>
      <c r="J2269" t="s">
        <v>23</v>
      </c>
      <c r="K2269" t="s">
        <v>1967</v>
      </c>
      <c r="M2269" t="s">
        <v>36</v>
      </c>
      <c r="N2269">
        <v>19057</v>
      </c>
      <c r="O2269">
        <v>3</v>
      </c>
      <c r="P2269">
        <v>2250</v>
      </c>
      <c r="Q2269">
        <v>8</v>
      </c>
      <c r="R2269" s="2">
        <v>0</v>
      </c>
      <c r="S2269" s="2">
        <v>24.56</v>
      </c>
      <c r="T2269" s="2">
        <v>0</v>
      </c>
      <c r="U2269" s="2">
        <v>24.56</v>
      </c>
      <c r="V2269" s="76" t="s">
        <v>5213</v>
      </c>
    </row>
    <row r="2270" spans="1:22" x14ac:dyDescent="0.2">
      <c r="A2270" s="1">
        <v>42282</v>
      </c>
      <c r="B2270" t="s">
        <v>21</v>
      </c>
      <c r="C2270" s="1">
        <v>42275</v>
      </c>
      <c r="D2270" s="1">
        <v>42282</v>
      </c>
      <c r="E2270">
        <v>100030586</v>
      </c>
      <c r="F2270" t="s">
        <v>1968</v>
      </c>
      <c r="H2270" s="1">
        <v>42275</v>
      </c>
      <c r="I2270">
        <v>1830670</v>
      </c>
      <c r="J2270" t="s">
        <v>23</v>
      </c>
      <c r="K2270">
        <v>846296315629799</v>
      </c>
      <c r="M2270" t="s">
        <v>79</v>
      </c>
      <c r="N2270">
        <v>60606</v>
      </c>
      <c r="O2270">
        <v>3</v>
      </c>
      <c r="P2270">
        <v>2250</v>
      </c>
      <c r="Q2270">
        <v>8</v>
      </c>
      <c r="R2270" s="2">
        <v>0</v>
      </c>
      <c r="S2270" s="2">
        <v>24.56</v>
      </c>
      <c r="T2270" s="2">
        <v>0</v>
      </c>
      <c r="U2270" s="2">
        <v>24.56</v>
      </c>
      <c r="V2270" s="76" t="s">
        <v>5213</v>
      </c>
    </row>
    <row r="2271" spans="1:22" x14ac:dyDescent="0.2">
      <c r="A2271" s="1">
        <v>42282</v>
      </c>
      <c r="B2271" t="s">
        <v>21</v>
      </c>
      <c r="C2271" s="1">
        <v>42278</v>
      </c>
      <c r="D2271" s="1">
        <v>42282</v>
      </c>
      <c r="E2271">
        <v>100031012</v>
      </c>
      <c r="F2271" t="s">
        <v>1969</v>
      </c>
      <c r="H2271" s="1">
        <v>42278</v>
      </c>
      <c r="I2271">
        <v>1836988</v>
      </c>
      <c r="J2271" t="s">
        <v>23</v>
      </c>
      <c r="K2271" t="s">
        <v>1970</v>
      </c>
      <c r="M2271" t="s">
        <v>36</v>
      </c>
      <c r="N2271">
        <v>17404</v>
      </c>
      <c r="O2271">
        <v>3</v>
      </c>
      <c r="P2271">
        <v>2250</v>
      </c>
      <c r="Q2271">
        <v>8</v>
      </c>
      <c r="R2271" s="2">
        <v>0</v>
      </c>
      <c r="S2271" s="2">
        <v>24.56</v>
      </c>
      <c r="T2271" s="2">
        <v>0</v>
      </c>
      <c r="U2271" s="2">
        <v>24.56</v>
      </c>
      <c r="V2271" s="76" t="s">
        <v>5213</v>
      </c>
    </row>
    <row r="2272" spans="1:22" x14ac:dyDescent="0.2">
      <c r="A2272" s="1">
        <v>42282</v>
      </c>
      <c r="B2272" t="s">
        <v>21</v>
      </c>
      <c r="C2272" s="1">
        <v>42278</v>
      </c>
      <c r="D2272" s="1">
        <v>42282</v>
      </c>
      <c r="E2272">
        <v>100030970</v>
      </c>
      <c r="F2272" t="s">
        <v>1972</v>
      </c>
      <c r="H2272" s="1">
        <v>42278</v>
      </c>
      <c r="I2272">
        <v>1836939</v>
      </c>
      <c r="J2272" t="s">
        <v>23</v>
      </c>
      <c r="K2272">
        <v>846296315629751</v>
      </c>
      <c r="M2272" t="s">
        <v>79</v>
      </c>
      <c r="N2272">
        <v>60901</v>
      </c>
      <c r="O2272">
        <v>3</v>
      </c>
      <c r="P2272">
        <v>2250</v>
      </c>
      <c r="Q2272">
        <v>8</v>
      </c>
      <c r="R2272" s="2">
        <v>0</v>
      </c>
      <c r="S2272" s="2">
        <v>24.56</v>
      </c>
      <c r="T2272" s="2">
        <v>0</v>
      </c>
      <c r="U2272" s="2">
        <v>24.56</v>
      </c>
      <c r="V2272" s="76" t="s">
        <v>5213</v>
      </c>
    </row>
    <row r="2273" spans="1:22" x14ac:dyDescent="0.2">
      <c r="A2273" s="1">
        <v>42282</v>
      </c>
      <c r="B2273" t="s">
        <v>21</v>
      </c>
      <c r="C2273" s="1">
        <v>42278</v>
      </c>
      <c r="D2273" s="1">
        <v>42282</v>
      </c>
      <c r="E2273">
        <v>100030938</v>
      </c>
      <c r="F2273" t="s">
        <v>1973</v>
      </c>
      <c r="H2273" s="1">
        <v>42278</v>
      </c>
      <c r="I2273">
        <v>1836991</v>
      </c>
      <c r="J2273" t="s">
        <v>23</v>
      </c>
      <c r="K2273" t="s">
        <v>1974</v>
      </c>
      <c r="M2273" t="s">
        <v>36</v>
      </c>
      <c r="N2273">
        <v>19123</v>
      </c>
      <c r="O2273">
        <v>3</v>
      </c>
      <c r="P2273">
        <v>2250</v>
      </c>
      <c r="Q2273">
        <v>8</v>
      </c>
      <c r="R2273" s="2">
        <v>0</v>
      </c>
      <c r="S2273" s="2">
        <v>24.56</v>
      </c>
      <c r="T2273" s="2">
        <v>0</v>
      </c>
      <c r="U2273" s="2">
        <v>24.56</v>
      </c>
      <c r="V2273" s="76" t="s">
        <v>5213</v>
      </c>
    </row>
    <row r="2274" spans="1:22" x14ac:dyDescent="0.2">
      <c r="A2274" s="1">
        <v>42282</v>
      </c>
      <c r="B2274" t="s">
        <v>21</v>
      </c>
      <c r="C2274" s="1">
        <v>42277</v>
      </c>
      <c r="D2274" s="1">
        <v>42282</v>
      </c>
      <c r="E2274">
        <v>100030839</v>
      </c>
      <c r="F2274" t="s">
        <v>1975</v>
      </c>
      <c r="H2274" s="1">
        <v>42276</v>
      </c>
      <c r="I2274">
        <v>1832377</v>
      </c>
      <c r="J2274" t="s">
        <v>23</v>
      </c>
      <c r="K2274">
        <v>846296315629805</v>
      </c>
      <c r="M2274" t="s">
        <v>79</v>
      </c>
      <c r="N2274">
        <v>60005</v>
      </c>
      <c r="O2274">
        <v>3</v>
      </c>
      <c r="P2274">
        <v>2250</v>
      </c>
      <c r="Q2274">
        <v>8</v>
      </c>
      <c r="R2274" s="2">
        <v>0</v>
      </c>
      <c r="S2274" s="2">
        <v>24.56</v>
      </c>
      <c r="T2274" s="2">
        <v>0</v>
      </c>
      <c r="U2274" s="2">
        <v>24.56</v>
      </c>
      <c r="V2274" s="76" t="s">
        <v>5213</v>
      </c>
    </row>
    <row r="2275" spans="1:22" x14ac:dyDescent="0.2">
      <c r="A2275" s="1">
        <v>42282</v>
      </c>
      <c r="B2275" t="s">
        <v>21</v>
      </c>
      <c r="C2275" s="1">
        <v>42278</v>
      </c>
      <c r="D2275" s="1">
        <v>42282</v>
      </c>
      <c r="E2275">
        <v>100030921</v>
      </c>
      <c r="F2275" t="s">
        <v>1976</v>
      </c>
      <c r="H2275" s="1">
        <v>42278</v>
      </c>
      <c r="I2275">
        <v>1836990</v>
      </c>
      <c r="J2275" t="s">
        <v>23</v>
      </c>
      <c r="K2275" t="s">
        <v>1977</v>
      </c>
      <c r="M2275" t="s">
        <v>36</v>
      </c>
      <c r="N2275">
        <v>19341</v>
      </c>
      <c r="O2275">
        <v>3</v>
      </c>
      <c r="P2275">
        <v>2250</v>
      </c>
      <c r="Q2275">
        <v>8</v>
      </c>
      <c r="R2275" s="2">
        <v>0</v>
      </c>
      <c r="S2275" s="2">
        <v>24.56</v>
      </c>
      <c r="T2275" s="2">
        <v>0</v>
      </c>
      <c r="U2275" s="2">
        <v>24.56</v>
      </c>
      <c r="V2275" s="76" t="s">
        <v>5213</v>
      </c>
    </row>
    <row r="2276" spans="1:22" x14ac:dyDescent="0.2">
      <c r="A2276" s="1">
        <v>42282</v>
      </c>
      <c r="B2276" t="s">
        <v>21</v>
      </c>
      <c r="C2276" s="1">
        <v>42275</v>
      </c>
      <c r="D2276" s="1">
        <v>42282</v>
      </c>
      <c r="E2276">
        <v>100030546</v>
      </c>
      <c r="F2276" t="s">
        <v>1952</v>
      </c>
      <c r="H2276" s="1">
        <v>42275</v>
      </c>
      <c r="I2276">
        <v>1830669</v>
      </c>
      <c r="J2276" t="s">
        <v>23</v>
      </c>
      <c r="K2276">
        <v>846296315629775</v>
      </c>
      <c r="M2276" t="s">
        <v>79</v>
      </c>
      <c r="N2276">
        <v>60610</v>
      </c>
      <c r="O2276">
        <v>4</v>
      </c>
      <c r="P2276">
        <v>3000</v>
      </c>
      <c r="Q2276">
        <v>8</v>
      </c>
      <c r="R2276" s="2">
        <v>0</v>
      </c>
      <c r="S2276" s="2">
        <v>28.25</v>
      </c>
      <c r="T2276" s="2">
        <v>0</v>
      </c>
      <c r="U2276" s="2">
        <v>28.25</v>
      </c>
      <c r="V2276" s="76" t="s">
        <v>5213</v>
      </c>
    </row>
    <row r="2277" spans="1:22" x14ac:dyDescent="0.2">
      <c r="A2277" s="1">
        <v>42282</v>
      </c>
      <c r="B2277" t="s">
        <v>21</v>
      </c>
      <c r="C2277" s="1">
        <v>42275</v>
      </c>
      <c r="D2277" s="1">
        <v>42282</v>
      </c>
      <c r="E2277">
        <v>100030502</v>
      </c>
      <c r="F2277" t="s">
        <v>1944</v>
      </c>
      <c r="H2277" s="1">
        <v>42275</v>
      </c>
      <c r="I2277">
        <v>1830811</v>
      </c>
      <c r="J2277" t="s">
        <v>23</v>
      </c>
      <c r="K2277" t="s">
        <v>1945</v>
      </c>
      <c r="M2277" t="s">
        <v>36</v>
      </c>
      <c r="N2277">
        <v>19047</v>
      </c>
      <c r="O2277">
        <v>6</v>
      </c>
      <c r="P2277">
        <v>4500</v>
      </c>
      <c r="Q2277">
        <v>8</v>
      </c>
      <c r="R2277" s="2">
        <v>0</v>
      </c>
      <c r="S2277" s="2">
        <v>36.04</v>
      </c>
      <c r="T2277" s="2">
        <v>0</v>
      </c>
      <c r="U2277" s="2">
        <v>36.04</v>
      </c>
      <c r="V2277" s="76" t="s">
        <v>5213</v>
      </c>
    </row>
    <row r="2278" spans="1:22" x14ac:dyDescent="0.2">
      <c r="A2278" s="1">
        <v>42282</v>
      </c>
      <c r="B2278" t="s">
        <v>21</v>
      </c>
      <c r="C2278" s="1">
        <v>42275</v>
      </c>
      <c r="D2278" s="1">
        <v>42282</v>
      </c>
      <c r="E2278">
        <v>100030525</v>
      </c>
      <c r="F2278" t="s">
        <v>1947</v>
      </c>
      <c r="H2278" s="1">
        <v>42275</v>
      </c>
      <c r="I2278">
        <v>1830821</v>
      </c>
      <c r="J2278" t="s">
        <v>23</v>
      </c>
      <c r="K2278" t="s">
        <v>1948</v>
      </c>
      <c r="M2278" t="s">
        <v>36</v>
      </c>
      <c r="N2278">
        <v>19038</v>
      </c>
      <c r="O2278">
        <v>6</v>
      </c>
      <c r="P2278">
        <v>4500</v>
      </c>
      <c r="Q2278">
        <v>8</v>
      </c>
      <c r="R2278" s="2">
        <v>0</v>
      </c>
      <c r="S2278" s="2">
        <v>36.04</v>
      </c>
      <c r="T2278" s="2">
        <v>0</v>
      </c>
      <c r="U2278" s="2">
        <v>36.04</v>
      </c>
      <c r="V2278" s="76" t="s">
        <v>5213</v>
      </c>
    </row>
    <row r="2279" spans="1:22" x14ac:dyDescent="0.2">
      <c r="A2279" s="1">
        <v>42282</v>
      </c>
      <c r="B2279" t="s">
        <v>21</v>
      </c>
      <c r="C2279" s="1">
        <v>42275</v>
      </c>
      <c r="D2279" s="1">
        <v>42282</v>
      </c>
      <c r="E2279">
        <v>100030581</v>
      </c>
      <c r="F2279" t="s">
        <v>1949</v>
      </c>
      <c r="H2279" s="1">
        <v>42275</v>
      </c>
      <c r="I2279">
        <v>1830815</v>
      </c>
      <c r="J2279" t="s">
        <v>23</v>
      </c>
      <c r="K2279" t="s">
        <v>1950</v>
      </c>
      <c r="M2279" t="s">
        <v>36</v>
      </c>
      <c r="N2279">
        <v>16801</v>
      </c>
      <c r="O2279">
        <v>6</v>
      </c>
      <c r="P2279">
        <v>4500</v>
      </c>
      <c r="Q2279">
        <v>8</v>
      </c>
      <c r="R2279" s="2">
        <v>0</v>
      </c>
      <c r="S2279" s="2">
        <v>36.04</v>
      </c>
      <c r="T2279" s="2">
        <v>0</v>
      </c>
      <c r="U2279" s="2">
        <v>36.04</v>
      </c>
      <c r="V2279" s="76" t="s">
        <v>5213</v>
      </c>
    </row>
    <row r="2280" spans="1:22" x14ac:dyDescent="0.2">
      <c r="A2280" s="1">
        <v>42282</v>
      </c>
      <c r="B2280" t="s">
        <v>21</v>
      </c>
      <c r="C2280" s="1">
        <v>42278</v>
      </c>
      <c r="D2280" s="1">
        <v>42282</v>
      </c>
      <c r="E2280">
        <v>100030920</v>
      </c>
      <c r="F2280" t="s">
        <v>1951</v>
      </c>
      <c r="H2280" s="1">
        <v>42278</v>
      </c>
      <c r="I2280">
        <v>1837009</v>
      </c>
      <c r="J2280" t="s">
        <v>23</v>
      </c>
      <c r="K2280">
        <v>846296315629737</v>
      </c>
      <c r="M2280" t="s">
        <v>75</v>
      </c>
      <c r="N2280">
        <v>23462</v>
      </c>
      <c r="O2280">
        <v>6</v>
      </c>
      <c r="P2280">
        <v>4500</v>
      </c>
      <c r="Q2280">
        <v>8</v>
      </c>
      <c r="R2280" s="2">
        <v>0</v>
      </c>
      <c r="S2280" s="2">
        <v>36.04</v>
      </c>
      <c r="T2280" s="2">
        <v>0</v>
      </c>
      <c r="U2280" s="2">
        <v>36.04</v>
      </c>
      <c r="V2280" s="76" t="s">
        <v>5213</v>
      </c>
    </row>
    <row r="2281" spans="1:22" x14ac:dyDescent="0.2">
      <c r="A2281" s="1">
        <v>42282</v>
      </c>
      <c r="B2281" t="s">
        <v>21</v>
      </c>
      <c r="C2281" s="1">
        <v>42275</v>
      </c>
      <c r="D2281" s="1">
        <v>42282</v>
      </c>
      <c r="E2281">
        <v>100030656</v>
      </c>
      <c r="F2281" t="s">
        <v>1956</v>
      </c>
      <c r="H2281" s="1">
        <v>42275</v>
      </c>
      <c r="I2281">
        <v>1830817</v>
      </c>
      <c r="J2281" t="s">
        <v>23</v>
      </c>
      <c r="K2281" t="s">
        <v>1957</v>
      </c>
      <c r="M2281" t="s">
        <v>36</v>
      </c>
      <c r="N2281">
        <v>18705</v>
      </c>
      <c r="O2281">
        <v>6</v>
      </c>
      <c r="P2281">
        <v>4500</v>
      </c>
      <c r="Q2281">
        <v>8</v>
      </c>
      <c r="R2281" s="2">
        <v>0</v>
      </c>
      <c r="S2281" s="2">
        <v>36.04</v>
      </c>
      <c r="T2281" s="2">
        <v>0</v>
      </c>
      <c r="U2281" s="2">
        <v>36.04</v>
      </c>
      <c r="V2281" s="76" t="s">
        <v>5213</v>
      </c>
    </row>
    <row r="2282" spans="1:22" x14ac:dyDescent="0.2">
      <c r="A2282" s="1">
        <v>42285</v>
      </c>
      <c r="B2282" t="s">
        <v>21</v>
      </c>
      <c r="C2282" s="1">
        <v>42282</v>
      </c>
      <c r="D2282" s="1">
        <v>42285</v>
      </c>
      <c r="E2282">
        <v>100031349</v>
      </c>
      <c r="F2282" t="s">
        <v>1979</v>
      </c>
      <c r="H2282" s="1">
        <v>42282</v>
      </c>
      <c r="I2282">
        <v>1846518</v>
      </c>
      <c r="J2282" t="s">
        <v>23</v>
      </c>
      <c r="K2282">
        <v>846296315635448</v>
      </c>
      <c r="M2282" t="s">
        <v>40</v>
      </c>
      <c r="N2282">
        <v>94105</v>
      </c>
      <c r="O2282">
        <v>3</v>
      </c>
      <c r="P2282">
        <v>2250</v>
      </c>
      <c r="Q2282">
        <v>2</v>
      </c>
      <c r="R2282" s="2">
        <v>0</v>
      </c>
      <c r="S2282" s="2">
        <v>12.81</v>
      </c>
      <c r="T2282" s="2">
        <v>0</v>
      </c>
      <c r="U2282" s="2">
        <v>12.81</v>
      </c>
      <c r="V2282" s="76" t="str">
        <f>VLOOKUP(M2282,'Fufillment sheet'!$A$2:$B$52,2,FALSE)</f>
        <v>VINAC</v>
      </c>
    </row>
    <row r="2283" spans="1:22" x14ac:dyDescent="0.2">
      <c r="A2283" s="1">
        <v>42285</v>
      </c>
      <c r="B2283" t="s">
        <v>21</v>
      </c>
      <c r="C2283" s="1">
        <v>42282</v>
      </c>
      <c r="D2283" s="1">
        <v>42285</v>
      </c>
      <c r="E2283">
        <v>100031272</v>
      </c>
      <c r="F2283" t="s">
        <v>1985</v>
      </c>
      <c r="H2283" s="1">
        <v>42281</v>
      </c>
      <c r="I2283">
        <v>1846536</v>
      </c>
      <c r="J2283" t="s">
        <v>23</v>
      </c>
      <c r="K2283">
        <v>846296315635806</v>
      </c>
      <c r="M2283" t="s">
        <v>40</v>
      </c>
      <c r="N2283">
        <v>94085</v>
      </c>
      <c r="O2283">
        <v>3</v>
      </c>
      <c r="P2283">
        <v>2250</v>
      </c>
      <c r="Q2283">
        <v>2</v>
      </c>
      <c r="R2283" s="2">
        <v>0</v>
      </c>
      <c r="S2283" s="2">
        <v>12.81</v>
      </c>
      <c r="T2283" s="2">
        <v>0</v>
      </c>
      <c r="U2283" s="2">
        <v>12.81</v>
      </c>
      <c r="V2283" s="76" t="str">
        <f>VLOOKUP(M2283,'Fufillment sheet'!$A$2:$B$52,2,FALSE)</f>
        <v>VINAC</v>
      </c>
    </row>
    <row r="2284" spans="1:22" x14ac:dyDescent="0.2">
      <c r="A2284" s="1">
        <v>42285</v>
      </c>
      <c r="B2284" t="s">
        <v>21</v>
      </c>
      <c r="C2284" s="1">
        <v>42282</v>
      </c>
      <c r="D2284" s="1">
        <v>42285</v>
      </c>
      <c r="E2284">
        <v>100031261</v>
      </c>
      <c r="F2284" t="s">
        <v>2024</v>
      </c>
      <c r="H2284" s="1">
        <v>42281</v>
      </c>
      <c r="I2284">
        <v>1846526</v>
      </c>
      <c r="J2284" t="s">
        <v>23</v>
      </c>
      <c r="K2284">
        <v>846296315637510</v>
      </c>
      <c r="M2284" t="s">
        <v>40</v>
      </c>
      <c r="N2284">
        <v>94022</v>
      </c>
      <c r="O2284">
        <v>3</v>
      </c>
      <c r="P2284">
        <v>2250</v>
      </c>
      <c r="Q2284">
        <v>2</v>
      </c>
      <c r="R2284" s="2">
        <v>0</v>
      </c>
      <c r="S2284" s="2">
        <v>12.81</v>
      </c>
      <c r="T2284" s="2">
        <v>0</v>
      </c>
      <c r="U2284" s="2">
        <v>12.81</v>
      </c>
      <c r="V2284" s="76" t="str">
        <f>VLOOKUP(M2284,'Fufillment sheet'!$A$2:$B$52,2,FALSE)</f>
        <v>VINAC</v>
      </c>
    </row>
    <row r="2285" spans="1:22" x14ac:dyDescent="0.2">
      <c r="A2285" s="1">
        <v>42285</v>
      </c>
      <c r="B2285" t="s">
        <v>21</v>
      </c>
      <c r="C2285" s="1">
        <v>42283</v>
      </c>
      <c r="D2285" s="1">
        <v>42285</v>
      </c>
      <c r="E2285">
        <v>100031443</v>
      </c>
      <c r="F2285" t="s">
        <v>2060</v>
      </c>
      <c r="H2285" s="1">
        <v>42283</v>
      </c>
      <c r="I2285">
        <v>1846722</v>
      </c>
      <c r="J2285" t="s">
        <v>23</v>
      </c>
      <c r="K2285">
        <v>846296315637015</v>
      </c>
      <c r="M2285" t="s">
        <v>40</v>
      </c>
      <c r="N2285">
        <v>95482</v>
      </c>
      <c r="O2285">
        <v>3</v>
      </c>
      <c r="P2285">
        <v>2250</v>
      </c>
      <c r="Q2285">
        <v>2</v>
      </c>
      <c r="R2285" s="2">
        <v>0</v>
      </c>
      <c r="S2285" s="2">
        <v>12.81</v>
      </c>
      <c r="T2285" s="2">
        <v>0</v>
      </c>
      <c r="U2285" s="2">
        <v>12.81</v>
      </c>
      <c r="V2285" s="76" t="str">
        <f>VLOOKUP(M2285,'Fufillment sheet'!$A$2:$B$52,2,FALSE)</f>
        <v>VINAC</v>
      </c>
    </row>
    <row r="2286" spans="1:22" x14ac:dyDescent="0.2">
      <c r="A2286" s="1">
        <v>42285</v>
      </c>
      <c r="B2286" t="s">
        <v>21</v>
      </c>
      <c r="C2286" s="1">
        <v>42282</v>
      </c>
      <c r="D2286" s="1">
        <v>42285</v>
      </c>
      <c r="E2286">
        <v>100031360</v>
      </c>
      <c r="F2286" t="s">
        <v>2071</v>
      </c>
      <c r="H2286" s="1">
        <v>42282</v>
      </c>
      <c r="I2286">
        <v>1846519</v>
      </c>
      <c r="J2286" t="s">
        <v>23</v>
      </c>
      <c r="K2286">
        <v>846296315635431</v>
      </c>
      <c r="M2286" t="s">
        <v>40</v>
      </c>
      <c r="N2286">
        <v>94301</v>
      </c>
      <c r="O2286">
        <v>3</v>
      </c>
      <c r="P2286">
        <v>2250</v>
      </c>
      <c r="Q2286">
        <v>2</v>
      </c>
      <c r="R2286" s="2">
        <v>0</v>
      </c>
      <c r="S2286" s="2">
        <v>12.81</v>
      </c>
      <c r="T2286" s="2">
        <v>0</v>
      </c>
      <c r="U2286" s="2">
        <v>12.81</v>
      </c>
      <c r="V2286" s="76" t="str">
        <f>VLOOKUP(M2286,'Fufillment sheet'!$A$2:$B$52,2,FALSE)</f>
        <v>VINAC</v>
      </c>
    </row>
    <row r="2287" spans="1:22" x14ac:dyDescent="0.2">
      <c r="A2287" s="1">
        <v>42285</v>
      </c>
      <c r="B2287" t="s">
        <v>21</v>
      </c>
      <c r="C2287" s="1">
        <v>42283</v>
      </c>
      <c r="D2287" s="1">
        <v>42285</v>
      </c>
      <c r="E2287">
        <v>100031440</v>
      </c>
      <c r="F2287" t="s">
        <v>2090</v>
      </c>
      <c r="H2287" s="1">
        <v>42283</v>
      </c>
      <c r="I2287">
        <v>1846720</v>
      </c>
      <c r="J2287" t="s">
        <v>23</v>
      </c>
      <c r="K2287">
        <v>846296315637039</v>
      </c>
      <c r="M2287" t="s">
        <v>40</v>
      </c>
      <c r="N2287">
        <v>95945</v>
      </c>
      <c r="O2287">
        <v>3</v>
      </c>
      <c r="P2287">
        <v>2250</v>
      </c>
      <c r="Q2287">
        <v>2</v>
      </c>
      <c r="R2287" s="2">
        <v>0</v>
      </c>
      <c r="S2287" s="2">
        <v>12.81</v>
      </c>
      <c r="T2287" s="2">
        <v>0</v>
      </c>
      <c r="U2287" s="2">
        <v>12.81</v>
      </c>
      <c r="V2287" s="76" t="str">
        <f>VLOOKUP(M2287,'Fufillment sheet'!$A$2:$B$52,2,FALSE)</f>
        <v>VINAC</v>
      </c>
    </row>
    <row r="2288" spans="1:22" x14ac:dyDescent="0.2">
      <c r="A2288" s="1">
        <v>42285</v>
      </c>
      <c r="B2288" t="s">
        <v>21</v>
      </c>
      <c r="C2288" s="1">
        <v>42282</v>
      </c>
      <c r="D2288" s="1">
        <v>42285</v>
      </c>
      <c r="E2288">
        <v>100031211</v>
      </c>
      <c r="F2288" t="s">
        <v>2093</v>
      </c>
      <c r="H2288" s="1">
        <v>42281</v>
      </c>
      <c r="I2288">
        <v>1846512</v>
      </c>
      <c r="J2288" t="s">
        <v>23</v>
      </c>
      <c r="K2288">
        <v>846296315634748</v>
      </c>
      <c r="M2288" t="s">
        <v>40</v>
      </c>
      <c r="N2288">
        <v>94129</v>
      </c>
      <c r="O2288">
        <v>6</v>
      </c>
      <c r="P2288">
        <v>4500</v>
      </c>
      <c r="Q2288">
        <v>2</v>
      </c>
      <c r="R2288" s="2">
        <v>0</v>
      </c>
      <c r="S2288" s="2">
        <v>16.29</v>
      </c>
      <c r="T2288" s="2">
        <v>0</v>
      </c>
      <c r="U2288" s="2">
        <v>16.29</v>
      </c>
      <c r="V2288" s="76" t="str">
        <f>VLOOKUP(M2288,'Fufillment sheet'!$A$2:$B$52,2,FALSE)</f>
        <v>VINAC</v>
      </c>
    </row>
    <row r="2289" spans="1:22" x14ac:dyDescent="0.2">
      <c r="A2289" s="1">
        <v>42285</v>
      </c>
      <c r="B2289" t="s">
        <v>21</v>
      </c>
      <c r="C2289" s="1">
        <v>42282</v>
      </c>
      <c r="D2289" s="1">
        <v>42285</v>
      </c>
      <c r="E2289">
        <v>100031288</v>
      </c>
      <c r="F2289" t="s">
        <v>2116</v>
      </c>
      <c r="H2289" s="1">
        <v>42281</v>
      </c>
      <c r="I2289">
        <v>1846527</v>
      </c>
      <c r="J2289" t="s">
        <v>23</v>
      </c>
      <c r="K2289">
        <v>846296315637503</v>
      </c>
      <c r="M2289" t="s">
        <v>40</v>
      </c>
      <c r="N2289">
        <v>94005</v>
      </c>
      <c r="O2289">
        <v>3</v>
      </c>
      <c r="P2289">
        <v>2250</v>
      </c>
      <c r="Q2289">
        <v>2</v>
      </c>
      <c r="R2289" s="2">
        <v>0</v>
      </c>
      <c r="S2289" s="2">
        <v>12.81</v>
      </c>
      <c r="T2289" s="2">
        <v>0</v>
      </c>
      <c r="U2289" s="2">
        <v>12.81</v>
      </c>
      <c r="V2289" s="76" t="str">
        <f>VLOOKUP(M2289,'Fufillment sheet'!$A$2:$B$52,2,FALSE)</f>
        <v>VINAC</v>
      </c>
    </row>
    <row r="2290" spans="1:22" x14ac:dyDescent="0.2">
      <c r="A2290" s="1">
        <v>42285</v>
      </c>
      <c r="B2290" t="s">
        <v>21</v>
      </c>
      <c r="C2290" s="1">
        <v>42284</v>
      </c>
      <c r="D2290" s="1">
        <v>42285</v>
      </c>
      <c r="E2290">
        <v>100031495</v>
      </c>
      <c r="F2290" t="s">
        <v>2130</v>
      </c>
      <c r="H2290" s="1">
        <v>42283</v>
      </c>
      <c r="I2290">
        <v>1846797</v>
      </c>
      <c r="J2290" t="s">
        <v>23</v>
      </c>
      <c r="K2290">
        <v>846296315636858</v>
      </c>
      <c r="M2290" t="s">
        <v>40</v>
      </c>
      <c r="N2290">
        <v>95070</v>
      </c>
      <c r="O2290">
        <v>3</v>
      </c>
      <c r="P2290">
        <v>2250</v>
      </c>
      <c r="Q2290">
        <v>2</v>
      </c>
      <c r="R2290" s="2">
        <v>0</v>
      </c>
      <c r="S2290" s="2">
        <v>12.81</v>
      </c>
      <c r="T2290" s="2">
        <v>0</v>
      </c>
      <c r="U2290" s="2">
        <v>12.81</v>
      </c>
      <c r="V2290" s="76" t="str">
        <f>VLOOKUP(M2290,'Fufillment sheet'!$A$2:$B$52,2,FALSE)</f>
        <v>VINAC</v>
      </c>
    </row>
    <row r="2291" spans="1:22" x14ac:dyDescent="0.2">
      <c r="A2291" s="1">
        <v>42285</v>
      </c>
      <c r="B2291" t="s">
        <v>21</v>
      </c>
      <c r="C2291" s="1">
        <v>42282</v>
      </c>
      <c r="D2291" s="1">
        <v>42285</v>
      </c>
      <c r="E2291">
        <v>100031200</v>
      </c>
      <c r="F2291" t="s">
        <v>2137</v>
      </c>
      <c r="H2291" s="1">
        <v>42280</v>
      </c>
      <c r="I2291">
        <v>1846523</v>
      </c>
      <c r="J2291" t="s">
        <v>23</v>
      </c>
      <c r="K2291">
        <v>846296315637886</v>
      </c>
      <c r="M2291" t="s">
        <v>40</v>
      </c>
      <c r="N2291">
        <v>94114</v>
      </c>
      <c r="O2291">
        <v>3</v>
      </c>
      <c r="P2291">
        <v>2250</v>
      </c>
      <c r="Q2291">
        <v>2</v>
      </c>
      <c r="R2291" s="2">
        <v>0</v>
      </c>
      <c r="S2291" s="2">
        <v>12.81</v>
      </c>
      <c r="T2291" s="2">
        <v>0</v>
      </c>
      <c r="U2291" s="2">
        <v>12.81</v>
      </c>
      <c r="V2291" s="76" t="str">
        <f>VLOOKUP(M2291,'Fufillment sheet'!$A$2:$B$52,2,FALSE)</f>
        <v>VINAC</v>
      </c>
    </row>
    <row r="2292" spans="1:22" x14ac:dyDescent="0.2">
      <c r="A2292" s="1">
        <v>42285</v>
      </c>
      <c r="B2292" t="s">
        <v>21</v>
      </c>
      <c r="C2292" s="1">
        <v>42282</v>
      </c>
      <c r="D2292" s="1">
        <v>42285</v>
      </c>
      <c r="E2292">
        <v>100031334</v>
      </c>
      <c r="F2292" t="s">
        <v>2147</v>
      </c>
      <c r="H2292" s="1">
        <v>42281</v>
      </c>
      <c r="I2292">
        <v>1846538</v>
      </c>
      <c r="J2292" t="s">
        <v>23</v>
      </c>
      <c r="K2292">
        <v>846296315636537</v>
      </c>
      <c r="M2292" t="s">
        <v>40</v>
      </c>
      <c r="N2292">
        <v>95969</v>
      </c>
      <c r="O2292">
        <v>3</v>
      </c>
      <c r="P2292">
        <v>2250</v>
      </c>
      <c r="Q2292">
        <v>2</v>
      </c>
      <c r="R2292" s="2">
        <v>0</v>
      </c>
      <c r="S2292" s="2">
        <v>12.81</v>
      </c>
      <c r="T2292" s="2">
        <v>0</v>
      </c>
      <c r="U2292" s="2">
        <v>12.81</v>
      </c>
      <c r="V2292" s="76" t="str">
        <f>VLOOKUP(M2292,'Fufillment sheet'!$A$2:$B$52,2,FALSE)</f>
        <v>VINAC</v>
      </c>
    </row>
    <row r="2293" spans="1:22" x14ac:dyDescent="0.2">
      <c r="A2293" s="1">
        <v>42285</v>
      </c>
      <c r="B2293" t="s">
        <v>21</v>
      </c>
      <c r="C2293" s="1">
        <v>42283</v>
      </c>
      <c r="D2293" s="1">
        <v>42285</v>
      </c>
      <c r="E2293">
        <v>100031441</v>
      </c>
      <c r="F2293" t="s">
        <v>2152</v>
      </c>
      <c r="H2293" s="1">
        <v>42283</v>
      </c>
      <c r="I2293">
        <v>1846721</v>
      </c>
      <c r="J2293" t="s">
        <v>23</v>
      </c>
      <c r="K2293">
        <v>846296315637022</v>
      </c>
      <c r="M2293" t="s">
        <v>40</v>
      </c>
      <c r="N2293">
        <v>93953</v>
      </c>
      <c r="O2293">
        <v>3</v>
      </c>
      <c r="P2293">
        <v>2250</v>
      </c>
      <c r="Q2293">
        <v>2</v>
      </c>
      <c r="R2293" s="2">
        <v>0</v>
      </c>
      <c r="S2293" s="2">
        <v>12.81</v>
      </c>
      <c r="T2293" s="2">
        <v>0</v>
      </c>
      <c r="U2293" s="2">
        <v>12.81</v>
      </c>
      <c r="V2293" s="76" t="str">
        <f>VLOOKUP(M2293,'Fufillment sheet'!$A$2:$B$52,2,FALSE)</f>
        <v>VINAC</v>
      </c>
    </row>
    <row r="2294" spans="1:22" x14ac:dyDescent="0.2">
      <c r="A2294" s="1">
        <v>42285</v>
      </c>
      <c r="B2294" t="s">
        <v>21</v>
      </c>
      <c r="C2294" s="1">
        <v>42282</v>
      </c>
      <c r="D2294" s="1">
        <v>42285</v>
      </c>
      <c r="E2294">
        <v>100031219</v>
      </c>
      <c r="F2294" t="s">
        <v>2156</v>
      </c>
      <c r="H2294" s="1">
        <v>42281</v>
      </c>
      <c r="I2294">
        <v>1846524</v>
      </c>
      <c r="J2294" t="s">
        <v>23</v>
      </c>
      <c r="K2294">
        <v>846296315637534</v>
      </c>
      <c r="M2294" t="s">
        <v>40</v>
      </c>
      <c r="N2294">
        <v>94110</v>
      </c>
      <c r="O2294">
        <v>3</v>
      </c>
      <c r="P2294">
        <v>2250</v>
      </c>
      <c r="Q2294">
        <v>2</v>
      </c>
      <c r="R2294" s="2">
        <v>0</v>
      </c>
      <c r="S2294" s="2">
        <v>12.81</v>
      </c>
      <c r="T2294" s="2">
        <v>0</v>
      </c>
      <c r="U2294" s="2">
        <v>12.81</v>
      </c>
      <c r="V2294" s="76" t="str">
        <f>VLOOKUP(M2294,'Fufillment sheet'!$A$2:$B$52,2,FALSE)</f>
        <v>VINAC</v>
      </c>
    </row>
    <row r="2295" spans="1:22" x14ac:dyDescent="0.2">
      <c r="A2295" s="1">
        <v>42285</v>
      </c>
      <c r="B2295" t="s">
        <v>21</v>
      </c>
      <c r="C2295" s="1">
        <v>42284</v>
      </c>
      <c r="D2295" s="1">
        <v>42285</v>
      </c>
      <c r="E2295">
        <v>100031465</v>
      </c>
      <c r="F2295" t="s">
        <v>2170</v>
      </c>
      <c r="H2295" s="1">
        <v>42283</v>
      </c>
      <c r="I2295">
        <v>1846790</v>
      </c>
      <c r="J2295" t="s">
        <v>23</v>
      </c>
      <c r="K2295">
        <v>846296315636926</v>
      </c>
      <c r="M2295" t="s">
        <v>40</v>
      </c>
      <c r="N2295">
        <v>94556</v>
      </c>
      <c r="O2295">
        <v>3</v>
      </c>
      <c r="P2295">
        <v>2250</v>
      </c>
      <c r="Q2295">
        <v>2</v>
      </c>
      <c r="R2295" s="2">
        <v>0</v>
      </c>
      <c r="S2295" s="2">
        <v>12.81</v>
      </c>
      <c r="T2295" s="2">
        <v>0</v>
      </c>
      <c r="U2295" s="2">
        <v>12.81</v>
      </c>
      <c r="V2295" s="76" t="str">
        <f>VLOOKUP(M2295,'Fufillment sheet'!$A$2:$B$52,2,FALSE)</f>
        <v>VINAC</v>
      </c>
    </row>
    <row r="2296" spans="1:22" x14ac:dyDescent="0.2">
      <c r="A2296" s="1">
        <v>42285</v>
      </c>
      <c r="B2296" t="s">
        <v>21</v>
      </c>
      <c r="C2296" s="1">
        <v>42283</v>
      </c>
      <c r="D2296" s="1">
        <v>42285</v>
      </c>
      <c r="E2296">
        <v>100031427</v>
      </c>
      <c r="F2296" t="s">
        <v>2182</v>
      </c>
      <c r="H2296" s="1">
        <v>42283</v>
      </c>
      <c r="I2296">
        <v>1846719</v>
      </c>
      <c r="J2296" t="s">
        <v>23</v>
      </c>
      <c r="K2296">
        <v>846296315637046</v>
      </c>
      <c r="M2296" t="s">
        <v>40</v>
      </c>
      <c r="N2296">
        <v>94562</v>
      </c>
      <c r="O2296">
        <v>3</v>
      </c>
      <c r="P2296">
        <v>2250</v>
      </c>
      <c r="Q2296">
        <v>2</v>
      </c>
      <c r="R2296" s="2">
        <v>0</v>
      </c>
      <c r="S2296" s="2">
        <v>12.81</v>
      </c>
      <c r="T2296" s="2">
        <v>0</v>
      </c>
      <c r="U2296" s="2">
        <v>12.81</v>
      </c>
      <c r="V2296" s="76" t="str">
        <f>VLOOKUP(M2296,'Fufillment sheet'!$A$2:$B$52,2,FALSE)</f>
        <v>VINAC</v>
      </c>
    </row>
    <row r="2297" spans="1:22" x14ac:dyDescent="0.2">
      <c r="A2297" s="1">
        <v>42285</v>
      </c>
      <c r="B2297" t="s">
        <v>21</v>
      </c>
      <c r="C2297" s="1">
        <v>42282</v>
      </c>
      <c r="D2297" s="1">
        <v>42285</v>
      </c>
      <c r="E2297">
        <v>100031293</v>
      </c>
      <c r="F2297" t="s">
        <v>2209</v>
      </c>
      <c r="H2297" s="1">
        <v>42281</v>
      </c>
      <c r="I2297">
        <v>1846528</v>
      </c>
      <c r="J2297" t="s">
        <v>23</v>
      </c>
      <c r="K2297">
        <v>846296315637497</v>
      </c>
      <c r="M2297" t="s">
        <v>40</v>
      </c>
      <c r="N2297">
        <v>94105</v>
      </c>
      <c r="O2297">
        <v>3</v>
      </c>
      <c r="P2297">
        <v>2250</v>
      </c>
      <c r="Q2297">
        <v>2</v>
      </c>
      <c r="R2297" s="2">
        <v>0</v>
      </c>
      <c r="S2297" s="2">
        <v>12.81</v>
      </c>
      <c r="T2297" s="2">
        <v>0</v>
      </c>
      <c r="U2297" s="2">
        <v>12.81</v>
      </c>
      <c r="V2297" s="76" t="str">
        <f>VLOOKUP(M2297,'Fufillment sheet'!$A$2:$B$52,2,FALSE)</f>
        <v>VINAC</v>
      </c>
    </row>
    <row r="2298" spans="1:22" x14ac:dyDescent="0.2">
      <c r="A2298" s="1">
        <v>42285</v>
      </c>
      <c r="B2298" t="s">
        <v>21</v>
      </c>
      <c r="C2298" s="1">
        <v>42282</v>
      </c>
      <c r="D2298" s="1">
        <v>42285</v>
      </c>
      <c r="E2298">
        <v>100031363</v>
      </c>
      <c r="F2298" t="s">
        <v>2216</v>
      </c>
      <c r="H2298" s="1">
        <v>42282</v>
      </c>
      <c r="I2298">
        <v>1846520</v>
      </c>
      <c r="J2298" t="s">
        <v>23</v>
      </c>
      <c r="K2298">
        <v>846296315635424</v>
      </c>
      <c r="M2298" t="s">
        <v>40</v>
      </c>
      <c r="N2298">
        <v>94104</v>
      </c>
      <c r="O2298">
        <v>3</v>
      </c>
      <c r="P2298">
        <v>2250</v>
      </c>
      <c r="Q2298">
        <v>2</v>
      </c>
      <c r="R2298" s="2">
        <v>0</v>
      </c>
      <c r="S2298" s="2">
        <v>12.81</v>
      </c>
      <c r="T2298" s="2">
        <v>0</v>
      </c>
      <c r="U2298" s="2">
        <v>12.81</v>
      </c>
      <c r="V2298" s="76" t="str">
        <f>VLOOKUP(M2298,'Fufillment sheet'!$A$2:$B$52,2,FALSE)</f>
        <v>VINAC</v>
      </c>
    </row>
    <row r="2299" spans="1:22" x14ac:dyDescent="0.2">
      <c r="A2299" s="1">
        <v>42285</v>
      </c>
      <c r="B2299" t="s">
        <v>21</v>
      </c>
      <c r="C2299" s="1">
        <v>42285</v>
      </c>
      <c r="D2299" s="1">
        <v>42285</v>
      </c>
      <c r="E2299">
        <v>100031667</v>
      </c>
      <c r="F2299" t="s">
        <v>2220</v>
      </c>
      <c r="H2299" s="1">
        <v>42285</v>
      </c>
      <c r="I2299">
        <v>1849983</v>
      </c>
      <c r="J2299" t="s">
        <v>23</v>
      </c>
      <c r="K2299">
        <v>846296315634472</v>
      </c>
      <c r="M2299" t="s">
        <v>40</v>
      </c>
      <c r="N2299">
        <v>94705</v>
      </c>
      <c r="O2299">
        <v>3</v>
      </c>
      <c r="P2299">
        <v>2250</v>
      </c>
      <c r="Q2299">
        <v>2</v>
      </c>
      <c r="R2299" s="2">
        <v>0</v>
      </c>
      <c r="S2299" s="2">
        <v>12.81</v>
      </c>
      <c r="T2299" s="2">
        <v>0</v>
      </c>
      <c r="U2299" s="2">
        <v>12.81</v>
      </c>
      <c r="V2299" s="76" t="str">
        <f>VLOOKUP(M2299,'Fufillment sheet'!$A$2:$B$52,2,FALSE)</f>
        <v>VINAC</v>
      </c>
    </row>
    <row r="2300" spans="1:22" x14ac:dyDescent="0.2">
      <c r="A2300" s="1">
        <v>42285</v>
      </c>
      <c r="B2300" t="s">
        <v>21</v>
      </c>
      <c r="C2300" s="1">
        <v>42282</v>
      </c>
      <c r="D2300" s="1">
        <v>42285</v>
      </c>
      <c r="E2300">
        <v>100031316</v>
      </c>
      <c r="F2300" t="s">
        <v>2224</v>
      </c>
      <c r="H2300" s="1">
        <v>42281</v>
      </c>
      <c r="I2300">
        <v>1846517</v>
      </c>
      <c r="J2300" t="s">
        <v>23</v>
      </c>
      <c r="K2300">
        <v>846296315635103</v>
      </c>
      <c r="M2300" t="s">
        <v>40</v>
      </c>
      <c r="N2300">
        <v>94123</v>
      </c>
      <c r="O2300">
        <v>3</v>
      </c>
      <c r="P2300">
        <v>2250</v>
      </c>
      <c r="Q2300">
        <v>2</v>
      </c>
      <c r="R2300" s="2">
        <v>0</v>
      </c>
      <c r="S2300" s="2">
        <v>12.81</v>
      </c>
      <c r="T2300" s="2">
        <v>0</v>
      </c>
      <c r="U2300" s="2">
        <v>12.81</v>
      </c>
      <c r="V2300" s="76" t="str">
        <f>VLOOKUP(M2300,'Fufillment sheet'!$A$2:$B$52,2,FALSE)</f>
        <v>VINAC</v>
      </c>
    </row>
    <row r="2301" spans="1:22" x14ac:dyDescent="0.2">
      <c r="A2301" s="1">
        <v>42285</v>
      </c>
      <c r="B2301" t="s">
        <v>21</v>
      </c>
      <c r="C2301" s="1">
        <v>42282</v>
      </c>
      <c r="D2301" s="1">
        <v>42285</v>
      </c>
      <c r="E2301">
        <v>100031362</v>
      </c>
      <c r="F2301" t="s">
        <v>2230</v>
      </c>
      <c r="H2301" s="1">
        <v>42282</v>
      </c>
      <c r="I2301">
        <v>1846534</v>
      </c>
      <c r="J2301" t="s">
        <v>23</v>
      </c>
      <c r="K2301">
        <v>846296315637848</v>
      </c>
      <c r="M2301" t="s">
        <v>40</v>
      </c>
      <c r="N2301">
        <v>95608</v>
      </c>
      <c r="O2301">
        <v>3</v>
      </c>
      <c r="P2301">
        <v>2250</v>
      </c>
      <c r="Q2301">
        <v>2</v>
      </c>
      <c r="R2301" s="2">
        <v>0</v>
      </c>
      <c r="S2301" s="2">
        <v>12.81</v>
      </c>
      <c r="T2301" s="2">
        <v>0</v>
      </c>
      <c r="U2301" s="2">
        <v>12.81</v>
      </c>
      <c r="V2301" s="76" t="str">
        <f>VLOOKUP(M2301,'Fufillment sheet'!$A$2:$B$52,2,FALSE)</f>
        <v>VINAC</v>
      </c>
    </row>
    <row r="2302" spans="1:22" x14ac:dyDescent="0.2">
      <c r="A2302" s="1">
        <v>42285</v>
      </c>
      <c r="B2302" t="s">
        <v>21</v>
      </c>
      <c r="C2302" s="1">
        <v>42283</v>
      </c>
      <c r="D2302" s="1">
        <v>42285</v>
      </c>
      <c r="E2302">
        <v>100031461</v>
      </c>
      <c r="F2302" t="s">
        <v>2244</v>
      </c>
      <c r="H2302" s="1">
        <v>42283</v>
      </c>
      <c r="I2302">
        <v>1846724</v>
      </c>
      <c r="J2302" t="s">
        <v>23</v>
      </c>
      <c r="K2302">
        <v>846296315636995</v>
      </c>
      <c r="M2302" t="s">
        <v>40</v>
      </c>
      <c r="N2302">
        <v>94596</v>
      </c>
      <c r="O2302">
        <v>3</v>
      </c>
      <c r="P2302">
        <v>2250</v>
      </c>
      <c r="Q2302">
        <v>2</v>
      </c>
      <c r="R2302" s="2">
        <v>0</v>
      </c>
      <c r="S2302" s="2">
        <v>12.81</v>
      </c>
      <c r="T2302" s="2">
        <v>0</v>
      </c>
      <c r="U2302" s="2">
        <v>12.81</v>
      </c>
      <c r="V2302" s="76" t="str">
        <f>VLOOKUP(M2302,'Fufillment sheet'!$A$2:$B$52,2,FALSE)</f>
        <v>VINAC</v>
      </c>
    </row>
    <row r="2303" spans="1:22" x14ac:dyDescent="0.2">
      <c r="A2303" s="1">
        <v>42285</v>
      </c>
      <c r="B2303" t="s">
        <v>21</v>
      </c>
      <c r="C2303" s="1">
        <v>42282</v>
      </c>
      <c r="D2303" s="1">
        <v>42285</v>
      </c>
      <c r="E2303">
        <v>100031326</v>
      </c>
      <c r="F2303" t="s">
        <v>2304</v>
      </c>
      <c r="H2303" s="1">
        <v>42281</v>
      </c>
      <c r="I2303">
        <v>1846511</v>
      </c>
      <c r="J2303" t="s">
        <v>23</v>
      </c>
      <c r="K2303">
        <v>846296315636377</v>
      </c>
      <c r="M2303" t="s">
        <v>40</v>
      </c>
      <c r="N2303">
        <v>95113</v>
      </c>
      <c r="O2303">
        <v>3</v>
      </c>
      <c r="P2303">
        <v>2250</v>
      </c>
      <c r="Q2303">
        <v>2</v>
      </c>
      <c r="R2303" s="2">
        <v>0</v>
      </c>
      <c r="S2303" s="2">
        <v>12.81</v>
      </c>
      <c r="T2303" s="2">
        <v>0</v>
      </c>
      <c r="U2303" s="2">
        <v>12.81</v>
      </c>
      <c r="V2303" s="76" t="str">
        <f>VLOOKUP(M2303,'Fufillment sheet'!$A$2:$B$52,2,FALSE)</f>
        <v>VINAC</v>
      </c>
    </row>
    <row r="2304" spans="1:22" x14ac:dyDescent="0.2">
      <c r="A2304" s="1">
        <v>42285</v>
      </c>
      <c r="B2304" t="s">
        <v>21</v>
      </c>
      <c r="C2304" s="1">
        <v>42282</v>
      </c>
      <c r="D2304" s="1">
        <v>42285</v>
      </c>
      <c r="E2304">
        <v>100031371</v>
      </c>
      <c r="F2304" t="s">
        <v>2308</v>
      </c>
      <c r="H2304" s="1">
        <v>42282</v>
      </c>
      <c r="I2304">
        <v>1846521</v>
      </c>
      <c r="J2304" t="s">
        <v>23</v>
      </c>
      <c r="K2304">
        <v>846296315635417</v>
      </c>
      <c r="M2304" t="s">
        <v>40</v>
      </c>
      <c r="N2304">
        <v>94107</v>
      </c>
      <c r="O2304">
        <v>3</v>
      </c>
      <c r="P2304">
        <v>2250</v>
      </c>
      <c r="Q2304">
        <v>2</v>
      </c>
      <c r="R2304" s="2">
        <v>0</v>
      </c>
      <c r="S2304" s="2">
        <v>12.81</v>
      </c>
      <c r="T2304" s="2">
        <v>0</v>
      </c>
      <c r="U2304" s="2">
        <v>12.81</v>
      </c>
      <c r="V2304" s="76" t="str">
        <f>VLOOKUP(M2304,'Fufillment sheet'!$A$2:$B$52,2,FALSE)</f>
        <v>VINAC</v>
      </c>
    </row>
    <row r="2305" spans="1:22" x14ac:dyDescent="0.2">
      <c r="A2305" s="1">
        <v>42285</v>
      </c>
      <c r="B2305" t="s">
        <v>21</v>
      </c>
      <c r="C2305" s="1">
        <v>42285</v>
      </c>
      <c r="D2305" s="1">
        <v>42285</v>
      </c>
      <c r="E2305">
        <v>100031602</v>
      </c>
      <c r="F2305" t="s">
        <v>2312</v>
      </c>
      <c r="H2305" s="1">
        <v>42284</v>
      </c>
      <c r="I2305">
        <v>1849982</v>
      </c>
      <c r="J2305" t="s">
        <v>23</v>
      </c>
      <c r="K2305">
        <v>846296315634489</v>
      </c>
      <c r="M2305" t="s">
        <v>40</v>
      </c>
      <c r="N2305">
        <v>94583</v>
      </c>
      <c r="O2305">
        <v>3</v>
      </c>
      <c r="P2305">
        <v>2250</v>
      </c>
      <c r="Q2305">
        <v>2</v>
      </c>
      <c r="R2305" s="2">
        <v>0</v>
      </c>
      <c r="S2305" s="2">
        <v>12.81</v>
      </c>
      <c r="T2305" s="2">
        <v>0</v>
      </c>
      <c r="U2305" s="2">
        <v>12.81</v>
      </c>
      <c r="V2305" s="76" t="str">
        <f>VLOOKUP(M2305,'Fufillment sheet'!$A$2:$B$52,2,FALSE)</f>
        <v>VINAC</v>
      </c>
    </row>
    <row r="2306" spans="1:22" x14ac:dyDescent="0.2">
      <c r="A2306" s="1">
        <v>42285</v>
      </c>
      <c r="B2306" t="s">
        <v>21</v>
      </c>
      <c r="C2306" s="1">
        <v>42285</v>
      </c>
      <c r="D2306" s="1">
        <v>42285</v>
      </c>
      <c r="E2306">
        <v>100031676</v>
      </c>
      <c r="F2306" t="s">
        <v>2319</v>
      </c>
      <c r="H2306" s="1">
        <v>42285</v>
      </c>
      <c r="I2306">
        <v>1849984</v>
      </c>
      <c r="J2306" t="s">
        <v>23</v>
      </c>
      <c r="K2306">
        <v>846296315633994</v>
      </c>
      <c r="M2306" t="s">
        <v>40</v>
      </c>
      <c r="N2306">
        <v>94568</v>
      </c>
      <c r="O2306">
        <v>4</v>
      </c>
      <c r="P2306">
        <v>3000</v>
      </c>
      <c r="Q2306">
        <v>2</v>
      </c>
      <c r="R2306" s="2">
        <v>0</v>
      </c>
      <c r="S2306" s="2">
        <v>14.25</v>
      </c>
      <c r="T2306" s="2">
        <v>0</v>
      </c>
      <c r="U2306" s="2">
        <v>14.25</v>
      </c>
      <c r="V2306" s="76" t="str">
        <f>VLOOKUP(M2306,'Fufillment sheet'!$A$2:$B$52,2,FALSE)</f>
        <v>VINAC</v>
      </c>
    </row>
    <row r="2307" spans="1:22" x14ac:dyDescent="0.2">
      <c r="A2307" s="1">
        <v>42285</v>
      </c>
      <c r="B2307" t="s">
        <v>21</v>
      </c>
      <c r="C2307" s="1">
        <v>42283</v>
      </c>
      <c r="D2307" s="1">
        <v>42285</v>
      </c>
      <c r="E2307">
        <v>100031425</v>
      </c>
      <c r="F2307" t="s">
        <v>2325</v>
      </c>
      <c r="H2307" s="1">
        <v>42283</v>
      </c>
      <c r="I2307">
        <v>1846718</v>
      </c>
      <c r="J2307" t="s">
        <v>23</v>
      </c>
      <c r="K2307">
        <v>846296315637053</v>
      </c>
      <c r="M2307" t="s">
        <v>40</v>
      </c>
      <c r="N2307">
        <v>94110</v>
      </c>
      <c r="O2307">
        <v>3</v>
      </c>
      <c r="P2307">
        <v>2250</v>
      </c>
      <c r="Q2307">
        <v>2</v>
      </c>
      <c r="R2307" s="2">
        <v>0</v>
      </c>
      <c r="S2307" s="2">
        <v>12.81</v>
      </c>
      <c r="T2307" s="2">
        <v>0</v>
      </c>
      <c r="U2307" s="2">
        <v>12.81</v>
      </c>
      <c r="V2307" s="76" t="str">
        <f>VLOOKUP(M2307,'Fufillment sheet'!$A$2:$B$52,2,FALSE)</f>
        <v>VINAC</v>
      </c>
    </row>
    <row r="2308" spans="1:22" x14ac:dyDescent="0.2">
      <c r="A2308" s="1">
        <v>42285</v>
      </c>
      <c r="B2308" t="s">
        <v>21</v>
      </c>
      <c r="C2308" s="1">
        <v>42285</v>
      </c>
      <c r="D2308" s="1">
        <v>42285</v>
      </c>
      <c r="E2308">
        <v>100031662</v>
      </c>
      <c r="F2308" t="s">
        <v>2397</v>
      </c>
      <c r="H2308" s="1">
        <v>42284</v>
      </c>
      <c r="I2308">
        <v>1849973</v>
      </c>
      <c r="J2308" t="s">
        <v>23</v>
      </c>
      <c r="K2308">
        <v>846296315634571</v>
      </c>
      <c r="M2308" t="s">
        <v>40</v>
      </c>
      <c r="N2308">
        <v>94063</v>
      </c>
      <c r="O2308">
        <v>3</v>
      </c>
      <c r="P2308">
        <v>2250</v>
      </c>
      <c r="Q2308">
        <v>2</v>
      </c>
      <c r="R2308" s="2">
        <v>0</v>
      </c>
      <c r="S2308" s="2">
        <v>12.81</v>
      </c>
      <c r="T2308" s="2">
        <v>0</v>
      </c>
      <c r="U2308" s="2">
        <v>12.81</v>
      </c>
      <c r="V2308" s="76" t="str">
        <f>VLOOKUP(M2308,'Fufillment sheet'!$A$2:$B$52,2,FALSE)</f>
        <v>VINAC</v>
      </c>
    </row>
    <row r="2309" spans="1:22" x14ac:dyDescent="0.2">
      <c r="A2309" s="1">
        <v>42285</v>
      </c>
      <c r="B2309" t="s">
        <v>21</v>
      </c>
      <c r="C2309" s="1">
        <v>42282</v>
      </c>
      <c r="D2309" s="1">
        <v>42285</v>
      </c>
      <c r="E2309">
        <v>100031283</v>
      </c>
      <c r="F2309" t="s">
        <v>1980</v>
      </c>
      <c r="H2309" s="1">
        <v>42281</v>
      </c>
      <c r="I2309">
        <v>1846661</v>
      </c>
      <c r="J2309" t="s">
        <v>23</v>
      </c>
      <c r="K2309">
        <v>846296315637138</v>
      </c>
      <c r="M2309" t="s">
        <v>32</v>
      </c>
      <c r="N2309">
        <v>10065</v>
      </c>
      <c r="O2309">
        <v>3</v>
      </c>
      <c r="P2309">
        <v>2250</v>
      </c>
      <c r="Q2309">
        <v>8</v>
      </c>
      <c r="R2309" s="2">
        <v>0</v>
      </c>
      <c r="S2309" s="2">
        <v>24.56</v>
      </c>
      <c r="T2309" s="2">
        <v>0</v>
      </c>
      <c r="U2309" s="2">
        <v>24.56</v>
      </c>
      <c r="V2309" s="76" t="s">
        <v>5213</v>
      </c>
    </row>
    <row r="2310" spans="1:22" x14ac:dyDescent="0.2">
      <c r="A2310" s="1">
        <v>42285</v>
      </c>
      <c r="B2310" t="s">
        <v>21</v>
      </c>
      <c r="C2310" s="1">
        <v>42284</v>
      </c>
      <c r="D2310" s="1">
        <v>42285</v>
      </c>
      <c r="E2310">
        <v>100031526</v>
      </c>
      <c r="F2310" t="s">
        <v>2003</v>
      </c>
      <c r="H2310" s="1">
        <v>42284</v>
      </c>
      <c r="I2310">
        <v>1846847</v>
      </c>
      <c r="J2310" t="s">
        <v>23</v>
      </c>
      <c r="K2310">
        <v>846296315635950</v>
      </c>
      <c r="M2310" t="s">
        <v>32</v>
      </c>
      <c r="N2310">
        <v>10022</v>
      </c>
      <c r="O2310">
        <v>3</v>
      </c>
      <c r="P2310">
        <v>2250</v>
      </c>
      <c r="Q2310">
        <v>8</v>
      </c>
      <c r="R2310" s="2">
        <v>0</v>
      </c>
      <c r="S2310" s="2">
        <v>24.56</v>
      </c>
      <c r="T2310" s="2">
        <v>0</v>
      </c>
      <c r="U2310" s="2">
        <v>24.56</v>
      </c>
      <c r="V2310" s="76" t="s">
        <v>5213</v>
      </c>
    </row>
    <row r="2311" spans="1:22" x14ac:dyDescent="0.2">
      <c r="A2311" s="1">
        <v>42285</v>
      </c>
      <c r="B2311" t="s">
        <v>21</v>
      </c>
      <c r="C2311" s="1">
        <v>42284</v>
      </c>
      <c r="D2311" s="1">
        <v>42285</v>
      </c>
      <c r="E2311">
        <v>100031568</v>
      </c>
      <c r="F2311" t="s">
        <v>2004</v>
      </c>
      <c r="H2311" s="1">
        <v>42284</v>
      </c>
      <c r="I2311">
        <v>1846854</v>
      </c>
      <c r="J2311" t="s">
        <v>23</v>
      </c>
      <c r="K2311">
        <v>846296315636728</v>
      </c>
      <c r="M2311" t="s">
        <v>32</v>
      </c>
      <c r="N2311">
        <v>10112</v>
      </c>
      <c r="O2311">
        <v>3</v>
      </c>
      <c r="P2311">
        <v>2250</v>
      </c>
      <c r="Q2311">
        <v>8</v>
      </c>
      <c r="R2311" s="2">
        <v>0</v>
      </c>
      <c r="S2311" s="2">
        <v>24.56</v>
      </c>
      <c r="T2311" s="2">
        <v>0</v>
      </c>
      <c r="U2311" s="2">
        <v>24.56</v>
      </c>
      <c r="V2311" s="76" t="s">
        <v>5213</v>
      </c>
    </row>
    <row r="2312" spans="1:22" x14ac:dyDescent="0.2">
      <c r="A2312" s="1">
        <v>42285</v>
      </c>
      <c r="B2312" t="s">
        <v>21</v>
      </c>
      <c r="C2312" s="1">
        <v>42282</v>
      </c>
      <c r="D2312" s="1">
        <v>42285</v>
      </c>
      <c r="E2312">
        <v>100031207</v>
      </c>
      <c r="F2312" t="s">
        <v>2006</v>
      </c>
      <c r="H2312" s="1">
        <v>42280</v>
      </c>
      <c r="I2312">
        <v>1846593</v>
      </c>
      <c r="J2312" t="s">
        <v>23</v>
      </c>
      <c r="K2312">
        <v>846296315634229</v>
      </c>
      <c r="M2312" t="s">
        <v>49</v>
      </c>
      <c r="N2312">
        <v>2115</v>
      </c>
      <c r="O2312">
        <v>3</v>
      </c>
      <c r="P2312">
        <v>2250</v>
      </c>
      <c r="Q2312">
        <v>8</v>
      </c>
      <c r="R2312" s="2">
        <v>0</v>
      </c>
      <c r="S2312" s="2">
        <v>24.56</v>
      </c>
      <c r="T2312" s="2">
        <v>0</v>
      </c>
      <c r="U2312" s="2">
        <v>24.56</v>
      </c>
      <c r="V2312" s="76" t="s">
        <v>5213</v>
      </c>
    </row>
    <row r="2313" spans="1:22" x14ac:dyDescent="0.2">
      <c r="A2313" s="1">
        <v>42285</v>
      </c>
      <c r="B2313" t="s">
        <v>21</v>
      </c>
      <c r="C2313" s="1">
        <v>42285</v>
      </c>
      <c r="D2313" s="1">
        <v>42285</v>
      </c>
      <c r="E2313">
        <v>100031697</v>
      </c>
      <c r="F2313" t="s">
        <v>2011</v>
      </c>
      <c r="H2313" s="1">
        <v>42285</v>
      </c>
      <c r="I2313">
        <v>1849999</v>
      </c>
      <c r="J2313" t="s">
        <v>23</v>
      </c>
      <c r="K2313">
        <v>846296315634335</v>
      </c>
      <c r="M2313" t="s">
        <v>32</v>
      </c>
      <c r="N2313">
        <v>10018</v>
      </c>
      <c r="O2313">
        <v>3</v>
      </c>
      <c r="P2313">
        <v>2250</v>
      </c>
      <c r="Q2313">
        <v>8</v>
      </c>
      <c r="R2313" s="2">
        <v>0</v>
      </c>
      <c r="S2313" s="2">
        <v>24.56</v>
      </c>
      <c r="T2313" s="2">
        <v>0</v>
      </c>
      <c r="U2313" s="2">
        <v>24.56</v>
      </c>
      <c r="V2313" s="76" t="s">
        <v>5213</v>
      </c>
    </row>
    <row r="2314" spans="1:22" x14ac:dyDescent="0.2">
      <c r="A2314" s="1">
        <v>42285</v>
      </c>
      <c r="B2314" t="s">
        <v>21</v>
      </c>
      <c r="C2314" s="1">
        <v>42284</v>
      </c>
      <c r="D2314" s="1">
        <v>42285</v>
      </c>
      <c r="E2314">
        <v>100031538</v>
      </c>
      <c r="F2314" t="s">
        <v>2013</v>
      </c>
      <c r="H2314" s="1">
        <v>42284</v>
      </c>
      <c r="I2314">
        <v>1846850</v>
      </c>
      <c r="J2314" t="s">
        <v>23</v>
      </c>
      <c r="K2314">
        <v>846296315635936</v>
      </c>
      <c r="M2314" t="s">
        <v>32</v>
      </c>
      <c r="N2314">
        <v>10018</v>
      </c>
      <c r="O2314">
        <v>3</v>
      </c>
      <c r="P2314">
        <v>2250</v>
      </c>
      <c r="Q2314">
        <v>8</v>
      </c>
      <c r="R2314" s="2">
        <v>0</v>
      </c>
      <c r="S2314" s="2">
        <v>24.56</v>
      </c>
      <c r="T2314" s="2">
        <v>0</v>
      </c>
      <c r="U2314" s="2">
        <v>24.56</v>
      </c>
      <c r="V2314" s="76" t="s">
        <v>5213</v>
      </c>
    </row>
    <row r="2315" spans="1:22" x14ac:dyDescent="0.2">
      <c r="A2315" s="1">
        <v>42285</v>
      </c>
      <c r="B2315" t="s">
        <v>21</v>
      </c>
      <c r="C2315" s="1">
        <v>42282</v>
      </c>
      <c r="D2315" s="1">
        <v>42285</v>
      </c>
      <c r="E2315">
        <v>100031282</v>
      </c>
      <c r="F2315" t="s">
        <v>2016</v>
      </c>
      <c r="H2315" s="1">
        <v>42281</v>
      </c>
      <c r="I2315">
        <v>1846650</v>
      </c>
      <c r="J2315" t="s">
        <v>23</v>
      </c>
      <c r="K2315">
        <v>846296315635257</v>
      </c>
      <c r="M2315" t="s">
        <v>32</v>
      </c>
      <c r="N2315">
        <v>10016</v>
      </c>
      <c r="O2315">
        <v>3</v>
      </c>
      <c r="P2315">
        <v>2250</v>
      </c>
      <c r="Q2315">
        <v>8</v>
      </c>
      <c r="R2315" s="2">
        <v>0</v>
      </c>
      <c r="S2315" s="2">
        <v>24.56</v>
      </c>
      <c r="T2315" s="2">
        <v>0</v>
      </c>
      <c r="U2315" s="2">
        <v>24.56</v>
      </c>
      <c r="V2315" s="76" t="s">
        <v>5213</v>
      </c>
    </row>
    <row r="2316" spans="1:22" x14ac:dyDescent="0.2">
      <c r="A2316" s="1">
        <v>42285</v>
      </c>
      <c r="B2316" t="s">
        <v>21</v>
      </c>
      <c r="C2316" s="1">
        <v>42284</v>
      </c>
      <c r="D2316" s="1">
        <v>42285</v>
      </c>
      <c r="E2316">
        <v>100031514</v>
      </c>
      <c r="F2316" t="s">
        <v>2017</v>
      </c>
      <c r="H2316" s="1">
        <v>42284</v>
      </c>
      <c r="I2316">
        <v>1846840</v>
      </c>
      <c r="J2316" t="s">
        <v>23</v>
      </c>
      <c r="K2316">
        <v>846296315634861</v>
      </c>
      <c r="M2316" t="s">
        <v>83</v>
      </c>
      <c r="N2316">
        <v>8302</v>
      </c>
      <c r="O2316">
        <v>3</v>
      </c>
      <c r="P2316">
        <v>2250</v>
      </c>
      <c r="Q2316">
        <v>8</v>
      </c>
      <c r="R2316" s="2">
        <v>0</v>
      </c>
      <c r="S2316" s="2">
        <v>24.56</v>
      </c>
      <c r="T2316" s="2">
        <v>0</v>
      </c>
      <c r="U2316" s="2">
        <v>24.56</v>
      </c>
      <c r="V2316" s="76" t="s">
        <v>5213</v>
      </c>
    </row>
    <row r="2317" spans="1:22" x14ac:dyDescent="0.2">
      <c r="A2317" s="1">
        <v>42285</v>
      </c>
      <c r="B2317" t="s">
        <v>21</v>
      </c>
      <c r="C2317" s="1">
        <v>42282</v>
      </c>
      <c r="D2317" s="1">
        <v>42285</v>
      </c>
      <c r="E2317">
        <v>100031287</v>
      </c>
      <c r="F2317" t="s">
        <v>2033</v>
      </c>
      <c r="H2317" s="1">
        <v>42281</v>
      </c>
      <c r="I2317">
        <v>1846634</v>
      </c>
      <c r="J2317" t="s">
        <v>23</v>
      </c>
      <c r="K2317">
        <v>846296315637176</v>
      </c>
      <c r="M2317" t="s">
        <v>83</v>
      </c>
      <c r="N2317">
        <v>7079</v>
      </c>
      <c r="O2317">
        <v>3</v>
      </c>
      <c r="P2317">
        <v>2250</v>
      </c>
      <c r="Q2317">
        <v>8</v>
      </c>
      <c r="R2317" s="2">
        <v>0</v>
      </c>
      <c r="S2317" s="2">
        <v>24.56</v>
      </c>
      <c r="T2317" s="2">
        <v>0</v>
      </c>
      <c r="U2317" s="2">
        <v>24.56</v>
      </c>
      <c r="V2317" s="76" t="s">
        <v>5213</v>
      </c>
    </row>
    <row r="2318" spans="1:22" x14ac:dyDescent="0.2">
      <c r="A2318" s="1">
        <v>42285</v>
      </c>
      <c r="B2318" t="s">
        <v>21</v>
      </c>
      <c r="C2318" s="1">
        <v>42282</v>
      </c>
      <c r="D2318" s="1">
        <v>42285</v>
      </c>
      <c r="E2318">
        <v>100031214</v>
      </c>
      <c r="F2318" t="s">
        <v>2046</v>
      </c>
      <c r="H2318" s="1">
        <v>42281</v>
      </c>
      <c r="I2318">
        <v>1846646</v>
      </c>
      <c r="J2318" t="s">
        <v>23</v>
      </c>
      <c r="K2318">
        <v>846296315635608</v>
      </c>
      <c r="M2318" t="s">
        <v>32</v>
      </c>
      <c r="N2318">
        <v>10016</v>
      </c>
      <c r="O2318">
        <v>3</v>
      </c>
      <c r="P2318">
        <v>2250</v>
      </c>
      <c r="Q2318">
        <v>8</v>
      </c>
      <c r="R2318" s="2">
        <v>0</v>
      </c>
      <c r="S2318" s="2">
        <v>24.56</v>
      </c>
      <c r="T2318" s="2">
        <v>0</v>
      </c>
      <c r="U2318" s="2">
        <v>24.56</v>
      </c>
      <c r="V2318" s="76" t="s">
        <v>5213</v>
      </c>
    </row>
    <row r="2319" spans="1:22" x14ac:dyDescent="0.2">
      <c r="A2319" s="1">
        <v>42285</v>
      </c>
      <c r="B2319" t="s">
        <v>21</v>
      </c>
      <c r="C2319" s="1">
        <v>42282</v>
      </c>
      <c r="D2319" s="1">
        <v>42285</v>
      </c>
      <c r="E2319">
        <v>100031357</v>
      </c>
      <c r="F2319" t="s">
        <v>2047</v>
      </c>
      <c r="H2319" s="1">
        <v>42282</v>
      </c>
      <c r="I2319">
        <v>1846667</v>
      </c>
      <c r="J2319" t="s">
        <v>23</v>
      </c>
      <c r="K2319">
        <v>846296315637107</v>
      </c>
      <c r="M2319" t="s">
        <v>32</v>
      </c>
      <c r="N2319">
        <v>10009</v>
      </c>
      <c r="O2319">
        <v>3</v>
      </c>
      <c r="P2319">
        <v>2250</v>
      </c>
      <c r="Q2319">
        <v>8</v>
      </c>
      <c r="R2319" s="2">
        <v>0</v>
      </c>
      <c r="S2319" s="2">
        <v>24.56</v>
      </c>
      <c r="T2319" s="2">
        <v>0</v>
      </c>
      <c r="U2319" s="2">
        <v>24.56</v>
      </c>
      <c r="V2319" s="76" t="s">
        <v>5213</v>
      </c>
    </row>
    <row r="2320" spans="1:22" x14ac:dyDescent="0.2">
      <c r="A2320" s="1">
        <v>42285</v>
      </c>
      <c r="B2320" t="s">
        <v>21</v>
      </c>
      <c r="C2320" s="1">
        <v>42285</v>
      </c>
      <c r="D2320" s="1">
        <v>42285</v>
      </c>
      <c r="E2320">
        <v>100031691</v>
      </c>
      <c r="F2320" t="s">
        <v>2050</v>
      </c>
      <c r="H2320" s="1">
        <v>42285</v>
      </c>
      <c r="I2320">
        <v>1849998</v>
      </c>
      <c r="J2320" t="s">
        <v>23</v>
      </c>
      <c r="K2320">
        <v>846296315634328</v>
      </c>
      <c r="M2320" t="s">
        <v>32</v>
      </c>
      <c r="N2320">
        <v>10019</v>
      </c>
      <c r="O2320">
        <v>3</v>
      </c>
      <c r="P2320">
        <v>2250</v>
      </c>
      <c r="Q2320">
        <v>8</v>
      </c>
      <c r="R2320" s="2">
        <v>0</v>
      </c>
      <c r="S2320" s="2">
        <v>24.56</v>
      </c>
      <c r="T2320" s="2">
        <v>0</v>
      </c>
      <c r="U2320" s="2">
        <v>24.56</v>
      </c>
      <c r="V2320" s="76" t="s">
        <v>5213</v>
      </c>
    </row>
    <row r="2321" spans="1:22" x14ac:dyDescent="0.2">
      <c r="A2321" s="1">
        <v>42285</v>
      </c>
      <c r="B2321" t="s">
        <v>21</v>
      </c>
      <c r="C2321" s="1">
        <v>42282</v>
      </c>
      <c r="D2321" s="1">
        <v>42285</v>
      </c>
      <c r="E2321">
        <v>100031273</v>
      </c>
      <c r="F2321" t="s">
        <v>2056</v>
      </c>
      <c r="H2321" s="1">
        <v>42281</v>
      </c>
      <c r="I2321">
        <v>1846671</v>
      </c>
      <c r="J2321" t="s">
        <v>23</v>
      </c>
      <c r="K2321">
        <v>846296315634830</v>
      </c>
      <c r="M2321" t="s">
        <v>32</v>
      </c>
      <c r="N2321">
        <v>10017</v>
      </c>
      <c r="O2321">
        <v>3</v>
      </c>
      <c r="P2321">
        <v>2250</v>
      </c>
      <c r="Q2321">
        <v>8</v>
      </c>
      <c r="R2321" s="2">
        <v>0</v>
      </c>
      <c r="S2321" s="2">
        <v>24.56</v>
      </c>
      <c r="T2321" s="2">
        <v>0</v>
      </c>
      <c r="U2321" s="2">
        <v>24.56</v>
      </c>
      <c r="V2321" s="76" t="s">
        <v>5213</v>
      </c>
    </row>
    <row r="2322" spans="1:22" x14ac:dyDescent="0.2">
      <c r="A2322" s="1">
        <v>42285</v>
      </c>
      <c r="B2322" t="s">
        <v>21</v>
      </c>
      <c r="C2322" s="1">
        <v>42283</v>
      </c>
      <c r="D2322" s="1">
        <v>42285</v>
      </c>
      <c r="E2322">
        <v>100031394</v>
      </c>
      <c r="F2322" t="s">
        <v>2057</v>
      </c>
      <c r="H2322" s="1">
        <v>42283</v>
      </c>
      <c r="I2322">
        <v>1846742</v>
      </c>
      <c r="J2322" t="s">
        <v>23</v>
      </c>
      <c r="K2322">
        <v>846296315636124</v>
      </c>
      <c r="M2322" t="s">
        <v>49</v>
      </c>
      <c r="N2322">
        <v>2557</v>
      </c>
      <c r="O2322">
        <v>3</v>
      </c>
      <c r="P2322">
        <v>2250</v>
      </c>
      <c r="Q2322">
        <v>8</v>
      </c>
      <c r="R2322" s="2">
        <v>0</v>
      </c>
      <c r="S2322" s="2">
        <v>24.56</v>
      </c>
      <c r="T2322" s="2">
        <v>0</v>
      </c>
      <c r="U2322" s="2">
        <v>24.56</v>
      </c>
      <c r="V2322" s="76" t="s">
        <v>5213</v>
      </c>
    </row>
    <row r="2323" spans="1:22" x14ac:dyDescent="0.2">
      <c r="A2323" s="1">
        <v>42285</v>
      </c>
      <c r="B2323" t="s">
        <v>21</v>
      </c>
      <c r="C2323" s="1">
        <v>42282</v>
      </c>
      <c r="D2323" s="1">
        <v>42285</v>
      </c>
      <c r="E2323">
        <v>100031335</v>
      </c>
      <c r="F2323" t="s">
        <v>2058</v>
      </c>
      <c r="H2323" s="1">
        <v>42281</v>
      </c>
      <c r="I2323">
        <v>1846604</v>
      </c>
      <c r="J2323" t="s">
        <v>23</v>
      </c>
      <c r="K2323">
        <v>846296315634168</v>
      </c>
      <c r="M2323" t="s">
        <v>49</v>
      </c>
      <c r="N2323">
        <v>2668</v>
      </c>
      <c r="O2323">
        <v>3</v>
      </c>
      <c r="P2323">
        <v>2250</v>
      </c>
      <c r="Q2323">
        <v>8</v>
      </c>
      <c r="R2323" s="2">
        <v>0</v>
      </c>
      <c r="S2323" s="2">
        <v>24.56</v>
      </c>
      <c r="T2323" s="2">
        <v>0</v>
      </c>
      <c r="U2323" s="2">
        <v>24.56</v>
      </c>
      <c r="V2323" s="76" t="s">
        <v>5213</v>
      </c>
    </row>
    <row r="2324" spans="1:22" x14ac:dyDescent="0.2">
      <c r="A2324" s="1">
        <v>42285</v>
      </c>
      <c r="B2324" t="s">
        <v>21</v>
      </c>
      <c r="C2324" s="1">
        <v>42282</v>
      </c>
      <c r="D2324" s="1">
        <v>42285</v>
      </c>
      <c r="E2324">
        <v>100031292</v>
      </c>
      <c r="F2324" t="s">
        <v>2072</v>
      </c>
      <c r="H2324" s="1">
        <v>42281</v>
      </c>
      <c r="I2324">
        <v>1846662</v>
      </c>
      <c r="J2324" t="s">
        <v>23</v>
      </c>
      <c r="K2324">
        <v>846296315637121</v>
      </c>
      <c r="M2324" t="s">
        <v>32</v>
      </c>
      <c r="N2324">
        <v>10012</v>
      </c>
      <c r="O2324">
        <v>3</v>
      </c>
      <c r="P2324">
        <v>2250</v>
      </c>
      <c r="Q2324">
        <v>8</v>
      </c>
      <c r="R2324" s="2">
        <v>0</v>
      </c>
      <c r="S2324" s="2">
        <v>24.56</v>
      </c>
      <c r="T2324" s="2">
        <v>0</v>
      </c>
      <c r="U2324" s="2">
        <v>24.56</v>
      </c>
      <c r="V2324" s="76" t="s">
        <v>5213</v>
      </c>
    </row>
    <row r="2325" spans="1:22" x14ac:dyDescent="0.2">
      <c r="A2325" s="1">
        <v>42285</v>
      </c>
      <c r="B2325" t="s">
        <v>21</v>
      </c>
      <c r="C2325" s="1">
        <v>42283</v>
      </c>
      <c r="D2325" s="1">
        <v>42285</v>
      </c>
      <c r="E2325">
        <v>100031401</v>
      </c>
      <c r="F2325" t="s">
        <v>2080</v>
      </c>
      <c r="H2325" s="1">
        <v>42283</v>
      </c>
      <c r="I2325">
        <v>1846759</v>
      </c>
      <c r="J2325" t="s">
        <v>23</v>
      </c>
      <c r="K2325">
        <v>846296315635158</v>
      </c>
      <c r="M2325" t="s">
        <v>32</v>
      </c>
      <c r="N2325">
        <v>11694</v>
      </c>
      <c r="O2325">
        <v>3</v>
      </c>
      <c r="P2325">
        <v>2250</v>
      </c>
      <c r="Q2325">
        <v>8</v>
      </c>
      <c r="R2325" s="2">
        <v>0</v>
      </c>
      <c r="S2325" s="2">
        <v>24.56</v>
      </c>
      <c r="T2325" s="2">
        <v>0</v>
      </c>
      <c r="U2325" s="2">
        <v>24.56</v>
      </c>
      <c r="V2325" s="76" t="s">
        <v>5213</v>
      </c>
    </row>
    <row r="2326" spans="1:22" x14ac:dyDescent="0.2">
      <c r="A2326" s="1">
        <v>42285</v>
      </c>
      <c r="B2326" t="s">
        <v>21</v>
      </c>
      <c r="C2326" s="1">
        <v>42285</v>
      </c>
      <c r="D2326" s="1">
        <v>42285</v>
      </c>
      <c r="E2326">
        <v>100031659</v>
      </c>
      <c r="F2326" t="s">
        <v>2083</v>
      </c>
      <c r="H2326" s="1">
        <v>42284</v>
      </c>
      <c r="I2326">
        <v>1849969</v>
      </c>
      <c r="J2326" t="s">
        <v>23</v>
      </c>
      <c r="K2326">
        <v>846296315634083</v>
      </c>
      <c r="M2326" t="s">
        <v>32</v>
      </c>
      <c r="N2326">
        <v>11751</v>
      </c>
      <c r="O2326">
        <v>3</v>
      </c>
      <c r="P2326">
        <v>2250</v>
      </c>
      <c r="Q2326">
        <v>8</v>
      </c>
      <c r="R2326" s="2">
        <v>0</v>
      </c>
      <c r="S2326" s="2">
        <v>24.56</v>
      </c>
      <c r="T2326" s="2">
        <v>0</v>
      </c>
      <c r="U2326" s="2">
        <v>24.56</v>
      </c>
      <c r="V2326" s="76" t="s">
        <v>5213</v>
      </c>
    </row>
    <row r="2327" spans="1:22" x14ac:dyDescent="0.2">
      <c r="A2327" s="1">
        <v>42285</v>
      </c>
      <c r="B2327" t="s">
        <v>21</v>
      </c>
      <c r="C2327" s="1">
        <v>42282</v>
      </c>
      <c r="D2327" s="1">
        <v>42285</v>
      </c>
      <c r="E2327">
        <v>100031177</v>
      </c>
      <c r="F2327" t="s">
        <v>2089</v>
      </c>
      <c r="H2327" s="1">
        <v>42280</v>
      </c>
      <c r="I2327">
        <v>1846595</v>
      </c>
      <c r="J2327" t="s">
        <v>23</v>
      </c>
      <c r="K2327">
        <v>846296315635721</v>
      </c>
      <c r="M2327" t="s">
        <v>49</v>
      </c>
      <c r="N2327">
        <v>2043</v>
      </c>
      <c r="O2327">
        <v>3</v>
      </c>
      <c r="P2327">
        <v>2250</v>
      </c>
      <c r="Q2327">
        <v>8</v>
      </c>
      <c r="R2327" s="2">
        <v>0</v>
      </c>
      <c r="S2327" s="2">
        <v>24.56</v>
      </c>
      <c r="T2327" s="2">
        <v>0</v>
      </c>
      <c r="U2327" s="2">
        <v>24.56</v>
      </c>
      <c r="V2327" s="76" t="s">
        <v>5213</v>
      </c>
    </row>
    <row r="2328" spans="1:22" x14ac:dyDescent="0.2">
      <c r="A2328" s="1">
        <v>42285</v>
      </c>
      <c r="B2328" t="s">
        <v>21</v>
      </c>
      <c r="C2328" s="1">
        <v>42282</v>
      </c>
      <c r="D2328" s="1">
        <v>42285</v>
      </c>
      <c r="E2328">
        <v>100031320</v>
      </c>
      <c r="F2328" t="s">
        <v>2091</v>
      </c>
      <c r="H2328" s="1">
        <v>42281</v>
      </c>
      <c r="I2328">
        <v>1846664</v>
      </c>
      <c r="J2328" t="s">
        <v>23</v>
      </c>
      <c r="K2328">
        <v>846296315637633</v>
      </c>
      <c r="M2328" t="s">
        <v>32</v>
      </c>
      <c r="N2328">
        <v>14609</v>
      </c>
      <c r="O2328">
        <v>3</v>
      </c>
      <c r="P2328">
        <v>2250</v>
      </c>
      <c r="Q2328">
        <v>8</v>
      </c>
      <c r="R2328" s="2">
        <v>0</v>
      </c>
      <c r="S2328" s="2">
        <v>24.56</v>
      </c>
      <c r="T2328" s="2">
        <v>0</v>
      </c>
      <c r="U2328" s="2">
        <v>24.56</v>
      </c>
      <c r="V2328" s="76" t="s">
        <v>5213</v>
      </c>
    </row>
    <row r="2329" spans="1:22" x14ac:dyDescent="0.2">
      <c r="A2329" s="1">
        <v>42285</v>
      </c>
      <c r="B2329" t="s">
        <v>21</v>
      </c>
      <c r="C2329" s="1">
        <v>42284</v>
      </c>
      <c r="D2329" s="1">
        <v>42285</v>
      </c>
      <c r="E2329">
        <v>100031530</v>
      </c>
      <c r="F2329" t="s">
        <v>2095</v>
      </c>
      <c r="H2329" s="1">
        <v>42284</v>
      </c>
      <c r="I2329">
        <v>1846849</v>
      </c>
      <c r="J2329" t="s">
        <v>23</v>
      </c>
      <c r="K2329">
        <v>846296315635943</v>
      </c>
      <c r="M2329" t="s">
        <v>32</v>
      </c>
      <c r="N2329">
        <v>10803</v>
      </c>
      <c r="O2329">
        <v>3</v>
      </c>
      <c r="P2329">
        <v>2250</v>
      </c>
      <c r="Q2329">
        <v>8</v>
      </c>
      <c r="R2329" s="2">
        <v>0</v>
      </c>
      <c r="S2329" s="2">
        <v>24.56</v>
      </c>
      <c r="T2329" s="2">
        <v>0</v>
      </c>
      <c r="U2329" s="2">
        <v>24.56</v>
      </c>
      <c r="V2329" s="76" t="s">
        <v>5213</v>
      </c>
    </row>
    <row r="2330" spans="1:22" x14ac:dyDescent="0.2">
      <c r="A2330" s="1">
        <v>42285</v>
      </c>
      <c r="B2330" t="s">
        <v>21</v>
      </c>
      <c r="C2330" s="1">
        <v>42284</v>
      </c>
      <c r="D2330" s="1">
        <v>42285</v>
      </c>
      <c r="E2330">
        <v>100031468</v>
      </c>
      <c r="F2330" t="s">
        <v>2096</v>
      </c>
      <c r="H2330" s="1">
        <v>42283</v>
      </c>
      <c r="I2330">
        <v>1846845</v>
      </c>
      <c r="J2330" t="s">
        <v>23</v>
      </c>
      <c r="K2330">
        <v>846296315636735</v>
      </c>
      <c r="M2330" t="s">
        <v>32</v>
      </c>
      <c r="N2330">
        <v>11217</v>
      </c>
      <c r="O2330">
        <v>3</v>
      </c>
      <c r="P2330">
        <v>2250</v>
      </c>
      <c r="Q2330">
        <v>8</v>
      </c>
      <c r="R2330" s="2">
        <v>0</v>
      </c>
      <c r="S2330" s="2">
        <v>24.56</v>
      </c>
      <c r="T2330" s="2">
        <v>0</v>
      </c>
      <c r="U2330" s="2">
        <v>24.56</v>
      </c>
      <c r="V2330" s="76" t="s">
        <v>5213</v>
      </c>
    </row>
    <row r="2331" spans="1:22" x14ac:dyDescent="0.2">
      <c r="A2331" s="1">
        <v>42285</v>
      </c>
      <c r="B2331" t="s">
        <v>21</v>
      </c>
      <c r="C2331" s="1">
        <v>42283</v>
      </c>
      <c r="D2331" s="1">
        <v>42285</v>
      </c>
      <c r="E2331">
        <v>100031464</v>
      </c>
      <c r="F2331" t="s">
        <v>2107</v>
      </c>
      <c r="H2331" s="1">
        <v>42283</v>
      </c>
      <c r="I2331">
        <v>1846762</v>
      </c>
      <c r="J2331" t="s">
        <v>23</v>
      </c>
      <c r="K2331">
        <v>846296315636568</v>
      </c>
      <c r="M2331" t="s">
        <v>32</v>
      </c>
      <c r="N2331">
        <v>10024</v>
      </c>
      <c r="O2331">
        <v>3</v>
      </c>
      <c r="P2331">
        <v>2250</v>
      </c>
      <c r="Q2331">
        <v>8</v>
      </c>
      <c r="R2331" s="2">
        <v>0</v>
      </c>
      <c r="S2331" s="2">
        <v>24.56</v>
      </c>
      <c r="T2331" s="2">
        <v>0</v>
      </c>
      <c r="U2331" s="2">
        <v>24.56</v>
      </c>
      <c r="V2331" s="76" t="s">
        <v>5213</v>
      </c>
    </row>
    <row r="2332" spans="1:22" x14ac:dyDescent="0.2">
      <c r="A2332" s="1">
        <v>42285</v>
      </c>
      <c r="B2332" t="s">
        <v>21</v>
      </c>
      <c r="C2332" s="1">
        <v>42282</v>
      </c>
      <c r="D2332" s="1">
        <v>42285</v>
      </c>
      <c r="E2332">
        <v>100031280</v>
      </c>
      <c r="F2332" t="s">
        <v>2108</v>
      </c>
      <c r="H2332" s="1">
        <v>42281</v>
      </c>
      <c r="I2332">
        <v>1846649</v>
      </c>
      <c r="J2332" t="s">
        <v>23</v>
      </c>
      <c r="K2332">
        <v>846296315635264</v>
      </c>
      <c r="M2332" t="s">
        <v>32</v>
      </c>
      <c r="N2332">
        <v>10026</v>
      </c>
      <c r="O2332">
        <v>3</v>
      </c>
      <c r="P2332">
        <v>2250</v>
      </c>
      <c r="Q2332">
        <v>8</v>
      </c>
      <c r="R2332" s="2">
        <v>0</v>
      </c>
      <c r="S2332" s="2">
        <v>24.56</v>
      </c>
      <c r="T2332" s="2">
        <v>0</v>
      </c>
      <c r="U2332" s="2">
        <v>24.56</v>
      </c>
      <c r="V2332" s="76" t="s">
        <v>5213</v>
      </c>
    </row>
    <row r="2333" spans="1:22" x14ac:dyDescent="0.2">
      <c r="A2333" s="1">
        <v>42285</v>
      </c>
      <c r="B2333" t="s">
        <v>21</v>
      </c>
      <c r="C2333" s="1">
        <v>42283</v>
      </c>
      <c r="D2333" s="1">
        <v>42285</v>
      </c>
      <c r="E2333">
        <v>100031423</v>
      </c>
      <c r="F2333" t="s">
        <v>2119</v>
      </c>
      <c r="H2333" s="1">
        <v>42283</v>
      </c>
      <c r="I2333">
        <v>1846756</v>
      </c>
      <c r="J2333" t="s">
        <v>23</v>
      </c>
      <c r="K2333">
        <v>846296315636391</v>
      </c>
      <c r="M2333" t="s">
        <v>32</v>
      </c>
      <c r="N2333">
        <v>10013</v>
      </c>
      <c r="O2333">
        <v>3</v>
      </c>
      <c r="P2333">
        <v>2250</v>
      </c>
      <c r="Q2333">
        <v>8</v>
      </c>
      <c r="R2333" s="2">
        <v>0</v>
      </c>
      <c r="S2333" s="2">
        <v>24.56</v>
      </c>
      <c r="T2333" s="2">
        <v>0</v>
      </c>
      <c r="U2333" s="2">
        <v>24.56</v>
      </c>
      <c r="V2333" s="76" t="s">
        <v>5213</v>
      </c>
    </row>
    <row r="2334" spans="1:22" x14ac:dyDescent="0.2">
      <c r="A2334" s="1">
        <v>42285</v>
      </c>
      <c r="B2334" t="s">
        <v>21</v>
      </c>
      <c r="C2334" s="1">
        <v>42282</v>
      </c>
      <c r="D2334" s="1">
        <v>42285</v>
      </c>
      <c r="E2334">
        <v>100031314</v>
      </c>
      <c r="F2334" t="s">
        <v>2125</v>
      </c>
      <c r="H2334" s="1">
        <v>42281</v>
      </c>
      <c r="I2334">
        <v>1846635</v>
      </c>
      <c r="J2334" t="s">
        <v>23</v>
      </c>
      <c r="K2334">
        <v>846296315637169</v>
      </c>
      <c r="M2334" t="s">
        <v>83</v>
      </c>
      <c r="N2334">
        <v>7702</v>
      </c>
      <c r="O2334">
        <v>3</v>
      </c>
      <c r="P2334">
        <v>2250</v>
      </c>
      <c r="Q2334">
        <v>8</v>
      </c>
      <c r="R2334" s="2">
        <v>0</v>
      </c>
      <c r="S2334" s="2">
        <v>24.56</v>
      </c>
      <c r="T2334" s="2">
        <v>0</v>
      </c>
      <c r="U2334" s="2">
        <v>24.56</v>
      </c>
      <c r="V2334" s="76" t="s">
        <v>5213</v>
      </c>
    </row>
    <row r="2335" spans="1:22" x14ac:dyDescent="0.2">
      <c r="A2335" s="1">
        <v>42285</v>
      </c>
      <c r="B2335" t="s">
        <v>21</v>
      </c>
      <c r="C2335" s="1">
        <v>42282</v>
      </c>
      <c r="D2335" s="1">
        <v>42285</v>
      </c>
      <c r="E2335">
        <v>100031150</v>
      </c>
      <c r="F2335" t="s">
        <v>2131</v>
      </c>
      <c r="H2335" s="1">
        <v>42279</v>
      </c>
      <c r="I2335">
        <v>1846592</v>
      </c>
      <c r="J2335" t="s">
        <v>23</v>
      </c>
      <c r="K2335">
        <v>846296315636322</v>
      </c>
      <c r="M2335" t="s">
        <v>49</v>
      </c>
      <c r="N2335">
        <v>2108</v>
      </c>
      <c r="O2335">
        <v>3</v>
      </c>
      <c r="P2335">
        <v>2250</v>
      </c>
      <c r="Q2335">
        <v>8</v>
      </c>
      <c r="R2335" s="2">
        <v>0</v>
      </c>
      <c r="S2335" s="2">
        <v>24.56</v>
      </c>
      <c r="T2335" s="2">
        <v>0</v>
      </c>
      <c r="U2335" s="2">
        <v>24.56</v>
      </c>
      <c r="V2335" s="76" t="s">
        <v>5213</v>
      </c>
    </row>
    <row r="2336" spans="1:22" x14ac:dyDescent="0.2">
      <c r="A2336" s="1">
        <v>42285</v>
      </c>
      <c r="B2336" t="s">
        <v>21</v>
      </c>
      <c r="C2336" s="1">
        <v>42282</v>
      </c>
      <c r="D2336" s="1">
        <v>42285</v>
      </c>
      <c r="E2336">
        <v>100031213</v>
      </c>
      <c r="F2336" t="s">
        <v>2139</v>
      </c>
      <c r="H2336" s="1">
        <v>42281</v>
      </c>
      <c r="I2336">
        <v>1846645</v>
      </c>
      <c r="J2336" t="s">
        <v>23</v>
      </c>
      <c r="K2336">
        <v>846296315635615</v>
      </c>
      <c r="M2336" t="s">
        <v>32</v>
      </c>
      <c r="N2336">
        <v>12433</v>
      </c>
      <c r="O2336">
        <v>3</v>
      </c>
      <c r="P2336">
        <v>2250</v>
      </c>
      <c r="Q2336">
        <v>8</v>
      </c>
      <c r="R2336" s="2">
        <v>0</v>
      </c>
      <c r="S2336" s="2">
        <v>24.56</v>
      </c>
      <c r="T2336" s="2">
        <v>0</v>
      </c>
      <c r="U2336" s="2">
        <v>24.56</v>
      </c>
      <c r="V2336" s="76" t="s">
        <v>5213</v>
      </c>
    </row>
    <row r="2337" spans="1:22" x14ac:dyDescent="0.2">
      <c r="A2337" s="1">
        <v>42285</v>
      </c>
      <c r="B2337" t="s">
        <v>21</v>
      </c>
      <c r="C2337" s="1">
        <v>42282</v>
      </c>
      <c r="D2337" s="1">
        <v>42285</v>
      </c>
      <c r="E2337">
        <v>100031275</v>
      </c>
      <c r="F2337" t="s">
        <v>2141</v>
      </c>
      <c r="H2337" s="1">
        <v>42281</v>
      </c>
      <c r="I2337">
        <v>1846660</v>
      </c>
      <c r="J2337" t="s">
        <v>23</v>
      </c>
      <c r="K2337">
        <v>846296315637657</v>
      </c>
      <c r="M2337" t="s">
        <v>32</v>
      </c>
      <c r="N2337">
        <v>10956</v>
      </c>
      <c r="O2337">
        <v>3</v>
      </c>
      <c r="P2337">
        <v>2250</v>
      </c>
      <c r="Q2337">
        <v>8</v>
      </c>
      <c r="R2337" s="2">
        <v>0</v>
      </c>
      <c r="S2337" s="2">
        <v>24.56</v>
      </c>
      <c r="T2337" s="2">
        <v>0</v>
      </c>
      <c r="U2337" s="2">
        <v>24.56</v>
      </c>
      <c r="V2337" s="76" t="s">
        <v>5213</v>
      </c>
    </row>
    <row r="2338" spans="1:22" x14ac:dyDescent="0.2">
      <c r="A2338" s="1">
        <v>42285</v>
      </c>
      <c r="B2338" t="s">
        <v>21</v>
      </c>
      <c r="C2338" s="1">
        <v>42285</v>
      </c>
      <c r="D2338" s="1">
        <v>42285</v>
      </c>
      <c r="E2338">
        <v>100031683</v>
      </c>
      <c r="F2338" t="s">
        <v>2143</v>
      </c>
      <c r="H2338" s="1">
        <v>42285</v>
      </c>
      <c r="I2338">
        <v>1849997</v>
      </c>
      <c r="J2338" t="s">
        <v>23</v>
      </c>
      <c r="K2338">
        <v>846296315634311</v>
      </c>
      <c r="M2338" t="s">
        <v>32</v>
      </c>
      <c r="N2338">
        <v>10010</v>
      </c>
      <c r="O2338">
        <v>3</v>
      </c>
      <c r="P2338">
        <v>2250</v>
      </c>
      <c r="Q2338">
        <v>8</v>
      </c>
      <c r="R2338" s="2">
        <v>0</v>
      </c>
      <c r="S2338" s="2">
        <v>24.56</v>
      </c>
      <c r="T2338" s="2">
        <v>0</v>
      </c>
      <c r="U2338" s="2">
        <v>24.56</v>
      </c>
      <c r="V2338" s="76" t="s">
        <v>5213</v>
      </c>
    </row>
    <row r="2339" spans="1:22" x14ac:dyDescent="0.2">
      <c r="A2339" s="1">
        <v>42285</v>
      </c>
      <c r="B2339" t="s">
        <v>21</v>
      </c>
      <c r="C2339" s="1">
        <v>42282</v>
      </c>
      <c r="D2339" s="1">
        <v>42285</v>
      </c>
      <c r="E2339">
        <v>100031190</v>
      </c>
      <c r="F2339" t="s">
        <v>2148</v>
      </c>
      <c r="H2339" s="1">
        <v>42280</v>
      </c>
      <c r="I2339">
        <v>1846596</v>
      </c>
      <c r="J2339" t="s">
        <v>23</v>
      </c>
      <c r="K2339">
        <v>846296315635318</v>
      </c>
      <c r="M2339" t="s">
        <v>49</v>
      </c>
      <c r="N2339">
        <v>2114</v>
      </c>
      <c r="O2339">
        <v>3</v>
      </c>
      <c r="P2339">
        <v>2250</v>
      </c>
      <c r="Q2339">
        <v>8</v>
      </c>
      <c r="R2339" s="2">
        <v>0</v>
      </c>
      <c r="S2339" s="2">
        <v>24.56</v>
      </c>
      <c r="T2339" s="2">
        <v>0</v>
      </c>
      <c r="U2339" s="2">
        <v>24.56</v>
      </c>
      <c r="V2339" s="76" t="s">
        <v>5213</v>
      </c>
    </row>
    <row r="2340" spans="1:22" x14ac:dyDescent="0.2">
      <c r="A2340" s="1">
        <v>42285</v>
      </c>
      <c r="B2340" t="s">
        <v>21</v>
      </c>
      <c r="C2340" s="1">
        <v>42283</v>
      </c>
      <c r="D2340" s="1">
        <v>42285</v>
      </c>
      <c r="E2340">
        <v>100031421</v>
      </c>
      <c r="F2340" t="s">
        <v>2149</v>
      </c>
      <c r="H2340" s="1">
        <v>42283</v>
      </c>
      <c r="I2340">
        <v>1846743</v>
      </c>
      <c r="J2340" t="s">
        <v>23</v>
      </c>
      <c r="K2340">
        <v>846296315636117</v>
      </c>
      <c r="M2340" t="s">
        <v>49</v>
      </c>
      <c r="N2340">
        <v>2115</v>
      </c>
      <c r="O2340">
        <v>3</v>
      </c>
      <c r="P2340">
        <v>2250</v>
      </c>
      <c r="Q2340">
        <v>8</v>
      </c>
      <c r="R2340" s="2">
        <v>0</v>
      </c>
      <c r="S2340" s="2">
        <v>24.56</v>
      </c>
      <c r="T2340" s="2">
        <v>0</v>
      </c>
      <c r="U2340" s="2">
        <v>24.56</v>
      </c>
      <c r="V2340" s="76" t="s">
        <v>5213</v>
      </c>
    </row>
    <row r="2341" spans="1:22" x14ac:dyDescent="0.2">
      <c r="A2341" s="1">
        <v>42285</v>
      </c>
      <c r="B2341" t="s">
        <v>21</v>
      </c>
      <c r="C2341" s="1">
        <v>42284</v>
      </c>
      <c r="D2341" s="1">
        <v>42285</v>
      </c>
      <c r="E2341">
        <v>100031572</v>
      </c>
      <c r="F2341" t="s">
        <v>2157</v>
      </c>
      <c r="H2341" s="1">
        <v>42284</v>
      </c>
      <c r="I2341">
        <v>1846856</v>
      </c>
      <c r="J2341" t="s">
        <v>23</v>
      </c>
      <c r="K2341">
        <v>846296315635905</v>
      </c>
      <c r="M2341" t="s">
        <v>32</v>
      </c>
      <c r="N2341">
        <v>10011</v>
      </c>
      <c r="O2341">
        <v>3</v>
      </c>
      <c r="P2341">
        <v>2250</v>
      </c>
      <c r="Q2341">
        <v>8</v>
      </c>
      <c r="R2341" s="2">
        <v>0</v>
      </c>
      <c r="S2341" s="2">
        <v>24.56</v>
      </c>
      <c r="T2341" s="2">
        <v>0</v>
      </c>
      <c r="U2341" s="2">
        <v>24.56</v>
      </c>
      <c r="V2341" s="76" t="s">
        <v>5213</v>
      </c>
    </row>
    <row r="2342" spans="1:22" x14ac:dyDescent="0.2">
      <c r="A2342" s="1">
        <v>42285</v>
      </c>
      <c r="B2342" t="s">
        <v>21</v>
      </c>
      <c r="C2342" s="1">
        <v>42282</v>
      </c>
      <c r="D2342" s="1">
        <v>42285</v>
      </c>
      <c r="E2342">
        <v>100031337</v>
      </c>
      <c r="F2342" t="s">
        <v>2164</v>
      </c>
      <c r="H2342" s="1">
        <v>42282</v>
      </c>
      <c r="I2342">
        <v>1846665</v>
      </c>
      <c r="J2342" t="s">
        <v>23</v>
      </c>
      <c r="K2342">
        <v>846296315637114</v>
      </c>
      <c r="M2342" t="s">
        <v>32</v>
      </c>
      <c r="N2342">
        <v>10011</v>
      </c>
      <c r="O2342">
        <v>3</v>
      </c>
      <c r="P2342">
        <v>2250</v>
      </c>
      <c r="Q2342">
        <v>8</v>
      </c>
      <c r="R2342" s="2">
        <v>0</v>
      </c>
      <c r="S2342" s="2">
        <v>24.56</v>
      </c>
      <c r="T2342" s="2">
        <v>0</v>
      </c>
      <c r="U2342" s="2">
        <v>24.56</v>
      </c>
      <c r="V2342" s="76" t="s">
        <v>5213</v>
      </c>
    </row>
    <row r="2343" spans="1:22" x14ac:dyDescent="0.2">
      <c r="A2343" s="1">
        <v>42285</v>
      </c>
      <c r="B2343" t="s">
        <v>21</v>
      </c>
      <c r="C2343" s="1">
        <v>42282</v>
      </c>
      <c r="D2343" s="1">
        <v>42285</v>
      </c>
      <c r="E2343">
        <v>100031373</v>
      </c>
      <c r="F2343" t="s">
        <v>2165</v>
      </c>
      <c r="H2343" s="1">
        <v>42282</v>
      </c>
      <c r="I2343">
        <v>1846641</v>
      </c>
      <c r="J2343" t="s">
        <v>23</v>
      </c>
      <c r="K2343">
        <v>846296315636216</v>
      </c>
      <c r="M2343" t="s">
        <v>32</v>
      </c>
      <c r="N2343">
        <v>11743</v>
      </c>
      <c r="O2343">
        <v>3</v>
      </c>
      <c r="P2343">
        <v>2250</v>
      </c>
      <c r="Q2343">
        <v>8</v>
      </c>
      <c r="R2343" s="2">
        <v>0</v>
      </c>
      <c r="S2343" s="2">
        <v>24.56</v>
      </c>
      <c r="T2343" s="2">
        <v>0</v>
      </c>
      <c r="U2343" s="2">
        <v>24.56</v>
      </c>
      <c r="V2343" s="76" t="s">
        <v>5213</v>
      </c>
    </row>
    <row r="2344" spans="1:22" x14ac:dyDescent="0.2">
      <c r="A2344" s="1">
        <v>42285</v>
      </c>
      <c r="B2344" t="s">
        <v>21</v>
      </c>
      <c r="C2344" s="1">
        <v>42283</v>
      </c>
      <c r="D2344" s="1">
        <v>42285</v>
      </c>
      <c r="E2344">
        <v>100031416</v>
      </c>
      <c r="F2344" t="s">
        <v>2172</v>
      </c>
      <c r="H2344" s="1">
        <v>42283</v>
      </c>
      <c r="I2344">
        <v>1846760</v>
      </c>
      <c r="J2344" t="s">
        <v>23</v>
      </c>
      <c r="K2344">
        <v>846296315635141</v>
      </c>
      <c r="M2344" t="s">
        <v>32</v>
      </c>
      <c r="N2344">
        <v>10016</v>
      </c>
      <c r="O2344">
        <v>3</v>
      </c>
      <c r="P2344">
        <v>2250</v>
      </c>
      <c r="Q2344">
        <v>8</v>
      </c>
      <c r="R2344" s="2">
        <v>0</v>
      </c>
      <c r="S2344" s="2">
        <v>24.56</v>
      </c>
      <c r="T2344" s="2">
        <v>0</v>
      </c>
      <c r="U2344" s="2">
        <v>24.56</v>
      </c>
      <c r="V2344" s="76" t="s">
        <v>5213</v>
      </c>
    </row>
    <row r="2345" spans="1:22" x14ac:dyDescent="0.2">
      <c r="A2345" s="1">
        <v>42285</v>
      </c>
      <c r="B2345" t="s">
        <v>21</v>
      </c>
      <c r="C2345" s="1">
        <v>42282</v>
      </c>
      <c r="D2345" s="1">
        <v>42285</v>
      </c>
      <c r="E2345">
        <v>100031291</v>
      </c>
      <c r="F2345" t="s">
        <v>2174</v>
      </c>
      <c r="H2345" s="1">
        <v>42281</v>
      </c>
      <c r="I2345">
        <v>1846601</v>
      </c>
      <c r="J2345" t="s">
        <v>23</v>
      </c>
      <c r="K2345">
        <v>846296315637282</v>
      </c>
      <c r="M2345" t="s">
        <v>49</v>
      </c>
      <c r="N2345">
        <v>2109</v>
      </c>
      <c r="O2345">
        <v>3</v>
      </c>
      <c r="P2345">
        <v>2250</v>
      </c>
      <c r="Q2345">
        <v>8</v>
      </c>
      <c r="R2345" s="2">
        <v>0</v>
      </c>
      <c r="S2345" s="2">
        <v>24.56</v>
      </c>
      <c r="T2345" s="2">
        <v>0</v>
      </c>
      <c r="U2345" s="2">
        <v>24.56</v>
      </c>
      <c r="V2345" s="76" t="s">
        <v>5213</v>
      </c>
    </row>
    <row r="2346" spans="1:22" x14ac:dyDescent="0.2">
      <c r="A2346" s="1">
        <v>42285</v>
      </c>
      <c r="B2346" t="s">
        <v>21</v>
      </c>
      <c r="C2346" s="1">
        <v>42285</v>
      </c>
      <c r="D2346" s="1">
        <v>42285</v>
      </c>
      <c r="E2346">
        <v>100031653</v>
      </c>
      <c r="F2346" t="s">
        <v>2175</v>
      </c>
      <c r="H2346" s="1">
        <v>42284</v>
      </c>
      <c r="I2346">
        <v>1849968</v>
      </c>
      <c r="J2346" t="s">
        <v>23</v>
      </c>
      <c r="K2346">
        <v>846296315634090</v>
      </c>
      <c r="M2346" t="s">
        <v>83</v>
      </c>
      <c r="N2346">
        <v>7302</v>
      </c>
      <c r="O2346">
        <v>3</v>
      </c>
      <c r="P2346">
        <v>2250</v>
      </c>
      <c r="Q2346">
        <v>8</v>
      </c>
      <c r="R2346" s="2">
        <v>0</v>
      </c>
      <c r="S2346" s="2">
        <v>24.56</v>
      </c>
      <c r="T2346" s="2">
        <v>0</v>
      </c>
      <c r="U2346" s="2">
        <v>24.56</v>
      </c>
      <c r="V2346" s="76" t="s">
        <v>5213</v>
      </c>
    </row>
    <row r="2347" spans="1:22" x14ac:dyDescent="0.2">
      <c r="A2347" s="1">
        <v>42285</v>
      </c>
      <c r="B2347" t="s">
        <v>21</v>
      </c>
      <c r="C2347" s="1">
        <v>42282</v>
      </c>
      <c r="D2347" s="1">
        <v>42285</v>
      </c>
      <c r="E2347">
        <v>100031333</v>
      </c>
      <c r="F2347" t="s">
        <v>2180</v>
      </c>
      <c r="H2347" s="1">
        <v>42281</v>
      </c>
      <c r="I2347">
        <v>1846670</v>
      </c>
      <c r="J2347" t="s">
        <v>23</v>
      </c>
      <c r="K2347">
        <v>846296315634250</v>
      </c>
      <c r="M2347" t="s">
        <v>32</v>
      </c>
      <c r="N2347">
        <v>10009</v>
      </c>
      <c r="O2347">
        <v>3</v>
      </c>
      <c r="P2347">
        <v>2250</v>
      </c>
      <c r="Q2347">
        <v>8</v>
      </c>
      <c r="R2347" s="2">
        <v>0</v>
      </c>
      <c r="S2347" s="2">
        <v>24.56</v>
      </c>
      <c r="T2347" s="2">
        <v>0</v>
      </c>
      <c r="U2347" s="2">
        <v>24.56</v>
      </c>
      <c r="V2347" s="76" t="s">
        <v>5213</v>
      </c>
    </row>
    <row r="2348" spans="1:22" x14ac:dyDescent="0.2">
      <c r="A2348" s="1">
        <v>42285</v>
      </c>
      <c r="B2348" t="s">
        <v>21</v>
      </c>
      <c r="C2348" s="1">
        <v>42282</v>
      </c>
      <c r="D2348" s="1">
        <v>42285</v>
      </c>
      <c r="E2348">
        <v>100031199</v>
      </c>
      <c r="F2348" t="s">
        <v>2181</v>
      </c>
      <c r="H2348" s="1">
        <v>42280</v>
      </c>
      <c r="I2348">
        <v>1846597</v>
      </c>
      <c r="J2348" t="s">
        <v>23</v>
      </c>
      <c r="K2348">
        <v>846296315635714</v>
      </c>
      <c r="M2348" t="s">
        <v>49</v>
      </c>
      <c r="N2348">
        <v>2138</v>
      </c>
      <c r="O2348">
        <v>3</v>
      </c>
      <c r="P2348">
        <v>2250</v>
      </c>
      <c r="Q2348">
        <v>8</v>
      </c>
      <c r="R2348" s="2">
        <v>0</v>
      </c>
      <c r="S2348" s="2">
        <v>24.56</v>
      </c>
      <c r="T2348" s="2">
        <v>0</v>
      </c>
      <c r="U2348" s="2">
        <v>24.56</v>
      </c>
      <c r="V2348" s="76" t="s">
        <v>5213</v>
      </c>
    </row>
    <row r="2349" spans="1:22" x14ac:dyDescent="0.2">
      <c r="A2349" s="1">
        <v>42285</v>
      </c>
      <c r="B2349" t="s">
        <v>21</v>
      </c>
      <c r="C2349" s="1">
        <v>42284</v>
      </c>
      <c r="D2349" s="1">
        <v>42285</v>
      </c>
      <c r="E2349">
        <v>100031556</v>
      </c>
      <c r="F2349" t="s">
        <v>2188</v>
      </c>
      <c r="H2349" s="1">
        <v>42284</v>
      </c>
      <c r="I2349">
        <v>1846843</v>
      </c>
      <c r="J2349" t="s">
        <v>23</v>
      </c>
      <c r="K2349">
        <v>846296315636742</v>
      </c>
      <c r="M2349" t="s">
        <v>83</v>
      </c>
      <c r="N2349">
        <v>7675</v>
      </c>
      <c r="O2349">
        <v>3</v>
      </c>
      <c r="P2349">
        <v>2250</v>
      </c>
      <c r="Q2349">
        <v>8</v>
      </c>
      <c r="R2349" s="2">
        <v>0</v>
      </c>
      <c r="S2349" s="2">
        <v>24.56</v>
      </c>
      <c r="T2349" s="2">
        <v>0</v>
      </c>
      <c r="U2349" s="2">
        <v>24.56</v>
      </c>
      <c r="V2349" s="76" t="s">
        <v>5213</v>
      </c>
    </row>
    <row r="2350" spans="1:22" x14ac:dyDescent="0.2">
      <c r="A2350" s="1">
        <v>42285</v>
      </c>
      <c r="B2350" t="s">
        <v>21</v>
      </c>
      <c r="C2350" s="1">
        <v>42282</v>
      </c>
      <c r="D2350" s="1">
        <v>42285</v>
      </c>
      <c r="E2350">
        <v>100031185</v>
      </c>
      <c r="F2350" t="s">
        <v>2193</v>
      </c>
      <c r="H2350" s="1">
        <v>42280</v>
      </c>
      <c r="I2350">
        <v>1846657</v>
      </c>
      <c r="J2350" t="s">
        <v>23</v>
      </c>
      <c r="K2350">
        <v>846296315637671</v>
      </c>
      <c r="M2350" t="s">
        <v>32</v>
      </c>
      <c r="N2350">
        <v>10038</v>
      </c>
      <c r="O2350">
        <v>3</v>
      </c>
      <c r="P2350">
        <v>2250</v>
      </c>
      <c r="Q2350">
        <v>8</v>
      </c>
      <c r="R2350" s="2">
        <v>0</v>
      </c>
      <c r="S2350" s="2">
        <v>24.56</v>
      </c>
      <c r="T2350" s="2">
        <v>0</v>
      </c>
      <c r="U2350" s="2">
        <v>24.56</v>
      </c>
      <c r="V2350" s="76" t="s">
        <v>5213</v>
      </c>
    </row>
    <row r="2351" spans="1:22" x14ac:dyDescent="0.2">
      <c r="A2351" s="1">
        <v>42285</v>
      </c>
      <c r="B2351" t="s">
        <v>21</v>
      </c>
      <c r="C2351" s="1">
        <v>42283</v>
      </c>
      <c r="D2351" s="1">
        <v>42285</v>
      </c>
      <c r="E2351">
        <v>100031448</v>
      </c>
      <c r="F2351" t="s">
        <v>2199</v>
      </c>
      <c r="H2351" s="1">
        <v>42283</v>
      </c>
      <c r="I2351">
        <v>1846761</v>
      </c>
      <c r="J2351" t="s">
        <v>23</v>
      </c>
      <c r="K2351">
        <v>846296315636575</v>
      </c>
      <c r="M2351" t="s">
        <v>32</v>
      </c>
      <c r="N2351">
        <v>14580</v>
      </c>
      <c r="O2351">
        <v>3</v>
      </c>
      <c r="P2351">
        <v>2250</v>
      </c>
      <c r="Q2351">
        <v>8</v>
      </c>
      <c r="R2351" s="2">
        <v>0</v>
      </c>
      <c r="S2351" s="2">
        <v>24.56</v>
      </c>
      <c r="T2351" s="2">
        <v>0</v>
      </c>
      <c r="U2351" s="2">
        <v>24.56</v>
      </c>
      <c r="V2351" s="76" t="s">
        <v>5213</v>
      </c>
    </row>
    <row r="2352" spans="1:22" x14ac:dyDescent="0.2">
      <c r="A2352" s="1">
        <v>42285</v>
      </c>
      <c r="B2352" t="s">
        <v>21</v>
      </c>
      <c r="C2352" s="1">
        <v>42282</v>
      </c>
      <c r="D2352" s="1">
        <v>42285</v>
      </c>
      <c r="E2352">
        <v>100031215</v>
      </c>
      <c r="F2352" t="s">
        <v>2200</v>
      </c>
      <c r="H2352" s="1">
        <v>42281</v>
      </c>
      <c r="I2352">
        <v>1846647</v>
      </c>
      <c r="J2352" t="s">
        <v>23</v>
      </c>
      <c r="K2352">
        <v>846296315635271</v>
      </c>
      <c r="M2352" t="s">
        <v>32</v>
      </c>
      <c r="N2352">
        <v>10010</v>
      </c>
      <c r="O2352">
        <v>3</v>
      </c>
      <c r="P2352">
        <v>2250</v>
      </c>
      <c r="Q2352">
        <v>8</v>
      </c>
      <c r="R2352" s="2">
        <v>0</v>
      </c>
      <c r="S2352" s="2">
        <v>24.56</v>
      </c>
      <c r="T2352" s="2">
        <v>0</v>
      </c>
      <c r="U2352" s="2">
        <v>24.56</v>
      </c>
      <c r="V2352" s="76" t="s">
        <v>5213</v>
      </c>
    </row>
    <row r="2353" spans="1:22" x14ac:dyDescent="0.2">
      <c r="A2353" s="1">
        <v>42285</v>
      </c>
      <c r="B2353" t="s">
        <v>21</v>
      </c>
      <c r="C2353" s="1">
        <v>42283</v>
      </c>
      <c r="D2353" s="1">
        <v>42285</v>
      </c>
      <c r="E2353">
        <v>100031380</v>
      </c>
      <c r="F2353" t="s">
        <v>2212</v>
      </c>
      <c r="H2353" s="1">
        <v>42282</v>
      </c>
      <c r="I2353">
        <v>1846755</v>
      </c>
      <c r="J2353" t="s">
        <v>23</v>
      </c>
      <c r="K2353">
        <v>846296315636407</v>
      </c>
      <c r="M2353" t="s">
        <v>32</v>
      </c>
      <c r="N2353">
        <v>10152</v>
      </c>
      <c r="O2353">
        <v>3</v>
      </c>
      <c r="P2353">
        <v>2250</v>
      </c>
      <c r="Q2353">
        <v>8</v>
      </c>
      <c r="R2353" s="2">
        <v>0</v>
      </c>
      <c r="S2353" s="2">
        <v>24.56</v>
      </c>
      <c r="T2353" s="2">
        <v>0</v>
      </c>
      <c r="U2353" s="2">
        <v>24.56</v>
      </c>
      <c r="V2353" s="76" t="s">
        <v>5213</v>
      </c>
    </row>
    <row r="2354" spans="1:22" x14ac:dyDescent="0.2">
      <c r="A2354" s="1">
        <v>42285</v>
      </c>
      <c r="B2354" t="s">
        <v>21</v>
      </c>
      <c r="C2354" s="1">
        <v>42283</v>
      </c>
      <c r="D2354" s="1">
        <v>42285</v>
      </c>
      <c r="E2354">
        <v>100031409</v>
      </c>
      <c r="F2354" t="s">
        <v>2213</v>
      </c>
      <c r="H2354" s="1">
        <v>42283</v>
      </c>
      <c r="I2354">
        <v>1846753</v>
      </c>
      <c r="J2354" t="s">
        <v>23</v>
      </c>
      <c r="K2354">
        <v>846296315635172</v>
      </c>
      <c r="M2354" t="s">
        <v>83</v>
      </c>
      <c r="N2354">
        <v>7302</v>
      </c>
      <c r="O2354">
        <v>3</v>
      </c>
      <c r="P2354">
        <v>2250</v>
      </c>
      <c r="Q2354">
        <v>8</v>
      </c>
      <c r="R2354" s="2">
        <v>0</v>
      </c>
      <c r="S2354" s="2">
        <v>24.56</v>
      </c>
      <c r="T2354" s="2">
        <v>0</v>
      </c>
      <c r="U2354" s="2">
        <v>24.56</v>
      </c>
      <c r="V2354" s="76" t="s">
        <v>5213</v>
      </c>
    </row>
    <row r="2355" spans="1:22" x14ac:dyDescent="0.2">
      <c r="A2355" s="1">
        <v>42285</v>
      </c>
      <c r="B2355" t="s">
        <v>21</v>
      </c>
      <c r="C2355" s="1">
        <v>42282</v>
      </c>
      <c r="D2355" s="1">
        <v>42285</v>
      </c>
      <c r="E2355">
        <v>100031169</v>
      </c>
      <c r="F2355" t="s">
        <v>2217</v>
      </c>
      <c r="H2355" s="1">
        <v>42280</v>
      </c>
      <c r="I2355">
        <v>1846656</v>
      </c>
      <c r="J2355" t="s">
        <v>23</v>
      </c>
      <c r="K2355">
        <v>846296315637152</v>
      </c>
      <c r="M2355" t="s">
        <v>32</v>
      </c>
      <c r="N2355">
        <v>11109</v>
      </c>
      <c r="O2355">
        <v>3</v>
      </c>
      <c r="P2355">
        <v>2250</v>
      </c>
      <c r="Q2355">
        <v>8</v>
      </c>
      <c r="R2355" s="2">
        <v>0</v>
      </c>
      <c r="S2355" s="2">
        <v>24.56</v>
      </c>
      <c r="T2355" s="2">
        <v>0</v>
      </c>
      <c r="U2355" s="2">
        <v>24.56</v>
      </c>
      <c r="V2355" s="76" t="s">
        <v>5213</v>
      </c>
    </row>
    <row r="2356" spans="1:22" x14ac:dyDescent="0.2">
      <c r="A2356" s="1">
        <v>42285</v>
      </c>
      <c r="B2356" t="s">
        <v>21</v>
      </c>
      <c r="C2356" s="1">
        <v>42282</v>
      </c>
      <c r="D2356" s="1">
        <v>42285</v>
      </c>
      <c r="E2356">
        <v>100031152</v>
      </c>
      <c r="F2356" t="s">
        <v>2228</v>
      </c>
      <c r="H2356" s="1">
        <v>42279</v>
      </c>
      <c r="I2356">
        <v>1846594</v>
      </c>
      <c r="J2356" t="s">
        <v>23</v>
      </c>
      <c r="K2356">
        <v>846296315635325</v>
      </c>
      <c r="M2356" t="s">
        <v>49</v>
      </c>
      <c r="N2356">
        <v>2451</v>
      </c>
      <c r="O2356">
        <v>3</v>
      </c>
      <c r="P2356">
        <v>2250</v>
      </c>
      <c r="Q2356">
        <v>8</v>
      </c>
      <c r="R2356" s="2">
        <v>0</v>
      </c>
      <c r="S2356" s="2">
        <v>24.56</v>
      </c>
      <c r="T2356" s="2">
        <v>0</v>
      </c>
      <c r="U2356" s="2">
        <v>24.56</v>
      </c>
      <c r="V2356" s="76" t="s">
        <v>5213</v>
      </c>
    </row>
    <row r="2357" spans="1:22" x14ac:dyDescent="0.2">
      <c r="A2357" s="1">
        <v>42285</v>
      </c>
      <c r="B2357" t="s">
        <v>21</v>
      </c>
      <c r="C2357" s="1">
        <v>42282</v>
      </c>
      <c r="D2357" s="1">
        <v>42285</v>
      </c>
      <c r="E2357">
        <v>100031285</v>
      </c>
      <c r="F2357" t="s">
        <v>2232</v>
      </c>
      <c r="H2357" s="1">
        <v>42281</v>
      </c>
      <c r="I2357">
        <v>1846651</v>
      </c>
      <c r="J2357" t="s">
        <v>23</v>
      </c>
      <c r="K2357">
        <v>846296315635585</v>
      </c>
      <c r="M2357" t="s">
        <v>32</v>
      </c>
      <c r="N2357">
        <v>10022</v>
      </c>
      <c r="O2357">
        <v>3</v>
      </c>
      <c r="P2357">
        <v>2250</v>
      </c>
      <c r="Q2357">
        <v>8</v>
      </c>
      <c r="R2357" s="2">
        <v>0</v>
      </c>
      <c r="S2357" s="2">
        <v>24.56</v>
      </c>
      <c r="T2357" s="2">
        <v>0</v>
      </c>
      <c r="U2357" s="2">
        <v>24.56</v>
      </c>
      <c r="V2357" s="76" t="s">
        <v>5213</v>
      </c>
    </row>
    <row r="2358" spans="1:22" x14ac:dyDescent="0.2">
      <c r="A2358" s="1">
        <v>42285</v>
      </c>
      <c r="B2358" t="s">
        <v>21</v>
      </c>
      <c r="C2358" s="1">
        <v>42282</v>
      </c>
      <c r="D2358" s="1">
        <v>42285</v>
      </c>
      <c r="E2358">
        <v>100031345</v>
      </c>
      <c r="F2358" t="s">
        <v>2234</v>
      </c>
      <c r="H2358" s="1">
        <v>42282</v>
      </c>
      <c r="I2358">
        <v>1846666</v>
      </c>
      <c r="J2358" t="s">
        <v>23</v>
      </c>
      <c r="K2358">
        <v>846296315637626</v>
      </c>
      <c r="M2358" t="s">
        <v>32</v>
      </c>
      <c r="N2358">
        <v>11201</v>
      </c>
      <c r="O2358">
        <v>3</v>
      </c>
      <c r="P2358">
        <v>2250</v>
      </c>
      <c r="Q2358">
        <v>8</v>
      </c>
      <c r="R2358" s="2">
        <v>0</v>
      </c>
      <c r="S2358" s="2">
        <v>24.56</v>
      </c>
      <c r="T2358" s="2">
        <v>0</v>
      </c>
      <c r="U2358" s="2">
        <v>24.56</v>
      </c>
      <c r="V2358" s="76" t="s">
        <v>5213</v>
      </c>
    </row>
    <row r="2359" spans="1:22" x14ac:dyDescent="0.2">
      <c r="A2359" s="1">
        <v>42285</v>
      </c>
      <c r="B2359" t="s">
        <v>21</v>
      </c>
      <c r="C2359" s="1">
        <v>42285</v>
      </c>
      <c r="D2359" s="1">
        <v>42285</v>
      </c>
      <c r="E2359">
        <v>100031679</v>
      </c>
      <c r="F2359" t="s">
        <v>2236</v>
      </c>
      <c r="H2359" s="1">
        <v>42285</v>
      </c>
      <c r="I2359">
        <v>1849996</v>
      </c>
      <c r="J2359" t="s">
        <v>23</v>
      </c>
      <c r="K2359">
        <v>846296315634304</v>
      </c>
      <c r="M2359" t="s">
        <v>32</v>
      </c>
      <c r="N2359">
        <v>10007</v>
      </c>
      <c r="O2359">
        <v>3</v>
      </c>
      <c r="P2359">
        <v>2250</v>
      </c>
      <c r="Q2359">
        <v>8</v>
      </c>
      <c r="R2359" s="2">
        <v>0</v>
      </c>
      <c r="S2359" s="2">
        <v>24.56</v>
      </c>
      <c r="T2359" s="2">
        <v>0</v>
      </c>
      <c r="U2359" s="2">
        <v>24.56</v>
      </c>
      <c r="V2359" s="76" t="s">
        <v>5213</v>
      </c>
    </row>
    <row r="2360" spans="1:22" x14ac:dyDescent="0.2">
      <c r="A2360" s="1">
        <v>42285</v>
      </c>
      <c r="B2360" t="s">
        <v>21</v>
      </c>
      <c r="C2360" s="1">
        <v>42284</v>
      </c>
      <c r="D2360" s="1">
        <v>42285</v>
      </c>
      <c r="E2360">
        <v>100031547</v>
      </c>
      <c r="F2360" t="s">
        <v>2249</v>
      </c>
      <c r="H2360" s="1">
        <v>42284</v>
      </c>
      <c r="I2360">
        <v>1846852</v>
      </c>
      <c r="J2360" t="s">
        <v>23</v>
      </c>
      <c r="K2360">
        <v>846296315635912</v>
      </c>
      <c r="M2360" t="s">
        <v>32</v>
      </c>
      <c r="N2360">
        <v>10017</v>
      </c>
      <c r="O2360">
        <v>3</v>
      </c>
      <c r="P2360">
        <v>2250</v>
      </c>
      <c r="Q2360">
        <v>8</v>
      </c>
      <c r="R2360" s="2">
        <v>0</v>
      </c>
      <c r="S2360" s="2">
        <v>24.56</v>
      </c>
      <c r="T2360" s="2">
        <v>0</v>
      </c>
      <c r="U2360" s="2">
        <v>24.56</v>
      </c>
      <c r="V2360" s="76" t="s">
        <v>5213</v>
      </c>
    </row>
    <row r="2361" spans="1:22" x14ac:dyDescent="0.2">
      <c r="A2361" s="1">
        <v>42285</v>
      </c>
      <c r="B2361" t="s">
        <v>21</v>
      </c>
      <c r="C2361" s="1">
        <v>42284</v>
      </c>
      <c r="D2361" s="1">
        <v>42285</v>
      </c>
      <c r="E2361">
        <v>100031529</v>
      </c>
      <c r="F2361" t="s">
        <v>2252</v>
      </c>
      <c r="H2361" s="1">
        <v>42284</v>
      </c>
      <c r="I2361">
        <v>1846848</v>
      </c>
      <c r="J2361" t="s">
        <v>23</v>
      </c>
      <c r="K2361">
        <v>846296315635202</v>
      </c>
      <c r="M2361" t="s">
        <v>32</v>
      </c>
      <c r="N2361">
        <v>11417</v>
      </c>
      <c r="O2361">
        <v>3</v>
      </c>
      <c r="P2361">
        <v>2250</v>
      </c>
      <c r="Q2361">
        <v>8</v>
      </c>
      <c r="R2361" s="2">
        <v>0</v>
      </c>
      <c r="S2361" s="2">
        <v>24.56</v>
      </c>
      <c r="T2361" s="2">
        <v>0</v>
      </c>
      <c r="U2361" s="2">
        <v>24.56</v>
      </c>
      <c r="V2361" s="76" t="s">
        <v>5213</v>
      </c>
    </row>
    <row r="2362" spans="1:22" x14ac:dyDescent="0.2">
      <c r="A2362" s="1">
        <v>42285</v>
      </c>
      <c r="B2362" t="s">
        <v>21</v>
      </c>
      <c r="C2362" s="1">
        <v>42284</v>
      </c>
      <c r="D2362" s="1">
        <v>42285</v>
      </c>
      <c r="E2362">
        <v>100031480</v>
      </c>
      <c r="F2362" t="s">
        <v>2263</v>
      </c>
      <c r="H2362" s="1">
        <v>42283</v>
      </c>
      <c r="I2362">
        <v>1846846</v>
      </c>
      <c r="J2362" t="s">
        <v>23</v>
      </c>
      <c r="K2362">
        <v>846296315636421</v>
      </c>
      <c r="M2362" t="s">
        <v>32</v>
      </c>
      <c r="N2362">
        <v>14127</v>
      </c>
      <c r="O2362">
        <v>3</v>
      </c>
      <c r="P2362">
        <v>2250</v>
      </c>
      <c r="Q2362">
        <v>8</v>
      </c>
      <c r="R2362" s="2">
        <v>0</v>
      </c>
      <c r="S2362" s="2">
        <v>24.56</v>
      </c>
      <c r="T2362" s="2">
        <v>0</v>
      </c>
      <c r="U2362" s="2">
        <v>24.56</v>
      </c>
      <c r="V2362" s="76" t="s">
        <v>5213</v>
      </c>
    </row>
    <row r="2363" spans="1:22" x14ac:dyDescent="0.2">
      <c r="A2363" s="1">
        <v>42285</v>
      </c>
      <c r="B2363" t="s">
        <v>21</v>
      </c>
      <c r="C2363" s="1">
        <v>42283</v>
      </c>
      <c r="D2363" s="1">
        <v>42285</v>
      </c>
      <c r="E2363">
        <v>100031378</v>
      </c>
      <c r="F2363" t="s">
        <v>2273</v>
      </c>
      <c r="H2363" s="1">
        <v>42282</v>
      </c>
      <c r="I2363">
        <v>1846763</v>
      </c>
      <c r="J2363" t="s">
        <v>23</v>
      </c>
      <c r="K2363">
        <v>846296315634267</v>
      </c>
      <c r="M2363" t="s">
        <v>32</v>
      </c>
      <c r="N2363">
        <v>11206</v>
      </c>
      <c r="O2363">
        <v>3</v>
      </c>
      <c r="P2363">
        <v>2250</v>
      </c>
      <c r="Q2363">
        <v>8</v>
      </c>
      <c r="R2363" s="2">
        <v>0</v>
      </c>
      <c r="S2363" s="2">
        <v>24.56</v>
      </c>
      <c r="T2363" s="2">
        <v>0</v>
      </c>
      <c r="U2363" s="2">
        <v>24.56</v>
      </c>
      <c r="V2363" s="76" t="s">
        <v>5213</v>
      </c>
    </row>
    <row r="2364" spans="1:22" x14ac:dyDescent="0.2">
      <c r="A2364" s="1">
        <v>42285</v>
      </c>
      <c r="B2364" t="s">
        <v>21</v>
      </c>
      <c r="C2364" s="1">
        <v>42282</v>
      </c>
      <c r="D2364" s="1">
        <v>42285</v>
      </c>
      <c r="E2364">
        <v>100031267</v>
      </c>
      <c r="F2364" t="s">
        <v>2274</v>
      </c>
      <c r="H2364" s="1">
        <v>42281</v>
      </c>
      <c r="I2364">
        <v>1846598</v>
      </c>
      <c r="J2364" t="s">
        <v>23</v>
      </c>
      <c r="K2364">
        <v>846296315635707</v>
      </c>
      <c r="M2364" t="s">
        <v>49</v>
      </c>
      <c r="N2364">
        <v>2115</v>
      </c>
      <c r="O2364">
        <v>3</v>
      </c>
      <c r="P2364">
        <v>2250</v>
      </c>
      <c r="Q2364">
        <v>8</v>
      </c>
      <c r="R2364" s="2">
        <v>0</v>
      </c>
      <c r="S2364" s="2">
        <v>24.56</v>
      </c>
      <c r="T2364" s="2">
        <v>0</v>
      </c>
      <c r="U2364" s="2">
        <v>24.56</v>
      </c>
      <c r="V2364" s="76" t="s">
        <v>5213</v>
      </c>
    </row>
    <row r="2365" spans="1:22" x14ac:dyDescent="0.2">
      <c r="A2365" s="1">
        <v>42285</v>
      </c>
      <c r="B2365" t="s">
        <v>21</v>
      </c>
      <c r="C2365" s="1">
        <v>42284</v>
      </c>
      <c r="D2365" s="1">
        <v>42285</v>
      </c>
      <c r="E2365">
        <v>100031525</v>
      </c>
      <c r="F2365" t="s">
        <v>2280</v>
      </c>
      <c r="H2365" s="1">
        <v>42284</v>
      </c>
      <c r="I2365">
        <v>1846841</v>
      </c>
      <c r="J2365" t="s">
        <v>23</v>
      </c>
      <c r="K2365">
        <v>846296315635967</v>
      </c>
      <c r="M2365" t="s">
        <v>83</v>
      </c>
      <c r="N2365">
        <v>7960</v>
      </c>
      <c r="O2365">
        <v>3</v>
      </c>
      <c r="P2365">
        <v>2250</v>
      </c>
      <c r="Q2365">
        <v>8</v>
      </c>
      <c r="R2365" s="2">
        <v>0</v>
      </c>
      <c r="S2365" s="2">
        <v>24.56</v>
      </c>
      <c r="T2365" s="2">
        <v>0</v>
      </c>
      <c r="U2365" s="2">
        <v>24.56</v>
      </c>
      <c r="V2365" s="76" t="s">
        <v>5213</v>
      </c>
    </row>
    <row r="2366" spans="1:22" x14ac:dyDescent="0.2">
      <c r="A2366" s="1">
        <v>42285</v>
      </c>
      <c r="B2366" t="s">
        <v>21</v>
      </c>
      <c r="C2366" s="1">
        <v>42282</v>
      </c>
      <c r="D2366" s="1">
        <v>42285</v>
      </c>
      <c r="E2366">
        <v>100031300</v>
      </c>
      <c r="F2366" t="s">
        <v>2285</v>
      </c>
      <c r="H2366" s="1">
        <v>42281</v>
      </c>
      <c r="I2366">
        <v>1846663</v>
      </c>
      <c r="J2366" t="s">
        <v>23</v>
      </c>
      <c r="K2366">
        <v>846296315637640</v>
      </c>
      <c r="M2366" t="s">
        <v>32</v>
      </c>
      <c r="N2366">
        <v>10543</v>
      </c>
      <c r="O2366">
        <v>3</v>
      </c>
      <c r="P2366">
        <v>2250</v>
      </c>
      <c r="Q2366">
        <v>8</v>
      </c>
      <c r="R2366" s="2">
        <v>0</v>
      </c>
      <c r="S2366" s="2">
        <v>24.56</v>
      </c>
      <c r="T2366" s="2">
        <v>0</v>
      </c>
      <c r="U2366" s="2">
        <v>24.56</v>
      </c>
      <c r="V2366" s="76" t="s">
        <v>5213</v>
      </c>
    </row>
    <row r="2367" spans="1:22" x14ac:dyDescent="0.2">
      <c r="A2367" s="1">
        <v>42285</v>
      </c>
      <c r="B2367" t="s">
        <v>21</v>
      </c>
      <c r="C2367" s="1">
        <v>42282</v>
      </c>
      <c r="D2367" s="1">
        <v>42285</v>
      </c>
      <c r="E2367">
        <v>100031170</v>
      </c>
      <c r="F2367" t="s">
        <v>2292</v>
      </c>
      <c r="H2367" s="1">
        <v>42280</v>
      </c>
      <c r="I2367">
        <v>1846644</v>
      </c>
      <c r="J2367" t="s">
        <v>23</v>
      </c>
      <c r="K2367">
        <v>846296315635288</v>
      </c>
      <c r="M2367" t="s">
        <v>32</v>
      </c>
      <c r="N2367">
        <v>10065</v>
      </c>
      <c r="O2367">
        <v>3</v>
      </c>
      <c r="P2367">
        <v>2250</v>
      </c>
      <c r="Q2367">
        <v>8</v>
      </c>
      <c r="R2367" s="2">
        <v>0</v>
      </c>
      <c r="S2367" s="2">
        <v>24.56</v>
      </c>
      <c r="T2367" s="2">
        <v>0</v>
      </c>
      <c r="U2367" s="2">
        <v>24.56</v>
      </c>
      <c r="V2367" s="76" t="s">
        <v>5213</v>
      </c>
    </row>
    <row r="2368" spans="1:22" x14ac:dyDescent="0.2">
      <c r="A2368" s="1">
        <v>42285</v>
      </c>
      <c r="B2368" t="s">
        <v>21</v>
      </c>
      <c r="C2368" s="1">
        <v>42283</v>
      </c>
      <c r="D2368" s="1">
        <v>42285</v>
      </c>
      <c r="E2368">
        <v>100031424</v>
      </c>
      <c r="F2368" t="s">
        <v>2293</v>
      </c>
      <c r="H2368" s="1">
        <v>42283</v>
      </c>
      <c r="I2368">
        <v>1846754</v>
      </c>
      <c r="J2368" t="s">
        <v>23</v>
      </c>
      <c r="K2368">
        <v>846296315634854</v>
      </c>
      <c r="M2368" t="s">
        <v>83</v>
      </c>
      <c r="N2368">
        <v>8619</v>
      </c>
      <c r="O2368">
        <v>3</v>
      </c>
      <c r="P2368">
        <v>2250</v>
      </c>
      <c r="Q2368">
        <v>8</v>
      </c>
      <c r="R2368" s="2">
        <v>0</v>
      </c>
      <c r="S2368" s="2">
        <v>24.56</v>
      </c>
      <c r="T2368" s="2">
        <v>0</v>
      </c>
      <c r="U2368" s="2">
        <v>24.56</v>
      </c>
      <c r="V2368" s="76" t="s">
        <v>5213</v>
      </c>
    </row>
    <row r="2369" spans="1:22" x14ac:dyDescent="0.2">
      <c r="A2369" s="1">
        <v>42285</v>
      </c>
      <c r="B2369" t="s">
        <v>21</v>
      </c>
      <c r="C2369" s="1">
        <v>42285</v>
      </c>
      <c r="D2369" s="1">
        <v>42285</v>
      </c>
      <c r="E2369">
        <v>100031665</v>
      </c>
      <c r="F2369" t="s">
        <v>2295</v>
      </c>
      <c r="H2369" s="1">
        <v>42285</v>
      </c>
      <c r="I2369">
        <v>1849970</v>
      </c>
      <c r="J2369" t="s">
        <v>23</v>
      </c>
      <c r="K2369">
        <v>846296315634076</v>
      </c>
      <c r="M2369" t="s">
        <v>32</v>
      </c>
      <c r="N2369">
        <v>10001</v>
      </c>
      <c r="O2369">
        <v>3</v>
      </c>
      <c r="P2369">
        <v>2250</v>
      </c>
      <c r="Q2369">
        <v>8</v>
      </c>
      <c r="R2369" s="2">
        <v>0</v>
      </c>
      <c r="S2369" s="2">
        <v>24.56</v>
      </c>
      <c r="T2369" s="2">
        <v>0</v>
      </c>
      <c r="U2369" s="2">
        <v>24.56</v>
      </c>
      <c r="V2369" s="76" t="s">
        <v>5213</v>
      </c>
    </row>
    <row r="2370" spans="1:22" x14ac:dyDescent="0.2">
      <c r="A2370" s="1">
        <v>42285</v>
      </c>
      <c r="B2370" t="s">
        <v>21</v>
      </c>
      <c r="C2370" s="1">
        <v>42282</v>
      </c>
      <c r="D2370" s="1">
        <v>42285</v>
      </c>
      <c r="E2370">
        <v>100031306</v>
      </c>
      <c r="F2370" t="s">
        <v>2296</v>
      </c>
      <c r="H2370" s="1">
        <v>42281</v>
      </c>
      <c r="I2370">
        <v>1846652</v>
      </c>
      <c r="J2370" t="s">
        <v>23</v>
      </c>
      <c r="K2370">
        <v>846296315635578</v>
      </c>
      <c r="M2370" t="s">
        <v>32</v>
      </c>
      <c r="N2370">
        <v>10065</v>
      </c>
      <c r="O2370">
        <v>3</v>
      </c>
      <c r="P2370">
        <v>2250</v>
      </c>
      <c r="Q2370">
        <v>8</v>
      </c>
      <c r="R2370" s="2">
        <v>0</v>
      </c>
      <c r="S2370" s="2">
        <v>24.56</v>
      </c>
      <c r="T2370" s="2">
        <v>0</v>
      </c>
      <c r="U2370" s="2">
        <v>24.56</v>
      </c>
      <c r="V2370" s="76" t="s">
        <v>5213</v>
      </c>
    </row>
    <row r="2371" spans="1:22" x14ac:dyDescent="0.2">
      <c r="A2371" s="1">
        <v>42285</v>
      </c>
      <c r="B2371" t="s">
        <v>21</v>
      </c>
      <c r="C2371" s="1">
        <v>42282</v>
      </c>
      <c r="D2371" s="1">
        <v>42285</v>
      </c>
      <c r="E2371">
        <v>100031344</v>
      </c>
      <c r="F2371" t="s">
        <v>2298</v>
      </c>
      <c r="H2371" s="1">
        <v>42282</v>
      </c>
      <c r="I2371">
        <v>1846602</v>
      </c>
      <c r="J2371" t="s">
        <v>23</v>
      </c>
      <c r="K2371">
        <v>846296315637732</v>
      </c>
      <c r="M2371" t="s">
        <v>49</v>
      </c>
      <c r="N2371">
        <v>1951</v>
      </c>
      <c r="O2371">
        <v>3</v>
      </c>
      <c r="P2371">
        <v>2250</v>
      </c>
      <c r="Q2371">
        <v>8</v>
      </c>
      <c r="R2371" s="2">
        <v>0</v>
      </c>
      <c r="S2371" s="2">
        <v>24.56</v>
      </c>
      <c r="T2371" s="2">
        <v>0</v>
      </c>
      <c r="U2371" s="2">
        <v>24.56</v>
      </c>
      <c r="V2371" s="76" t="s">
        <v>5213</v>
      </c>
    </row>
    <row r="2372" spans="1:22" x14ac:dyDescent="0.2">
      <c r="A2372" s="1">
        <v>42285</v>
      </c>
      <c r="B2372" t="s">
        <v>21</v>
      </c>
      <c r="C2372" s="1">
        <v>42285</v>
      </c>
      <c r="D2372" s="1">
        <v>42285</v>
      </c>
      <c r="E2372">
        <v>100031646</v>
      </c>
      <c r="F2372" t="s">
        <v>2300</v>
      </c>
      <c r="H2372" s="1">
        <v>42284</v>
      </c>
      <c r="I2372">
        <v>1849990</v>
      </c>
      <c r="J2372" t="s">
        <v>23</v>
      </c>
      <c r="K2372">
        <v>846296315634458</v>
      </c>
      <c r="M2372" t="s">
        <v>49</v>
      </c>
      <c r="N2372">
        <v>1843</v>
      </c>
      <c r="O2372">
        <v>3</v>
      </c>
      <c r="P2372">
        <v>2250</v>
      </c>
      <c r="Q2372">
        <v>8</v>
      </c>
      <c r="R2372" s="2">
        <v>0</v>
      </c>
      <c r="S2372" s="2">
        <v>24.56</v>
      </c>
      <c r="T2372" s="2">
        <v>0</v>
      </c>
      <c r="U2372" s="2">
        <v>24.56</v>
      </c>
      <c r="V2372" s="76" t="s">
        <v>5213</v>
      </c>
    </row>
    <row r="2373" spans="1:22" x14ac:dyDescent="0.2">
      <c r="A2373" s="1">
        <v>42285</v>
      </c>
      <c r="B2373" t="s">
        <v>21</v>
      </c>
      <c r="C2373" s="1">
        <v>42283</v>
      </c>
      <c r="D2373" s="1">
        <v>42285</v>
      </c>
      <c r="E2373">
        <v>100031398</v>
      </c>
      <c r="F2373" t="s">
        <v>2305</v>
      </c>
      <c r="H2373" s="1">
        <v>42283</v>
      </c>
      <c r="I2373">
        <v>1846758</v>
      </c>
      <c r="J2373" t="s">
        <v>23</v>
      </c>
      <c r="K2373">
        <v>846296315635165</v>
      </c>
      <c r="M2373" t="s">
        <v>32</v>
      </c>
      <c r="N2373">
        <v>11201</v>
      </c>
      <c r="O2373">
        <v>3</v>
      </c>
      <c r="P2373">
        <v>2250</v>
      </c>
      <c r="Q2373">
        <v>8</v>
      </c>
      <c r="R2373" s="2">
        <v>0</v>
      </c>
      <c r="S2373" s="2">
        <v>24.56</v>
      </c>
      <c r="T2373" s="2">
        <v>0</v>
      </c>
      <c r="U2373" s="2">
        <v>24.56</v>
      </c>
      <c r="V2373" s="76" t="s">
        <v>5213</v>
      </c>
    </row>
    <row r="2374" spans="1:22" x14ac:dyDescent="0.2">
      <c r="A2374" s="1">
        <v>42285</v>
      </c>
      <c r="B2374" t="s">
        <v>21</v>
      </c>
      <c r="C2374" s="1">
        <v>42282</v>
      </c>
      <c r="D2374" s="1">
        <v>42285</v>
      </c>
      <c r="E2374">
        <v>100031263</v>
      </c>
      <c r="F2374" t="s">
        <v>2309</v>
      </c>
      <c r="H2374" s="1">
        <v>42281</v>
      </c>
      <c r="I2374">
        <v>1846659</v>
      </c>
      <c r="J2374" t="s">
        <v>23</v>
      </c>
      <c r="K2374">
        <v>846296315637145</v>
      </c>
      <c r="M2374" t="s">
        <v>32</v>
      </c>
      <c r="N2374">
        <v>10012</v>
      </c>
      <c r="O2374">
        <v>3</v>
      </c>
      <c r="P2374">
        <v>2250</v>
      </c>
      <c r="Q2374">
        <v>8</v>
      </c>
      <c r="R2374" s="2">
        <v>0</v>
      </c>
      <c r="S2374" s="2">
        <v>24.56</v>
      </c>
      <c r="T2374" s="2">
        <v>0</v>
      </c>
      <c r="U2374" s="2">
        <v>24.56</v>
      </c>
      <c r="V2374" s="76" t="s">
        <v>5213</v>
      </c>
    </row>
    <row r="2375" spans="1:22" x14ac:dyDescent="0.2">
      <c r="A2375" s="1">
        <v>42285</v>
      </c>
      <c r="B2375" t="s">
        <v>21</v>
      </c>
      <c r="C2375" s="1">
        <v>42284</v>
      </c>
      <c r="D2375" s="1">
        <v>42285</v>
      </c>
      <c r="E2375">
        <v>100031552</v>
      </c>
      <c r="F2375" t="s">
        <v>2310</v>
      </c>
      <c r="H2375" s="1">
        <v>42284</v>
      </c>
      <c r="I2375">
        <v>1846853</v>
      </c>
      <c r="J2375" t="s">
        <v>23</v>
      </c>
      <c r="K2375">
        <v>846296315636278</v>
      </c>
      <c r="M2375" t="s">
        <v>32</v>
      </c>
      <c r="N2375">
        <v>11787</v>
      </c>
      <c r="O2375">
        <v>3</v>
      </c>
      <c r="P2375">
        <v>2250</v>
      </c>
      <c r="Q2375">
        <v>8</v>
      </c>
      <c r="R2375" s="2">
        <v>0</v>
      </c>
      <c r="S2375" s="2">
        <v>24.56</v>
      </c>
      <c r="T2375" s="2">
        <v>0</v>
      </c>
      <c r="U2375" s="2">
        <v>24.56</v>
      </c>
      <c r="V2375" s="76" t="s">
        <v>5213</v>
      </c>
    </row>
    <row r="2376" spans="1:22" x14ac:dyDescent="0.2">
      <c r="A2376" s="1">
        <v>42285</v>
      </c>
      <c r="B2376" t="s">
        <v>21</v>
      </c>
      <c r="C2376" s="1">
        <v>42285</v>
      </c>
      <c r="D2376" s="1">
        <v>42285</v>
      </c>
      <c r="E2376">
        <v>100031591</v>
      </c>
      <c r="F2376" t="s">
        <v>2317</v>
      </c>
      <c r="H2376" s="1">
        <v>42284</v>
      </c>
      <c r="I2376">
        <v>1849958</v>
      </c>
      <c r="J2376" t="s">
        <v>23</v>
      </c>
      <c r="K2376">
        <v>846296315634632</v>
      </c>
      <c r="M2376" t="s">
        <v>32</v>
      </c>
      <c r="N2376">
        <v>10065</v>
      </c>
      <c r="O2376">
        <v>3</v>
      </c>
      <c r="P2376">
        <v>2250</v>
      </c>
      <c r="Q2376">
        <v>8</v>
      </c>
      <c r="R2376" s="2">
        <v>0</v>
      </c>
      <c r="S2376" s="2">
        <v>24.56</v>
      </c>
      <c r="T2376" s="2">
        <v>0</v>
      </c>
      <c r="U2376" s="2">
        <v>24.56</v>
      </c>
      <c r="V2376" s="76" t="s">
        <v>5213</v>
      </c>
    </row>
    <row r="2377" spans="1:22" x14ac:dyDescent="0.2">
      <c r="A2377" s="1">
        <v>42285</v>
      </c>
      <c r="B2377" t="s">
        <v>21</v>
      </c>
      <c r="C2377" s="1">
        <v>42282</v>
      </c>
      <c r="D2377" s="1">
        <v>42285</v>
      </c>
      <c r="E2377">
        <v>100031365</v>
      </c>
      <c r="F2377" t="s">
        <v>2318</v>
      </c>
      <c r="H2377" s="1">
        <v>42282</v>
      </c>
      <c r="I2377">
        <v>1846603</v>
      </c>
      <c r="J2377" t="s">
        <v>23</v>
      </c>
      <c r="K2377">
        <v>846296315637275</v>
      </c>
      <c r="M2377" t="s">
        <v>49</v>
      </c>
      <c r="N2377">
        <v>2115</v>
      </c>
      <c r="O2377">
        <v>3</v>
      </c>
      <c r="P2377">
        <v>2250</v>
      </c>
      <c r="Q2377">
        <v>8</v>
      </c>
      <c r="R2377" s="2">
        <v>0</v>
      </c>
      <c r="S2377" s="2">
        <v>24.56</v>
      </c>
      <c r="T2377" s="2">
        <v>0</v>
      </c>
      <c r="U2377" s="2">
        <v>24.56</v>
      </c>
      <c r="V2377" s="76" t="s">
        <v>5213</v>
      </c>
    </row>
    <row r="2378" spans="1:22" x14ac:dyDescent="0.2">
      <c r="A2378" s="1">
        <v>42285</v>
      </c>
      <c r="B2378" t="s">
        <v>21</v>
      </c>
      <c r="C2378" s="1">
        <v>42282</v>
      </c>
      <c r="D2378" s="1">
        <v>42285</v>
      </c>
      <c r="E2378">
        <v>100031249</v>
      </c>
      <c r="F2378" t="s">
        <v>2324</v>
      </c>
      <c r="H2378" s="1">
        <v>42281</v>
      </c>
      <c r="I2378">
        <v>1846648</v>
      </c>
      <c r="J2378" t="s">
        <v>23</v>
      </c>
      <c r="K2378">
        <v>846296315635592</v>
      </c>
      <c r="M2378" t="s">
        <v>32</v>
      </c>
      <c r="N2378">
        <v>10022</v>
      </c>
      <c r="O2378">
        <v>3</v>
      </c>
      <c r="P2378">
        <v>2250</v>
      </c>
      <c r="Q2378">
        <v>8</v>
      </c>
      <c r="R2378" s="2">
        <v>0</v>
      </c>
      <c r="S2378" s="2">
        <v>24.56</v>
      </c>
      <c r="T2378" s="2">
        <v>0</v>
      </c>
      <c r="U2378" s="2">
        <v>24.56</v>
      </c>
      <c r="V2378" s="76" t="s">
        <v>5213</v>
      </c>
    </row>
    <row r="2379" spans="1:22" x14ac:dyDescent="0.2">
      <c r="A2379" s="1">
        <v>42285</v>
      </c>
      <c r="B2379" t="s">
        <v>21</v>
      </c>
      <c r="C2379" s="1">
        <v>42284</v>
      </c>
      <c r="D2379" s="1">
        <v>42285</v>
      </c>
      <c r="E2379">
        <v>100031515</v>
      </c>
      <c r="F2379" t="s">
        <v>2330</v>
      </c>
      <c r="H2379" s="1">
        <v>42284</v>
      </c>
      <c r="I2379">
        <v>1846829</v>
      </c>
      <c r="J2379" t="s">
        <v>23</v>
      </c>
      <c r="K2379">
        <v>846296315636001</v>
      </c>
      <c r="M2379" t="s">
        <v>49</v>
      </c>
      <c r="N2379">
        <v>2115</v>
      </c>
      <c r="O2379">
        <v>3</v>
      </c>
      <c r="P2379">
        <v>2250</v>
      </c>
      <c r="Q2379">
        <v>8</v>
      </c>
      <c r="R2379" s="2">
        <v>0</v>
      </c>
      <c r="S2379" s="2">
        <v>24.56</v>
      </c>
      <c r="T2379" s="2">
        <v>0</v>
      </c>
      <c r="U2379" s="2">
        <v>24.56</v>
      </c>
      <c r="V2379" s="76" t="s">
        <v>5213</v>
      </c>
    </row>
    <row r="2380" spans="1:22" x14ac:dyDescent="0.2">
      <c r="A2380" s="1">
        <v>42285</v>
      </c>
      <c r="B2380" t="s">
        <v>21</v>
      </c>
      <c r="C2380" s="1">
        <v>42284</v>
      </c>
      <c r="D2380" s="1">
        <v>42285</v>
      </c>
      <c r="E2380">
        <v>100031569</v>
      </c>
      <c r="F2380" t="s">
        <v>2331</v>
      </c>
      <c r="H2380" s="1">
        <v>42284</v>
      </c>
      <c r="I2380">
        <v>1846855</v>
      </c>
      <c r="J2380" t="s">
        <v>23</v>
      </c>
      <c r="K2380">
        <v>846296315636711</v>
      </c>
      <c r="M2380" t="s">
        <v>32</v>
      </c>
      <c r="N2380">
        <v>11550</v>
      </c>
      <c r="O2380">
        <v>3</v>
      </c>
      <c r="P2380">
        <v>2250</v>
      </c>
      <c r="Q2380">
        <v>8</v>
      </c>
      <c r="R2380" s="2">
        <v>0</v>
      </c>
      <c r="S2380" s="2">
        <v>24.56</v>
      </c>
      <c r="T2380" s="2">
        <v>0</v>
      </c>
      <c r="U2380" s="2">
        <v>24.56</v>
      </c>
      <c r="V2380" s="76" t="s">
        <v>5213</v>
      </c>
    </row>
    <row r="2381" spans="1:22" x14ac:dyDescent="0.2">
      <c r="A2381" s="1">
        <v>42285</v>
      </c>
      <c r="B2381" t="s">
        <v>21</v>
      </c>
      <c r="C2381" s="1">
        <v>42282</v>
      </c>
      <c r="D2381" s="1">
        <v>42285</v>
      </c>
      <c r="E2381">
        <v>100031222</v>
      </c>
      <c r="F2381" t="s">
        <v>2337</v>
      </c>
      <c r="H2381" s="1">
        <v>42281</v>
      </c>
      <c r="I2381">
        <v>1846633</v>
      </c>
      <c r="J2381" t="s">
        <v>23</v>
      </c>
      <c r="K2381">
        <v>846296315637688</v>
      </c>
      <c r="M2381" t="s">
        <v>83</v>
      </c>
      <c r="N2381">
        <v>8079</v>
      </c>
      <c r="O2381">
        <v>3</v>
      </c>
      <c r="P2381">
        <v>2250</v>
      </c>
      <c r="Q2381">
        <v>8</v>
      </c>
      <c r="R2381" s="2">
        <v>0</v>
      </c>
      <c r="S2381" s="2">
        <v>24.56</v>
      </c>
      <c r="T2381" s="2">
        <v>0</v>
      </c>
      <c r="U2381" s="2">
        <v>24.56</v>
      </c>
      <c r="V2381" s="76" t="s">
        <v>5213</v>
      </c>
    </row>
    <row r="2382" spans="1:22" x14ac:dyDescent="0.2">
      <c r="A2382" s="1">
        <v>42285</v>
      </c>
      <c r="B2382" t="s">
        <v>21</v>
      </c>
      <c r="C2382" s="1">
        <v>42284</v>
      </c>
      <c r="D2382" s="1">
        <v>42285</v>
      </c>
      <c r="E2382">
        <v>100031543</v>
      </c>
      <c r="F2382" t="s">
        <v>2341</v>
      </c>
      <c r="H2382" s="1">
        <v>42284</v>
      </c>
      <c r="I2382">
        <v>1846851</v>
      </c>
      <c r="J2382" t="s">
        <v>23</v>
      </c>
      <c r="K2382">
        <v>846296315635929</v>
      </c>
      <c r="M2382" t="s">
        <v>32</v>
      </c>
      <c r="N2382">
        <v>10475</v>
      </c>
      <c r="O2382">
        <v>3</v>
      </c>
      <c r="P2382">
        <v>2250</v>
      </c>
      <c r="Q2382">
        <v>8</v>
      </c>
      <c r="R2382" s="2">
        <v>0</v>
      </c>
      <c r="S2382" s="2">
        <v>24.56</v>
      </c>
      <c r="T2382" s="2">
        <v>0</v>
      </c>
      <c r="U2382" s="2">
        <v>24.56</v>
      </c>
      <c r="V2382" s="76" t="s">
        <v>5213</v>
      </c>
    </row>
    <row r="2383" spans="1:22" x14ac:dyDescent="0.2">
      <c r="A2383" s="1">
        <v>42285</v>
      </c>
      <c r="B2383" t="s">
        <v>21</v>
      </c>
      <c r="C2383" s="1">
        <v>42282</v>
      </c>
      <c r="D2383" s="1">
        <v>42285</v>
      </c>
      <c r="E2383">
        <v>100031354</v>
      </c>
      <c r="F2383" t="s">
        <v>2344</v>
      </c>
      <c r="H2383" s="1">
        <v>42282</v>
      </c>
      <c r="I2383">
        <v>1846653</v>
      </c>
      <c r="J2383" t="s">
        <v>23</v>
      </c>
      <c r="K2383">
        <v>846296315635240</v>
      </c>
      <c r="M2383" t="s">
        <v>32</v>
      </c>
      <c r="N2383">
        <v>14610</v>
      </c>
      <c r="O2383">
        <v>3</v>
      </c>
      <c r="P2383">
        <v>2250</v>
      </c>
      <c r="Q2383">
        <v>8</v>
      </c>
      <c r="R2383" s="2">
        <v>0</v>
      </c>
      <c r="S2383" s="2">
        <v>24.56</v>
      </c>
      <c r="T2383" s="2">
        <v>0</v>
      </c>
      <c r="U2383" s="2">
        <v>24.56</v>
      </c>
      <c r="V2383" s="76" t="s">
        <v>5213</v>
      </c>
    </row>
    <row r="2384" spans="1:22" x14ac:dyDescent="0.2">
      <c r="A2384" s="1">
        <v>42285</v>
      </c>
      <c r="B2384" t="s">
        <v>21</v>
      </c>
      <c r="C2384" s="1">
        <v>42282</v>
      </c>
      <c r="D2384" s="1">
        <v>42285</v>
      </c>
      <c r="E2384">
        <v>100031163</v>
      </c>
      <c r="F2384" t="s">
        <v>2348</v>
      </c>
      <c r="H2384" s="1">
        <v>42279</v>
      </c>
      <c r="I2384">
        <v>1846640</v>
      </c>
      <c r="J2384" t="s">
        <v>23</v>
      </c>
      <c r="K2384">
        <v>846296315636223</v>
      </c>
      <c r="M2384" t="s">
        <v>32</v>
      </c>
      <c r="N2384">
        <v>10010</v>
      </c>
      <c r="O2384">
        <v>3</v>
      </c>
      <c r="P2384">
        <v>2250</v>
      </c>
      <c r="Q2384">
        <v>8</v>
      </c>
      <c r="R2384" s="2">
        <v>0</v>
      </c>
      <c r="S2384" s="2">
        <v>24.56</v>
      </c>
      <c r="T2384" s="2">
        <v>0</v>
      </c>
      <c r="U2384" s="2">
        <v>24.56</v>
      </c>
      <c r="V2384" s="76" t="s">
        <v>5213</v>
      </c>
    </row>
    <row r="2385" spans="1:22" x14ac:dyDescent="0.2">
      <c r="A2385" s="1">
        <v>42285</v>
      </c>
      <c r="B2385" t="s">
        <v>21</v>
      </c>
      <c r="C2385" s="1">
        <v>42285</v>
      </c>
      <c r="D2385" s="1">
        <v>42285</v>
      </c>
      <c r="E2385">
        <v>100031581</v>
      </c>
      <c r="F2385" t="s">
        <v>2356</v>
      </c>
      <c r="H2385" s="1">
        <v>42284</v>
      </c>
      <c r="I2385">
        <v>1849957</v>
      </c>
      <c r="J2385" t="s">
        <v>23</v>
      </c>
      <c r="K2385">
        <v>846296315634625</v>
      </c>
      <c r="M2385" t="s">
        <v>32</v>
      </c>
      <c r="N2385">
        <v>11201</v>
      </c>
      <c r="O2385">
        <v>3</v>
      </c>
      <c r="P2385">
        <v>2250</v>
      </c>
      <c r="Q2385">
        <v>8</v>
      </c>
      <c r="R2385" s="2">
        <v>0</v>
      </c>
      <c r="S2385" s="2">
        <v>24.56</v>
      </c>
      <c r="T2385" s="2">
        <v>0</v>
      </c>
      <c r="U2385" s="2">
        <v>24.56</v>
      </c>
      <c r="V2385" s="76" t="s">
        <v>5213</v>
      </c>
    </row>
    <row r="2386" spans="1:22" x14ac:dyDescent="0.2">
      <c r="A2386" s="1">
        <v>42285</v>
      </c>
      <c r="B2386" t="s">
        <v>21</v>
      </c>
      <c r="C2386" s="1">
        <v>42282</v>
      </c>
      <c r="D2386" s="1">
        <v>42285</v>
      </c>
      <c r="E2386">
        <v>100031186</v>
      </c>
      <c r="F2386" t="s">
        <v>2357</v>
      </c>
      <c r="H2386" s="1">
        <v>42280</v>
      </c>
      <c r="I2386">
        <v>1846599</v>
      </c>
      <c r="J2386" t="s">
        <v>23</v>
      </c>
      <c r="K2386">
        <v>846296315637299</v>
      </c>
      <c r="M2386" t="s">
        <v>49</v>
      </c>
      <c r="N2386">
        <v>1864</v>
      </c>
      <c r="O2386">
        <v>3</v>
      </c>
      <c r="P2386">
        <v>2250</v>
      </c>
      <c r="Q2386">
        <v>8</v>
      </c>
      <c r="R2386" s="2">
        <v>0</v>
      </c>
      <c r="S2386" s="2">
        <v>24.56</v>
      </c>
      <c r="T2386" s="2">
        <v>0</v>
      </c>
      <c r="U2386" s="2">
        <v>24.56</v>
      </c>
      <c r="V2386" s="76" t="s">
        <v>5213</v>
      </c>
    </row>
    <row r="2387" spans="1:22" x14ac:dyDescent="0.2">
      <c r="A2387" s="1">
        <v>42285</v>
      </c>
      <c r="B2387" t="s">
        <v>21</v>
      </c>
      <c r="C2387" s="1">
        <v>42282</v>
      </c>
      <c r="D2387" s="1">
        <v>42285</v>
      </c>
      <c r="E2387">
        <v>100031187</v>
      </c>
      <c r="F2387" t="s">
        <v>2361</v>
      </c>
      <c r="H2387" s="1">
        <v>42280</v>
      </c>
      <c r="I2387">
        <v>1846632</v>
      </c>
      <c r="J2387" t="s">
        <v>23</v>
      </c>
      <c r="K2387">
        <v>846296315637183</v>
      </c>
      <c r="M2387" t="s">
        <v>83</v>
      </c>
      <c r="N2387">
        <v>7724</v>
      </c>
      <c r="O2387">
        <v>3</v>
      </c>
      <c r="P2387">
        <v>2250</v>
      </c>
      <c r="Q2387">
        <v>8</v>
      </c>
      <c r="R2387" s="2">
        <v>0</v>
      </c>
      <c r="S2387" s="2">
        <v>24.56</v>
      </c>
      <c r="T2387" s="2">
        <v>0</v>
      </c>
      <c r="U2387" s="2">
        <v>24.56</v>
      </c>
      <c r="V2387" s="76" t="s">
        <v>5213</v>
      </c>
    </row>
    <row r="2388" spans="1:22" x14ac:dyDescent="0.2">
      <c r="A2388" s="1">
        <v>42285</v>
      </c>
      <c r="B2388" t="s">
        <v>21</v>
      </c>
      <c r="C2388" s="1">
        <v>42282</v>
      </c>
      <c r="D2388" s="1">
        <v>42285</v>
      </c>
      <c r="E2388">
        <v>100031370</v>
      </c>
      <c r="F2388" t="s">
        <v>2375</v>
      </c>
      <c r="H2388" s="1">
        <v>42282</v>
      </c>
      <c r="I2388">
        <v>1846668</v>
      </c>
      <c r="J2388" t="s">
        <v>23</v>
      </c>
      <c r="K2388">
        <v>846296315637091</v>
      </c>
      <c r="M2388" t="s">
        <v>32</v>
      </c>
      <c r="N2388">
        <v>10012</v>
      </c>
      <c r="O2388">
        <v>3</v>
      </c>
      <c r="P2388">
        <v>2250</v>
      </c>
      <c r="Q2388">
        <v>8</v>
      </c>
      <c r="R2388" s="2">
        <v>0</v>
      </c>
      <c r="S2388" s="2">
        <v>24.56</v>
      </c>
      <c r="T2388" s="2">
        <v>0</v>
      </c>
      <c r="U2388" s="2">
        <v>24.56</v>
      </c>
      <c r="V2388" s="76" t="s">
        <v>5213</v>
      </c>
    </row>
    <row r="2389" spans="1:22" x14ac:dyDescent="0.2">
      <c r="A2389" s="1">
        <v>42285</v>
      </c>
      <c r="B2389" t="s">
        <v>21</v>
      </c>
      <c r="C2389" s="1">
        <v>42282</v>
      </c>
      <c r="D2389" s="1">
        <v>42285</v>
      </c>
      <c r="E2389">
        <v>100031189</v>
      </c>
      <c r="F2389" t="s">
        <v>2376</v>
      </c>
      <c r="H2389" s="1">
        <v>42280</v>
      </c>
      <c r="I2389">
        <v>1846658</v>
      </c>
      <c r="J2389" t="s">
        <v>23</v>
      </c>
      <c r="K2389">
        <v>846296315637664</v>
      </c>
      <c r="M2389" t="s">
        <v>32</v>
      </c>
      <c r="N2389">
        <v>11530</v>
      </c>
      <c r="O2389">
        <v>3</v>
      </c>
      <c r="P2389">
        <v>2250</v>
      </c>
      <c r="Q2389">
        <v>8</v>
      </c>
      <c r="R2389" s="2">
        <v>0</v>
      </c>
      <c r="S2389" s="2">
        <v>24.56</v>
      </c>
      <c r="T2389" s="2">
        <v>0</v>
      </c>
      <c r="U2389" s="2">
        <v>24.56</v>
      </c>
      <c r="V2389" s="76" t="s">
        <v>5213</v>
      </c>
    </row>
    <row r="2390" spans="1:22" x14ac:dyDescent="0.2">
      <c r="A2390" s="1">
        <v>42285</v>
      </c>
      <c r="B2390" t="s">
        <v>21</v>
      </c>
      <c r="C2390" s="1">
        <v>42285</v>
      </c>
      <c r="D2390" s="1">
        <v>42285</v>
      </c>
      <c r="E2390">
        <v>100031675</v>
      </c>
      <c r="F2390" t="s">
        <v>2378</v>
      </c>
      <c r="H2390" s="1">
        <v>42285</v>
      </c>
      <c r="I2390">
        <v>1849995</v>
      </c>
      <c r="J2390" t="s">
        <v>23</v>
      </c>
      <c r="K2390">
        <v>846296315634298</v>
      </c>
      <c r="M2390" t="s">
        <v>83</v>
      </c>
      <c r="N2390">
        <v>8852</v>
      </c>
      <c r="O2390">
        <v>3</v>
      </c>
      <c r="P2390">
        <v>2250</v>
      </c>
      <c r="Q2390">
        <v>8</v>
      </c>
      <c r="R2390" s="2">
        <v>0</v>
      </c>
      <c r="S2390" s="2">
        <v>24.56</v>
      </c>
      <c r="T2390" s="2">
        <v>0</v>
      </c>
      <c r="U2390" s="2">
        <v>24.56</v>
      </c>
      <c r="V2390" s="76" t="s">
        <v>5213</v>
      </c>
    </row>
    <row r="2391" spans="1:22" x14ac:dyDescent="0.2">
      <c r="A2391" s="1">
        <v>42285</v>
      </c>
      <c r="B2391" t="s">
        <v>21</v>
      </c>
      <c r="C2391" s="1">
        <v>42283</v>
      </c>
      <c r="D2391" s="1">
        <v>42285</v>
      </c>
      <c r="E2391">
        <v>100031385</v>
      </c>
      <c r="F2391" t="s">
        <v>2380</v>
      </c>
      <c r="H2391" s="1">
        <v>42283</v>
      </c>
      <c r="I2391">
        <v>1846752</v>
      </c>
      <c r="J2391" t="s">
        <v>23</v>
      </c>
      <c r="K2391">
        <v>846296315635899</v>
      </c>
      <c r="M2391" t="s">
        <v>83</v>
      </c>
      <c r="N2391">
        <v>7020</v>
      </c>
      <c r="O2391">
        <v>3</v>
      </c>
      <c r="P2391">
        <v>2250</v>
      </c>
      <c r="Q2391">
        <v>8</v>
      </c>
      <c r="R2391" s="2">
        <v>0</v>
      </c>
      <c r="S2391" s="2">
        <v>24.56</v>
      </c>
      <c r="T2391" s="2">
        <v>0</v>
      </c>
      <c r="U2391" s="2">
        <v>24.56</v>
      </c>
      <c r="V2391" s="76" t="s">
        <v>5213</v>
      </c>
    </row>
    <row r="2392" spans="1:22" x14ac:dyDescent="0.2">
      <c r="A2392" s="1">
        <v>42285</v>
      </c>
      <c r="B2392" t="s">
        <v>21</v>
      </c>
      <c r="C2392" s="1">
        <v>42284</v>
      </c>
      <c r="D2392" s="1">
        <v>42285</v>
      </c>
      <c r="E2392">
        <v>100031554</v>
      </c>
      <c r="F2392" t="s">
        <v>2381</v>
      </c>
      <c r="H2392" s="1">
        <v>42284</v>
      </c>
      <c r="I2392">
        <v>1846842</v>
      </c>
      <c r="J2392" t="s">
        <v>23</v>
      </c>
      <c r="K2392">
        <v>846296315636759</v>
      </c>
      <c r="M2392" t="s">
        <v>83</v>
      </c>
      <c r="N2392">
        <v>8088</v>
      </c>
      <c r="O2392">
        <v>3</v>
      </c>
      <c r="P2392">
        <v>2250</v>
      </c>
      <c r="Q2392">
        <v>8</v>
      </c>
      <c r="R2392" s="2">
        <v>0</v>
      </c>
      <c r="S2392" s="2">
        <v>24.56</v>
      </c>
      <c r="T2392" s="2">
        <v>0</v>
      </c>
      <c r="U2392" s="2">
        <v>24.56</v>
      </c>
      <c r="V2392" s="76" t="s">
        <v>5213</v>
      </c>
    </row>
    <row r="2393" spans="1:22" x14ac:dyDescent="0.2">
      <c r="A2393" s="1">
        <v>42285</v>
      </c>
      <c r="B2393" t="s">
        <v>21</v>
      </c>
      <c r="C2393" s="1">
        <v>42282</v>
      </c>
      <c r="D2393" s="1">
        <v>42285</v>
      </c>
      <c r="E2393">
        <v>100031298</v>
      </c>
      <c r="F2393" t="s">
        <v>2383</v>
      </c>
      <c r="H2393" s="1">
        <v>42281</v>
      </c>
      <c r="I2393">
        <v>1846631</v>
      </c>
      <c r="J2393" t="s">
        <v>23</v>
      </c>
      <c r="K2393">
        <v>846296315635295</v>
      </c>
      <c r="M2393" t="s">
        <v>83</v>
      </c>
      <c r="N2393">
        <v>7110</v>
      </c>
      <c r="O2393">
        <v>3</v>
      </c>
      <c r="P2393">
        <v>2250</v>
      </c>
      <c r="Q2393">
        <v>8</v>
      </c>
      <c r="R2393" s="2">
        <v>0</v>
      </c>
      <c r="S2393" s="2">
        <v>24.56</v>
      </c>
      <c r="T2393" s="2">
        <v>0</v>
      </c>
      <c r="U2393" s="2">
        <v>24.56</v>
      </c>
      <c r="V2393" s="76" t="s">
        <v>5213</v>
      </c>
    </row>
    <row r="2394" spans="1:22" x14ac:dyDescent="0.2">
      <c r="A2394" s="1">
        <v>42285</v>
      </c>
      <c r="B2394" t="s">
        <v>21</v>
      </c>
      <c r="C2394" s="1">
        <v>42282</v>
      </c>
      <c r="D2394" s="1">
        <v>42285</v>
      </c>
      <c r="E2394">
        <v>100031194</v>
      </c>
      <c r="F2394" t="s">
        <v>2389</v>
      </c>
      <c r="H2394" s="1">
        <v>42280</v>
      </c>
      <c r="I2394">
        <v>1846600</v>
      </c>
      <c r="J2394" t="s">
        <v>23</v>
      </c>
      <c r="K2394">
        <v>846296315637749</v>
      </c>
      <c r="M2394" t="s">
        <v>49</v>
      </c>
      <c r="N2394">
        <v>2115</v>
      </c>
      <c r="O2394">
        <v>3</v>
      </c>
      <c r="P2394">
        <v>2250</v>
      </c>
      <c r="Q2394">
        <v>8</v>
      </c>
      <c r="R2394" s="2">
        <v>0</v>
      </c>
      <c r="S2394" s="2">
        <v>24.56</v>
      </c>
      <c r="T2394" s="2">
        <v>0</v>
      </c>
      <c r="U2394" s="2">
        <v>24.56</v>
      </c>
      <c r="V2394" s="76" t="s">
        <v>5213</v>
      </c>
    </row>
    <row r="2395" spans="1:22" x14ac:dyDescent="0.2">
      <c r="A2395" s="1">
        <v>42285</v>
      </c>
      <c r="B2395" t="s">
        <v>21</v>
      </c>
      <c r="C2395" s="1">
        <v>42282</v>
      </c>
      <c r="D2395" s="1">
        <v>42285</v>
      </c>
      <c r="E2395">
        <v>100031364</v>
      </c>
      <c r="F2395" t="s">
        <v>2396</v>
      </c>
      <c r="H2395" s="1">
        <v>42282</v>
      </c>
      <c r="I2395">
        <v>1846654</v>
      </c>
      <c r="J2395" t="s">
        <v>23</v>
      </c>
      <c r="K2395">
        <v>846296315635233</v>
      </c>
      <c r="M2395" t="s">
        <v>32</v>
      </c>
      <c r="N2395">
        <v>10024</v>
      </c>
      <c r="O2395">
        <v>3</v>
      </c>
      <c r="P2395">
        <v>2250</v>
      </c>
      <c r="Q2395">
        <v>8</v>
      </c>
      <c r="R2395" s="2">
        <v>0</v>
      </c>
      <c r="S2395" s="2">
        <v>24.56</v>
      </c>
      <c r="T2395" s="2">
        <v>0</v>
      </c>
      <c r="U2395" s="2">
        <v>24.56</v>
      </c>
      <c r="V2395" s="76" t="s">
        <v>5213</v>
      </c>
    </row>
    <row r="2396" spans="1:22" x14ac:dyDescent="0.2">
      <c r="A2396" s="1">
        <v>42285</v>
      </c>
      <c r="B2396" t="s">
        <v>21</v>
      </c>
      <c r="C2396" s="1">
        <v>42282</v>
      </c>
      <c r="D2396" s="1">
        <v>42285</v>
      </c>
      <c r="E2396">
        <v>100031167</v>
      </c>
      <c r="F2396" t="s">
        <v>2041</v>
      </c>
      <c r="H2396" s="1">
        <v>42280</v>
      </c>
      <c r="I2396">
        <v>1846643</v>
      </c>
      <c r="J2396" t="s">
        <v>23</v>
      </c>
      <c r="K2396">
        <v>846296315634687</v>
      </c>
      <c r="M2396" t="s">
        <v>32</v>
      </c>
      <c r="N2396">
        <v>12983</v>
      </c>
      <c r="O2396">
        <v>6</v>
      </c>
      <c r="P2396">
        <v>4500</v>
      </c>
      <c r="Q2396">
        <v>8</v>
      </c>
      <c r="R2396" s="2">
        <v>0</v>
      </c>
      <c r="S2396" s="2">
        <v>36.04</v>
      </c>
      <c r="T2396" s="2">
        <v>0</v>
      </c>
      <c r="U2396" s="2">
        <v>36.04</v>
      </c>
      <c r="V2396" s="76" t="s">
        <v>5213</v>
      </c>
    </row>
    <row r="2397" spans="1:22" x14ac:dyDescent="0.2">
      <c r="A2397" s="1">
        <v>42285</v>
      </c>
      <c r="B2397" t="s">
        <v>21</v>
      </c>
      <c r="C2397" s="1">
        <v>42282</v>
      </c>
      <c r="D2397" s="1">
        <v>42285</v>
      </c>
      <c r="E2397">
        <v>100031375</v>
      </c>
      <c r="F2397" t="s">
        <v>2133</v>
      </c>
      <c r="H2397" s="1">
        <v>42282</v>
      </c>
      <c r="I2397">
        <v>1846655</v>
      </c>
      <c r="J2397" t="s">
        <v>23</v>
      </c>
      <c r="K2397">
        <v>846296315634670</v>
      </c>
      <c r="M2397" t="s">
        <v>32</v>
      </c>
      <c r="N2397">
        <v>11215</v>
      </c>
      <c r="O2397">
        <v>6</v>
      </c>
      <c r="P2397">
        <v>4500</v>
      </c>
      <c r="Q2397">
        <v>8</v>
      </c>
      <c r="R2397" s="2">
        <v>0</v>
      </c>
      <c r="S2397" s="2">
        <v>36.04</v>
      </c>
      <c r="T2397" s="2">
        <v>0</v>
      </c>
      <c r="U2397" s="2">
        <v>36.04</v>
      </c>
      <c r="V2397" s="76" t="s">
        <v>5213</v>
      </c>
    </row>
    <row r="2398" spans="1:22" x14ac:dyDescent="0.2">
      <c r="A2398" s="1">
        <v>42285</v>
      </c>
      <c r="B2398" t="s">
        <v>21</v>
      </c>
      <c r="C2398" s="1">
        <v>42283</v>
      </c>
      <c r="D2398" s="1">
        <v>42285</v>
      </c>
      <c r="E2398">
        <v>100031390</v>
      </c>
      <c r="F2398" t="s">
        <v>2282</v>
      </c>
      <c r="H2398" s="1">
        <v>42283</v>
      </c>
      <c r="I2398">
        <v>1846757</v>
      </c>
      <c r="J2398" t="s">
        <v>23</v>
      </c>
      <c r="K2398">
        <v>846296315634212</v>
      </c>
      <c r="M2398" t="s">
        <v>32</v>
      </c>
      <c r="N2398">
        <v>10026</v>
      </c>
      <c r="O2398">
        <v>6</v>
      </c>
      <c r="P2398">
        <v>4500</v>
      </c>
      <c r="Q2398">
        <v>8</v>
      </c>
      <c r="R2398" s="2">
        <v>0</v>
      </c>
      <c r="S2398" s="2">
        <v>36.04</v>
      </c>
      <c r="T2398" s="2">
        <v>0</v>
      </c>
      <c r="U2398" s="2">
        <v>36.04</v>
      </c>
      <c r="V2398" s="76" t="s">
        <v>5213</v>
      </c>
    </row>
    <row r="2399" spans="1:22" x14ac:dyDescent="0.2">
      <c r="A2399" s="1">
        <v>42285</v>
      </c>
      <c r="B2399" t="s">
        <v>21</v>
      </c>
      <c r="C2399" s="1">
        <v>42282</v>
      </c>
      <c r="D2399" s="1">
        <v>42285</v>
      </c>
      <c r="E2399">
        <v>100031166</v>
      </c>
      <c r="F2399" t="s">
        <v>2369</v>
      </c>
      <c r="H2399" s="1">
        <v>42280</v>
      </c>
      <c r="I2399">
        <v>1846642</v>
      </c>
      <c r="J2399" t="s">
        <v>23</v>
      </c>
      <c r="K2399">
        <v>846296315634694</v>
      </c>
      <c r="M2399" t="s">
        <v>32</v>
      </c>
      <c r="N2399">
        <v>10024</v>
      </c>
      <c r="O2399">
        <v>6</v>
      </c>
      <c r="P2399">
        <v>4500</v>
      </c>
      <c r="Q2399">
        <v>8</v>
      </c>
      <c r="R2399" s="2">
        <v>0</v>
      </c>
      <c r="S2399" s="2">
        <v>36.04</v>
      </c>
      <c r="T2399" s="2">
        <v>0</v>
      </c>
      <c r="U2399" s="2">
        <v>36.04</v>
      </c>
      <c r="V2399" s="76" t="s">
        <v>5213</v>
      </c>
    </row>
    <row r="2400" spans="1:22" x14ac:dyDescent="0.2">
      <c r="A2400" s="1">
        <v>42285</v>
      </c>
      <c r="B2400" t="s">
        <v>21</v>
      </c>
      <c r="C2400" s="1">
        <v>42284</v>
      </c>
      <c r="D2400" s="1">
        <v>42285</v>
      </c>
      <c r="E2400">
        <v>100031482</v>
      </c>
      <c r="F2400" t="s">
        <v>2118</v>
      </c>
      <c r="H2400" s="1">
        <v>42283</v>
      </c>
      <c r="I2400">
        <v>1846794</v>
      </c>
      <c r="J2400" t="s">
        <v>23</v>
      </c>
      <c r="K2400">
        <v>846296315636889</v>
      </c>
      <c r="M2400" t="s">
        <v>40</v>
      </c>
      <c r="N2400">
        <v>96002</v>
      </c>
      <c r="O2400">
        <v>3</v>
      </c>
      <c r="P2400">
        <v>2250</v>
      </c>
      <c r="Q2400">
        <v>3</v>
      </c>
      <c r="R2400" s="2">
        <v>0</v>
      </c>
      <c r="S2400" s="2">
        <v>13.06</v>
      </c>
      <c r="T2400" s="2">
        <v>0</v>
      </c>
      <c r="U2400" s="2">
        <v>13.06</v>
      </c>
      <c r="V2400" s="76" t="str">
        <f>VLOOKUP(M2400,'Fufillment sheet'!$A$2:$B$52,2,FALSE)</f>
        <v>VINAC</v>
      </c>
    </row>
    <row r="2401" spans="1:22" x14ac:dyDescent="0.2">
      <c r="A2401" s="1">
        <v>42285</v>
      </c>
      <c r="B2401" t="s">
        <v>21</v>
      </c>
      <c r="C2401" s="1">
        <v>42284</v>
      </c>
      <c r="D2401" s="1">
        <v>42285</v>
      </c>
      <c r="E2401">
        <v>100031489</v>
      </c>
      <c r="F2401" t="s">
        <v>2211</v>
      </c>
      <c r="H2401" s="1">
        <v>42283</v>
      </c>
      <c r="I2401">
        <v>1846795</v>
      </c>
      <c r="J2401" t="s">
        <v>23</v>
      </c>
      <c r="K2401">
        <v>846296315636872</v>
      </c>
      <c r="M2401" t="s">
        <v>40</v>
      </c>
      <c r="N2401">
        <v>95531</v>
      </c>
      <c r="O2401">
        <v>3</v>
      </c>
      <c r="P2401">
        <v>2250</v>
      </c>
      <c r="Q2401">
        <v>3</v>
      </c>
      <c r="R2401" s="2">
        <v>0</v>
      </c>
      <c r="S2401" s="2">
        <v>13.06</v>
      </c>
      <c r="T2401" s="2">
        <v>0</v>
      </c>
      <c r="U2401" s="2">
        <v>13.06</v>
      </c>
      <c r="V2401" s="76" t="str">
        <f>VLOOKUP(M2401,'Fufillment sheet'!$A$2:$B$52,2,FALSE)</f>
        <v>VINAC</v>
      </c>
    </row>
    <row r="2402" spans="1:22" x14ac:dyDescent="0.2">
      <c r="A2402" s="1">
        <v>42285</v>
      </c>
      <c r="B2402" t="s">
        <v>21</v>
      </c>
      <c r="C2402" s="1">
        <v>42284</v>
      </c>
      <c r="D2402" s="1">
        <v>42285</v>
      </c>
      <c r="E2402">
        <v>100031576</v>
      </c>
      <c r="F2402" t="s">
        <v>2215</v>
      </c>
      <c r="H2402" s="1">
        <v>42284</v>
      </c>
      <c r="I2402">
        <v>1846844</v>
      </c>
      <c r="J2402" t="s">
        <v>164</v>
      </c>
      <c r="K2402">
        <v>1032002234732</v>
      </c>
      <c r="M2402" t="s">
        <v>416</v>
      </c>
      <c r="N2402">
        <v>89436</v>
      </c>
      <c r="O2402">
        <v>3</v>
      </c>
      <c r="P2402">
        <v>2250</v>
      </c>
      <c r="Q2402">
        <v>3</v>
      </c>
      <c r="R2402" s="2">
        <v>0</v>
      </c>
      <c r="S2402" s="2">
        <v>13.06</v>
      </c>
      <c r="T2402" s="2">
        <v>0</v>
      </c>
      <c r="U2402" s="2">
        <v>13.06</v>
      </c>
      <c r="V2402" s="76" t="str">
        <f>VLOOKUP(M2402,'Fufillment sheet'!$A$2:$B$52,2,FALSE)</f>
        <v>VINAC</v>
      </c>
    </row>
    <row r="2403" spans="1:22" x14ac:dyDescent="0.2">
      <c r="A2403" s="1">
        <v>42285</v>
      </c>
      <c r="B2403" t="s">
        <v>21</v>
      </c>
      <c r="C2403" s="1">
        <v>42282</v>
      </c>
      <c r="D2403" s="1">
        <v>42285</v>
      </c>
      <c r="E2403">
        <v>100031220</v>
      </c>
      <c r="F2403" t="s">
        <v>2351</v>
      </c>
      <c r="H2403" s="1">
        <v>42281</v>
      </c>
      <c r="I2403">
        <v>1846525</v>
      </c>
      <c r="J2403" t="s">
        <v>23</v>
      </c>
      <c r="K2403">
        <v>846296315637527</v>
      </c>
      <c r="M2403" t="s">
        <v>40</v>
      </c>
      <c r="N2403">
        <v>93063</v>
      </c>
      <c r="O2403">
        <v>3</v>
      </c>
      <c r="P2403">
        <v>2250</v>
      </c>
      <c r="Q2403">
        <v>3</v>
      </c>
      <c r="R2403" s="2">
        <v>0</v>
      </c>
      <c r="S2403" s="2">
        <v>13.06</v>
      </c>
      <c r="T2403" s="2">
        <v>0</v>
      </c>
      <c r="U2403" s="2">
        <v>13.06</v>
      </c>
      <c r="V2403" s="76" t="str">
        <f>VLOOKUP(M2403,'Fufillment sheet'!$A$2:$B$52,2,FALSE)</f>
        <v>VINAC</v>
      </c>
    </row>
    <row r="2404" spans="1:22" x14ac:dyDescent="0.2">
      <c r="A2404" s="1">
        <v>42285</v>
      </c>
      <c r="B2404" t="s">
        <v>21</v>
      </c>
      <c r="C2404" s="1">
        <v>42283</v>
      </c>
      <c r="D2404" s="1">
        <v>42285</v>
      </c>
      <c r="E2404">
        <v>100031413</v>
      </c>
      <c r="F2404" t="s">
        <v>2385</v>
      </c>
      <c r="H2404" s="1">
        <v>42283</v>
      </c>
      <c r="I2404">
        <v>1846717</v>
      </c>
      <c r="J2404" t="s">
        <v>23</v>
      </c>
      <c r="K2404">
        <v>846296315636179</v>
      </c>
      <c r="M2404" t="s">
        <v>40</v>
      </c>
      <c r="N2404">
        <v>96161</v>
      </c>
      <c r="O2404">
        <v>3</v>
      </c>
      <c r="P2404">
        <v>2250</v>
      </c>
      <c r="Q2404">
        <v>3</v>
      </c>
      <c r="R2404" s="2">
        <v>0</v>
      </c>
      <c r="S2404" s="2">
        <v>13.06</v>
      </c>
      <c r="T2404" s="2">
        <v>0</v>
      </c>
      <c r="U2404" s="2">
        <v>13.06</v>
      </c>
      <c r="V2404" s="76" t="str">
        <f>VLOOKUP(M2404,'Fufillment sheet'!$A$2:$B$52,2,FALSE)</f>
        <v>VINAC</v>
      </c>
    </row>
    <row r="2405" spans="1:22" x14ac:dyDescent="0.2">
      <c r="A2405" s="1">
        <v>42285</v>
      </c>
      <c r="B2405" t="s">
        <v>21</v>
      </c>
      <c r="C2405" s="1">
        <v>42282</v>
      </c>
      <c r="D2405" s="1">
        <v>42285</v>
      </c>
      <c r="E2405">
        <v>100031164</v>
      </c>
      <c r="F2405" t="s">
        <v>1978</v>
      </c>
      <c r="H2405" s="1">
        <v>42280</v>
      </c>
      <c r="I2405">
        <v>1846639</v>
      </c>
      <c r="J2405" t="s">
        <v>164</v>
      </c>
      <c r="K2405">
        <v>1032002234386</v>
      </c>
      <c r="M2405" t="s">
        <v>416</v>
      </c>
      <c r="N2405">
        <v>89121</v>
      </c>
      <c r="O2405">
        <v>3</v>
      </c>
      <c r="P2405">
        <v>2250</v>
      </c>
      <c r="Q2405">
        <v>4</v>
      </c>
      <c r="R2405" s="2">
        <v>0</v>
      </c>
      <c r="S2405" s="2">
        <v>20.81</v>
      </c>
      <c r="T2405" s="2">
        <v>0</v>
      </c>
      <c r="U2405" s="2">
        <v>20.81</v>
      </c>
      <c r="V2405" s="76" t="str">
        <f>VLOOKUP(M2405,'Fufillment sheet'!$A$2:$B$52,2,FALSE)</f>
        <v>VINAC</v>
      </c>
    </row>
    <row r="2406" spans="1:22" x14ac:dyDescent="0.2">
      <c r="A2406" s="1">
        <v>42285</v>
      </c>
      <c r="B2406" t="s">
        <v>21</v>
      </c>
      <c r="C2406" s="1">
        <v>42282</v>
      </c>
      <c r="D2406" s="1">
        <v>42285</v>
      </c>
      <c r="E2406">
        <v>100031342</v>
      </c>
      <c r="F2406" t="s">
        <v>1984</v>
      </c>
      <c r="H2406" s="1">
        <v>42282</v>
      </c>
      <c r="I2406">
        <v>1846532</v>
      </c>
      <c r="J2406" t="s">
        <v>23</v>
      </c>
      <c r="K2406">
        <v>846296315637480</v>
      </c>
      <c r="M2406" t="s">
        <v>40</v>
      </c>
      <c r="N2406">
        <v>90501</v>
      </c>
      <c r="O2406">
        <v>3</v>
      </c>
      <c r="P2406">
        <v>2250</v>
      </c>
      <c r="Q2406">
        <v>4</v>
      </c>
      <c r="R2406" s="2">
        <v>0</v>
      </c>
      <c r="S2406" s="2">
        <v>20.81</v>
      </c>
      <c r="T2406" s="2">
        <v>0</v>
      </c>
      <c r="U2406" s="2">
        <v>20.81</v>
      </c>
      <c r="V2406" s="76" t="str">
        <f>VLOOKUP(M2406,'Fufillment sheet'!$A$2:$B$52,2,FALSE)</f>
        <v>VINAC</v>
      </c>
    </row>
    <row r="2407" spans="1:22" x14ac:dyDescent="0.2">
      <c r="A2407" s="1">
        <v>42285</v>
      </c>
      <c r="B2407" t="s">
        <v>21</v>
      </c>
      <c r="C2407" s="1">
        <v>42282</v>
      </c>
      <c r="D2407" s="1">
        <v>42285</v>
      </c>
      <c r="E2407">
        <v>100031161</v>
      </c>
      <c r="F2407" t="s">
        <v>1995</v>
      </c>
      <c r="H2407" s="1">
        <v>42279</v>
      </c>
      <c r="I2407">
        <v>1846510</v>
      </c>
      <c r="J2407" t="s">
        <v>23</v>
      </c>
      <c r="K2407">
        <v>846296315636254</v>
      </c>
      <c r="M2407" t="s">
        <v>40</v>
      </c>
      <c r="N2407">
        <v>90039</v>
      </c>
      <c r="O2407">
        <v>3</v>
      </c>
      <c r="P2407">
        <v>2250</v>
      </c>
      <c r="Q2407">
        <v>4</v>
      </c>
      <c r="R2407" s="2">
        <v>0</v>
      </c>
      <c r="S2407" s="2">
        <v>20.81</v>
      </c>
      <c r="T2407" s="2">
        <v>0</v>
      </c>
      <c r="U2407" s="2">
        <v>20.81</v>
      </c>
      <c r="V2407" s="76" t="str">
        <f>VLOOKUP(M2407,'Fufillment sheet'!$A$2:$B$52,2,FALSE)</f>
        <v>VINAC</v>
      </c>
    </row>
    <row r="2408" spans="1:22" x14ac:dyDescent="0.2">
      <c r="A2408" s="1">
        <v>42285</v>
      </c>
      <c r="B2408" t="s">
        <v>21</v>
      </c>
      <c r="C2408" s="1">
        <v>42285</v>
      </c>
      <c r="D2408" s="1">
        <v>42285</v>
      </c>
      <c r="E2408">
        <v>100031685</v>
      </c>
      <c r="F2408" t="s">
        <v>2036</v>
      </c>
      <c r="H2408" s="1">
        <v>42285</v>
      </c>
      <c r="I2408">
        <v>1849974</v>
      </c>
      <c r="J2408" t="s">
        <v>23</v>
      </c>
      <c r="K2408">
        <v>846296315634496</v>
      </c>
      <c r="M2408" t="s">
        <v>40</v>
      </c>
      <c r="N2408">
        <v>90045</v>
      </c>
      <c r="O2408">
        <v>3</v>
      </c>
      <c r="P2408">
        <v>2250</v>
      </c>
      <c r="Q2408">
        <v>4</v>
      </c>
      <c r="R2408" s="2">
        <v>0</v>
      </c>
      <c r="S2408" s="2">
        <v>20.81</v>
      </c>
      <c r="T2408" s="2">
        <v>0</v>
      </c>
      <c r="U2408" s="2">
        <v>20.81</v>
      </c>
      <c r="V2408" s="76" t="str">
        <f>VLOOKUP(M2408,'Fufillment sheet'!$A$2:$B$52,2,FALSE)</f>
        <v>VINAC</v>
      </c>
    </row>
    <row r="2409" spans="1:22" x14ac:dyDescent="0.2">
      <c r="A2409" s="1">
        <v>42285</v>
      </c>
      <c r="B2409" t="s">
        <v>21</v>
      </c>
      <c r="C2409" s="1">
        <v>42284</v>
      </c>
      <c r="D2409" s="1">
        <v>42285</v>
      </c>
      <c r="E2409">
        <v>100031493</v>
      </c>
      <c r="F2409" t="s">
        <v>2038</v>
      </c>
      <c r="H2409" s="1">
        <v>42283</v>
      </c>
      <c r="I2409">
        <v>1846796</v>
      </c>
      <c r="J2409" t="s">
        <v>23</v>
      </c>
      <c r="K2409">
        <v>846296315636865</v>
      </c>
      <c r="M2409" t="s">
        <v>40</v>
      </c>
      <c r="N2409">
        <v>92677</v>
      </c>
      <c r="O2409">
        <v>3</v>
      </c>
      <c r="P2409">
        <v>2250</v>
      </c>
      <c r="Q2409">
        <v>4</v>
      </c>
      <c r="R2409" s="2">
        <v>0</v>
      </c>
      <c r="S2409" s="2">
        <v>20.81</v>
      </c>
      <c r="T2409" s="2">
        <v>0</v>
      </c>
      <c r="U2409" s="2">
        <v>20.81</v>
      </c>
      <c r="V2409" s="76" t="str">
        <f>VLOOKUP(M2409,'Fufillment sheet'!$A$2:$B$52,2,FALSE)</f>
        <v>VINAC</v>
      </c>
    </row>
    <row r="2410" spans="1:22" x14ac:dyDescent="0.2">
      <c r="A2410" s="1">
        <v>42285</v>
      </c>
      <c r="B2410" t="s">
        <v>21</v>
      </c>
      <c r="C2410" s="1">
        <v>42284</v>
      </c>
      <c r="D2410" s="1">
        <v>42285</v>
      </c>
      <c r="E2410">
        <v>100031545</v>
      </c>
      <c r="F2410" t="s">
        <v>2049</v>
      </c>
      <c r="H2410" s="1">
        <v>42284</v>
      </c>
      <c r="I2410">
        <v>1846799</v>
      </c>
      <c r="J2410" t="s">
        <v>23</v>
      </c>
      <c r="K2410">
        <v>846296315634960</v>
      </c>
      <c r="M2410" t="s">
        <v>40</v>
      </c>
      <c r="N2410">
        <v>91001</v>
      </c>
      <c r="O2410">
        <v>3</v>
      </c>
      <c r="P2410">
        <v>2250</v>
      </c>
      <c r="Q2410">
        <v>4</v>
      </c>
      <c r="R2410" s="2">
        <v>0</v>
      </c>
      <c r="S2410" s="2">
        <v>20.81</v>
      </c>
      <c r="T2410" s="2">
        <v>0</v>
      </c>
      <c r="U2410" s="2">
        <v>20.81</v>
      </c>
      <c r="V2410" s="76" t="str">
        <f>VLOOKUP(M2410,'Fufillment sheet'!$A$2:$B$52,2,FALSE)</f>
        <v>VINAC</v>
      </c>
    </row>
    <row r="2411" spans="1:22" x14ac:dyDescent="0.2">
      <c r="A2411" s="1">
        <v>42285</v>
      </c>
      <c r="B2411" t="s">
        <v>21</v>
      </c>
      <c r="C2411" s="1">
        <v>42282</v>
      </c>
      <c r="D2411" s="1">
        <v>42285</v>
      </c>
      <c r="E2411">
        <v>100031270</v>
      </c>
      <c r="F2411" t="s">
        <v>2070</v>
      </c>
      <c r="H2411" s="1">
        <v>42281</v>
      </c>
      <c r="I2411">
        <v>1846637</v>
      </c>
      <c r="J2411" t="s">
        <v>164</v>
      </c>
      <c r="K2411">
        <v>1032002234384</v>
      </c>
      <c r="M2411" t="s">
        <v>416</v>
      </c>
      <c r="N2411">
        <v>89052</v>
      </c>
      <c r="O2411">
        <v>3</v>
      </c>
      <c r="P2411">
        <v>2250</v>
      </c>
      <c r="Q2411">
        <v>4</v>
      </c>
      <c r="R2411" s="2">
        <v>0</v>
      </c>
      <c r="S2411" s="2">
        <v>20.81</v>
      </c>
      <c r="T2411" s="2">
        <v>0</v>
      </c>
      <c r="U2411" s="2">
        <v>20.81</v>
      </c>
      <c r="V2411" s="76" t="str">
        <f>VLOOKUP(M2411,'Fufillment sheet'!$A$2:$B$52,2,FALSE)</f>
        <v>VINAC</v>
      </c>
    </row>
    <row r="2412" spans="1:22" x14ac:dyDescent="0.2">
      <c r="A2412" s="1">
        <v>42285</v>
      </c>
      <c r="B2412" t="s">
        <v>21</v>
      </c>
      <c r="C2412" s="1">
        <v>42282</v>
      </c>
      <c r="D2412" s="1">
        <v>42285</v>
      </c>
      <c r="E2412">
        <v>100031366</v>
      </c>
      <c r="F2412" t="s">
        <v>2076</v>
      </c>
      <c r="H2412" s="1">
        <v>42282</v>
      </c>
      <c r="I2412">
        <v>1846535</v>
      </c>
      <c r="J2412" t="s">
        <v>23</v>
      </c>
      <c r="K2412">
        <v>846296315637473</v>
      </c>
      <c r="M2412" t="s">
        <v>40</v>
      </c>
      <c r="N2412">
        <v>90212</v>
      </c>
      <c r="O2412">
        <v>3</v>
      </c>
      <c r="P2412">
        <v>2250</v>
      </c>
      <c r="Q2412">
        <v>4</v>
      </c>
      <c r="R2412" s="2">
        <v>0</v>
      </c>
      <c r="S2412" s="2">
        <v>20.81</v>
      </c>
      <c r="T2412" s="2">
        <v>0</v>
      </c>
      <c r="U2412" s="2">
        <v>20.81</v>
      </c>
      <c r="V2412" s="76" t="str">
        <f>VLOOKUP(M2412,'Fufillment sheet'!$A$2:$B$52,2,FALSE)</f>
        <v>VINAC</v>
      </c>
    </row>
    <row r="2413" spans="1:22" x14ac:dyDescent="0.2">
      <c r="A2413" s="1">
        <v>42285</v>
      </c>
      <c r="B2413" t="s">
        <v>21</v>
      </c>
      <c r="C2413" s="1">
        <v>42282</v>
      </c>
      <c r="D2413" s="1">
        <v>42285</v>
      </c>
      <c r="E2413">
        <v>100031359</v>
      </c>
      <c r="F2413" t="s">
        <v>2077</v>
      </c>
      <c r="H2413" s="1">
        <v>42282</v>
      </c>
      <c r="I2413">
        <v>1846537</v>
      </c>
      <c r="J2413" t="s">
        <v>23</v>
      </c>
      <c r="K2413">
        <v>846296315635790</v>
      </c>
      <c r="M2413" t="s">
        <v>40</v>
      </c>
      <c r="N2413">
        <v>91602</v>
      </c>
      <c r="O2413">
        <v>3</v>
      </c>
      <c r="P2413">
        <v>2250</v>
      </c>
      <c r="Q2413">
        <v>4</v>
      </c>
      <c r="R2413" s="2">
        <v>0</v>
      </c>
      <c r="S2413" s="2">
        <v>20.81</v>
      </c>
      <c r="T2413" s="2">
        <v>0</v>
      </c>
      <c r="U2413" s="2">
        <v>20.81</v>
      </c>
      <c r="V2413" s="76" t="str">
        <f>VLOOKUP(M2413,'Fufillment sheet'!$A$2:$B$52,2,FALSE)</f>
        <v>VINAC</v>
      </c>
    </row>
    <row r="2414" spans="1:22" x14ac:dyDescent="0.2">
      <c r="A2414" s="1">
        <v>42285</v>
      </c>
      <c r="B2414" t="s">
        <v>21</v>
      </c>
      <c r="C2414" s="1">
        <v>42284</v>
      </c>
      <c r="D2414" s="1">
        <v>42285</v>
      </c>
      <c r="E2414">
        <v>100031577</v>
      </c>
      <c r="F2414" t="s">
        <v>2079</v>
      </c>
      <c r="H2414" s="1">
        <v>42284</v>
      </c>
      <c r="I2414">
        <v>1846802</v>
      </c>
      <c r="J2414" t="s">
        <v>23</v>
      </c>
      <c r="K2414">
        <v>846296315636469</v>
      </c>
      <c r="M2414" t="s">
        <v>40</v>
      </c>
      <c r="N2414">
        <v>92626</v>
      </c>
      <c r="O2414">
        <v>3</v>
      </c>
      <c r="P2414">
        <v>2250</v>
      </c>
      <c r="Q2414">
        <v>4</v>
      </c>
      <c r="R2414" s="2">
        <v>0</v>
      </c>
      <c r="S2414" s="2">
        <v>20.81</v>
      </c>
      <c r="T2414" s="2">
        <v>0</v>
      </c>
      <c r="U2414" s="2">
        <v>20.81</v>
      </c>
      <c r="V2414" s="76" t="str">
        <f>VLOOKUP(M2414,'Fufillment sheet'!$A$2:$B$52,2,FALSE)</f>
        <v>VINAC</v>
      </c>
    </row>
    <row r="2415" spans="1:22" x14ac:dyDescent="0.2">
      <c r="A2415" s="1">
        <v>42285</v>
      </c>
      <c r="B2415" t="s">
        <v>21</v>
      </c>
      <c r="C2415" s="1">
        <v>42282</v>
      </c>
      <c r="D2415" s="1">
        <v>42285</v>
      </c>
      <c r="E2415">
        <v>100031290</v>
      </c>
      <c r="F2415" t="s">
        <v>2085</v>
      </c>
      <c r="H2415" s="1">
        <v>42281</v>
      </c>
      <c r="I2415">
        <v>1846574</v>
      </c>
      <c r="J2415" t="s">
        <v>23</v>
      </c>
      <c r="K2415">
        <v>846296315635356</v>
      </c>
      <c r="M2415" t="s">
        <v>201</v>
      </c>
      <c r="N2415">
        <v>83338</v>
      </c>
      <c r="O2415">
        <v>3</v>
      </c>
      <c r="P2415">
        <v>2250</v>
      </c>
      <c r="Q2415">
        <v>4</v>
      </c>
      <c r="R2415" s="2">
        <v>0</v>
      </c>
      <c r="S2415" s="2">
        <v>20.81</v>
      </c>
      <c r="T2415" s="2">
        <v>0</v>
      </c>
      <c r="U2415" s="2">
        <v>20.81</v>
      </c>
      <c r="V2415" s="76" t="str">
        <f>VLOOKUP(M2415,'Fufillment sheet'!$A$2:$B$52,2,FALSE)</f>
        <v>VINAC</v>
      </c>
    </row>
    <row r="2416" spans="1:22" x14ac:dyDescent="0.2">
      <c r="A2416" s="1">
        <v>42285</v>
      </c>
      <c r="B2416" t="s">
        <v>21</v>
      </c>
      <c r="C2416" s="1">
        <v>42282</v>
      </c>
      <c r="D2416" s="1">
        <v>42285</v>
      </c>
      <c r="E2416">
        <v>100031321</v>
      </c>
      <c r="F2416" t="s">
        <v>2087</v>
      </c>
      <c r="H2416" s="1">
        <v>42281</v>
      </c>
      <c r="I2416">
        <v>1846531</v>
      </c>
      <c r="J2416" t="s">
        <v>23</v>
      </c>
      <c r="K2416">
        <v>846296315637862</v>
      </c>
      <c r="M2416" t="s">
        <v>40</v>
      </c>
      <c r="N2416">
        <v>90302</v>
      </c>
      <c r="O2416">
        <v>3</v>
      </c>
      <c r="P2416">
        <v>2250</v>
      </c>
      <c r="Q2416">
        <v>4</v>
      </c>
      <c r="R2416" s="2">
        <v>0</v>
      </c>
      <c r="S2416" s="2">
        <v>20.81</v>
      </c>
      <c r="T2416" s="2">
        <v>0</v>
      </c>
      <c r="U2416" s="2">
        <v>20.81</v>
      </c>
      <c r="V2416" s="76" t="str">
        <f>VLOOKUP(M2416,'Fufillment sheet'!$A$2:$B$52,2,FALSE)</f>
        <v>VINAC</v>
      </c>
    </row>
    <row r="2417" spans="1:22" x14ac:dyDescent="0.2">
      <c r="A2417" s="1">
        <v>42285</v>
      </c>
      <c r="B2417" t="s">
        <v>21</v>
      </c>
      <c r="C2417" s="1">
        <v>42283</v>
      </c>
      <c r="D2417" s="1">
        <v>42285</v>
      </c>
      <c r="E2417">
        <v>100031396</v>
      </c>
      <c r="F2417" t="s">
        <v>2092</v>
      </c>
      <c r="H2417" s="1">
        <v>42283</v>
      </c>
      <c r="I2417">
        <v>1846715</v>
      </c>
      <c r="J2417" t="s">
        <v>23</v>
      </c>
      <c r="K2417">
        <v>846296315635011</v>
      </c>
      <c r="M2417" t="s">
        <v>40</v>
      </c>
      <c r="N2417">
        <v>92011</v>
      </c>
      <c r="O2417">
        <v>3</v>
      </c>
      <c r="P2417">
        <v>2250</v>
      </c>
      <c r="Q2417">
        <v>4</v>
      </c>
      <c r="R2417" s="2">
        <v>0</v>
      </c>
      <c r="S2417" s="2">
        <v>20.81</v>
      </c>
      <c r="T2417" s="2">
        <v>0</v>
      </c>
      <c r="U2417" s="2">
        <v>20.81</v>
      </c>
      <c r="V2417" s="76" t="str">
        <f>VLOOKUP(M2417,'Fufillment sheet'!$A$2:$B$52,2,FALSE)</f>
        <v>VINAC</v>
      </c>
    </row>
    <row r="2418" spans="1:22" x14ac:dyDescent="0.2">
      <c r="A2418" s="1">
        <v>42285</v>
      </c>
      <c r="B2418" t="s">
        <v>21</v>
      </c>
      <c r="C2418" s="1">
        <v>42284</v>
      </c>
      <c r="D2418" s="1">
        <v>42285</v>
      </c>
      <c r="E2418">
        <v>100031565</v>
      </c>
      <c r="F2418" t="s">
        <v>2098</v>
      </c>
      <c r="H2418" s="1">
        <v>42284</v>
      </c>
      <c r="I2418">
        <v>1846859</v>
      </c>
      <c r="J2418" t="s">
        <v>23</v>
      </c>
      <c r="K2418">
        <v>846296315634199</v>
      </c>
      <c r="M2418" t="s">
        <v>116</v>
      </c>
      <c r="N2418">
        <v>97115</v>
      </c>
      <c r="O2418">
        <v>6</v>
      </c>
      <c r="P2418">
        <v>4500</v>
      </c>
      <c r="Q2418">
        <v>4</v>
      </c>
      <c r="R2418" s="2">
        <v>0</v>
      </c>
      <c r="S2418" s="2">
        <v>24.04</v>
      </c>
      <c r="T2418" s="2">
        <v>0</v>
      </c>
      <c r="U2418" s="2">
        <v>24.04</v>
      </c>
      <c r="V2418" s="76" t="str">
        <f>VLOOKUP(M2418,'Fufillment sheet'!$A$2:$B$52,2,FALSE)</f>
        <v>VINAC</v>
      </c>
    </row>
    <row r="2419" spans="1:22" x14ac:dyDescent="0.2">
      <c r="A2419" s="1">
        <v>42285</v>
      </c>
      <c r="B2419" t="s">
        <v>21</v>
      </c>
      <c r="C2419" s="1">
        <v>42285</v>
      </c>
      <c r="D2419" s="1">
        <v>42285</v>
      </c>
      <c r="E2419">
        <v>100031686</v>
      </c>
      <c r="F2419" t="s">
        <v>2115</v>
      </c>
      <c r="H2419" s="1">
        <v>42285</v>
      </c>
      <c r="I2419">
        <v>1849985</v>
      </c>
      <c r="J2419" t="s">
        <v>23</v>
      </c>
      <c r="K2419">
        <v>846296315634403</v>
      </c>
      <c r="M2419" t="s">
        <v>40</v>
      </c>
      <c r="N2419">
        <v>90703</v>
      </c>
      <c r="O2419">
        <v>3</v>
      </c>
      <c r="P2419">
        <v>2250</v>
      </c>
      <c r="Q2419">
        <v>4</v>
      </c>
      <c r="R2419" s="2">
        <v>0</v>
      </c>
      <c r="S2419" s="2">
        <v>20.81</v>
      </c>
      <c r="T2419" s="2">
        <v>0</v>
      </c>
      <c r="U2419" s="2">
        <v>20.81</v>
      </c>
      <c r="V2419" s="76" t="str">
        <f>VLOOKUP(M2419,'Fufillment sheet'!$A$2:$B$52,2,FALSE)</f>
        <v>VINAC</v>
      </c>
    </row>
    <row r="2420" spans="1:22" x14ac:dyDescent="0.2">
      <c r="A2420" s="1">
        <v>42285</v>
      </c>
      <c r="B2420" t="s">
        <v>21</v>
      </c>
      <c r="C2420" s="1">
        <v>42282</v>
      </c>
      <c r="D2420" s="1">
        <v>42285</v>
      </c>
      <c r="E2420">
        <v>100031313</v>
      </c>
      <c r="F2420" t="s">
        <v>2123</v>
      </c>
      <c r="H2420" s="1">
        <v>42281</v>
      </c>
      <c r="I2420">
        <v>1846638</v>
      </c>
      <c r="J2420" t="s">
        <v>164</v>
      </c>
      <c r="K2420">
        <v>1032002234385</v>
      </c>
      <c r="M2420" t="s">
        <v>416</v>
      </c>
      <c r="N2420">
        <v>89141</v>
      </c>
      <c r="O2420">
        <v>3</v>
      </c>
      <c r="P2420">
        <v>2250</v>
      </c>
      <c r="Q2420">
        <v>4</v>
      </c>
      <c r="R2420" s="2">
        <v>0</v>
      </c>
      <c r="S2420" s="2">
        <v>20.81</v>
      </c>
      <c r="T2420" s="2">
        <v>0</v>
      </c>
      <c r="U2420" s="2">
        <v>20.81</v>
      </c>
      <c r="V2420" s="76" t="str">
        <f>VLOOKUP(M2420,'Fufillment sheet'!$A$2:$B$52,2,FALSE)</f>
        <v>VINAC</v>
      </c>
    </row>
    <row r="2421" spans="1:22" x14ac:dyDescent="0.2">
      <c r="A2421" s="1">
        <v>42285</v>
      </c>
      <c r="B2421" t="s">
        <v>21</v>
      </c>
      <c r="C2421" s="1">
        <v>42284</v>
      </c>
      <c r="D2421" s="1">
        <v>42285</v>
      </c>
      <c r="E2421">
        <v>100031498</v>
      </c>
      <c r="F2421" t="s">
        <v>2142</v>
      </c>
      <c r="H2421" s="1">
        <v>42284</v>
      </c>
      <c r="I2421">
        <v>1846798</v>
      </c>
      <c r="J2421" t="s">
        <v>23</v>
      </c>
      <c r="K2421">
        <v>846296315634977</v>
      </c>
      <c r="M2421" t="s">
        <v>40</v>
      </c>
      <c r="N2421">
        <v>90026</v>
      </c>
      <c r="O2421">
        <v>3</v>
      </c>
      <c r="P2421">
        <v>2250</v>
      </c>
      <c r="Q2421">
        <v>4</v>
      </c>
      <c r="R2421" s="2">
        <v>0</v>
      </c>
      <c r="S2421" s="2">
        <v>20.81</v>
      </c>
      <c r="T2421" s="2">
        <v>0</v>
      </c>
      <c r="U2421" s="2">
        <v>20.81</v>
      </c>
      <c r="V2421" s="76" t="str">
        <f>VLOOKUP(M2421,'Fufillment sheet'!$A$2:$B$52,2,FALSE)</f>
        <v>VINAC</v>
      </c>
    </row>
    <row r="2422" spans="1:22" x14ac:dyDescent="0.2">
      <c r="A2422" s="1">
        <v>42285</v>
      </c>
      <c r="B2422" t="s">
        <v>21</v>
      </c>
      <c r="C2422" s="1">
        <v>42282</v>
      </c>
      <c r="D2422" s="1">
        <v>42285</v>
      </c>
      <c r="E2422">
        <v>100031244</v>
      </c>
      <c r="F2422" t="s">
        <v>2163</v>
      </c>
      <c r="H2422" s="1">
        <v>42281</v>
      </c>
      <c r="I2422">
        <v>1846513</v>
      </c>
      <c r="J2422" t="s">
        <v>23</v>
      </c>
      <c r="K2422">
        <v>846296315635462</v>
      </c>
      <c r="M2422" t="s">
        <v>40</v>
      </c>
      <c r="N2422">
        <v>90272</v>
      </c>
      <c r="O2422">
        <v>3</v>
      </c>
      <c r="P2422">
        <v>2250</v>
      </c>
      <c r="Q2422">
        <v>4</v>
      </c>
      <c r="R2422" s="2">
        <v>0</v>
      </c>
      <c r="S2422" s="2">
        <v>20.81</v>
      </c>
      <c r="T2422" s="2">
        <v>0</v>
      </c>
      <c r="U2422" s="2">
        <v>20.81</v>
      </c>
      <c r="V2422" s="76" t="str">
        <f>VLOOKUP(M2422,'Fufillment sheet'!$A$2:$B$52,2,FALSE)</f>
        <v>VINAC</v>
      </c>
    </row>
    <row r="2423" spans="1:22" x14ac:dyDescent="0.2">
      <c r="A2423" s="1">
        <v>42285</v>
      </c>
      <c r="B2423" t="s">
        <v>21</v>
      </c>
      <c r="C2423" s="1">
        <v>42283</v>
      </c>
      <c r="D2423" s="1">
        <v>42285</v>
      </c>
      <c r="E2423">
        <v>100031407</v>
      </c>
      <c r="F2423" t="s">
        <v>2189</v>
      </c>
      <c r="H2423" s="1">
        <v>42283</v>
      </c>
      <c r="I2423">
        <v>1846734</v>
      </c>
      <c r="J2423" t="s">
        <v>23</v>
      </c>
      <c r="K2423">
        <v>846296315636148</v>
      </c>
      <c r="M2423" t="s">
        <v>201</v>
      </c>
      <c r="N2423">
        <v>83716</v>
      </c>
      <c r="O2423">
        <v>3</v>
      </c>
      <c r="P2423">
        <v>2250</v>
      </c>
      <c r="Q2423">
        <v>4</v>
      </c>
      <c r="R2423" s="2">
        <v>0</v>
      </c>
      <c r="S2423" s="2">
        <v>20.81</v>
      </c>
      <c r="T2423" s="2">
        <v>0</v>
      </c>
      <c r="U2423" s="2">
        <v>20.81</v>
      </c>
      <c r="V2423" s="76" t="str">
        <f>VLOOKUP(M2423,'Fufillment sheet'!$A$2:$B$52,2,FALSE)</f>
        <v>VINAC</v>
      </c>
    </row>
    <row r="2424" spans="1:22" x14ac:dyDescent="0.2">
      <c r="A2424" s="1">
        <v>42285</v>
      </c>
      <c r="B2424" t="s">
        <v>21</v>
      </c>
      <c r="C2424" s="1">
        <v>42284</v>
      </c>
      <c r="D2424" s="1">
        <v>42285</v>
      </c>
      <c r="E2424">
        <v>100031470</v>
      </c>
      <c r="F2424" t="s">
        <v>2190</v>
      </c>
      <c r="H2424" s="1">
        <v>42283</v>
      </c>
      <c r="I2424">
        <v>1846885</v>
      </c>
      <c r="J2424" t="s">
        <v>23</v>
      </c>
      <c r="K2424">
        <v>846296315634182</v>
      </c>
      <c r="M2424" t="s">
        <v>45</v>
      </c>
      <c r="N2424">
        <v>99350</v>
      </c>
      <c r="O2424">
        <v>6</v>
      </c>
      <c r="P2424">
        <v>4500</v>
      </c>
      <c r="Q2424">
        <v>4</v>
      </c>
      <c r="R2424" s="2">
        <v>0</v>
      </c>
      <c r="S2424" s="2">
        <v>24.04</v>
      </c>
      <c r="T2424" s="2">
        <v>0</v>
      </c>
      <c r="U2424" s="2">
        <v>24.04</v>
      </c>
      <c r="V2424" s="76" t="str">
        <f>VLOOKUP(M2424,'Fufillment sheet'!$A$2:$B$52,2,FALSE)</f>
        <v>VINAC</v>
      </c>
    </row>
    <row r="2425" spans="1:22" x14ac:dyDescent="0.2">
      <c r="A2425" s="1">
        <v>42285</v>
      </c>
      <c r="B2425" t="s">
        <v>21</v>
      </c>
      <c r="C2425" s="1">
        <v>42285</v>
      </c>
      <c r="D2425" s="1">
        <v>42285</v>
      </c>
      <c r="E2425">
        <v>100031682</v>
      </c>
      <c r="F2425" t="s">
        <v>2195</v>
      </c>
      <c r="H2425" s="1">
        <v>42285</v>
      </c>
      <c r="I2425">
        <v>1850006</v>
      </c>
      <c r="J2425" t="s">
        <v>23</v>
      </c>
      <c r="K2425">
        <v>846296315634380</v>
      </c>
      <c r="M2425" t="s">
        <v>201</v>
      </c>
      <c r="N2425">
        <v>83301</v>
      </c>
      <c r="O2425">
        <v>3</v>
      </c>
      <c r="P2425">
        <v>2250</v>
      </c>
      <c r="Q2425">
        <v>4</v>
      </c>
      <c r="R2425" s="2">
        <v>0</v>
      </c>
      <c r="S2425" s="2">
        <v>20.81</v>
      </c>
      <c r="T2425" s="2">
        <v>0</v>
      </c>
      <c r="U2425" s="2">
        <v>20.81</v>
      </c>
      <c r="V2425" s="76" t="str">
        <f>VLOOKUP(M2425,'Fufillment sheet'!$A$2:$B$52,2,FALSE)</f>
        <v>VINAC</v>
      </c>
    </row>
    <row r="2426" spans="1:22" x14ac:dyDescent="0.2">
      <c r="A2426" s="1">
        <v>42285</v>
      </c>
      <c r="B2426" t="s">
        <v>21</v>
      </c>
      <c r="C2426" s="1">
        <v>42283</v>
      </c>
      <c r="D2426" s="1">
        <v>42285</v>
      </c>
      <c r="E2426">
        <v>100031386</v>
      </c>
      <c r="F2426" t="s">
        <v>2202</v>
      </c>
      <c r="H2426" s="1">
        <v>42283</v>
      </c>
      <c r="I2426">
        <v>1846713</v>
      </c>
      <c r="J2426" t="s">
        <v>23</v>
      </c>
      <c r="K2426">
        <v>846296315636193</v>
      </c>
      <c r="M2426" t="s">
        <v>40</v>
      </c>
      <c r="N2426">
        <v>92103</v>
      </c>
      <c r="O2426">
        <v>3</v>
      </c>
      <c r="P2426">
        <v>2250</v>
      </c>
      <c r="Q2426">
        <v>4</v>
      </c>
      <c r="R2426" s="2">
        <v>0</v>
      </c>
      <c r="S2426" s="2">
        <v>20.81</v>
      </c>
      <c r="T2426" s="2">
        <v>0</v>
      </c>
      <c r="U2426" s="2">
        <v>20.81</v>
      </c>
      <c r="V2426" s="76" t="str">
        <f>VLOOKUP(M2426,'Fufillment sheet'!$A$2:$B$52,2,FALSE)</f>
        <v>VINAC</v>
      </c>
    </row>
    <row r="2427" spans="1:22" x14ac:dyDescent="0.2">
      <c r="A2427" s="1">
        <v>42285</v>
      </c>
      <c r="B2427" t="s">
        <v>21</v>
      </c>
      <c r="C2427" s="1">
        <v>42282</v>
      </c>
      <c r="D2427" s="1">
        <v>42285</v>
      </c>
      <c r="E2427">
        <v>100031311</v>
      </c>
      <c r="F2427" t="s">
        <v>2233</v>
      </c>
      <c r="H2427" s="1">
        <v>42281</v>
      </c>
      <c r="I2427">
        <v>1846677</v>
      </c>
      <c r="J2427" t="s">
        <v>23</v>
      </c>
      <c r="K2427">
        <v>846296315637084</v>
      </c>
      <c r="M2427" t="s">
        <v>116</v>
      </c>
      <c r="N2427">
        <v>97223</v>
      </c>
      <c r="O2427">
        <v>3</v>
      </c>
      <c r="P2427">
        <v>2250</v>
      </c>
      <c r="Q2427">
        <v>4</v>
      </c>
      <c r="R2427" s="2">
        <v>0</v>
      </c>
      <c r="S2427" s="2">
        <v>20.81</v>
      </c>
      <c r="T2427" s="2">
        <v>0</v>
      </c>
      <c r="U2427" s="2">
        <v>20.81</v>
      </c>
      <c r="V2427" s="76" t="str">
        <f>VLOOKUP(M2427,'Fufillment sheet'!$A$2:$B$52,2,FALSE)</f>
        <v>VINAC</v>
      </c>
    </row>
    <row r="2428" spans="1:22" x14ac:dyDescent="0.2">
      <c r="A2428" s="1">
        <v>42285</v>
      </c>
      <c r="B2428" t="s">
        <v>21</v>
      </c>
      <c r="C2428" s="1">
        <v>42283</v>
      </c>
      <c r="D2428" s="1">
        <v>42285</v>
      </c>
      <c r="E2428">
        <v>100031387</v>
      </c>
      <c r="F2428" t="s">
        <v>2235</v>
      </c>
      <c r="H2428" s="1">
        <v>42283</v>
      </c>
      <c r="I2428">
        <v>1846714</v>
      </c>
      <c r="J2428" t="s">
        <v>23</v>
      </c>
      <c r="K2428">
        <v>846296315635028</v>
      </c>
      <c r="M2428" t="s">
        <v>40</v>
      </c>
      <c r="N2428">
        <v>92663</v>
      </c>
      <c r="O2428">
        <v>3</v>
      </c>
      <c r="P2428">
        <v>2250</v>
      </c>
      <c r="Q2428">
        <v>4</v>
      </c>
      <c r="R2428" s="2">
        <v>0</v>
      </c>
      <c r="S2428" s="2">
        <v>20.81</v>
      </c>
      <c r="T2428" s="2">
        <v>0</v>
      </c>
      <c r="U2428" s="2">
        <v>20.81</v>
      </c>
      <c r="V2428" s="76" t="str">
        <f>VLOOKUP(M2428,'Fufillment sheet'!$A$2:$B$52,2,FALSE)</f>
        <v>VINAC</v>
      </c>
    </row>
    <row r="2429" spans="1:22" x14ac:dyDescent="0.2">
      <c r="A2429" s="1">
        <v>42285</v>
      </c>
      <c r="B2429" t="s">
        <v>21</v>
      </c>
      <c r="C2429" s="1">
        <v>42283</v>
      </c>
      <c r="D2429" s="1">
        <v>42285</v>
      </c>
      <c r="E2429">
        <v>100031449</v>
      </c>
      <c r="F2429" t="s">
        <v>2240</v>
      </c>
      <c r="H2429" s="1">
        <v>42283</v>
      </c>
      <c r="I2429">
        <v>1846768</v>
      </c>
      <c r="J2429" t="s">
        <v>23</v>
      </c>
      <c r="K2429">
        <v>846296315636544</v>
      </c>
      <c r="M2429" t="s">
        <v>116</v>
      </c>
      <c r="N2429">
        <v>97214</v>
      </c>
      <c r="O2429">
        <v>3</v>
      </c>
      <c r="P2429">
        <v>2250</v>
      </c>
      <c r="Q2429">
        <v>4</v>
      </c>
      <c r="R2429" s="2">
        <v>0</v>
      </c>
      <c r="S2429" s="2">
        <v>20.81</v>
      </c>
      <c r="T2429" s="2">
        <v>0</v>
      </c>
      <c r="U2429" s="2">
        <v>20.81</v>
      </c>
      <c r="V2429" s="76" t="str">
        <f>VLOOKUP(M2429,'Fufillment sheet'!$A$2:$B$52,2,FALSE)</f>
        <v>VINAC</v>
      </c>
    </row>
    <row r="2430" spans="1:22" x14ac:dyDescent="0.2">
      <c r="A2430" s="1">
        <v>42285</v>
      </c>
      <c r="B2430" t="s">
        <v>21</v>
      </c>
      <c r="C2430" s="1">
        <v>42282</v>
      </c>
      <c r="D2430" s="1">
        <v>42285</v>
      </c>
      <c r="E2430">
        <v>100031305</v>
      </c>
      <c r="F2430" t="s">
        <v>2242</v>
      </c>
      <c r="H2430" s="1">
        <v>42281</v>
      </c>
      <c r="I2430">
        <v>1846530</v>
      </c>
      <c r="J2430" t="s">
        <v>23</v>
      </c>
      <c r="K2430">
        <v>846296315634144</v>
      </c>
      <c r="M2430" t="s">
        <v>40</v>
      </c>
      <c r="N2430">
        <v>92104</v>
      </c>
      <c r="O2430">
        <v>6</v>
      </c>
      <c r="P2430">
        <v>4500</v>
      </c>
      <c r="Q2430">
        <v>4</v>
      </c>
      <c r="R2430" s="2">
        <v>0</v>
      </c>
      <c r="S2430" s="2">
        <v>24.04</v>
      </c>
      <c r="T2430" s="2">
        <v>0</v>
      </c>
      <c r="U2430" s="2">
        <v>24.04</v>
      </c>
      <c r="V2430" s="76" t="str">
        <f>VLOOKUP(M2430,'Fufillment sheet'!$A$2:$B$52,2,FALSE)</f>
        <v>VINAC</v>
      </c>
    </row>
    <row r="2431" spans="1:22" x14ac:dyDescent="0.2">
      <c r="A2431" s="1">
        <v>42285</v>
      </c>
      <c r="B2431" t="s">
        <v>21</v>
      </c>
      <c r="C2431" s="1">
        <v>42284</v>
      </c>
      <c r="D2431" s="1">
        <v>42285</v>
      </c>
      <c r="E2431">
        <v>100031571</v>
      </c>
      <c r="F2431" t="s">
        <v>2250</v>
      </c>
      <c r="H2431" s="1">
        <v>42284</v>
      </c>
      <c r="I2431">
        <v>1846860</v>
      </c>
      <c r="J2431" t="s">
        <v>23</v>
      </c>
      <c r="K2431">
        <v>846296315636698</v>
      </c>
      <c r="M2431" t="s">
        <v>116</v>
      </c>
      <c r="N2431">
        <v>97362</v>
      </c>
      <c r="O2431">
        <v>3</v>
      </c>
      <c r="P2431">
        <v>2250</v>
      </c>
      <c r="Q2431">
        <v>4</v>
      </c>
      <c r="R2431" s="2">
        <v>0</v>
      </c>
      <c r="S2431" s="2">
        <v>20.81</v>
      </c>
      <c r="T2431" s="2">
        <v>0</v>
      </c>
      <c r="U2431" s="2">
        <v>20.81</v>
      </c>
      <c r="V2431" s="76" t="str">
        <f>VLOOKUP(M2431,'Fufillment sheet'!$A$2:$B$52,2,FALSE)</f>
        <v>VINAC</v>
      </c>
    </row>
    <row r="2432" spans="1:22" x14ac:dyDescent="0.2">
      <c r="A2432" s="1">
        <v>42285</v>
      </c>
      <c r="B2432" t="s">
        <v>21</v>
      </c>
      <c r="C2432" s="1">
        <v>42284</v>
      </c>
      <c r="D2432" s="1">
        <v>42285</v>
      </c>
      <c r="E2432">
        <v>100031490</v>
      </c>
      <c r="F2432" t="s">
        <v>2251</v>
      </c>
      <c r="H2432" s="1">
        <v>42283</v>
      </c>
      <c r="I2432">
        <v>1846890</v>
      </c>
      <c r="J2432" t="s">
        <v>23</v>
      </c>
      <c r="K2432">
        <v>846296315636612</v>
      </c>
      <c r="M2432" t="s">
        <v>45</v>
      </c>
      <c r="N2432">
        <v>98664</v>
      </c>
      <c r="O2432">
        <v>3</v>
      </c>
      <c r="P2432">
        <v>2250</v>
      </c>
      <c r="Q2432">
        <v>4</v>
      </c>
      <c r="R2432" s="2">
        <v>0</v>
      </c>
      <c r="S2432" s="2">
        <v>20.81</v>
      </c>
      <c r="T2432" s="2">
        <v>0</v>
      </c>
      <c r="U2432" s="2">
        <v>20.81</v>
      </c>
      <c r="V2432" s="76" t="str">
        <f>VLOOKUP(M2432,'Fufillment sheet'!$A$2:$B$52,2,FALSE)</f>
        <v>VINAC</v>
      </c>
    </row>
    <row r="2433" spans="1:22" x14ac:dyDescent="0.2">
      <c r="A2433" s="1">
        <v>42285</v>
      </c>
      <c r="B2433" t="s">
        <v>21</v>
      </c>
      <c r="C2433" s="1">
        <v>42282</v>
      </c>
      <c r="D2433" s="1">
        <v>42285</v>
      </c>
      <c r="E2433">
        <v>100031284</v>
      </c>
      <c r="F2433" t="s">
        <v>2255</v>
      </c>
      <c r="H2433" s="1">
        <v>42281</v>
      </c>
      <c r="I2433">
        <v>1846515</v>
      </c>
      <c r="J2433" t="s">
        <v>23</v>
      </c>
      <c r="K2433">
        <v>846296315635455</v>
      </c>
      <c r="M2433" t="s">
        <v>40</v>
      </c>
      <c r="N2433">
        <v>90024</v>
      </c>
      <c r="O2433">
        <v>3</v>
      </c>
      <c r="P2433">
        <v>2250</v>
      </c>
      <c r="Q2433">
        <v>4</v>
      </c>
      <c r="R2433" s="2">
        <v>0</v>
      </c>
      <c r="S2433" s="2">
        <v>20.81</v>
      </c>
      <c r="T2433" s="2">
        <v>0</v>
      </c>
      <c r="U2433" s="2">
        <v>20.81</v>
      </c>
      <c r="V2433" s="76" t="str">
        <f>VLOOKUP(M2433,'Fufillment sheet'!$A$2:$B$52,2,FALSE)</f>
        <v>VINAC</v>
      </c>
    </row>
    <row r="2434" spans="1:22" x14ac:dyDescent="0.2">
      <c r="A2434" s="1">
        <v>42285</v>
      </c>
      <c r="B2434" t="s">
        <v>21</v>
      </c>
      <c r="C2434" s="1">
        <v>42282</v>
      </c>
      <c r="D2434" s="1">
        <v>42285</v>
      </c>
      <c r="E2434">
        <v>100031294</v>
      </c>
      <c r="F2434" t="s">
        <v>2261</v>
      </c>
      <c r="H2434" s="1">
        <v>42281</v>
      </c>
      <c r="I2434">
        <v>1846575</v>
      </c>
      <c r="J2434" t="s">
        <v>23</v>
      </c>
      <c r="K2434">
        <v>846296315635776</v>
      </c>
      <c r="M2434" t="s">
        <v>201</v>
      </c>
      <c r="N2434">
        <v>83642</v>
      </c>
      <c r="O2434">
        <v>3</v>
      </c>
      <c r="P2434">
        <v>2250</v>
      </c>
      <c r="Q2434">
        <v>4</v>
      </c>
      <c r="R2434" s="2">
        <v>0</v>
      </c>
      <c r="S2434" s="2">
        <v>20.81</v>
      </c>
      <c r="T2434" s="2">
        <v>0</v>
      </c>
      <c r="U2434" s="2">
        <v>20.81</v>
      </c>
      <c r="V2434" s="76" t="str">
        <f>VLOOKUP(M2434,'Fufillment sheet'!$A$2:$B$52,2,FALSE)</f>
        <v>VINAC</v>
      </c>
    </row>
    <row r="2435" spans="1:22" x14ac:dyDescent="0.2">
      <c r="A2435" s="1">
        <v>42285</v>
      </c>
      <c r="B2435" t="s">
        <v>21</v>
      </c>
      <c r="C2435" s="1">
        <v>42284</v>
      </c>
      <c r="D2435" s="1">
        <v>42285</v>
      </c>
      <c r="E2435">
        <v>100031472</v>
      </c>
      <c r="F2435" t="s">
        <v>2262</v>
      </c>
      <c r="H2435" s="1">
        <v>42283</v>
      </c>
      <c r="I2435">
        <v>1846791</v>
      </c>
      <c r="J2435" t="s">
        <v>23</v>
      </c>
      <c r="K2435">
        <v>846296315636919</v>
      </c>
      <c r="M2435" t="s">
        <v>40</v>
      </c>
      <c r="N2435">
        <v>92054</v>
      </c>
      <c r="O2435">
        <v>3</v>
      </c>
      <c r="P2435">
        <v>2250</v>
      </c>
      <c r="Q2435">
        <v>4</v>
      </c>
      <c r="R2435" s="2">
        <v>0</v>
      </c>
      <c r="S2435" s="2">
        <v>20.81</v>
      </c>
      <c r="T2435" s="2">
        <v>0</v>
      </c>
      <c r="U2435" s="2">
        <v>20.81</v>
      </c>
      <c r="V2435" s="76" t="str">
        <f>VLOOKUP(M2435,'Fufillment sheet'!$A$2:$B$52,2,FALSE)</f>
        <v>VINAC</v>
      </c>
    </row>
    <row r="2436" spans="1:22" x14ac:dyDescent="0.2">
      <c r="A2436" s="1">
        <v>42285</v>
      </c>
      <c r="B2436" t="s">
        <v>21</v>
      </c>
      <c r="C2436" s="1">
        <v>42283</v>
      </c>
      <c r="D2436" s="1">
        <v>42285</v>
      </c>
      <c r="E2436">
        <v>100031451</v>
      </c>
      <c r="F2436" t="s">
        <v>2264</v>
      </c>
      <c r="H2436" s="1">
        <v>42283</v>
      </c>
      <c r="I2436">
        <v>1846767</v>
      </c>
      <c r="J2436" t="s">
        <v>23</v>
      </c>
      <c r="K2436">
        <v>846296315635134</v>
      </c>
      <c r="M2436" t="s">
        <v>116</v>
      </c>
      <c r="N2436">
        <v>97116</v>
      </c>
      <c r="O2436">
        <v>3</v>
      </c>
      <c r="P2436">
        <v>2250</v>
      </c>
      <c r="Q2436">
        <v>4</v>
      </c>
      <c r="R2436" s="2">
        <v>0</v>
      </c>
      <c r="S2436" s="2">
        <v>20.81</v>
      </c>
      <c r="T2436" s="2">
        <v>0</v>
      </c>
      <c r="U2436" s="2">
        <v>20.81</v>
      </c>
      <c r="V2436" s="76" t="str">
        <f>VLOOKUP(M2436,'Fufillment sheet'!$A$2:$B$52,2,FALSE)</f>
        <v>VINAC</v>
      </c>
    </row>
    <row r="2437" spans="1:22" x14ac:dyDescent="0.2">
      <c r="A2437" s="1">
        <v>42285</v>
      </c>
      <c r="B2437" t="s">
        <v>21</v>
      </c>
      <c r="C2437" s="1">
        <v>42282</v>
      </c>
      <c r="D2437" s="1">
        <v>42285</v>
      </c>
      <c r="E2437">
        <v>100031297</v>
      </c>
      <c r="F2437" t="s">
        <v>2271</v>
      </c>
      <c r="H2437" s="1">
        <v>42281</v>
      </c>
      <c r="I2437">
        <v>1846529</v>
      </c>
      <c r="J2437" t="s">
        <v>23</v>
      </c>
      <c r="K2437">
        <v>846296315637879</v>
      </c>
      <c r="M2437" t="s">
        <v>40</v>
      </c>
      <c r="N2437">
        <v>92647</v>
      </c>
      <c r="O2437">
        <v>3</v>
      </c>
      <c r="P2437">
        <v>2250</v>
      </c>
      <c r="Q2437">
        <v>4</v>
      </c>
      <c r="R2437" s="2">
        <v>0</v>
      </c>
      <c r="S2437" s="2">
        <v>20.81</v>
      </c>
      <c r="T2437" s="2">
        <v>0</v>
      </c>
      <c r="U2437" s="2">
        <v>20.81</v>
      </c>
      <c r="V2437" s="76" t="str">
        <f>VLOOKUP(M2437,'Fufillment sheet'!$A$2:$B$52,2,FALSE)</f>
        <v>VINAC</v>
      </c>
    </row>
    <row r="2438" spans="1:22" x14ac:dyDescent="0.2">
      <c r="A2438" s="1">
        <v>42285</v>
      </c>
      <c r="B2438" t="s">
        <v>21</v>
      </c>
      <c r="C2438" s="1">
        <v>42284</v>
      </c>
      <c r="D2438" s="1">
        <v>42285</v>
      </c>
      <c r="E2438">
        <v>100031574</v>
      </c>
      <c r="F2438" t="s">
        <v>2275</v>
      </c>
      <c r="H2438" s="1">
        <v>42284</v>
      </c>
      <c r="I2438">
        <v>1846800</v>
      </c>
      <c r="J2438" t="s">
        <v>23</v>
      </c>
      <c r="K2438">
        <v>846296315636841</v>
      </c>
      <c r="M2438" t="s">
        <v>40</v>
      </c>
      <c r="N2438">
        <v>92708</v>
      </c>
      <c r="O2438">
        <v>3</v>
      </c>
      <c r="P2438">
        <v>2250</v>
      </c>
      <c r="Q2438">
        <v>4</v>
      </c>
      <c r="R2438" s="2">
        <v>0</v>
      </c>
      <c r="S2438" s="2">
        <v>20.81</v>
      </c>
      <c r="T2438" s="2">
        <v>0</v>
      </c>
      <c r="U2438" s="2">
        <v>20.81</v>
      </c>
      <c r="V2438" s="76" t="str">
        <f>VLOOKUP(M2438,'Fufillment sheet'!$A$2:$B$52,2,FALSE)</f>
        <v>VINAC</v>
      </c>
    </row>
    <row r="2439" spans="1:22" x14ac:dyDescent="0.2">
      <c r="A2439" s="1">
        <v>42285</v>
      </c>
      <c r="B2439" t="s">
        <v>21</v>
      </c>
      <c r="C2439" s="1">
        <v>42284</v>
      </c>
      <c r="D2439" s="1">
        <v>42285</v>
      </c>
      <c r="E2439">
        <v>100031469</v>
      </c>
      <c r="F2439" t="s">
        <v>2291</v>
      </c>
      <c r="H2439" s="1">
        <v>42283</v>
      </c>
      <c r="I2439">
        <v>1846884</v>
      </c>
      <c r="J2439" t="s">
        <v>23</v>
      </c>
      <c r="K2439">
        <v>846296315636582</v>
      </c>
      <c r="M2439" t="s">
        <v>45</v>
      </c>
      <c r="N2439">
        <v>99350</v>
      </c>
      <c r="O2439">
        <v>3</v>
      </c>
      <c r="P2439">
        <v>2250</v>
      </c>
      <c r="Q2439">
        <v>4</v>
      </c>
      <c r="R2439" s="2">
        <v>0</v>
      </c>
      <c r="S2439" s="2">
        <v>20.81</v>
      </c>
      <c r="T2439" s="2">
        <v>0</v>
      </c>
      <c r="U2439" s="2">
        <v>20.81</v>
      </c>
      <c r="V2439" s="76" t="str">
        <f>VLOOKUP(M2439,'Fufillment sheet'!$A$2:$B$52,2,FALSE)</f>
        <v>VINAC</v>
      </c>
    </row>
    <row r="2440" spans="1:22" x14ac:dyDescent="0.2">
      <c r="A2440" s="1">
        <v>42285</v>
      </c>
      <c r="B2440" t="s">
        <v>21</v>
      </c>
      <c r="C2440" s="1">
        <v>42283</v>
      </c>
      <c r="D2440" s="1">
        <v>42285</v>
      </c>
      <c r="E2440">
        <v>100031400</v>
      </c>
      <c r="F2440" t="s">
        <v>2294</v>
      </c>
      <c r="H2440" s="1">
        <v>42283</v>
      </c>
      <c r="I2440">
        <v>1846716</v>
      </c>
      <c r="J2440" t="s">
        <v>23</v>
      </c>
      <c r="K2440">
        <v>846296315636186</v>
      </c>
      <c r="M2440" t="s">
        <v>40</v>
      </c>
      <c r="N2440">
        <v>91307</v>
      </c>
      <c r="O2440">
        <v>3</v>
      </c>
      <c r="P2440">
        <v>2250</v>
      </c>
      <c r="Q2440">
        <v>4</v>
      </c>
      <c r="R2440" s="2">
        <v>0</v>
      </c>
      <c r="S2440" s="2">
        <v>20.81</v>
      </c>
      <c r="T2440" s="2">
        <v>0</v>
      </c>
      <c r="U2440" s="2">
        <v>20.81</v>
      </c>
      <c r="V2440" s="76" t="str">
        <f>VLOOKUP(M2440,'Fufillment sheet'!$A$2:$B$52,2,FALSE)</f>
        <v>VINAC</v>
      </c>
    </row>
    <row r="2441" spans="1:22" x14ac:dyDescent="0.2">
      <c r="A2441" s="1">
        <v>42285</v>
      </c>
      <c r="B2441" t="s">
        <v>21</v>
      </c>
      <c r="C2441" s="1">
        <v>42284</v>
      </c>
      <c r="D2441" s="1">
        <v>42285</v>
      </c>
      <c r="E2441">
        <v>100031473</v>
      </c>
      <c r="F2441" t="s">
        <v>2303</v>
      </c>
      <c r="H2441" s="1">
        <v>42283</v>
      </c>
      <c r="I2441">
        <v>1846792</v>
      </c>
      <c r="J2441" t="s">
        <v>23</v>
      </c>
      <c r="K2441">
        <v>846296315636902</v>
      </c>
      <c r="M2441" t="s">
        <v>40</v>
      </c>
      <c r="N2441">
        <v>92651</v>
      </c>
      <c r="O2441">
        <v>3</v>
      </c>
      <c r="P2441">
        <v>2250</v>
      </c>
      <c r="Q2441">
        <v>4</v>
      </c>
      <c r="R2441" s="2">
        <v>0</v>
      </c>
      <c r="S2441" s="2">
        <v>20.81</v>
      </c>
      <c r="T2441" s="2">
        <v>0</v>
      </c>
      <c r="U2441" s="2">
        <v>20.81</v>
      </c>
      <c r="V2441" s="76" t="str">
        <f>VLOOKUP(M2441,'Fufillment sheet'!$A$2:$B$52,2,FALSE)</f>
        <v>VINAC</v>
      </c>
    </row>
    <row r="2442" spans="1:22" x14ac:dyDescent="0.2">
      <c r="A2442" s="1">
        <v>42285</v>
      </c>
      <c r="B2442" t="s">
        <v>21</v>
      </c>
      <c r="C2442" s="1">
        <v>42282</v>
      </c>
      <c r="D2442" s="1">
        <v>42285</v>
      </c>
      <c r="E2442">
        <v>100031372</v>
      </c>
      <c r="F2442" t="s">
        <v>2316</v>
      </c>
      <c r="H2442" s="1">
        <v>42282</v>
      </c>
      <c r="I2442">
        <v>1846522</v>
      </c>
      <c r="J2442" t="s">
        <v>23</v>
      </c>
      <c r="K2442">
        <v>846296315635097</v>
      </c>
      <c r="M2442" t="s">
        <v>40</v>
      </c>
      <c r="N2442">
        <v>91362</v>
      </c>
      <c r="O2442">
        <v>3</v>
      </c>
      <c r="P2442">
        <v>2250</v>
      </c>
      <c r="Q2442">
        <v>4</v>
      </c>
      <c r="R2442" s="2">
        <v>0</v>
      </c>
      <c r="S2442" s="2">
        <v>20.81</v>
      </c>
      <c r="T2442" s="2">
        <v>0</v>
      </c>
      <c r="U2442" s="2">
        <v>20.81</v>
      </c>
      <c r="V2442" s="76" t="str">
        <f>VLOOKUP(M2442,'Fufillment sheet'!$A$2:$B$52,2,FALSE)</f>
        <v>VINAC</v>
      </c>
    </row>
    <row r="2443" spans="1:22" x14ac:dyDescent="0.2">
      <c r="A2443" s="1">
        <v>42285</v>
      </c>
      <c r="B2443" t="s">
        <v>21</v>
      </c>
      <c r="C2443" s="1">
        <v>42282</v>
      </c>
      <c r="D2443" s="1">
        <v>42285</v>
      </c>
      <c r="E2443">
        <v>100031355</v>
      </c>
      <c r="F2443" t="s">
        <v>2322</v>
      </c>
      <c r="H2443" s="1">
        <v>42282</v>
      </c>
      <c r="I2443">
        <v>1846533</v>
      </c>
      <c r="J2443" t="s">
        <v>23</v>
      </c>
      <c r="K2443">
        <v>846296315637855</v>
      </c>
      <c r="M2443" t="s">
        <v>40</v>
      </c>
      <c r="N2443">
        <v>92128</v>
      </c>
      <c r="O2443">
        <v>3</v>
      </c>
      <c r="P2443">
        <v>2250</v>
      </c>
      <c r="Q2443">
        <v>4</v>
      </c>
      <c r="R2443" s="2">
        <v>0</v>
      </c>
      <c r="S2443" s="2">
        <v>20.81</v>
      </c>
      <c r="T2443" s="2">
        <v>0</v>
      </c>
      <c r="U2443" s="2">
        <v>20.81</v>
      </c>
      <c r="V2443" s="76" t="str">
        <f>VLOOKUP(M2443,'Fufillment sheet'!$A$2:$B$52,2,FALSE)</f>
        <v>VINAC</v>
      </c>
    </row>
    <row r="2444" spans="1:22" x14ac:dyDescent="0.2">
      <c r="A2444" s="1">
        <v>42285</v>
      </c>
      <c r="B2444" t="s">
        <v>21</v>
      </c>
      <c r="C2444" s="1">
        <v>42283</v>
      </c>
      <c r="D2444" s="1">
        <v>42285</v>
      </c>
      <c r="E2444">
        <v>100031447</v>
      </c>
      <c r="F2444" t="s">
        <v>2336</v>
      </c>
      <c r="H2444" s="1">
        <v>42283</v>
      </c>
      <c r="I2444">
        <v>1846723</v>
      </c>
      <c r="J2444" t="s">
        <v>23</v>
      </c>
      <c r="K2444">
        <v>846296315637008</v>
      </c>
      <c r="M2444" t="s">
        <v>40</v>
      </c>
      <c r="N2444">
        <v>92211</v>
      </c>
      <c r="O2444">
        <v>3</v>
      </c>
      <c r="P2444">
        <v>2250</v>
      </c>
      <c r="Q2444">
        <v>4</v>
      </c>
      <c r="R2444" s="2">
        <v>0</v>
      </c>
      <c r="S2444" s="2">
        <v>20.81</v>
      </c>
      <c r="T2444" s="2">
        <v>0</v>
      </c>
      <c r="U2444" s="2">
        <v>20.81</v>
      </c>
      <c r="V2444" s="76" t="str">
        <f>VLOOKUP(M2444,'Fufillment sheet'!$A$2:$B$52,2,FALSE)</f>
        <v>VINAC</v>
      </c>
    </row>
    <row r="2445" spans="1:22" x14ac:dyDescent="0.2">
      <c r="A2445" s="1">
        <v>42285</v>
      </c>
      <c r="B2445" t="s">
        <v>21</v>
      </c>
      <c r="C2445" s="1">
        <v>42284</v>
      </c>
      <c r="D2445" s="1">
        <v>42285</v>
      </c>
      <c r="E2445">
        <v>100031496</v>
      </c>
      <c r="F2445" t="s">
        <v>2342</v>
      </c>
      <c r="H2445" s="1">
        <v>42283</v>
      </c>
      <c r="I2445">
        <v>1846858</v>
      </c>
      <c r="J2445" t="s">
        <v>23</v>
      </c>
      <c r="K2445">
        <v>846296315636704</v>
      </c>
      <c r="M2445" t="s">
        <v>116</v>
      </c>
      <c r="N2445">
        <v>97405</v>
      </c>
      <c r="O2445">
        <v>3</v>
      </c>
      <c r="P2445">
        <v>2250</v>
      </c>
      <c r="Q2445">
        <v>4</v>
      </c>
      <c r="R2445" s="2">
        <v>0</v>
      </c>
      <c r="S2445" s="2">
        <v>20.81</v>
      </c>
      <c r="T2445" s="2">
        <v>0</v>
      </c>
      <c r="U2445" s="2">
        <v>20.81</v>
      </c>
      <c r="V2445" s="76" t="str">
        <f>VLOOKUP(M2445,'Fufillment sheet'!$A$2:$B$52,2,FALSE)</f>
        <v>VINAC</v>
      </c>
    </row>
    <row r="2446" spans="1:22" x14ac:dyDescent="0.2">
      <c r="A2446" s="1">
        <v>42285</v>
      </c>
      <c r="B2446" t="s">
        <v>21</v>
      </c>
      <c r="C2446" s="1">
        <v>42284</v>
      </c>
      <c r="D2446" s="1">
        <v>42285</v>
      </c>
      <c r="E2446">
        <v>100031575</v>
      </c>
      <c r="F2446" t="s">
        <v>2366</v>
      </c>
      <c r="H2446" s="1">
        <v>42284</v>
      </c>
      <c r="I2446">
        <v>1846801</v>
      </c>
      <c r="J2446" t="s">
        <v>23</v>
      </c>
      <c r="K2446">
        <v>846296315636834</v>
      </c>
      <c r="M2446" t="s">
        <v>40</v>
      </c>
      <c r="N2446">
        <v>92660</v>
      </c>
      <c r="O2446">
        <v>3</v>
      </c>
      <c r="P2446">
        <v>2250</v>
      </c>
      <c r="Q2446">
        <v>4</v>
      </c>
      <c r="R2446" s="2">
        <v>0</v>
      </c>
      <c r="S2446" s="2">
        <v>20.81</v>
      </c>
      <c r="T2446" s="2">
        <v>0</v>
      </c>
      <c r="U2446" s="2">
        <v>20.81</v>
      </c>
      <c r="V2446" s="76" t="str">
        <f>VLOOKUP(M2446,'Fufillment sheet'!$A$2:$B$52,2,FALSE)</f>
        <v>VINAC</v>
      </c>
    </row>
    <row r="2447" spans="1:22" x14ac:dyDescent="0.2">
      <c r="A2447" s="1">
        <v>42285</v>
      </c>
      <c r="B2447" t="s">
        <v>21</v>
      </c>
      <c r="C2447" s="1">
        <v>42282</v>
      </c>
      <c r="D2447" s="1">
        <v>42285</v>
      </c>
      <c r="E2447">
        <v>100031266</v>
      </c>
      <c r="F2447" t="s">
        <v>2386</v>
      </c>
      <c r="H2447" s="1">
        <v>42281</v>
      </c>
      <c r="I2447">
        <v>1846514</v>
      </c>
      <c r="J2447" t="s">
        <v>23</v>
      </c>
      <c r="K2447">
        <v>846296315634069</v>
      </c>
      <c r="M2447" t="s">
        <v>40</v>
      </c>
      <c r="N2447">
        <v>91303</v>
      </c>
      <c r="O2447">
        <v>3</v>
      </c>
      <c r="P2447">
        <v>2250</v>
      </c>
      <c r="Q2447">
        <v>4</v>
      </c>
      <c r="R2447" s="2">
        <v>0</v>
      </c>
      <c r="S2447" s="2">
        <v>20.81</v>
      </c>
      <c r="T2447" s="2">
        <v>0</v>
      </c>
      <c r="U2447" s="2">
        <v>20.81</v>
      </c>
      <c r="V2447" s="76" t="str">
        <f>VLOOKUP(M2447,'Fufillment sheet'!$A$2:$B$52,2,FALSE)</f>
        <v>VINAC</v>
      </c>
    </row>
    <row r="2448" spans="1:22" x14ac:dyDescent="0.2">
      <c r="A2448" s="1">
        <v>42285</v>
      </c>
      <c r="B2448" t="s">
        <v>21</v>
      </c>
      <c r="C2448" s="1">
        <v>42284</v>
      </c>
      <c r="D2448" s="1">
        <v>42285</v>
      </c>
      <c r="E2448">
        <v>100031479</v>
      </c>
      <c r="F2448" t="s">
        <v>2394</v>
      </c>
      <c r="H2448" s="1">
        <v>42283</v>
      </c>
      <c r="I2448">
        <v>1846793</v>
      </c>
      <c r="J2448" t="s">
        <v>23</v>
      </c>
      <c r="K2448">
        <v>846296315636896</v>
      </c>
      <c r="M2448" t="s">
        <v>40</v>
      </c>
      <c r="N2448">
        <v>92120</v>
      </c>
      <c r="O2448">
        <v>3</v>
      </c>
      <c r="P2448">
        <v>2250</v>
      </c>
      <c r="Q2448">
        <v>4</v>
      </c>
      <c r="R2448" s="2">
        <v>0</v>
      </c>
      <c r="S2448" s="2">
        <v>20.81</v>
      </c>
      <c r="T2448" s="2">
        <v>0</v>
      </c>
      <c r="U2448" s="2">
        <v>20.81</v>
      </c>
      <c r="V2448" s="76" t="str">
        <f>VLOOKUP(M2448,'Fufillment sheet'!$A$2:$B$52,2,FALSE)</f>
        <v>VINAC</v>
      </c>
    </row>
    <row r="2449" spans="1:22" x14ac:dyDescent="0.2">
      <c r="A2449" s="1">
        <v>42285</v>
      </c>
      <c r="B2449" t="s">
        <v>21</v>
      </c>
      <c r="C2449" s="1">
        <v>42282</v>
      </c>
      <c r="D2449" s="1">
        <v>42285</v>
      </c>
      <c r="E2449">
        <v>100031309</v>
      </c>
      <c r="F2449" t="s">
        <v>1988</v>
      </c>
      <c r="H2449" s="1">
        <v>42281</v>
      </c>
      <c r="I2449">
        <v>1846539</v>
      </c>
      <c r="J2449" t="s">
        <v>23</v>
      </c>
      <c r="K2449">
        <v>846296315635080</v>
      </c>
      <c r="M2449" t="s">
        <v>73</v>
      </c>
      <c r="N2449">
        <v>80109</v>
      </c>
      <c r="O2449">
        <v>3</v>
      </c>
      <c r="P2449">
        <v>2250</v>
      </c>
      <c r="Q2449">
        <v>5</v>
      </c>
      <c r="R2449" s="2">
        <v>0</v>
      </c>
      <c r="S2449" s="2">
        <v>21.31</v>
      </c>
      <c r="T2449" s="2">
        <v>0</v>
      </c>
      <c r="U2449" s="2">
        <v>21.31</v>
      </c>
      <c r="V2449" s="76" t="str">
        <f>VLOOKUP(M2449,'Fufillment sheet'!$A$2:$B$52,2,FALSE)</f>
        <v>VINAC</v>
      </c>
    </row>
    <row r="2450" spans="1:22" x14ac:dyDescent="0.2">
      <c r="A2450" s="1">
        <v>42285</v>
      </c>
      <c r="B2450" t="s">
        <v>21</v>
      </c>
      <c r="C2450" s="1">
        <v>42284</v>
      </c>
      <c r="D2450" s="1">
        <v>42285</v>
      </c>
      <c r="E2450">
        <v>100031546</v>
      </c>
      <c r="F2450" t="s">
        <v>1994</v>
      </c>
      <c r="H2450" s="1">
        <v>42284</v>
      </c>
      <c r="I2450">
        <v>1846805</v>
      </c>
      <c r="J2450" t="s">
        <v>23</v>
      </c>
      <c r="K2450">
        <v>846296315634786</v>
      </c>
      <c r="M2450" t="s">
        <v>73</v>
      </c>
      <c r="N2450">
        <v>80304</v>
      </c>
      <c r="O2450">
        <v>6</v>
      </c>
      <c r="P2450">
        <v>4500</v>
      </c>
      <c r="Q2450">
        <v>5</v>
      </c>
      <c r="R2450" s="2">
        <v>0</v>
      </c>
      <c r="S2450" s="2">
        <v>26.54</v>
      </c>
      <c r="T2450" s="2">
        <v>0</v>
      </c>
      <c r="U2450" s="2">
        <v>26.54</v>
      </c>
      <c r="V2450" s="76" t="str">
        <f>VLOOKUP(M2450,'Fufillment sheet'!$A$2:$B$52,2,FALSE)</f>
        <v>VINAC</v>
      </c>
    </row>
    <row r="2451" spans="1:22" x14ac:dyDescent="0.2">
      <c r="A2451" s="1">
        <v>42285</v>
      </c>
      <c r="B2451" t="s">
        <v>21</v>
      </c>
      <c r="C2451" s="1">
        <v>42282</v>
      </c>
      <c r="D2451" s="1">
        <v>42285</v>
      </c>
      <c r="E2451">
        <v>100031277</v>
      </c>
      <c r="F2451" t="s">
        <v>1998</v>
      </c>
      <c r="H2451" s="1">
        <v>42281</v>
      </c>
      <c r="I2451">
        <v>1846705</v>
      </c>
      <c r="J2451" t="s">
        <v>23</v>
      </c>
      <c r="K2451">
        <v>846296315637060</v>
      </c>
      <c r="M2451" t="s">
        <v>45</v>
      </c>
      <c r="N2451">
        <v>98370</v>
      </c>
      <c r="O2451">
        <v>3</v>
      </c>
      <c r="P2451">
        <v>2250</v>
      </c>
      <c r="Q2451">
        <v>5</v>
      </c>
      <c r="R2451" s="2">
        <v>0</v>
      </c>
      <c r="S2451" s="2">
        <v>21.31</v>
      </c>
      <c r="T2451" s="2">
        <v>0</v>
      </c>
      <c r="U2451" s="2">
        <v>21.31</v>
      </c>
      <c r="V2451" s="76" t="str">
        <f>VLOOKUP(M2451,'Fufillment sheet'!$A$2:$B$52,2,FALSE)</f>
        <v>VINAC</v>
      </c>
    </row>
    <row r="2452" spans="1:22" x14ac:dyDescent="0.2">
      <c r="A2452" s="1">
        <v>42285</v>
      </c>
      <c r="B2452" t="s">
        <v>21</v>
      </c>
      <c r="C2452" s="1">
        <v>42283</v>
      </c>
      <c r="D2452" s="1">
        <v>42285</v>
      </c>
      <c r="E2452">
        <v>100031384</v>
      </c>
      <c r="F2452" t="s">
        <v>1999</v>
      </c>
      <c r="H2452" s="1">
        <v>42283</v>
      </c>
      <c r="I2452">
        <v>1846727</v>
      </c>
      <c r="J2452" t="s">
        <v>23</v>
      </c>
      <c r="K2452">
        <v>846296315636292</v>
      </c>
      <c r="M2452" t="s">
        <v>73</v>
      </c>
      <c r="N2452">
        <v>80202</v>
      </c>
      <c r="O2452">
        <v>3</v>
      </c>
      <c r="P2452">
        <v>2250</v>
      </c>
      <c r="Q2452">
        <v>5</v>
      </c>
      <c r="R2452" s="2">
        <v>0</v>
      </c>
      <c r="S2452" s="2">
        <v>21.31</v>
      </c>
      <c r="T2452" s="2">
        <v>0</v>
      </c>
      <c r="U2452" s="2">
        <v>21.31</v>
      </c>
      <c r="V2452" s="76" t="str">
        <f>VLOOKUP(M2452,'Fufillment sheet'!$A$2:$B$52,2,FALSE)</f>
        <v>VINAC</v>
      </c>
    </row>
    <row r="2453" spans="1:22" x14ac:dyDescent="0.2">
      <c r="A2453" s="1">
        <v>42285</v>
      </c>
      <c r="B2453" t="s">
        <v>21</v>
      </c>
      <c r="C2453" s="1">
        <v>42283</v>
      </c>
      <c r="D2453" s="1">
        <v>42285</v>
      </c>
      <c r="E2453">
        <v>100031433</v>
      </c>
      <c r="F2453" t="s">
        <v>2008</v>
      </c>
      <c r="H2453" s="1">
        <v>42283</v>
      </c>
      <c r="I2453">
        <v>1846729</v>
      </c>
      <c r="J2453" t="s">
        <v>23</v>
      </c>
      <c r="K2453">
        <v>846296315636971</v>
      </c>
      <c r="M2453" t="s">
        <v>73</v>
      </c>
      <c r="N2453">
        <v>80305</v>
      </c>
      <c r="O2453">
        <v>3</v>
      </c>
      <c r="P2453">
        <v>2250</v>
      </c>
      <c r="Q2453">
        <v>5</v>
      </c>
      <c r="R2453" s="2">
        <v>0</v>
      </c>
      <c r="S2453" s="2">
        <v>21.31</v>
      </c>
      <c r="T2453" s="2">
        <v>0</v>
      </c>
      <c r="U2453" s="2">
        <v>21.31</v>
      </c>
      <c r="V2453" s="76" t="str">
        <f>VLOOKUP(M2453,'Fufillment sheet'!$A$2:$B$52,2,FALSE)</f>
        <v>VINAC</v>
      </c>
    </row>
    <row r="2454" spans="1:22" x14ac:dyDescent="0.2">
      <c r="A2454" s="1">
        <v>42285</v>
      </c>
      <c r="B2454" t="s">
        <v>21</v>
      </c>
      <c r="C2454" s="1">
        <v>42284</v>
      </c>
      <c r="D2454" s="1">
        <v>42285</v>
      </c>
      <c r="E2454">
        <v>100031484</v>
      </c>
      <c r="F2454" t="s">
        <v>2010</v>
      </c>
      <c r="H2454" s="1">
        <v>42283</v>
      </c>
      <c r="I2454">
        <v>1846803</v>
      </c>
      <c r="J2454" t="s">
        <v>23</v>
      </c>
      <c r="K2454">
        <v>846296315634953</v>
      </c>
      <c r="M2454" t="s">
        <v>73</v>
      </c>
      <c r="N2454">
        <v>80108</v>
      </c>
      <c r="O2454">
        <v>3</v>
      </c>
      <c r="P2454">
        <v>2250</v>
      </c>
      <c r="Q2454">
        <v>5</v>
      </c>
      <c r="R2454" s="2">
        <v>0</v>
      </c>
      <c r="S2454" s="2">
        <v>21.31</v>
      </c>
      <c r="T2454" s="2">
        <v>0</v>
      </c>
      <c r="U2454" s="2">
        <v>21.31</v>
      </c>
      <c r="V2454" s="76" t="str">
        <f>VLOOKUP(M2454,'Fufillment sheet'!$A$2:$B$52,2,FALSE)</f>
        <v>VINAC</v>
      </c>
    </row>
    <row r="2455" spans="1:22" x14ac:dyDescent="0.2">
      <c r="A2455" s="1">
        <v>42285</v>
      </c>
      <c r="B2455" t="s">
        <v>21</v>
      </c>
      <c r="C2455" s="1">
        <v>42284</v>
      </c>
      <c r="D2455" s="1">
        <v>42285</v>
      </c>
      <c r="E2455">
        <v>100031485</v>
      </c>
      <c r="F2455" t="s">
        <v>2014</v>
      </c>
      <c r="H2455" s="1">
        <v>42283</v>
      </c>
      <c r="I2455">
        <v>1846888</v>
      </c>
      <c r="J2455" t="s">
        <v>23</v>
      </c>
      <c r="K2455">
        <v>846296315636636</v>
      </c>
      <c r="M2455" t="s">
        <v>45</v>
      </c>
      <c r="N2455">
        <v>98112</v>
      </c>
      <c r="O2455">
        <v>3</v>
      </c>
      <c r="P2455">
        <v>2250</v>
      </c>
      <c r="Q2455">
        <v>5</v>
      </c>
      <c r="R2455" s="2">
        <v>0</v>
      </c>
      <c r="S2455" s="2">
        <v>21.31</v>
      </c>
      <c r="T2455" s="2">
        <v>0</v>
      </c>
      <c r="U2455" s="2">
        <v>21.31</v>
      </c>
      <c r="V2455" s="76" t="str">
        <f>VLOOKUP(M2455,'Fufillment sheet'!$A$2:$B$52,2,FALSE)</f>
        <v>VINAC</v>
      </c>
    </row>
    <row r="2456" spans="1:22" x14ac:dyDescent="0.2">
      <c r="A2456" s="1">
        <v>42285</v>
      </c>
      <c r="B2456" t="s">
        <v>21</v>
      </c>
      <c r="C2456" s="1">
        <v>42282</v>
      </c>
      <c r="D2456" s="1">
        <v>42285</v>
      </c>
      <c r="E2456">
        <v>100031243</v>
      </c>
      <c r="F2456" t="s">
        <v>2031</v>
      </c>
      <c r="H2456" s="1">
        <v>42281</v>
      </c>
      <c r="I2456">
        <v>1846508</v>
      </c>
      <c r="J2456" t="s">
        <v>164</v>
      </c>
      <c r="K2456">
        <v>1032002234382</v>
      </c>
      <c r="M2456" t="s">
        <v>165</v>
      </c>
      <c r="N2456">
        <v>85308</v>
      </c>
      <c r="O2456">
        <v>3</v>
      </c>
      <c r="P2456">
        <v>2250</v>
      </c>
      <c r="Q2456">
        <v>5</v>
      </c>
      <c r="R2456" s="2">
        <v>0</v>
      </c>
      <c r="S2456" s="2">
        <v>21.31</v>
      </c>
      <c r="T2456" s="2">
        <v>0</v>
      </c>
      <c r="U2456" s="2">
        <v>21.31</v>
      </c>
      <c r="V2456" s="76" t="str">
        <f>VLOOKUP(M2456,'Fufillment sheet'!$A$2:$B$52,2,FALSE)</f>
        <v>VINAC</v>
      </c>
    </row>
    <row r="2457" spans="1:22" x14ac:dyDescent="0.2">
      <c r="A2457" s="1">
        <v>42285</v>
      </c>
      <c r="B2457" t="s">
        <v>21</v>
      </c>
      <c r="C2457" s="1">
        <v>42282</v>
      </c>
      <c r="D2457" s="1">
        <v>42285</v>
      </c>
      <c r="E2457">
        <v>100031310</v>
      </c>
      <c r="F2457" t="s">
        <v>2034</v>
      </c>
      <c r="H2457" s="1">
        <v>42281</v>
      </c>
      <c r="I2457">
        <v>1846543</v>
      </c>
      <c r="J2457" t="s">
        <v>23</v>
      </c>
      <c r="K2457">
        <v>846296315637817</v>
      </c>
      <c r="M2457" t="s">
        <v>73</v>
      </c>
      <c r="N2457">
        <v>81611</v>
      </c>
      <c r="O2457">
        <v>3</v>
      </c>
      <c r="P2457">
        <v>2250</v>
      </c>
      <c r="Q2457">
        <v>5</v>
      </c>
      <c r="R2457" s="2">
        <v>0</v>
      </c>
      <c r="S2457" s="2">
        <v>21.31</v>
      </c>
      <c r="T2457" s="2">
        <v>0</v>
      </c>
      <c r="U2457" s="2">
        <v>21.31</v>
      </c>
      <c r="V2457" s="76" t="str">
        <f>VLOOKUP(M2457,'Fufillment sheet'!$A$2:$B$52,2,FALSE)</f>
        <v>VINAC</v>
      </c>
    </row>
    <row r="2458" spans="1:22" x14ac:dyDescent="0.2">
      <c r="A2458" s="1">
        <v>42285</v>
      </c>
      <c r="B2458" t="s">
        <v>21</v>
      </c>
      <c r="C2458" s="1">
        <v>42283</v>
      </c>
      <c r="D2458" s="1">
        <v>42285</v>
      </c>
      <c r="E2458">
        <v>100031429</v>
      </c>
      <c r="F2458" t="s">
        <v>2100</v>
      </c>
      <c r="H2458" s="1">
        <v>42283</v>
      </c>
      <c r="I2458">
        <v>1846728</v>
      </c>
      <c r="J2458" t="s">
        <v>23</v>
      </c>
      <c r="K2458">
        <v>846296315636988</v>
      </c>
      <c r="M2458" t="s">
        <v>73</v>
      </c>
      <c r="N2458">
        <v>80206</v>
      </c>
      <c r="O2458">
        <v>3</v>
      </c>
      <c r="P2458">
        <v>2250</v>
      </c>
      <c r="Q2458">
        <v>5</v>
      </c>
      <c r="R2458" s="2">
        <v>0</v>
      </c>
      <c r="S2458" s="2">
        <v>21.31</v>
      </c>
      <c r="T2458" s="2">
        <v>0</v>
      </c>
      <c r="U2458" s="2">
        <v>21.31</v>
      </c>
      <c r="V2458" s="76" t="str">
        <f>VLOOKUP(M2458,'Fufillment sheet'!$A$2:$B$52,2,FALSE)</f>
        <v>VINAC</v>
      </c>
    </row>
    <row r="2459" spans="1:22" x14ac:dyDescent="0.2">
      <c r="A2459" s="1">
        <v>42285</v>
      </c>
      <c r="B2459" t="s">
        <v>21</v>
      </c>
      <c r="C2459" s="1">
        <v>42282</v>
      </c>
      <c r="D2459" s="1">
        <v>42285</v>
      </c>
      <c r="E2459">
        <v>100031274</v>
      </c>
      <c r="F2459" t="s">
        <v>2104</v>
      </c>
      <c r="H2459" s="1">
        <v>42281</v>
      </c>
      <c r="I2459">
        <v>1846704</v>
      </c>
      <c r="J2459" t="s">
        <v>23</v>
      </c>
      <c r="K2459">
        <v>846296315637572</v>
      </c>
      <c r="M2459" t="s">
        <v>45</v>
      </c>
      <c r="N2459">
        <v>98074</v>
      </c>
      <c r="O2459">
        <v>3</v>
      </c>
      <c r="P2459">
        <v>2250</v>
      </c>
      <c r="Q2459">
        <v>5</v>
      </c>
      <c r="R2459" s="2">
        <v>0</v>
      </c>
      <c r="S2459" s="2">
        <v>21.31</v>
      </c>
      <c r="T2459" s="2">
        <v>0</v>
      </c>
      <c r="U2459" s="2">
        <v>21.31</v>
      </c>
      <c r="V2459" s="76" t="str">
        <f>VLOOKUP(M2459,'Fufillment sheet'!$A$2:$B$52,2,FALSE)</f>
        <v>VINAC</v>
      </c>
    </row>
    <row r="2460" spans="1:22" x14ac:dyDescent="0.2">
      <c r="A2460" s="1">
        <v>42285</v>
      </c>
      <c r="B2460" t="s">
        <v>21</v>
      </c>
      <c r="C2460" s="1">
        <v>42284</v>
      </c>
      <c r="D2460" s="1">
        <v>42285</v>
      </c>
      <c r="E2460">
        <v>100031483</v>
      </c>
      <c r="F2460" t="s">
        <v>2106</v>
      </c>
      <c r="H2460" s="1">
        <v>42283</v>
      </c>
      <c r="I2460">
        <v>1846887</v>
      </c>
      <c r="J2460" t="s">
        <v>23</v>
      </c>
      <c r="K2460">
        <v>846296315636643</v>
      </c>
      <c r="M2460" t="s">
        <v>45</v>
      </c>
      <c r="N2460">
        <v>98101</v>
      </c>
      <c r="O2460">
        <v>3</v>
      </c>
      <c r="P2460">
        <v>2250</v>
      </c>
      <c r="Q2460">
        <v>5</v>
      </c>
      <c r="R2460" s="2">
        <v>0</v>
      </c>
      <c r="S2460" s="2">
        <v>21.31</v>
      </c>
      <c r="T2460" s="2">
        <v>0</v>
      </c>
      <c r="U2460" s="2">
        <v>21.31</v>
      </c>
      <c r="V2460" s="76" t="str">
        <f>VLOOKUP(M2460,'Fufillment sheet'!$A$2:$B$52,2,FALSE)</f>
        <v>VINAC</v>
      </c>
    </row>
    <row r="2461" spans="1:22" x14ac:dyDescent="0.2">
      <c r="A2461" s="1">
        <v>42285</v>
      </c>
      <c r="B2461" t="s">
        <v>21</v>
      </c>
      <c r="C2461" s="1">
        <v>42285</v>
      </c>
      <c r="D2461" s="1">
        <v>42285</v>
      </c>
      <c r="E2461">
        <v>100031587</v>
      </c>
      <c r="F2461" t="s">
        <v>2121</v>
      </c>
      <c r="H2461" s="1">
        <v>42284</v>
      </c>
      <c r="I2461">
        <v>1849981</v>
      </c>
      <c r="J2461" t="s">
        <v>23</v>
      </c>
      <c r="K2461">
        <v>846296315634564</v>
      </c>
      <c r="M2461" t="s">
        <v>45</v>
      </c>
      <c r="N2461">
        <v>98108</v>
      </c>
      <c r="O2461">
        <v>3</v>
      </c>
      <c r="P2461">
        <v>2250</v>
      </c>
      <c r="Q2461">
        <v>5</v>
      </c>
      <c r="R2461" s="2">
        <v>0</v>
      </c>
      <c r="S2461" s="2">
        <v>21.31</v>
      </c>
      <c r="T2461" s="2">
        <v>0</v>
      </c>
      <c r="U2461" s="2">
        <v>21.31</v>
      </c>
      <c r="V2461" s="76" t="str">
        <f>VLOOKUP(M2461,'Fufillment sheet'!$A$2:$B$52,2,FALSE)</f>
        <v>VINAC</v>
      </c>
    </row>
    <row r="2462" spans="1:22" x14ac:dyDescent="0.2">
      <c r="A2462" s="1">
        <v>42285</v>
      </c>
      <c r="B2462" t="s">
        <v>21</v>
      </c>
      <c r="C2462" s="1">
        <v>42282</v>
      </c>
      <c r="D2462" s="1">
        <v>42285</v>
      </c>
      <c r="E2462">
        <v>100031286</v>
      </c>
      <c r="F2462" t="s">
        <v>2126</v>
      </c>
      <c r="H2462" s="1">
        <v>42281</v>
      </c>
      <c r="I2462">
        <v>1846542</v>
      </c>
      <c r="J2462" t="s">
        <v>23</v>
      </c>
      <c r="K2462">
        <v>846296315637824</v>
      </c>
      <c r="M2462" t="s">
        <v>73</v>
      </c>
      <c r="N2462">
        <v>80211</v>
      </c>
      <c r="O2462">
        <v>3</v>
      </c>
      <c r="P2462">
        <v>2250</v>
      </c>
      <c r="Q2462">
        <v>5</v>
      </c>
      <c r="R2462" s="2">
        <v>0</v>
      </c>
      <c r="S2462" s="2">
        <v>21.31</v>
      </c>
      <c r="T2462" s="2">
        <v>0</v>
      </c>
      <c r="U2462" s="2">
        <v>21.31</v>
      </c>
      <c r="V2462" s="76" t="str">
        <f>VLOOKUP(M2462,'Fufillment sheet'!$A$2:$B$52,2,FALSE)</f>
        <v>VINAC</v>
      </c>
    </row>
    <row r="2463" spans="1:22" x14ac:dyDescent="0.2">
      <c r="A2463" s="1">
        <v>42285</v>
      </c>
      <c r="B2463" t="s">
        <v>21</v>
      </c>
      <c r="C2463" s="1">
        <v>42283</v>
      </c>
      <c r="D2463" s="1">
        <v>42285</v>
      </c>
      <c r="E2463">
        <v>100031438</v>
      </c>
      <c r="F2463" t="s">
        <v>2162</v>
      </c>
      <c r="H2463" s="1">
        <v>42283</v>
      </c>
      <c r="I2463">
        <v>1846711</v>
      </c>
      <c r="J2463" t="s">
        <v>164</v>
      </c>
      <c r="K2463">
        <v>1032002234634</v>
      </c>
      <c r="M2463" t="s">
        <v>165</v>
      </c>
      <c r="N2463">
        <v>85375</v>
      </c>
      <c r="O2463">
        <v>3</v>
      </c>
      <c r="P2463">
        <v>2250</v>
      </c>
      <c r="Q2463">
        <v>5</v>
      </c>
      <c r="R2463" s="2">
        <v>0</v>
      </c>
      <c r="S2463" s="2">
        <v>21.31</v>
      </c>
      <c r="T2463" s="2">
        <v>0</v>
      </c>
      <c r="U2463" s="2">
        <v>21.31</v>
      </c>
      <c r="V2463" s="76" t="str">
        <f>VLOOKUP(M2463,'Fufillment sheet'!$A$2:$B$52,2,FALSE)</f>
        <v>VINAC</v>
      </c>
    </row>
    <row r="2464" spans="1:22" x14ac:dyDescent="0.2">
      <c r="A2464" s="1">
        <v>42285</v>
      </c>
      <c r="B2464" t="s">
        <v>21</v>
      </c>
      <c r="C2464" s="1">
        <v>42282</v>
      </c>
      <c r="D2464" s="1">
        <v>42285</v>
      </c>
      <c r="E2464">
        <v>100031264</v>
      </c>
      <c r="F2464" t="s">
        <v>2168</v>
      </c>
      <c r="H2464" s="1">
        <v>42281</v>
      </c>
      <c r="I2464">
        <v>1846541</v>
      </c>
      <c r="J2464" t="s">
        <v>23</v>
      </c>
      <c r="K2464">
        <v>846296315637466</v>
      </c>
      <c r="M2464" t="s">
        <v>73</v>
      </c>
      <c r="N2464">
        <v>80205</v>
      </c>
      <c r="O2464">
        <v>3</v>
      </c>
      <c r="P2464">
        <v>2250</v>
      </c>
      <c r="Q2464">
        <v>5</v>
      </c>
      <c r="R2464" s="2">
        <v>0</v>
      </c>
      <c r="S2464" s="2">
        <v>21.31</v>
      </c>
      <c r="T2464" s="2">
        <v>0</v>
      </c>
      <c r="U2464" s="2">
        <v>21.31</v>
      </c>
      <c r="V2464" s="76" t="str">
        <f>VLOOKUP(M2464,'Fufillment sheet'!$A$2:$B$52,2,FALSE)</f>
        <v>VINAC</v>
      </c>
    </row>
    <row r="2465" spans="1:22" x14ac:dyDescent="0.2">
      <c r="A2465" s="1">
        <v>42285</v>
      </c>
      <c r="B2465" t="s">
        <v>21</v>
      </c>
      <c r="C2465" s="1">
        <v>42283</v>
      </c>
      <c r="D2465" s="1">
        <v>42285</v>
      </c>
      <c r="E2465">
        <v>100031383</v>
      </c>
      <c r="F2465" t="s">
        <v>2176</v>
      </c>
      <c r="H2465" s="1">
        <v>42282</v>
      </c>
      <c r="I2465">
        <v>1846726</v>
      </c>
      <c r="J2465" t="s">
        <v>23</v>
      </c>
      <c r="K2465">
        <v>846296315636506</v>
      </c>
      <c r="M2465" t="s">
        <v>73</v>
      </c>
      <c r="N2465">
        <v>80222</v>
      </c>
      <c r="O2465">
        <v>3</v>
      </c>
      <c r="P2465">
        <v>2250</v>
      </c>
      <c r="Q2465">
        <v>5</v>
      </c>
      <c r="R2465" s="2">
        <v>0</v>
      </c>
      <c r="S2465" s="2">
        <v>21.31</v>
      </c>
      <c r="T2465" s="2">
        <v>0</v>
      </c>
      <c r="U2465" s="2">
        <v>21.31</v>
      </c>
      <c r="V2465" s="76" t="str">
        <f>VLOOKUP(M2465,'Fufillment sheet'!$A$2:$B$52,2,FALSE)</f>
        <v>VINAC</v>
      </c>
    </row>
    <row r="2466" spans="1:22" x14ac:dyDescent="0.2">
      <c r="A2466" s="1">
        <v>42285</v>
      </c>
      <c r="B2466" t="s">
        <v>21</v>
      </c>
      <c r="C2466" s="1">
        <v>42283</v>
      </c>
      <c r="D2466" s="1">
        <v>42285</v>
      </c>
      <c r="E2466">
        <v>100031462</v>
      </c>
      <c r="F2466" t="s">
        <v>2179</v>
      </c>
      <c r="H2466" s="1">
        <v>42283</v>
      </c>
      <c r="I2466">
        <v>1846784</v>
      </c>
      <c r="J2466" t="s">
        <v>23</v>
      </c>
      <c r="K2466">
        <v>846296315636261</v>
      </c>
      <c r="M2466" t="s">
        <v>45</v>
      </c>
      <c r="N2466">
        <v>98121</v>
      </c>
      <c r="O2466">
        <v>3</v>
      </c>
      <c r="P2466">
        <v>2250</v>
      </c>
      <c r="Q2466">
        <v>5</v>
      </c>
      <c r="R2466" s="2">
        <v>0</v>
      </c>
      <c r="S2466" s="2">
        <v>21.31</v>
      </c>
      <c r="T2466" s="2">
        <v>0</v>
      </c>
      <c r="U2466" s="2">
        <v>21.31</v>
      </c>
      <c r="V2466" s="76" t="str">
        <f>VLOOKUP(M2466,'Fufillment sheet'!$A$2:$B$52,2,FALSE)</f>
        <v>VINAC</v>
      </c>
    </row>
    <row r="2467" spans="1:22" x14ac:dyDescent="0.2">
      <c r="A2467" s="1">
        <v>42285</v>
      </c>
      <c r="B2467" t="s">
        <v>21</v>
      </c>
      <c r="C2467" s="1">
        <v>42284</v>
      </c>
      <c r="D2467" s="1">
        <v>42285</v>
      </c>
      <c r="E2467">
        <v>100031475</v>
      </c>
      <c r="F2467" t="s">
        <v>2198</v>
      </c>
      <c r="H2467" s="1">
        <v>42283</v>
      </c>
      <c r="I2467">
        <v>1846886</v>
      </c>
      <c r="J2467" t="s">
        <v>23</v>
      </c>
      <c r="K2467">
        <v>846296315636650</v>
      </c>
      <c r="M2467" t="s">
        <v>45</v>
      </c>
      <c r="N2467">
        <v>98034</v>
      </c>
      <c r="O2467">
        <v>3</v>
      </c>
      <c r="P2467">
        <v>2250</v>
      </c>
      <c r="Q2467">
        <v>5</v>
      </c>
      <c r="R2467" s="2">
        <v>0</v>
      </c>
      <c r="S2467" s="2">
        <v>21.31</v>
      </c>
      <c r="T2467" s="2">
        <v>0</v>
      </c>
      <c r="U2467" s="2">
        <v>21.31</v>
      </c>
      <c r="V2467" s="76" t="str">
        <f>VLOOKUP(M2467,'Fufillment sheet'!$A$2:$B$52,2,FALSE)</f>
        <v>VINAC</v>
      </c>
    </row>
    <row r="2468" spans="1:22" x14ac:dyDescent="0.2">
      <c r="A2468" s="1">
        <v>42285</v>
      </c>
      <c r="B2468" t="s">
        <v>21</v>
      </c>
      <c r="C2468" s="1">
        <v>42285</v>
      </c>
      <c r="D2468" s="1">
        <v>42285</v>
      </c>
      <c r="E2468">
        <v>100031580</v>
      </c>
      <c r="F2468" t="s">
        <v>2214</v>
      </c>
      <c r="H2468" s="1">
        <v>42284</v>
      </c>
      <c r="I2468">
        <v>1849980</v>
      </c>
      <c r="J2468" t="s">
        <v>23</v>
      </c>
      <c r="K2468">
        <v>846296315634557</v>
      </c>
      <c r="M2468" t="s">
        <v>45</v>
      </c>
      <c r="N2468">
        <v>98057</v>
      </c>
      <c r="O2468">
        <v>3</v>
      </c>
      <c r="P2468">
        <v>2250</v>
      </c>
      <c r="Q2468">
        <v>5</v>
      </c>
      <c r="R2468" s="2">
        <v>0</v>
      </c>
      <c r="S2468" s="2">
        <v>21.31</v>
      </c>
      <c r="T2468" s="2">
        <v>0</v>
      </c>
      <c r="U2468" s="2">
        <v>21.31</v>
      </c>
      <c r="V2468" s="76" t="str">
        <f>VLOOKUP(M2468,'Fufillment sheet'!$A$2:$B$52,2,FALSE)</f>
        <v>VINAC</v>
      </c>
    </row>
    <row r="2469" spans="1:22" x14ac:dyDescent="0.2">
      <c r="A2469" s="1">
        <v>42285</v>
      </c>
      <c r="B2469" t="s">
        <v>21</v>
      </c>
      <c r="C2469" s="1">
        <v>42282</v>
      </c>
      <c r="D2469" s="1">
        <v>42285</v>
      </c>
      <c r="E2469">
        <v>100031178</v>
      </c>
      <c r="F2469" t="s">
        <v>2218</v>
      </c>
      <c r="H2469" s="1">
        <v>42280</v>
      </c>
      <c r="I2469">
        <v>1846540</v>
      </c>
      <c r="J2469" t="s">
        <v>23</v>
      </c>
      <c r="K2469">
        <v>846296315637831</v>
      </c>
      <c r="M2469" t="s">
        <v>73</v>
      </c>
      <c r="N2469">
        <v>80020</v>
      </c>
      <c r="O2469">
        <v>3</v>
      </c>
      <c r="P2469">
        <v>2250</v>
      </c>
      <c r="Q2469">
        <v>5</v>
      </c>
      <c r="R2469" s="2">
        <v>0</v>
      </c>
      <c r="S2469" s="2">
        <v>21.31</v>
      </c>
      <c r="T2469" s="2">
        <v>0</v>
      </c>
      <c r="U2469" s="2">
        <v>21.31</v>
      </c>
      <c r="V2469" s="76" t="str">
        <f>VLOOKUP(M2469,'Fufillment sheet'!$A$2:$B$52,2,FALSE)</f>
        <v>VINAC</v>
      </c>
    </row>
    <row r="2470" spans="1:22" x14ac:dyDescent="0.2">
      <c r="A2470" s="1">
        <v>42285</v>
      </c>
      <c r="B2470" t="s">
        <v>21</v>
      </c>
      <c r="C2470" s="1">
        <v>42282</v>
      </c>
      <c r="D2470" s="1">
        <v>42285</v>
      </c>
      <c r="E2470">
        <v>100031276</v>
      </c>
      <c r="F2470" t="s">
        <v>2225</v>
      </c>
      <c r="H2470" s="1">
        <v>42281</v>
      </c>
      <c r="I2470">
        <v>1846703</v>
      </c>
      <c r="J2470" t="s">
        <v>23</v>
      </c>
      <c r="K2470">
        <v>846296315634649</v>
      </c>
      <c r="M2470" t="s">
        <v>45</v>
      </c>
      <c r="N2470">
        <v>98087</v>
      </c>
      <c r="O2470">
        <v>6</v>
      </c>
      <c r="P2470">
        <v>4500</v>
      </c>
      <c r="Q2470">
        <v>5</v>
      </c>
      <c r="R2470" s="2">
        <v>0</v>
      </c>
      <c r="S2470" s="2">
        <v>26.54</v>
      </c>
      <c r="T2470" s="2">
        <v>0</v>
      </c>
      <c r="U2470" s="2">
        <v>26.54</v>
      </c>
      <c r="V2470" s="76" t="str">
        <f>VLOOKUP(M2470,'Fufillment sheet'!$A$2:$B$52,2,FALSE)</f>
        <v>VINAC</v>
      </c>
    </row>
    <row r="2471" spans="1:22" x14ac:dyDescent="0.2">
      <c r="A2471" s="1">
        <v>42285</v>
      </c>
      <c r="B2471" t="s">
        <v>21</v>
      </c>
      <c r="C2471" s="1">
        <v>42283</v>
      </c>
      <c r="D2471" s="1">
        <v>42285</v>
      </c>
      <c r="E2471">
        <v>100031444</v>
      </c>
      <c r="F2471" t="s">
        <v>2254</v>
      </c>
      <c r="H2471" s="1">
        <v>42283</v>
      </c>
      <c r="I2471">
        <v>1846712</v>
      </c>
      <c r="J2471" t="s">
        <v>164</v>
      </c>
      <c r="K2471">
        <v>1032002234635</v>
      </c>
      <c r="M2471" t="s">
        <v>165</v>
      </c>
      <c r="N2471">
        <v>85716</v>
      </c>
      <c r="O2471">
        <v>3</v>
      </c>
      <c r="P2471">
        <v>2250</v>
      </c>
      <c r="Q2471">
        <v>5</v>
      </c>
      <c r="R2471" s="2">
        <v>0</v>
      </c>
      <c r="S2471" s="2">
        <v>21.31</v>
      </c>
      <c r="T2471" s="2">
        <v>0</v>
      </c>
      <c r="U2471" s="2">
        <v>21.31</v>
      </c>
      <c r="V2471" s="76" t="str">
        <f>VLOOKUP(M2471,'Fufillment sheet'!$A$2:$B$52,2,FALSE)</f>
        <v>VINAC</v>
      </c>
    </row>
    <row r="2472" spans="1:22" x14ac:dyDescent="0.2">
      <c r="A2472" s="1">
        <v>42285</v>
      </c>
      <c r="B2472" t="s">
        <v>21</v>
      </c>
      <c r="C2472" s="1">
        <v>42282</v>
      </c>
      <c r="D2472" s="1">
        <v>42285</v>
      </c>
      <c r="E2472">
        <v>100031202</v>
      </c>
      <c r="F2472" t="s">
        <v>2268</v>
      </c>
      <c r="H2472" s="1">
        <v>42280</v>
      </c>
      <c r="I2472">
        <v>1846505</v>
      </c>
      <c r="J2472" t="s">
        <v>164</v>
      </c>
      <c r="K2472">
        <v>1032002234379</v>
      </c>
      <c r="M2472" t="s">
        <v>165</v>
      </c>
      <c r="N2472">
        <v>85024</v>
      </c>
      <c r="O2472">
        <v>3</v>
      </c>
      <c r="P2472">
        <v>2250</v>
      </c>
      <c r="Q2472">
        <v>5</v>
      </c>
      <c r="R2472" s="2">
        <v>0</v>
      </c>
      <c r="S2472" s="2">
        <v>21.31</v>
      </c>
      <c r="T2472" s="2">
        <v>0</v>
      </c>
      <c r="U2472" s="2">
        <v>21.31</v>
      </c>
      <c r="V2472" s="76" t="str">
        <f>VLOOKUP(M2472,'Fufillment sheet'!$A$2:$B$52,2,FALSE)</f>
        <v>VINAC</v>
      </c>
    </row>
    <row r="2473" spans="1:22" x14ac:dyDescent="0.2">
      <c r="A2473" s="1">
        <v>42285</v>
      </c>
      <c r="B2473" t="s">
        <v>21</v>
      </c>
      <c r="C2473" s="1">
        <v>42283</v>
      </c>
      <c r="D2473" s="1">
        <v>42285</v>
      </c>
      <c r="E2473">
        <v>100031402</v>
      </c>
      <c r="F2473" t="s">
        <v>2302</v>
      </c>
      <c r="H2473" s="1">
        <v>42283</v>
      </c>
      <c r="I2473">
        <v>1846785</v>
      </c>
      <c r="J2473" t="s">
        <v>23</v>
      </c>
      <c r="K2473">
        <v>846296315635837</v>
      </c>
      <c r="M2473" t="s">
        <v>45</v>
      </c>
      <c r="N2473">
        <v>98101</v>
      </c>
      <c r="O2473">
        <v>3</v>
      </c>
      <c r="P2473">
        <v>2250</v>
      </c>
      <c r="Q2473">
        <v>5</v>
      </c>
      <c r="R2473" s="2">
        <v>0</v>
      </c>
      <c r="S2473" s="2">
        <v>21.31</v>
      </c>
      <c r="T2473" s="2">
        <v>0</v>
      </c>
      <c r="U2473" s="2">
        <v>21.31</v>
      </c>
      <c r="V2473" s="76" t="str">
        <f>VLOOKUP(M2473,'Fufillment sheet'!$A$2:$B$52,2,FALSE)</f>
        <v>VINAC</v>
      </c>
    </row>
    <row r="2474" spans="1:22" x14ac:dyDescent="0.2">
      <c r="A2474" s="1">
        <v>42285</v>
      </c>
      <c r="B2474" t="s">
        <v>21</v>
      </c>
      <c r="C2474" s="1">
        <v>42285</v>
      </c>
      <c r="D2474" s="1">
        <v>42285</v>
      </c>
      <c r="E2474">
        <v>100031692</v>
      </c>
      <c r="F2474" t="s">
        <v>2306</v>
      </c>
      <c r="H2474" s="1">
        <v>42285</v>
      </c>
      <c r="I2474">
        <v>1849953</v>
      </c>
      <c r="J2474" t="s">
        <v>23</v>
      </c>
      <c r="K2474">
        <v>846296315634588</v>
      </c>
      <c r="M2474" t="s">
        <v>73</v>
      </c>
      <c r="N2474">
        <v>80524</v>
      </c>
      <c r="O2474">
        <v>3</v>
      </c>
      <c r="P2474">
        <v>2250</v>
      </c>
      <c r="Q2474">
        <v>5</v>
      </c>
      <c r="R2474" s="2">
        <v>0</v>
      </c>
      <c r="S2474" s="2">
        <v>21.31</v>
      </c>
      <c r="T2474" s="2">
        <v>0</v>
      </c>
      <c r="U2474" s="2">
        <v>21.31</v>
      </c>
      <c r="V2474" s="76" t="str">
        <f>VLOOKUP(M2474,'Fufillment sheet'!$A$2:$B$52,2,FALSE)</f>
        <v>VINAC</v>
      </c>
    </row>
    <row r="2475" spans="1:22" x14ac:dyDescent="0.2">
      <c r="A2475" s="1">
        <v>42285</v>
      </c>
      <c r="B2475" t="s">
        <v>21</v>
      </c>
      <c r="C2475" s="1">
        <v>42282</v>
      </c>
      <c r="D2475" s="1">
        <v>42285</v>
      </c>
      <c r="E2475">
        <v>100031301</v>
      </c>
      <c r="F2475" t="s">
        <v>2307</v>
      </c>
      <c r="H2475" s="1">
        <v>42281</v>
      </c>
      <c r="I2475">
        <v>1846509</v>
      </c>
      <c r="J2475" t="s">
        <v>164</v>
      </c>
      <c r="K2475">
        <v>1032002234383</v>
      </c>
      <c r="M2475" t="s">
        <v>165</v>
      </c>
      <c r="N2475">
        <v>85257</v>
      </c>
      <c r="O2475">
        <v>3</v>
      </c>
      <c r="P2475">
        <v>2250</v>
      </c>
      <c r="Q2475">
        <v>5</v>
      </c>
      <c r="R2475" s="2">
        <v>0</v>
      </c>
      <c r="S2475" s="2">
        <v>21.31</v>
      </c>
      <c r="T2475" s="2">
        <v>0</v>
      </c>
      <c r="U2475" s="2">
        <v>21.31</v>
      </c>
      <c r="V2475" s="76" t="str">
        <f>VLOOKUP(M2475,'Fufillment sheet'!$A$2:$B$52,2,FALSE)</f>
        <v>VINAC</v>
      </c>
    </row>
    <row r="2476" spans="1:22" x14ac:dyDescent="0.2">
      <c r="A2476" s="1">
        <v>42285</v>
      </c>
      <c r="B2476" t="s">
        <v>21</v>
      </c>
      <c r="C2476" s="1">
        <v>42282</v>
      </c>
      <c r="D2476" s="1">
        <v>42285</v>
      </c>
      <c r="E2476">
        <v>100031168</v>
      </c>
      <c r="F2476" t="s">
        <v>2334</v>
      </c>
      <c r="H2476" s="1">
        <v>42280</v>
      </c>
      <c r="I2476">
        <v>1846636</v>
      </c>
      <c r="J2476" t="s">
        <v>23</v>
      </c>
      <c r="K2476">
        <v>846296315634151</v>
      </c>
      <c r="M2476" t="s">
        <v>477</v>
      </c>
      <c r="N2476">
        <v>87122</v>
      </c>
      <c r="O2476">
        <v>9</v>
      </c>
      <c r="P2476">
        <v>6750</v>
      </c>
      <c r="Q2476">
        <v>5</v>
      </c>
      <c r="R2476" s="2">
        <v>0</v>
      </c>
      <c r="S2476" s="2">
        <v>29</v>
      </c>
      <c r="T2476" s="2">
        <v>0</v>
      </c>
      <c r="U2476" s="2">
        <v>29</v>
      </c>
      <c r="V2476" s="76" t="str">
        <f>VLOOKUP(M2476,'Fufillment sheet'!$A$2:$B$52,2,FALSE)</f>
        <v>VINAC</v>
      </c>
    </row>
    <row r="2477" spans="1:22" x14ac:dyDescent="0.2">
      <c r="A2477" s="1">
        <v>42285</v>
      </c>
      <c r="B2477" t="s">
        <v>21</v>
      </c>
      <c r="C2477" s="1">
        <v>42284</v>
      </c>
      <c r="D2477" s="1">
        <v>42285</v>
      </c>
      <c r="E2477">
        <v>100031537</v>
      </c>
      <c r="F2477" t="s">
        <v>2338</v>
      </c>
      <c r="H2477" s="1">
        <v>42284</v>
      </c>
      <c r="I2477">
        <v>1846804</v>
      </c>
      <c r="J2477" t="s">
        <v>23</v>
      </c>
      <c r="K2477">
        <v>846296315634946</v>
      </c>
      <c r="M2477" t="s">
        <v>73</v>
      </c>
      <c r="N2477">
        <v>81230</v>
      </c>
      <c r="O2477">
        <v>3</v>
      </c>
      <c r="P2477">
        <v>2250</v>
      </c>
      <c r="Q2477">
        <v>5</v>
      </c>
      <c r="R2477" s="2">
        <v>0</v>
      </c>
      <c r="S2477" s="2">
        <v>21.31</v>
      </c>
      <c r="T2477" s="2">
        <v>0</v>
      </c>
      <c r="U2477" s="2">
        <v>21.31</v>
      </c>
      <c r="V2477" s="76" t="str">
        <f>VLOOKUP(M2477,'Fufillment sheet'!$A$2:$B$52,2,FALSE)</f>
        <v>VINAC</v>
      </c>
    </row>
    <row r="2478" spans="1:22" x14ac:dyDescent="0.2">
      <c r="A2478" s="1">
        <v>42285</v>
      </c>
      <c r="B2478" t="s">
        <v>21</v>
      </c>
      <c r="C2478" s="1">
        <v>42284</v>
      </c>
      <c r="D2478" s="1">
        <v>42285</v>
      </c>
      <c r="E2478">
        <v>100031488</v>
      </c>
      <c r="F2478" t="s">
        <v>2343</v>
      </c>
      <c r="H2478" s="1">
        <v>42283</v>
      </c>
      <c r="I2478">
        <v>1846889</v>
      </c>
      <c r="J2478" t="s">
        <v>23</v>
      </c>
      <c r="K2478">
        <v>846296315636629</v>
      </c>
      <c r="M2478" t="s">
        <v>45</v>
      </c>
      <c r="N2478">
        <v>98126</v>
      </c>
      <c r="O2478">
        <v>3</v>
      </c>
      <c r="P2478">
        <v>2250</v>
      </c>
      <c r="Q2478">
        <v>5</v>
      </c>
      <c r="R2478" s="2">
        <v>0</v>
      </c>
      <c r="S2478" s="2">
        <v>21.31</v>
      </c>
      <c r="T2478" s="2">
        <v>0</v>
      </c>
      <c r="U2478" s="2">
        <v>21.31</v>
      </c>
      <c r="V2478" s="76" t="str">
        <f>VLOOKUP(M2478,'Fufillment sheet'!$A$2:$B$52,2,FALSE)</f>
        <v>VINAC</v>
      </c>
    </row>
    <row r="2479" spans="1:22" x14ac:dyDescent="0.2">
      <c r="A2479" s="1">
        <v>42285</v>
      </c>
      <c r="B2479" t="s">
        <v>21</v>
      </c>
      <c r="C2479" s="1">
        <v>42282</v>
      </c>
      <c r="D2479" s="1">
        <v>42285</v>
      </c>
      <c r="E2479">
        <v>100031227</v>
      </c>
      <c r="F2479" t="s">
        <v>2359</v>
      </c>
      <c r="H2479" s="1">
        <v>42281</v>
      </c>
      <c r="I2479">
        <v>1846507</v>
      </c>
      <c r="J2479" t="s">
        <v>164</v>
      </c>
      <c r="K2479">
        <v>1032002234381</v>
      </c>
      <c r="M2479" t="s">
        <v>165</v>
      </c>
      <c r="N2479">
        <v>85207</v>
      </c>
      <c r="O2479">
        <v>3</v>
      </c>
      <c r="P2479">
        <v>2250</v>
      </c>
      <c r="Q2479">
        <v>5</v>
      </c>
      <c r="R2479" s="2">
        <v>0</v>
      </c>
      <c r="S2479" s="2">
        <v>21.31</v>
      </c>
      <c r="T2479" s="2">
        <v>0</v>
      </c>
      <c r="U2479" s="2">
        <v>21.31</v>
      </c>
      <c r="V2479" s="76" t="str">
        <f>VLOOKUP(M2479,'Fufillment sheet'!$A$2:$B$52,2,FALSE)</f>
        <v>VINAC</v>
      </c>
    </row>
    <row r="2480" spans="1:22" x14ac:dyDescent="0.2">
      <c r="A2480" s="1">
        <v>42285</v>
      </c>
      <c r="B2480" t="s">
        <v>21</v>
      </c>
      <c r="C2480" s="1">
        <v>42284</v>
      </c>
      <c r="D2480" s="1">
        <v>42285</v>
      </c>
      <c r="E2480">
        <v>100031570</v>
      </c>
      <c r="F2480" t="s">
        <v>2373</v>
      </c>
      <c r="H2480" s="1">
        <v>42284</v>
      </c>
      <c r="I2480">
        <v>1846891</v>
      </c>
      <c r="J2480" t="s">
        <v>23</v>
      </c>
      <c r="K2480">
        <v>846296315634205</v>
      </c>
      <c r="M2480" t="s">
        <v>45</v>
      </c>
      <c r="N2480">
        <v>98444</v>
      </c>
      <c r="O2480">
        <v>6</v>
      </c>
      <c r="P2480">
        <v>4500</v>
      </c>
      <c r="Q2480">
        <v>5</v>
      </c>
      <c r="R2480" s="2">
        <v>0</v>
      </c>
      <c r="S2480" s="2">
        <v>26.54</v>
      </c>
      <c r="T2480" s="2">
        <v>0</v>
      </c>
      <c r="U2480" s="2">
        <v>26.54</v>
      </c>
      <c r="V2480" s="76" t="str">
        <f>VLOOKUP(M2480,'Fufillment sheet'!$A$2:$B$52,2,FALSE)</f>
        <v>VINAC</v>
      </c>
    </row>
    <row r="2481" spans="1:22" x14ac:dyDescent="0.2">
      <c r="A2481" s="1">
        <v>42285</v>
      </c>
      <c r="B2481" t="s">
        <v>21</v>
      </c>
      <c r="C2481" s="1">
        <v>42283</v>
      </c>
      <c r="D2481" s="1">
        <v>42285</v>
      </c>
      <c r="E2481">
        <v>100031381</v>
      </c>
      <c r="F2481" t="s">
        <v>2382</v>
      </c>
      <c r="H2481" s="1">
        <v>42282</v>
      </c>
      <c r="I2481">
        <v>1846725</v>
      </c>
      <c r="J2481" t="s">
        <v>23</v>
      </c>
      <c r="K2481">
        <v>846296315636513</v>
      </c>
      <c r="M2481" t="s">
        <v>73</v>
      </c>
      <c r="N2481">
        <v>80220</v>
      </c>
      <c r="O2481">
        <v>3</v>
      </c>
      <c r="P2481">
        <v>2250</v>
      </c>
      <c r="Q2481">
        <v>5</v>
      </c>
      <c r="R2481" s="2">
        <v>0</v>
      </c>
      <c r="S2481" s="2">
        <v>21.31</v>
      </c>
      <c r="T2481" s="2">
        <v>0</v>
      </c>
      <c r="U2481" s="2">
        <v>21.31</v>
      </c>
      <c r="V2481" s="76" t="str">
        <f>VLOOKUP(M2481,'Fufillment sheet'!$A$2:$B$52,2,FALSE)</f>
        <v>VINAC</v>
      </c>
    </row>
    <row r="2482" spans="1:22" x14ac:dyDescent="0.2">
      <c r="A2482" s="1">
        <v>42285</v>
      </c>
      <c r="B2482" t="s">
        <v>21</v>
      </c>
      <c r="C2482" s="1">
        <v>42285</v>
      </c>
      <c r="D2482" s="1">
        <v>42285</v>
      </c>
      <c r="E2482">
        <v>100031681</v>
      </c>
      <c r="F2482" t="s">
        <v>2103</v>
      </c>
      <c r="H2482" s="1">
        <v>42285</v>
      </c>
      <c r="I2482">
        <v>1850007</v>
      </c>
      <c r="J2482" t="s">
        <v>23</v>
      </c>
      <c r="K2482">
        <v>846296315634397</v>
      </c>
      <c r="M2482" t="s">
        <v>389</v>
      </c>
      <c r="N2482">
        <v>67801</v>
      </c>
      <c r="O2482">
        <v>3</v>
      </c>
      <c r="P2482">
        <v>2250</v>
      </c>
      <c r="Q2482">
        <v>6</v>
      </c>
      <c r="R2482" s="2">
        <v>0</v>
      </c>
      <c r="S2482" s="2">
        <v>21.81</v>
      </c>
      <c r="T2482" s="2">
        <v>0</v>
      </c>
      <c r="U2482" s="2">
        <v>21.81</v>
      </c>
      <c r="V2482" s="76" t="str">
        <f>VLOOKUP(M2482,'Fufillment sheet'!$A$2:$B$52,2,FALSE)</f>
        <v>VINAC</v>
      </c>
    </row>
    <row r="2483" spans="1:22" x14ac:dyDescent="0.2">
      <c r="A2483" s="1">
        <v>42285</v>
      </c>
      <c r="B2483" t="s">
        <v>21</v>
      </c>
      <c r="C2483" s="1">
        <v>42282</v>
      </c>
      <c r="D2483" s="1">
        <v>42285</v>
      </c>
      <c r="E2483">
        <v>100031317</v>
      </c>
      <c r="F2483" t="s">
        <v>2283</v>
      </c>
      <c r="H2483" s="1">
        <v>42281</v>
      </c>
      <c r="I2483">
        <v>1846629</v>
      </c>
      <c r="J2483" t="s">
        <v>23</v>
      </c>
      <c r="K2483">
        <v>846296315635622</v>
      </c>
      <c r="M2483" t="s">
        <v>112</v>
      </c>
      <c r="N2483">
        <v>68114</v>
      </c>
      <c r="O2483">
        <v>3</v>
      </c>
      <c r="P2483">
        <v>2250</v>
      </c>
      <c r="Q2483">
        <v>6</v>
      </c>
      <c r="R2483" s="2">
        <v>0</v>
      </c>
      <c r="S2483" s="2">
        <v>21.81</v>
      </c>
      <c r="T2483" s="2">
        <v>0</v>
      </c>
      <c r="U2483" s="2">
        <v>21.81</v>
      </c>
      <c r="V2483" s="76" t="str">
        <f>VLOOKUP(M2483,'Fufillment sheet'!$A$2:$B$52,2,FALSE)</f>
        <v>VINAC</v>
      </c>
    </row>
    <row r="2484" spans="1:22" x14ac:dyDescent="0.2">
      <c r="A2484" s="1">
        <v>42285</v>
      </c>
      <c r="B2484" t="s">
        <v>21</v>
      </c>
      <c r="C2484" s="1">
        <v>42282</v>
      </c>
      <c r="D2484" s="1">
        <v>42285</v>
      </c>
      <c r="E2484">
        <v>100031176</v>
      </c>
      <c r="F2484" t="s">
        <v>2335</v>
      </c>
      <c r="H2484" s="1">
        <v>42280</v>
      </c>
      <c r="I2484">
        <v>1846682</v>
      </c>
      <c r="J2484" t="s">
        <v>23</v>
      </c>
      <c r="K2484">
        <v>846296315635509</v>
      </c>
      <c r="M2484" t="s">
        <v>315</v>
      </c>
      <c r="N2484">
        <v>57702</v>
      </c>
      <c r="O2484">
        <v>3</v>
      </c>
      <c r="P2484">
        <v>2250</v>
      </c>
      <c r="Q2484">
        <v>6</v>
      </c>
      <c r="R2484" s="2">
        <v>0</v>
      </c>
      <c r="S2484" s="2">
        <v>21.81</v>
      </c>
      <c r="T2484" s="2">
        <v>0</v>
      </c>
      <c r="U2484" s="2">
        <v>21.81</v>
      </c>
      <c r="V2484" s="76" t="str">
        <f>VLOOKUP(M2484,'Fufillment sheet'!$A$2:$B$52,2,FALSE)</f>
        <v>VINAC</v>
      </c>
    </row>
    <row r="2485" spans="1:22" x14ac:dyDescent="0.2">
      <c r="A2485" s="1">
        <v>42285</v>
      </c>
      <c r="B2485" t="s">
        <v>21</v>
      </c>
      <c r="C2485" s="1">
        <v>42282</v>
      </c>
      <c r="D2485" s="1">
        <v>42285</v>
      </c>
      <c r="E2485">
        <v>100031268</v>
      </c>
      <c r="F2485" t="s">
        <v>1981</v>
      </c>
      <c r="H2485" s="1">
        <v>42281</v>
      </c>
      <c r="I2485">
        <v>1846588</v>
      </c>
      <c r="J2485" t="s">
        <v>23</v>
      </c>
      <c r="K2485">
        <v>846296315637763</v>
      </c>
      <c r="M2485" t="s">
        <v>389</v>
      </c>
      <c r="N2485">
        <v>66224</v>
      </c>
      <c r="O2485">
        <v>3</v>
      </c>
      <c r="P2485">
        <v>2250</v>
      </c>
      <c r="Q2485">
        <v>7</v>
      </c>
      <c r="R2485" s="2">
        <v>0</v>
      </c>
      <c r="S2485" s="2">
        <v>23.06</v>
      </c>
      <c r="T2485" s="2">
        <v>0</v>
      </c>
      <c r="U2485" s="2">
        <v>23.06</v>
      </c>
      <c r="V2485" s="76" t="str">
        <f>VLOOKUP(M2485,'Fufillment sheet'!$A$2:$B$52,2,FALSE)</f>
        <v>VINAC</v>
      </c>
    </row>
    <row r="2486" spans="1:22" x14ac:dyDescent="0.2">
      <c r="A2486" s="1">
        <v>42285</v>
      </c>
      <c r="B2486" t="s">
        <v>21</v>
      </c>
      <c r="C2486" s="1">
        <v>42284</v>
      </c>
      <c r="D2486" s="1">
        <v>42285</v>
      </c>
      <c r="E2486">
        <v>100031471</v>
      </c>
      <c r="F2486" t="s">
        <v>1987</v>
      </c>
      <c r="H2486" s="1">
        <v>42283</v>
      </c>
      <c r="I2486">
        <v>1846828</v>
      </c>
      <c r="J2486" t="s">
        <v>23</v>
      </c>
      <c r="K2486">
        <v>846296315636445</v>
      </c>
      <c r="M2486" t="s">
        <v>389</v>
      </c>
      <c r="N2486">
        <v>66202</v>
      </c>
      <c r="O2486">
        <v>3</v>
      </c>
      <c r="P2486">
        <v>2250</v>
      </c>
      <c r="Q2486">
        <v>7</v>
      </c>
      <c r="R2486" s="2">
        <v>0</v>
      </c>
      <c r="S2486" s="2">
        <v>23.06</v>
      </c>
      <c r="T2486" s="2">
        <v>0</v>
      </c>
      <c r="U2486" s="2">
        <v>23.06</v>
      </c>
      <c r="V2486" s="76" t="str">
        <f>VLOOKUP(M2486,'Fufillment sheet'!$A$2:$B$52,2,FALSE)</f>
        <v>VINAC</v>
      </c>
    </row>
    <row r="2487" spans="1:22" x14ac:dyDescent="0.2">
      <c r="A2487" s="1">
        <v>42285</v>
      </c>
      <c r="B2487" t="s">
        <v>21</v>
      </c>
      <c r="C2487" s="1">
        <v>42283</v>
      </c>
      <c r="D2487" s="1">
        <v>42285</v>
      </c>
      <c r="E2487">
        <v>100031430</v>
      </c>
      <c r="F2487" t="s">
        <v>2048</v>
      </c>
      <c r="H2487" s="1">
        <v>42283</v>
      </c>
      <c r="I2487">
        <v>1846739</v>
      </c>
      <c r="J2487" t="s">
        <v>23</v>
      </c>
      <c r="K2487">
        <v>846296315636285</v>
      </c>
      <c r="M2487" t="s">
        <v>389</v>
      </c>
      <c r="N2487">
        <v>66048</v>
      </c>
      <c r="O2487">
        <v>3</v>
      </c>
      <c r="P2487">
        <v>2250</v>
      </c>
      <c r="Q2487">
        <v>7</v>
      </c>
      <c r="R2487" s="2">
        <v>0</v>
      </c>
      <c r="S2487" s="2">
        <v>23.06</v>
      </c>
      <c r="T2487" s="2">
        <v>0</v>
      </c>
      <c r="U2487" s="2">
        <v>23.06</v>
      </c>
      <c r="V2487" s="76" t="str">
        <f>VLOOKUP(M2487,'Fufillment sheet'!$A$2:$B$52,2,FALSE)</f>
        <v>VINAC</v>
      </c>
    </row>
    <row r="2488" spans="1:22" x14ac:dyDescent="0.2">
      <c r="A2488" s="1">
        <v>42285</v>
      </c>
      <c r="B2488" t="s">
        <v>21</v>
      </c>
      <c r="C2488" s="1">
        <v>42278</v>
      </c>
      <c r="D2488" s="1">
        <v>42285</v>
      </c>
      <c r="E2488">
        <v>100031041</v>
      </c>
      <c r="F2488" t="s">
        <v>1982</v>
      </c>
      <c r="H2488" s="1">
        <v>42278</v>
      </c>
      <c r="I2488">
        <v>1840621</v>
      </c>
      <c r="J2488" t="s">
        <v>23</v>
      </c>
      <c r="K2488">
        <v>846296315632287</v>
      </c>
      <c r="M2488" t="s">
        <v>79</v>
      </c>
      <c r="N2488">
        <v>61021</v>
      </c>
      <c r="O2488">
        <v>3</v>
      </c>
      <c r="P2488">
        <v>2250</v>
      </c>
      <c r="Q2488">
        <v>7</v>
      </c>
      <c r="R2488" s="2">
        <v>0</v>
      </c>
      <c r="S2488" s="2">
        <v>23.06</v>
      </c>
      <c r="T2488" s="2">
        <v>0</v>
      </c>
      <c r="U2488" s="2">
        <v>23.06</v>
      </c>
      <c r="V2488" s="76" t="s">
        <v>5213</v>
      </c>
    </row>
    <row r="2489" spans="1:22" x14ac:dyDescent="0.2">
      <c r="A2489" s="1">
        <v>42285</v>
      </c>
      <c r="B2489" t="s">
        <v>21</v>
      </c>
      <c r="C2489" s="1">
        <v>42283</v>
      </c>
      <c r="D2489" s="1">
        <v>42285</v>
      </c>
      <c r="E2489">
        <v>100031453</v>
      </c>
      <c r="F2489" t="s">
        <v>2084</v>
      </c>
      <c r="H2489" s="1">
        <v>42283</v>
      </c>
      <c r="I2489">
        <v>1846740</v>
      </c>
      <c r="J2489" t="s">
        <v>23</v>
      </c>
      <c r="K2489">
        <v>846296315636490</v>
      </c>
      <c r="M2489" t="s">
        <v>389</v>
      </c>
      <c r="N2489">
        <v>66048</v>
      </c>
      <c r="O2489">
        <v>3</v>
      </c>
      <c r="P2489">
        <v>2250</v>
      </c>
      <c r="Q2489">
        <v>7</v>
      </c>
      <c r="R2489" s="2">
        <v>0</v>
      </c>
      <c r="S2489" s="2">
        <v>23.06</v>
      </c>
      <c r="T2489" s="2">
        <v>0</v>
      </c>
      <c r="U2489" s="2">
        <v>23.06</v>
      </c>
      <c r="V2489" s="76" t="str">
        <f>VLOOKUP(M2489,'Fufillment sheet'!$A$2:$B$52,2,FALSE)</f>
        <v>VINAC</v>
      </c>
    </row>
    <row r="2490" spans="1:22" x14ac:dyDescent="0.2">
      <c r="A2490" s="1">
        <v>42285</v>
      </c>
      <c r="B2490" t="s">
        <v>21</v>
      </c>
      <c r="C2490" s="1">
        <v>42282</v>
      </c>
      <c r="D2490" s="1">
        <v>42285</v>
      </c>
      <c r="E2490">
        <v>100031351</v>
      </c>
      <c r="F2490" t="s">
        <v>2009</v>
      </c>
      <c r="H2490" s="1">
        <v>42282</v>
      </c>
      <c r="I2490">
        <v>1846619</v>
      </c>
      <c r="J2490" t="s">
        <v>23</v>
      </c>
      <c r="K2490">
        <v>846296315637718</v>
      </c>
      <c r="M2490" t="s">
        <v>288</v>
      </c>
      <c r="N2490">
        <v>64114</v>
      </c>
      <c r="O2490">
        <v>3</v>
      </c>
      <c r="P2490">
        <v>2250</v>
      </c>
      <c r="Q2490">
        <v>7</v>
      </c>
      <c r="R2490" s="2">
        <v>0</v>
      </c>
      <c r="S2490" s="2">
        <v>23.06</v>
      </c>
      <c r="T2490" s="2">
        <v>0</v>
      </c>
      <c r="U2490" s="2">
        <v>23.06</v>
      </c>
      <c r="V2490" s="76" t="s">
        <v>5213</v>
      </c>
    </row>
    <row r="2491" spans="1:22" x14ac:dyDescent="0.2">
      <c r="A2491" s="1">
        <v>42285</v>
      </c>
      <c r="B2491" t="s">
        <v>21</v>
      </c>
      <c r="C2491" s="1">
        <v>42282</v>
      </c>
      <c r="D2491" s="1">
        <v>42285</v>
      </c>
      <c r="E2491">
        <v>100031223</v>
      </c>
      <c r="F2491" t="s">
        <v>2019</v>
      </c>
      <c r="H2491" s="1">
        <v>42281</v>
      </c>
      <c r="I2491">
        <v>1846685</v>
      </c>
      <c r="J2491" t="s">
        <v>23</v>
      </c>
      <c r="K2491">
        <v>846296315635493</v>
      </c>
      <c r="M2491" t="s">
        <v>38</v>
      </c>
      <c r="N2491">
        <v>38104</v>
      </c>
      <c r="O2491">
        <v>3</v>
      </c>
      <c r="P2491">
        <v>2250</v>
      </c>
      <c r="Q2491">
        <v>7</v>
      </c>
      <c r="R2491" s="2">
        <v>0</v>
      </c>
      <c r="S2491" s="2">
        <v>23.06</v>
      </c>
      <c r="T2491" s="2">
        <v>0</v>
      </c>
      <c r="U2491" s="2">
        <v>23.06</v>
      </c>
      <c r="V2491" s="76" t="s">
        <v>5213</v>
      </c>
    </row>
    <row r="2492" spans="1:22" x14ac:dyDescent="0.2">
      <c r="A2492" s="1">
        <v>42285</v>
      </c>
      <c r="B2492" t="s">
        <v>21</v>
      </c>
      <c r="C2492" s="1">
        <v>42282</v>
      </c>
      <c r="D2492" s="1">
        <v>42285</v>
      </c>
      <c r="E2492">
        <v>100031265</v>
      </c>
      <c r="F2492" t="s">
        <v>2020</v>
      </c>
      <c r="H2492" s="1">
        <v>42281</v>
      </c>
      <c r="I2492">
        <v>1846618</v>
      </c>
      <c r="J2492" t="s">
        <v>23</v>
      </c>
      <c r="K2492">
        <v>846296315637237</v>
      </c>
      <c r="M2492" t="s">
        <v>288</v>
      </c>
      <c r="N2492">
        <v>65802</v>
      </c>
      <c r="O2492">
        <v>3</v>
      </c>
      <c r="P2492">
        <v>2250</v>
      </c>
      <c r="Q2492">
        <v>7</v>
      </c>
      <c r="R2492" s="2">
        <v>0</v>
      </c>
      <c r="S2492" s="2">
        <v>23.06</v>
      </c>
      <c r="T2492" s="2">
        <v>0</v>
      </c>
      <c r="U2492" s="2">
        <v>23.06</v>
      </c>
      <c r="V2492" s="76" t="s">
        <v>5213</v>
      </c>
    </row>
    <row r="2493" spans="1:22" x14ac:dyDescent="0.2">
      <c r="A2493" s="1">
        <v>42285</v>
      </c>
      <c r="B2493" t="s">
        <v>21</v>
      </c>
      <c r="C2493" s="1">
        <v>42282</v>
      </c>
      <c r="D2493" s="1">
        <v>42285</v>
      </c>
      <c r="E2493">
        <v>100031179</v>
      </c>
      <c r="F2493" t="s">
        <v>2037</v>
      </c>
      <c r="H2493" s="1">
        <v>42280</v>
      </c>
      <c r="I2493">
        <v>1846612</v>
      </c>
      <c r="J2493" t="s">
        <v>23</v>
      </c>
      <c r="K2493">
        <v>846296315635684</v>
      </c>
      <c r="M2493" t="s">
        <v>94</v>
      </c>
      <c r="N2493">
        <v>55344</v>
      </c>
      <c r="O2493">
        <v>3</v>
      </c>
      <c r="P2493">
        <v>2250</v>
      </c>
      <c r="Q2493">
        <v>7</v>
      </c>
      <c r="R2493" s="2">
        <v>0</v>
      </c>
      <c r="S2493" s="2">
        <v>23.06</v>
      </c>
      <c r="T2493" s="2">
        <v>0</v>
      </c>
      <c r="U2493" s="2">
        <v>23.06</v>
      </c>
      <c r="V2493" s="76" t="s">
        <v>5213</v>
      </c>
    </row>
    <row r="2494" spans="1:22" x14ac:dyDescent="0.2">
      <c r="A2494" s="1">
        <v>42285</v>
      </c>
      <c r="B2494" t="s">
        <v>21</v>
      </c>
      <c r="C2494" s="1">
        <v>42282</v>
      </c>
      <c r="D2494" s="1">
        <v>42285</v>
      </c>
      <c r="E2494">
        <v>100031257</v>
      </c>
      <c r="F2494" t="s">
        <v>2117</v>
      </c>
      <c r="H2494" s="1">
        <v>42281</v>
      </c>
      <c r="I2494">
        <v>1846586</v>
      </c>
      <c r="J2494" t="s">
        <v>23</v>
      </c>
      <c r="K2494">
        <v>846296315635745</v>
      </c>
      <c r="M2494" t="s">
        <v>389</v>
      </c>
      <c r="N2494">
        <v>66206</v>
      </c>
      <c r="O2494">
        <v>3</v>
      </c>
      <c r="P2494">
        <v>2250</v>
      </c>
      <c r="Q2494">
        <v>7</v>
      </c>
      <c r="R2494" s="2">
        <v>0</v>
      </c>
      <c r="S2494" s="2">
        <v>23.06</v>
      </c>
      <c r="T2494" s="2">
        <v>0</v>
      </c>
      <c r="U2494" s="2">
        <v>23.06</v>
      </c>
      <c r="V2494" s="76" t="str">
        <f>VLOOKUP(M2494,'Fufillment sheet'!$A$2:$B$52,2,FALSE)</f>
        <v>VINAC</v>
      </c>
    </row>
    <row r="2495" spans="1:22" x14ac:dyDescent="0.2">
      <c r="A2495" s="1">
        <v>42285</v>
      </c>
      <c r="B2495" t="s">
        <v>21</v>
      </c>
      <c r="C2495" s="1">
        <v>42282</v>
      </c>
      <c r="D2495" s="1">
        <v>42285</v>
      </c>
      <c r="E2495">
        <v>100031341</v>
      </c>
      <c r="F2495" t="s">
        <v>2044</v>
      </c>
      <c r="H2495" s="1">
        <v>42282</v>
      </c>
      <c r="I2495">
        <v>1846502</v>
      </c>
      <c r="J2495" t="s">
        <v>23</v>
      </c>
      <c r="K2495">
        <v>846296315637893</v>
      </c>
      <c r="M2495" t="s">
        <v>231</v>
      </c>
      <c r="N2495">
        <v>72801</v>
      </c>
      <c r="O2495">
        <v>3</v>
      </c>
      <c r="P2495">
        <v>2250</v>
      </c>
      <c r="Q2495">
        <v>7</v>
      </c>
      <c r="R2495" s="2">
        <v>0</v>
      </c>
      <c r="S2495" s="2">
        <v>23.06</v>
      </c>
      <c r="T2495" s="2">
        <v>0</v>
      </c>
      <c r="U2495" s="2">
        <v>23.06</v>
      </c>
      <c r="V2495" s="76" t="s">
        <v>5213</v>
      </c>
    </row>
    <row r="2496" spans="1:22" x14ac:dyDescent="0.2">
      <c r="A2496" s="1">
        <v>42285</v>
      </c>
      <c r="B2496" t="s">
        <v>21</v>
      </c>
      <c r="C2496" s="1">
        <v>42285</v>
      </c>
      <c r="D2496" s="1">
        <v>42285</v>
      </c>
      <c r="E2496">
        <v>100031684</v>
      </c>
      <c r="F2496" t="s">
        <v>2063</v>
      </c>
      <c r="H2496" s="1">
        <v>42285</v>
      </c>
      <c r="I2496">
        <v>1849989</v>
      </c>
      <c r="J2496" t="s">
        <v>23</v>
      </c>
      <c r="K2496">
        <v>846296315634441</v>
      </c>
      <c r="M2496" t="s">
        <v>582</v>
      </c>
      <c r="N2496">
        <v>50263</v>
      </c>
      <c r="O2496">
        <v>3</v>
      </c>
      <c r="P2496">
        <v>2250</v>
      </c>
      <c r="Q2496">
        <v>7</v>
      </c>
      <c r="R2496" s="2">
        <v>0</v>
      </c>
      <c r="S2496" s="2">
        <v>23.06</v>
      </c>
      <c r="T2496" s="2">
        <v>0</v>
      </c>
      <c r="U2496" s="2">
        <v>23.06</v>
      </c>
      <c r="V2496" s="76" t="s">
        <v>5213</v>
      </c>
    </row>
    <row r="2497" spans="1:22" x14ac:dyDescent="0.2">
      <c r="A2497" s="1">
        <v>42285</v>
      </c>
      <c r="B2497" t="s">
        <v>21</v>
      </c>
      <c r="C2497" s="1">
        <v>42282</v>
      </c>
      <c r="D2497" s="1">
        <v>42285</v>
      </c>
      <c r="E2497">
        <v>100031242</v>
      </c>
      <c r="F2497" t="s">
        <v>2064</v>
      </c>
      <c r="H2497" s="1">
        <v>42281</v>
      </c>
      <c r="I2497">
        <v>1846501</v>
      </c>
      <c r="J2497" t="s">
        <v>23</v>
      </c>
      <c r="K2497">
        <v>846296315637541</v>
      </c>
      <c r="M2497" t="s">
        <v>231</v>
      </c>
      <c r="N2497">
        <v>72758</v>
      </c>
      <c r="O2497">
        <v>3</v>
      </c>
      <c r="P2497">
        <v>2250</v>
      </c>
      <c r="Q2497">
        <v>7</v>
      </c>
      <c r="R2497" s="2">
        <v>0</v>
      </c>
      <c r="S2497" s="2">
        <v>23.06</v>
      </c>
      <c r="T2497" s="2">
        <v>0</v>
      </c>
      <c r="U2497" s="2">
        <v>23.06</v>
      </c>
      <c r="V2497" s="76" t="s">
        <v>5213</v>
      </c>
    </row>
    <row r="2498" spans="1:22" x14ac:dyDescent="0.2">
      <c r="A2498" s="1">
        <v>42285</v>
      </c>
      <c r="B2498" t="s">
        <v>21</v>
      </c>
      <c r="C2498" s="1">
        <v>42282</v>
      </c>
      <c r="D2498" s="1">
        <v>42285</v>
      </c>
      <c r="E2498">
        <v>100031231</v>
      </c>
      <c r="F2498" t="s">
        <v>2094</v>
      </c>
      <c r="H2498" s="1">
        <v>42281</v>
      </c>
      <c r="I2498">
        <v>1846573</v>
      </c>
      <c r="J2498" t="s">
        <v>23</v>
      </c>
      <c r="K2498">
        <v>846296315637350</v>
      </c>
      <c r="M2498" t="s">
        <v>582</v>
      </c>
      <c r="N2498">
        <v>52536</v>
      </c>
      <c r="O2498">
        <v>3</v>
      </c>
      <c r="P2498">
        <v>2250</v>
      </c>
      <c r="Q2498">
        <v>7</v>
      </c>
      <c r="R2498" s="2">
        <v>0</v>
      </c>
      <c r="S2498" s="2">
        <v>23.06</v>
      </c>
      <c r="T2498" s="2">
        <v>0</v>
      </c>
      <c r="U2498" s="2">
        <v>23.06</v>
      </c>
      <c r="V2498" s="76" t="s">
        <v>5213</v>
      </c>
    </row>
    <row r="2499" spans="1:22" x14ac:dyDescent="0.2">
      <c r="A2499" s="1">
        <v>42285</v>
      </c>
      <c r="B2499" t="s">
        <v>21</v>
      </c>
      <c r="C2499" s="1">
        <v>42283</v>
      </c>
      <c r="D2499" s="1">
        <v>42285</v>
      </c>
      <c r="E2499">
        <v>100031389</v>
      </c>
      <c r="F2499" t="s">
        <v>2097</v>
      </c>
      <c r="H2499" s="1">
        <v>42283</v>
      </c>
      <c r="I2499">
        <v>1846733</v>
      </c>
      <c r="J2499" t="s">
        <v>23</v>
      </c>
      <c r="K2499">
        <v>846296315636155</v>
      </c>
      <c r="M2499" t="s">
        <v>582</v>
      </c>
      <c r="N2499">
        <v>50112</v>
      </c>
      <c r="O2499">
        <v>3</v>
      </c>
      <c r="P2499">
        <v>2250</v>
      </c>
      <c r="Q2499">
        <v>7</v>
      </c>
      <c r="R2499" s="2">
        <v>0</v>
      </c>
      <c r="S2499" s="2">
        <v>23.06</v>
      </c>
      <c r="T2499" s="2">
        <v>0</v>
      </c>
      <c r="U2499" s="2">
        <v>23.06</v>
      </c>
      <c r="V2499" s="76" t="s">
        <v>5213</v>
      </c>
    </row>
    <row r="2500" spans="1:22" x14ac:dyDescent="0.2">
      <c r="A2500" s="1">
        <v>42285</v>
      </c>
      <c r="B2500" t="s">
        <v>21</v>
      </c>
      <c r="C2500" s="1">
        <v>42282</v>
      </c>
      <c r="D2500" s="1">
        <v>42285</v>
      </c>
      <c r="E2500">
        <v>100031196</v>
      </c>
      <c r="F2500" t="s">
        <v>2112</v>
      </c>
      <c r="H2500" s="1">
        <v>42280</v>
      </c>
      <c r="I2500">
        <v>1846622</v>
      </c>
      <c r="J2500" t="s">
        <v>23</v>
      </c>
      <c r="K2500">
        <v>846296315637220</v>
      </c>
      <c r="M2500" t="s">
        <v>334</v>
      </c>
      <c r="N2500">
        <v>38672</v>
      </c>
      <c r="O2500">
        <v>3</v>
      </c>
      <c r="P2500">
        <v>2250</v>
      </c>
      <c r="Q2500">
        <v>7</v>
      </c>
      <c r="R2500" s="2">
        <v>0</v>
      </c>
      <c r="S2500" s="2">
        <v>23.06</v>
      </c>
      <c r="T2500" s="2">
        <v>0</v>
      </c>
      <c r="U2500" s="2">
        <v>23.06</v>
      </c>
      <c r="V2500" s="76" t="s">
        <v>5213</v>
      </c>
    </row>
    <row r="2501" spans="1:22" x14ac:dyDescent="0.2">
      <c r="A2501" s="1">
        <v>42285</v>
      </c>
      <c r="B2501" t="s">
        <v>21</v>
      </c>
      <c r="C2501" s="1">
        <v>42282</v>
      </c>
      <c r="D2501" s="1">
        <v>42285</v>
      </c>
      <c r="E2501">
        <v>100031246</v>
      </c>
      <c r="F2501" t="s">
        <v>2129</v>
      </c>
      <c r="H2501" s="1">
        <v>42281</v>
      </c>
      <c r="I2501">
        <v>1846613</v>
      </c>
      <c r="J2501" t="s">
        <v>23</v>
      </c>
      <c r="K2501">
        <v>846296315635677</v>
      </c>
      <c r="M2501" t="s">
        <v>94</v>
      </c>
      <c r="N2501">
        <v>55426</v>
      </c>
      <c r="O2501">
        <v>3</v>
      </c>
      <c r="P2501">
        <v>2250</v>
      </c>
      <c r="Q2501">
        <v>7</v>
      </c>
      <c r="R2501" s="2">
        <v>0</v>
      </c>
      <c r="S2501" s="2">
        <v>23.06</v>
      </c>
      <c r="T2501" s="2">
        <v>0</v>
      </c>
      <c r="U2501" s="2">
        <v>23.06</v>
      </c>
      <c r="V2501" s="76" t="s">
        <v>5213</v>
      </c>
    </row>
    <row r="2502" spans="1:22" x14ac:dyDescent="0.2">
      <c r="A2502" s="1">
        <v>42285</v>
      </c>
      <c r="B2502" t="s">
        <v>21</v>
      </c>
      <c r="C2502" s="1">
        <v>42283</v>
      </c>
      <c r="D2502" s="1">
        <v>42285</v>
      </c>
      <c r="E2502">
        <v>100031388</v>
      </c>
      <c r="F2502" t="s">
        <v>2132</v>
      </c>
      <c r="H2502" s="1">
        <v>42283</v>
      </c>
      <c r="I2502">
        <v>1846787</v>
      </c>
      <c r="J2502" t="s">
        <v>23</v>
      </c>
      <c r="K2502">
        <v>846296315635110</v>
      </c>
      <c r="M2502" t="s">
        <v>60</v>
      </c>
      <c r="N2502">
        <v>53711</v>
      </c>
      <c r="O2502">
        <v>3</v>
      </c>
      <c r="P2502">
        <v>2250</v>
      </c>
      <c r="Q2502">
        <v>7</v>
      </c>
      <c r="R2502" s="2">
        <v>0</v>
      </c>
      <c r="S2502" s="2">
        <v>23.06</v>
      </c>
      <c r="T2502" s="2">
        <v>0</v>
      </c>
      <c r="U2502" s="2">
        <v>23.06</v>
      </c>
      <c r="V2502" s="76" t="s">
        <v>5213</v>
      </c>
    </row>
    <row r="2503" spans="1:22" x14ac:dyDescent="0.2">
      <c r="A2503" s="1">
        <v>42285</v>
      </c>
      <c r="B2503" t="s">
        <v>21</v>
      </c>
      <c r="C2503" s="1">
        <v>42278</v>
      </c>
      <c r="D2503" s="1">
        <v>42285</v>
      </c>
      <c r="E2503">
        <v>100031023</v>
      </c>
      <c r="F2503" t="s">
        <v>2154</v>
      </c>
      <c r="H2503" s="1">
        <v>42278</v>
      </c>
      <c r="I2503">
        <v>1840608</v>
      </c>
      <c r="J2503" t="s">
        <v>23</v>
      </c>
      <c r="K2503">
        <v>846296315632393</v>
      </c>
      <c r="M2503" t="s">
        <v>79</v>
      </c>
      <c r="N2503">
        <v>62702</v>
      </c>
      <c r="O2503">
        <v>3</v>
      </c>
      <c r="P2503">
        <v>2250</v>
      </c>
      <c r="Q2503">
        <v>7</v>
      </c>
      <c r="R2503" s="2">
        <v>0</v>
      </c>
      <c r="S2503" s="2">
        <v>23.06</v>
      </c>
      <c r="T2503" s="2">
        <v>0</v>
      </c>
      <c r="U2503" s="2">
        <v>23.06</v>
      </c>
      <c r="V2503" s="76" t="s">
        <v>5213</v>
      </c>
    </row>
    <row r="2504" spans="1:22" x14ac:dyDescent="0.2">
      <c r="A2504" s="1">
        <v>42285</v>
      </c>
      <c r="B2504" t="s">
        <v>21</v>
      </c>
      <c r="C2504" s="1">
        <v>42283</v>
      </c>
      <c r="D2504" s="1">
        <v>42285</v>
      </c>
      <c r="E2504">
        <v>100031393</v>
      </c>
      <c r="F2504" t="s">
        <v>2210</v>
      </c>
      <c r="H2504" s="1">
        <v>42283</v>
      </c>
      <c r="I2504">
        <v>1846788</v>
      </c>
      <c r="J2504" t="s">
        <v>23</v>
      </c>
      <c r="K2504">
        <v>846296315635820</v>
      </c>
      <c r="M2504" t="s">
        <v>60</v>
      </c>
      <c r="N2504">
        <v>54915</v>
      </c>
      <c r="O2504">
        <v>3</v>
      </c>
      <c r="P2504">
        <v>2250</v>
      </c>
      <c r="Q2504">
        <v>7</v>
      </c>
      <c r="R2504" s="2">
        <v>0</v>
      </c>
      <c r="S2504" s="2">
        <v>23.06</v>
      </c>
      <c r="T2504" s="2">
        <v>0</v>
      </c>
      <c r="U2504" s="2">
        <v>23.06</v>
      </c>
      <c r="V2504" s="76" t="s">
        <v>5213</v>
      </c>
    </row>
    <row r="2505" spans="1:22" x14ac:dyDescent="0.2">
      <c r="A2505" s="1">
        <v>42285</v>
      </c>
      <c r="B2505" t="s">
        <v>21</v>
      </c>
      <c r="C2505" s="1">
        <v>42282</v>
      </c>
      <c r="D2505" s="1">
        <v>42285</v>
      </c>
      <c r="E2505">
        <v>100031350</v>
      </c>
      <c r="F2505" t="s">
        <v>2221</v>
      </c>
      <c r="H2505" s="1">
        <v>42282</v>
      </c>
      <c r="I2505">
        <v>1846615</v>
      </c>
      <c r="J2505" t="s">
        <v>23</v>
      </c>
      <c r="K2505">
        <v>846296315635660</v>
      </c>
      <c r="M2505" t="s">
        <v>94</v>
      </c>
      <c r="N2505">
        <v>55426</v>
      </c>
      <c r="O2505">
        <v>3</v>
      </c>
      <c r="P2505">
        <v>2250</v>
      </c>
      <c r="Q2505">
        <v>7</v>
      </c>
      <c r="R2505" s="2">
        <v>0</v>
      </c>
      <c r="S2505" s="2">
        <v>23.06</v>
      </c>
      <c r="T2505" s="2">
        <v>0</v>
      </c>
      <c r="U2505" s="2">
        <v>23.06</v>
      </c>
      <c r="V2505" s="76" t="s">
        <v>5213</v>
      </c>
    </row>
    <row r="2506" spans="1:22" x14ac:dyDescent="0.2">
      <c r="A2506" s="1">
        <v>42285</v>
      </c>
      <c r="B2506" t="s">
        <v>21</v>
      </c>
      <c r="C2506" s="1">
        <v>42282</v>
      </c>
      <c r="D2506" s="1">
        <v>42285</v>
      </c>
      <c r="E2506">
        <v>100031262</v>
      </c>
      <c r="F2506" t="s">
        <v>2243</v>
      </c>
      <c r="H2506" s="1">
        <v>42281</v>
      </c>
      <c r="I2506">
        <v>1846689</v>
      </c>
      <c r="J2506" t="s">
        <v>23</v>
      </c>
      <c r="K2506">
        <v>846296315635530</v>
      </c>
      <c r="M2506" t="s">
        <v>38</v>
      </c>
      <c r="N2506">
        <v>38107</v>
      </c>
      <c r="O2506">
        <v>3</v>
      </c>
      <c r="P2506">
        <v>2250</v>
      </c>
      <c r="Q2506">
        <v>7</v>
      </c>
      <c r="R2506" s="2">
        <v>0</v>
      </c>
      <c r="S2506" s="2">
        <v>23.06</v>
      </c>
      <c r="T2506" s="2">
        <v>0</v>
      </c>
      <c r="U2506" s="2">
        <v>23.06</v>
      </c>
      <c r="V2506" s="76" t="s">
        <v>5213</v>
      </c>
    </row>
    <row r="2507" spans="1:22" x14ac:dyDescent="0.2">
      <c r="A2507" s="1">
        <v>42285</v>
      </c>
      <c r="B2507" t="s">
        <v>21</v>
      </c>
      <c r="C2507" s="1">
        <v>42282</v>
      </c>
      <c r="D2507" s="1">
        <v>42285</v>
      </c>
      <c r="E2507">
        <v>100031296</v>
      </c>
      <c r="F2507" t="s">
        <v>2256</v>
      </c>
      <c r="H2507" s="1">
        <v>42281</v>
      </c>
      <c r="I2507">
        <v>1846616</v>
      </c>
      <c r="J2507" t="s">
        <v>23</v>
      </c>
      <c r="K2507">
        <v>846296315637251</v>
      </c>
      <c r="M2507" t="s">
        <v>94</v>
      </c>
      <c r="N2507">
        <v>55044</v>
      </c>
      <c r="O2507">
        <v>3</v>
      </c>
      <c r="P2507">
        <v>2250</v>
      </c>
      <c r="Q2507">
        <v>7</v>
      </c>
      <c r="R2507" s="2">
        <v>0</v>
      </c>
      <c r="S2507" s="2">
        <v>23.06</v>
      </c>
      <c r="T2507" s="2">
        <v>0</v>
      </c>
      <c r="U2507" s="2">
        <v>23.06</v>
      </c>
      <c r="V2507" s="76" t="s">
        <v>5213</v>
      </c>
    </row>
    <row r="2508" spans="1:22" x14ac:dyDescent="0.2">
      <c r="A2508" s="1">
        <v>42285</v>
      </c>
      <c r="B2508" t="s">
        <v>21</v>
      </c>
      <c r="C2508" s="1">
        <v>42278</v>
      </c>
      <c r="D2508" s="1">
        <v>42285</v>
      </c>
      <c r="E2508">
        <v>100031049</v>
      </c>
      <c r="F2508" t="s">
        <v>2258</v>
      </c>
      <c r="H2508" s="1">
        <v>42278</v>
      </c>
      <c r="I2508">
        <v>1840623</v>
      </c>
      <c r="J2508" t="s">
        <v>23</v>
      </c>
      <c r="K2508">
        <v>846296315632317</v>
      </c>
      <c r="M2508" t="s">
        <v>79</v>
      </c>
      <c r="N2508">
        <v>62650</v>
      </c>
      <c r="O2508">
        <v>3</v>
      </c>
      <c r="P2508">
        <v>2250</v>
      </c>
      <c r="Q2508">
        <v>7</v>
      </c>
      <c r="R2508" s="2">
        <v>0</v>
      </c>
      <c r="S2508" s="2">
        <v>23.06</v>
      </c>
      <c r="T2508" s="2">
        <v>0</v>
      </c>
      <c r="U2508" s="2">
        <v>23.06</v>
      </c>
      <c r="V2508" s="76" t="s">
        <v>5213</v>
      </c>
    </row>
    <row r="2509" spans="1:22" x14ac:dyDescent="0.2">
      <c r="A2509" s="1">
        <v>42285</v>
      </c>
      <c r="B2509" t="s">
        <v>21</v>
      </c>
      <c r="C2509" s="1">
        <v>42282</v>
      </c>
      <c r="D2509" s="1">
        <v>42285</v>
      </c>
      <c r="E2509">
        <v>100031191</v>
      </c>
      <c r="F2509" t="s">
        <v>2329</v>
      </c>
      <c r="H2509" s="1">
        <v>42280</v>
      </c>
      <c r="I2509">
        <v>1846587</v>
      </c>
      <c r="J2509" t="s">
        <v>23</v>
      </c>
      <c r="K2509">
        <v>846296315637312</v>
      </c>
      <c r="M2509" t="s">
        <v>389</v>
      </c>
      <c r="N2509">
        <v>66219</v>
      </c>
      <c r="O2509">
        <v>3</v>
      </c>
      <c r="P2509">
        <v>2250</v>
      </c>
      <c r="Q2509">
        <v>7</v>
      </c>
      <c r="R2509" s="2">
        <v>0</v>
      </c>
      <c r="S2509" s="2">
        <v>23.06</v>
      </c>
      <c r="T2509" s="2">
        <v>0</v>
      </c>
      <c r="U2509" s="2">
        <v>23.06</v>
      </c>
      <c r="V2509" s="76" t="str">
        <f>VLOOKUP(M2509,'Fufillment sheet'!$A$2:$B$52,2,FALSE)</f>
        <v>VINAC</v>
      </c>
    </row>
    <row r="2510" spans="1:22" x14ac:dyDescent="0.2">
      <c r="A2510" s="1">
        <v>42285</v>
      </c>
      <c r="B2510" t="s">
        <v>21</v>
      </c>
      <c r="C2510" s="1">
        <v>42278</v>
      </c>
      <c r="D2510" s="1">
        <v>42285</v>
      </c>
      <c r="E2510">
        <v>100031026</v>
      </c>
      <c r="F2510" t="s">
        <v>2272</v>
      </c>
      <c r="H2510" s="1">
        <v>42278</v>
      </c>
      <c r="I2510">
        <v>1840611</v>
      </c>
      <c r="J2510" t="s">
        <v>23</v>
      </c>
      <c r="K2510">
        <v>846296315632225</v>
      </c>
      <c r="M2510" t="s">
        <v>79</v>
      </c>
      <c r="N2510">
        <v>61614</v>
      </c>
      <c r="O2510">
        <v>3</v>
      </c>
      <c r="P2510">
        <v>2250</v>
      </c>
      <c r="Q2510">
        <v>7</v>
      </c>
      <c r="R2510" s="2">
        <v>0</v>
      </c>
      <c r="S2510" s="2">
        <v>23.06</v>
      </c>
      <c r="T2510" s="2">
        <v>0</v>
      </c>
      <c r="U2510" s="2">
        <v>23.06</v>
      </c>
      <c r="V2510" s="76" t="s">
        <v>5213</v>
      </c>
    </row>
    <row r="2511" spans="1:22" x14ac:dyDescent="0.2">
      <c r="A2511" s="1">
        <v>42285</v>
      </c>
      <c r="B2511" t="s">
        <v>21</v>
      </c>
      <c r="C2511" s="1">
        <v>42283</v>
      </c>
      <c r="D2511" s="1">
        <v>42285</v>
      </c>
      <c r="E2511">
        <v>100031406</v>
      </c>
      <c r="F2511" t="s">
        <v>2286</v>
      </c>
      <c r="H2511" s="1">
        <v>42283</v>
      </c>
      <c r="I2511">
        <v>1846748</v>
      </c>
      <c r="J2511" t="s">
        <v>23</v>
      </c>
      <c r="K2511">
        <v>846296315634984</v>
      </c>
      <c r="M2511" t="s">
        <v>94</v>
      </c>
      <c r="N2511">
        <v>55082</v>
      </c>
      <c r="O2511">
        <v>3</v>
      </c>
      <c r="P2511">
        <v>2250</v>
      </c>
      <c r="Q2511">
        <v>7</v>
      </c>
      <c r="R2511" s="2">
        <v>0</v>
      </c>
      <c r="S2511" s="2">
        <v>23.06</v>
      </c>
      <c r="T2511" s="2">
        <v>0</v>
      </c>
      <c r="U2511" s="2">
        <v>23.06</v>
      </c>
      <c r="V2511" s="76" t="s">
        <v>5213</v>
      </c>
    </row>
    <row r="2512" spans="1:22" x14ac:dyDescent="0.2">
      <c r="A2512" s="1">
        <v>42285</v>
      </c>
      <c r="B2512" t="s">
        <v>21</v>
      </c>
      <c r="C2512" s="1">
        <v>42282</v>
      </c>
      <c r="D2512" s="1">
        <v>42285</v>
      </c>
      <c r="E2512">
        <v>100031247</v>
      </c>
      <c r="F2512" t="s">
        <v>2313</v>
      </c>
      <c r="H2512" s="1">
        <v>42281</v>
      </c>
      <c r="I2512">
        <v>1846503</v>
      </c>
      <c r="J2512" t="s">
        <v>23</v>
      </c>
      <c r="K2512">
        <v>846296315635813</v>
      </c>
      <c r="M2512" t="s">
        <v>231</v>
      </c>
      <c r="N2512">
        <v>72145</v>
      </c>
      <c r="O2512">
        <v>3</v>
      </c>
      <c r="P2512">
        <v>2250</v>
      </c>
      <c r="Q2512">
        <v>7</v>
      </c>
      <c r="R2512" s="2">
        <v>0</v>
      </c>
      <c r="S2512" s="2">
        <v>23.06</v>
      </c>
      <c r="T2512" s="2">
        <v>0</v>
      </c>
      <c r="U2512" s="2">
        <v>23.06</v>
      </c>
      <c r="V2512" s="76" t="s">
        <v>5213</v>
      </c>
    </row>
    <row r="2513" spans="1:22" x14ac:dyDescent="0.2">
      <c r="A2513" s="1">
        <v>42285</v>
      </c>
      <c r="B2513" t="s">
        <v>21</v>
      </c>
      <c r="C2513" s="1">
        <v>42285</v>
      </c>
      <c r="D2513" s="1">
        <v>42285</v>
      </c>
      <c r="E2513">
        <v>100031655</v>
      </c>
      <c r="F2513" t="s">
        <v>2323</v>
      </c>
      <c r="H2513" s="1">
        <v>42284</v>
      </c>
      <c r="I2513">
        <v>1849993</v>
      </c>
      <c r="J2513" t="s">
        <v>23</v>
      </c>
      <c r="K2513">
        <v>846296315634274</v>
      </c>
      <c r="M2513" t="s">
        <v>288</v>
      </c>
      <c r="N2513">
        <v>65610</v>
      </c>
      <c r="O2513">
        <v>3</v>
      </c>
      <c r="P2513">
        <v>2250</v>
      </c>
      <c r="Q2513">
        <v>7</v>
      </c>
      <c r="R2513" s="2">
        <v>0</v>
      </c>
      <c r="S2513" s="2">
        <v>23.06</v>
      </c>
      <c r="T2513" s="2">
        <v>0</v>
      </c>
      <c r="U2513" s="2">
        <v>23.06</v>
      </c>
      <c r="V2513" s="76" t="s">
        <v>5213</v>
      </c>
    </row>
    <row r="2514" spans="1:22" x14ac:dyDescent="0.2">
      <c r="A2514" s="1">
        <v>42285</v>
      </c>
      <c r="B2514" t="s">
        <v>21</v>
      </c>
      <c r="C2514" s="1">
        <v>42283</v>
      </c>
      <c r="D2514" s="1">
        <v>42285</v>
      </c>
      <c r="E2514">
        <v>100031422</v>
      </c>
      <c r="F2514" t="s">
        <v>2332</v>
      </c>
      <c r="H2514" s="1">
        <v>42283</v>
      </c>
      <c r="I2514">
        <v>1846747</v>
      </c>
      <c r="J2514" t="s">
        <v>23</v>
      </c>
      <c r="K2514">
        <v>846296315636476</v>
      </c>
      <c r="M2514" t="s">
        <v>94</v>
      </c>
      <c r="N2514">
        <v>55374</v>
      </c>
      <c r="O2514">
        <v>3</v>
      </c>
      <c r="P2514">
        <v>2250</v>
      </c>
      <c r="Q2514">
        <v>7</v>
      </c>
      <c r="R2514" s="2">
        <v>0</v>
      </c>
      <c r="S2514" s="2">
        <v>23.06</v>
      </c>
      <c r="T2514" s="2">
        <v>0</v>
      </c>
      <c r="U2514" s="2">
        <v>23.06</v>
      </c>
      <c r="V2514" s="76" t="s">
        <v>5213</v>
      </c>
    </row>
    <row r="2515" spans="1:22" x14ac:dyDescent="0.2">
      <c r="A2515" s="1">
        <v>42285</v>
      </c>
      <c r="B2515" t="s">
        <v>21</v>
      </c>
      <c r="C2515" s="1">
        <v>42285</v>
      </c>
      <c r="D2515" s="1">
        <v>42285</v>
      </c>
      <c r="E2515">
        <v>100031689</v>
      </c>
      <c r="F2515" t="s">
        <v>2339</v>
      </c>
      <c r="H2515" s="1">
        <v>42285</v>
      </c>
      <c r="I2515">
        <v>1850000</v>
      </c>
      <c r="J2515" t="s">
        <v>23</v>
      </c>
      <c r="K2515">
        <v>846296315634342</v>
      </c>
      <c r="M2515" t="s">
        <v>38</v>
      </c>
      <c r="N2515">
        <v>38120</v>
      </c>
      <c r="O2515">
        <v>3</v>
      </c>
      <c r="P2515">
        <v>2250</v>
      </c>
      <c r="Q2515">
        <v>7</v>
      </c>
      <c r="R2515" s="2">
        <v>0</v>
      </c>
      <c r="S2515" s="2">
        <v>23.06</v>
      </c>
      <c r="T2515" s="2">
        <v>0</v>
      </c>
      <c r="U2515" s="2">
        <v>23.06</v>
      </c>
      <c r="V2515" s="76" t="s">
        <v>5213</v>
      </c>
    </row>
    <row r="2516" spans="1:22" x14ac:dyDescent="0.2">
      <c r="A2516" s="1">
        <v>42285</v>
      </c>
      <c r="B2516" t="s">
        <v>21</v>
      </c>
      <c r="C2516" s="1">
        <v>42284</v>
      </c>
      <c r="D2516" s="1">
        <v>42285</v>
      </c>
      <c r="E2516">
        <v>100031542</v>
      </c>
      <c r="F2516" t="s">
        <v>2345</v>
      </c>
      <c r="H2516" s="1">
        <v>42284</v>
      </c>
      <c r="I2516">
        <v>1846837</v>
      </c>
      <c r="J2516" t="s">
        <v>23</v>
      </c>
      <c r="K2516">
        <v>846296315634892</v>
      </c>
      <c r="M2516" t="s">
        <v>94</v>
      </c>
      <c r="N2516">
        <v>55108</v>
      </c>
      <c r="O2516">
        <v>3</v>
      </c>
      <c r="P2516">
        <v>2250</v>
      </c>
      <c r="Q2516">
        <v>7</v>
      </c>
      <c r="R2516" s="2">
        <v>0</v>
      </c>
      <c r="S2516" s="2">
        <v>23.06</v>
      </c>
      <c r="T2516" s="2">
        <v>0</v>
      </c>
      <c r="U2516" s="2">
        <v>23.06</v>
      </c>
      <c r="V2516" s="76" t="s">
        <v>5213</v>
      </c>
    </row>
    <row r="2517" spans="1:22" x14ac:dyDescent="0.2">
      <c r="A2517" s="1">
        <v>42285</v>
      </c>
      <c r="B2517" t="s">
        <v>21</v>
      </c>
      <c r="C2517" s="1">
        <v>42282</v>
      </c>
      <c r="D2517" s="1">
        <v>42285</v>
      </c>
      <c r="E2517">
        <v>100031132</v>
      </c>
      <c r="F2517" t="s">
        <v>2346</v>
      </c>
      <c r="H2517" s="1">
        <v>42279</v>
      </c>
      <c r="I2517">
        <v>1846706</v>
      </c>
      <c r="J2517" t="s">
        <v>23</v>
      </c>
      <c r="K2517">
        <v>846296315635479</v>
      </c>
      <c r="M2517" t="s">
        <v>60</v>
      </c>
      <c r="N2517">
        <v>53562</v>
      </c>
      <c r="O2517">
        <v>3</v>
      </c>
      <c r="P2517">
        <v>2250</v>
      </c>
      <c r="Q2517">
        <v>7</v>
      </c>
      <c r="R2517" s="2">
        <v>0</v>
      </c>
      <c r="S2517" s="2">
        <v>23.06</v>
      </c>
      <c r="T2517" s="2">
        <v>0</v>
      </c>
      <c r="U2517" s="2">
        <v>23.06</v>
      </c>
      <c r="V2517" s="76" t="s">
        <v>5213</v>
      </c>
    </row>
    <row r="2518" spans="1:22" x14ac:dyDescent="0.2">
      <c r="A2518" s="1">
        <v>42285</v>
      </c>
      <c r="B2518" t="s">
        <v>21</v>
      </c>
      <c r="C2518" s="1">
        <v>42282</v>
      </c>
      <c r="D2518" s="1">
        <v>42285</v>
      </c>
      <c r="E2518">
        <v>100031338</v>
      </c>
      <c r="F2518" t="s">
        <v>2347</v>
      </c>
      <c r="H2518" s="1">
        <v>42282</v>
      </c>
      <c r="I2518">
        <v>1846617</v>
      </c>
      <c r="J2518" t="s">
        <v>23</v>
      </c>
      <c r="K2518">
        <v>846296315637244</v>
      </c>
      <c r="M2518" t="s">
        <v>94</v>
      </c>
      <c r="N2518">
        <v>55337</v>
      </c>
      <c r="O2518">
        <v>3</v>
      </c>
      <c r="P2518">
        <v>2250</v>
      </c>
      <c r="Q2518">
        <v>7</v>
      </c>
      <c r="R2518" s="2">
        <v>0</v>
      </c>
      <c r="S2518" s="2">
        <v>23.06</v>
      </c>
      <c r="T2518" s="2">
        <v>0</v>
      </c>
      <c r="U2518" s="2">
        <v>23.06</v>
      </c>
      <c r="V2518" s="76" t="s">
        <v>5213</v>
      </c>
    </row>
    <row r="2519" spans="1:22" x14ac:dyDescent="0.2">
      <c r="A2519" s="1">
        <v>42285</v>
      </c>
      <c r="B2519" t="s">
        <v>21</v>
      </c>
      <c r="C2519" s="1">
        <v>42282</v>
      </c>
      <c r="D2519" s="1">
        <v>42285</v>
      </c>
      <c r="E2519">
        <v>100031203</v>
      </c>
      <c r="F2519" t="s">
        <v>2364</v>
      </c>
      <c r="H2519" s="1">
        <v>42280</v>
      </c>
      <c r="I2519">
        <v>1846707</v>
      </c>
      <c r="J2519" t="s">
        <v>23</v>
      </c>
      <c r="K2519">
        <v>846296315634236</v>
      </c>
      <c r="M2519" t="s">
        <v>60</v>
      </c>
      <c r="N2519">
        <v>54901</v>
      </c>
      <c r="O2519">
        <v>3</v>
      </c>
      <c r="P2519">
        <v>2250</v>
      </c>
      <c r="Q2519">
        <v>7</v>
      </c>
      <c r="R2519" s="2">
        <v>0</v>
      </c>
      <c r="S2519" s="2">
        <v>23.06</v>
      </c>
      <c r="T2519" s="2">
        <v>0</v>
      </c>
      <c r="U2519" s="2">
        <v>23.06</v>
      </c>
      <c r="V2519" s="76" t="s">
        <v>5213</v>
      </c>
    </row>
    <row r="2520" spans="1:22" x14ac:dyDescent="0.2">
      <c r="A2520" s="1">
        <v>42285</v>
      </c>
      <c r="B2520" t="s">
        <v>21</v>
      </c>
      <c r="C2520" s="1">
        <v>42285</v>
      </c>
      <c r="D2520" s="1">
        <v>42285</v>
      </c>
      <c r="E2520">
        <v>100031693</v>
      </c>
      <c r="F2520" t="s">
        <v>1983</v>
      </c>
      <c r="H2520" s="1">
        <v>42285</v>
      </c>
      <c r="I2520">
        <v>1849978</v>
      </c>
      <c r="J2520" t="s">
        <v>23</v>
      </c>
      <c r="K2520">
        <v>846296315634533</v>
      </c>
      <c r="M2520" t="s">
        <v>38</v>
      </c>
      <c r="N2520">
        <v>37934</v>
      </c>
      <c r="O2520">
        <v>3</v>
      </c>
      <c r="P2520">
        <v>2250</v>
      </c>
      <c r="Q2520">
        <v>8</v>
      </c>
      <c r="R2520" s="2">
        <v>0</v>
      </c>
      <c r="S2520" s="2">
        <v>24.56</v>
      </c>
      <c r="T2520" s="2">
        <v>0</v>
      </c>
      <c r="U2520" s="2">
        <v>24.56</v>
      </c>
      <c r="V2520" s="76" t="s">
        <v>5213</v>
      </c>
    </row>
    <row r="2521" spans="1:22" x14ac:dyDescent="0.2">
      <c r="A2521" s="1">
        <v>42285</v>
      </c>
      <c r="B2521" t="s">
        <v>21</v>
      </c>
      <c r="C2521" s="1">
        <v>42284</v>
      </c>
      <c r="D2521" s="1">
        <v>42285</v>
      </c>
      <c r="E2521">
        <v>100031467</v>
      </c>
      <c r="F2521" t="s">
        <v>1986</v>
      </c>
      <c r="H2521" s="1">
        <v>42283</v>
      </c>
      <c r="I2521">
        <v>1846806</v>
      </c>
      <c r="J2521" t="s">
        <v>23</v>
      </c>
      <c r="K2521">
        <v>846296315636827</v>
      </c>
      <c r="M2521" t="s">
        <v>43</v>
      </c>
      <c r="N2521">
        <v>6103</v>
      </c>
      <c r="O2521">
        <v>3</v>
      </c>
      <c r="P2521">
        <v>2250</v>
      </c>
      <c r="Q2521">
        <v>8</v>
      </c>
      <c r="R2521" s="2">
        <v>0</v>
      </c>
      <c r="S2521" s="2">
        <v>24.56</v>
      </c>
      <c r="T2521" s="2">
        <v>0</v>
      </c>
      <c r="U2521" s="2">
        <v>24.56</v>
      </c>
      <c r="V2521" s="76" t="s">
        <v>5213</v>
      </c>
    </row>
    <row r="2522" spans="1:22" x14ac:dyDescent="0.2">
      <c r="A2522" s="1">
        <v>42285</v>
      </c>
      <c r="B2522" t="s">
        <v>21</v>
      </c>
      <c r="C2522" s="1">
        <v>42284</v>
      </c>
      <c r="D2522" s="1">
        <v>42285</v>
      </c>
      <c r="E2522">
        <v>100031513</v>
      </c>
      <c r="F2522" t="s">
        <v>1990</v>
      </c>
      <c r="H2522" s="1">
        <v>42284</v>
      </c>
      <c r="I2522">
        <v>1846817</v>
      </c>
      <c r="J2522" t="s">
        <v>23</v>
      </c>
      <c r="K2522">
        <v>846296315636070</v>
      </c>
      <c r="M2522" t="s">
        <v>79</v>
      </c>
      <c r="N2522">
        <v>60614</v>
      </c>
      <c r="O2522">
        <v>3</v>
      </c>
      <c r="P2522">
        <v>2250</v>
      </c>
      <c r="Q2522">
        <v>8</v>
      </c>
      <c r="R2522" s="2">
        <v>0</v>
      </c>
      <c r="S2522" s="2">
        <v>24.56</v>
      </c>
      <c r="T2522" s="2">
        <v>0</v>
      </c>
      <c r="U2522" s="2">
        <v>24.56</v>
      </c>
      <c r="V2522" s="76" t="s">
        <v>5213</v>
      </c>
    </row>
    <row r="2523" spans="1:22" x14ac:dyDescent="0.2">
      <c r="A2523" s="1">
        <v>42285</v>
      </c>
      <c r="B2523" t="s">
        <v>21</v>
      </c>
      <c r="C2523" s="1">
        <v>42283</v>
      </c>
      <c r="D2523" s="1">
        <v>42285</v>
      </c>
      <c r="E2523">
        <v>100031420</v>
      </c>
      <c r="F2523" t="s">
        <v>1992</v>
      </c>
      <c r="H2523" s="1">
        <v>42283</v>
      </c>
      <c r="I2523">
        <v>1846744</v>
      </c>
      <c r="J2523" t="s">
        <v>23</v>
      </c>
      <c r="K2523">
        <v>846296315636483</v>
      </c>
      <c r="M2523" t="s">
        <v>54</v>
      </c>
      <c r="N2523">
        <v>20715</v>
      </c>
      <c r="O2523">
        <v>3</v>
      </c>
      <c r="P2523">
        <v>2250</v>
      </c>
      <c r="Q2523">
        <v>8</v>
      </c>
      <c r="R2523" s="2">
        <v>0</v>
      </c>
      <c r="S2523" s="2">
        <v>24.56</v>
      </c>
      <c r="T2523" s="2">
        <v>0</v>
      </c>
      <c r="U2523" s="2">
        <v>24.56</v>
      </c>
      <c r="V2523" s="76" t="s">
        <v>5213</v>
      </c>
    </row>
    <row r="2524" spans="1:22" x14ac:dyDescent="0.2">
      <c r="A2524" s="1">
        <v>42285</v>
      </c>
      <c r="B2524" t="s">
        <v>21</v>
      </c>
      <c r="C2524" s="1">
        <v>42282</v>
      </c>
      <c r="D2524" s="1">
        <v>42285</v>
      </c>
      <c r="E2524">
        <v>100031193</v>
      </c>
      <c r="F2524" t="s">
        <v>1993</v>
      </c>
      <c r="H2524" s="1">
        <v>42280</v>
      </c>
      <c r="I2524">
        <v>1846577</v>
      </c>
      <c r="J2524" t="s">
        <v>23</v>
      </c>
      <c r="K2524">
        <v>846296315635349</v>
      </c>
      <c r="M2524" t="s">
        <v>79</v>
      </c>
      <c r="N2524">
        <v>60610</v>
      </c>
      <c r="O2524">
        <v>3</v>
      </c>
      <c r="P2524">
        <v>2250</v>
      </c>
      <c r="Q2524">
        <v>8</v>
      </c>
      <c r="R2524" s="2">
        <v>0</v>
      </c>
      <c r="S2524" s="2">
        <v>24.56</v>
      </c>
      <c r="T2524" s="2">
        <v>0</v>
      </c>
      <c r="U2524" s="2">
        <v>24.56</v>
      </c>
      <c r="V2524" s="76" t="s">
        <v>5213</v>
      </c>
    </row>
    <row r="2525" spans="1:22" x14ac:dyDescent="0.2">
      <c r="A2525" s="1">
        <v>42285</v>
      </c>
      <c r="B2525" t="s">
        <v>21</v>
      </c>
      <c r="C2525" s="1">
        <v>42285</v>
      </c>
      <c r="D2525" s="1">
        <v>42285</v>
      </c>
      <c r="E2525">
        <v>100031669</v>
      </c>
      <c r="F2525" t="s">
        <v>1996</v>
      </c>
      <c r="H2525" s="1">
        <v>42285</v>
      </c>
      <c r="I2525">
        <v>1849994</v>
      </c>
      <c r="J2525" t="s">
        <v>23</v>
      </c>
      <c r="K2525">
        <v>846296315634281</v>
      </c>
      <c r="M2525" t="s">
        <v>24</v>
      </c>
      <c r="N2525">
        <v>28314</v>
      </c>
      <c r="O2525">
        <v>3</v>
      </c>
      <c r="P2525">
        <v>2250</v>
      </c>
      <c r="Q2525">
        <v>8</v>
      </c>
      <c r="R2525" s="2">
        <v>0</v>
      </c>
      <c r="S2525" s="2">
        <v>24.56</v>
      </c>
      <c r="T2525" s="2">
        <v>0</v>
      </c>
      <c r="U2525" s="2">
        <v>24.56</v>
      </c>
      <c r="V2525" s="76" t="s">
        <v>5213</v>
      </c>
    </row>
    <row r="2526" spans="1:22" x14ac:dyDescent="0.2">
      <c r="A2526" s="1">
        <v>42285</v>
      </c>
      <c r="B2526" t="s">
        <v>21</v>
      </c>
      <c r="C2526" s="1">
        <v>42282</v>
      </c>
      <c r="D2526" s="1">
        <v>42285</v>
      </c>
      <c r="E2526">
        <v>100031347</v>
      </c>
      <c r="F2526" t="s">
        <v>1997</v>
      </c>
      <c r="H2526" s="1">
        <v>42282</v>
      </c>
      <c r="I2526">
        <v>1846589</v>
      </c>
      <c r="J2526" t="s">
        <v>23</v>
      </c>
      <c r="K2526">
        <v>846296315635738</v>
      </c>
      <c r="M2526" t="s">
        <v>221</v>
      </c>
      <c r="N2526">
        <v>41048</v>
      </c>
      <c r="O2526">
        <v>3</v>
      </c>
      <c r="P2526">
        <v>2250</v>
      </c>
      <c r="Q2526">
        <v>8</v>
      </c>
      <c r="R2526" s="2">
        <v>0</v>
      </c>
      <c r="S2526" s="2">
        <v>24.56</v>
      </c>
      <c r="T2526" s="2">
        <v>0</v>
      </c>
      <c r="U2526" s="2">
        <v>24.56</v>
      </c>
      <c r="V2526" s="76" t="s">
        <v>5213</v>
      </c>
    </row>
    <row r="2527" spans="1:22" x14ac:dyDescent="0.2">
      <c r="A2527" s="1">
        <v>42285</v>
      </c>
      <c r="B2527" t="s">
        <v>21</v>
      </c>
      <c r="C2527" s="1">
        <v>42283</v>
      </c>
      <c r="D2527" s="1">
        <v>42285</v>
      </c>
      <c r="E2527">
        <v>100031408</v>
      </c>
      <c r="F2527" t="s">
        <v>2000</v>
      </c>
      <c r="H2527" s="1">
        <v>42283</v>
      </c>
      <c r="I2527">
        <v>1846730</v>
      </c>
      <c r="J2527" t="s">
        <v>23</v>
      </c>
      <c r="K2527">
        <v>846296315635004</v>
      </c>
      <c r="M2527" t="s">
        <v>43</v>
      </c>
      <c r="N2527">
        <v>6437</v>
      </c>
      <c r="O2527">
        <v>3</v>
      </c>
      <c r="P2527">
        <v>2250</v>
      </c>
      <c r="Q2527">
        <v>8</v>
      </c>
      <c r="R2527" s="2">
        <v>0</v>
      </c>
      <c r="S2527" s="2">
        <v>24.56</v>
      </c>
      <c r="T2527" s="2">
        <v>0</v>
      </c>
      <c r="U2527" s="2">
        <v>24.56</v>
      </c>
      <c r="V2527" s="76" t="s">
        <v>5213</v>
      </c>
    </row>
    <row r="2528" spans="1:22" x14ac:dyDescent="0.2">
      <c r="A2528" s="1">
        <v>42285</v>
      </c>
      <c r="B2528" t="s">
        <v>21</v>
      </c>
      <c r="C2528" s="1">
        <v>42282</v>
      </c>
      <c r="D2528" s="1">
        <v>42285</v>
      </c>
      <c r="E2528">
        <v>100031204</v>
      </c>
      <c r="F2528" t="s">
        <v>2002</v>
      </c>
      <c r="H2528" s="1">
        <v>42280</v>
      </c>
      <c r="I2528">
        <v>1846579</v>
      </c>
      <c r="J2528" t="s">
        <v>23</v>
      </c>
      <c r="K2528">
        <v>846296315637336</v>
      </c>
      <c r="M2528" t="s">
        <v>79</v>
      </c>
      <c r="N2528">
        <v>60647</v>
      </c>
      <c r="O2528">
        <v>3</v>
      </c>
      <c r="P2528">
        <v>2250</v>
      </c>
      <c r="Q2528">
        <v>8</v>
      </c>
      <c r="R2528" s="2">
        <v>0</v>
      </c>
      <c r="S2528" s="2">
        <v>24.56</v>
      </c>
      <c r="T2528" s="2">
        <v>0</v>
      </c>
      <c r="U2528" s="2">
        <v>24.56</v>
      </c>
      <c r="V2528" s="76" t="s">
        <v>5213</v>
      </c>
    </row>
    <row r="2529" spans="1:22" x14ac:dyDescent="0.2">
      <c r="A2529" s="1">
        <v>42285</v>
      </c>
      <c r="B2529" t="s">
        <v>21</v>
      </c>
      <c r="C2529" s="1">
        <v>42283</v>
      </c>
      <c r="D2529" s="1">
        <v>42285</v>
      </c>
      <c r="E2529">
        <v>100031419</v>
      </c>
      <c r="F2529" t="s">
        <v>2005</v>
      </c>
      <c r="H2529" s="1">
        <v>42283</v>
      </c>
      <c r="I2529">
        <v>1846732</v>
      </c>
      <c r="J2529" t="s">
        <v>23</v>
      </c>
      <c r="K2529">
        <v>846296315636162</v>
      </c>
      <c r="M2529" t="s">
        <v>51</v>
      </c>
      <c r="N2529">
        <v>30076</v>
      </c>
      <c r="O2529">
        <v>3</v>
      </c>
      <c r="P2529">
        <v>2250</v>
      </c>
      <c r="Q2529">
        <v>8</v>
      </c>
      <c r="R2529" s="2">
        <v>0</v>
      </c>
      <c r="S2529" s="2">
        <v>24.56</v>
      </c>
      <c r="T2529" s="2">
        <v>0</v>
      </c>
      <c r="U2529" s="2">
        <v>24.56</v>
      </c>
      <c r="V2529" s="76" t="s">
        <v>5213</v>
      </c>
    </row>
    <row r="2530" spans="1:22" x14ac:dyDescent="0.2">
      <c r="A2530" s="1">
        <v>42285</v>
      </c>
      <c r="B2530" t="s">
        <v>21</v>
      </c>
      <c r="C2530" s="1">
        <v>42282</v>
      </c>
      <c r="D2530" s="1">
        <v>42285</v>
      </c>
      <c r="E2530">
        <v>100031289</v>
      </c>
      <c r="F2530" t="s">
        <v>2007</v>
      </c>
      <c r="H2530" s="1">
        <v>42281</v>
      </c>
      <c r="I2530">
        <v>1846674</v>
      </c>
      <c r="J2530" t="s">
        <v>23</v>
      </c>
      <c r="K2530">
        <v>846296315635516</v>
      </c>
      <c r="M2530" t="s">
        <v>507</v>
      </c>
      <c r="N2530">
        <v>43082</v>
      </c>
      <c r="O2530">
        <v>3</v>
      </c>
      <c r="P2530">
        <v>2250</v>
      </c>
      <c r="Q2530">
        <v>8</v>
      </c>
      <c r="R2530" s="2">
        <v>0</v>
      </c>
      <c r="S2530" s="2">
        <v>24.56</v>
      </c>
      <c r="T2530" s="2">
        <v>0</v>
      </c>
      <c r="U2530" s="2">
        <v>24.56</v>
      </c>
      <c r="V2530" s="76" t="s">
        <v>5213</v>
      </c>
    </row>
    <row r="2531" spans="1:22" x14ac:dyDescent="0.2">
      <c r="A2531" s="1">
        <v>42285</v>
      </c>
      <c r="B2531" t="s">
        <v>21</v>
      </c>
      <c r="C2531" s="1">
        <v>42282</v>
      </c>
      <c r="D2531" s="1">
        <v>42285</v>
      </c>
      <c r="E2531">
        <v>100031183</v>
      </c>
      <c r="F2531" t="s">
        <v>2012</v>
      </c>
      <c r="H2531" s="1">
        <v>42280</v>
      </c>
      <c r="I2531">
        <v>1846701</v>
      </c>
      <c r="J2531" t="s">
        <v>23</v>
      </c>
      <c r="K2531">
        <v>846296315637589</v>
      </c>
      <c r="M2531" t="s">
        <v>75</v>
      </c>
      <c r="N2531">
        <v>22401</v>
      </c>
      <c r="O2531">
        <v>3</v>
      </c>
      <c r="P2531">
        <v>2250</v>
      </c>
      <c r="Q2531">
        <v>8</v>
      </c>
      <c r="R2531" s="2">
        <v>0</v>
      </c>
      <c r="S2531" s="2">
        <v>24.56</v>
      </c>
      <c r="T2531" s="2">
        <v>0</v>
      </c>
      <c r="U2531" s="2">
        <v>24.56</v>
      </c>
      <c r="V2531" s="76" t="s">
        <v>5213</v>
      </c>
    </row>
    <row r="2532" spans="1:22" x14ac:dyDescent="0.2">
      <c r="A2532" s="1">
        <v>42285</v>
      </c>
      <c r="B2532" t="s">
        <v>21</v>
      </c>
      <c r="C2532" s="1">
        <v>42283</v>
      </c>
      <c r="D2532" s="1">
        <v>42285</v>
      </c>
      <c r="E2532">
        <v>100031436</v>
      </c>
      <c r="F2532" t="s">
        <v>2015</v>
      </c>
      <c r="H2532" s="1">
        <v>42283</v>
      </c>
      <c r="I2532">
        <v>1846765</v>
      </c>
      <c r="J2532" t="s">
        <v>23</v>
      </c>
      <c r="K2532">
        <v>846296315636551</v>
      </c>
      <c r="M2532" t="s">
        <v>507</v>
      </c>
      <c r="N2532">
        <v>45036</v>
      </c>
      <c r="O2532">
        <v>3</v>
      </c>
      <c r="P2532">
        <v>2250</v>
      </c>
      <c r="Q2532">
        <v>8</v>
      </c>
      <c r="R2532" s="2">
        <v>0</v>
      </c>
      <c r="S2532" s="2">
        <v>24.56</v>
      </c>
      <c r="T2532" s="2">
        <v>0</v>
      </c>
      <c r="U2532" s="2">
        <v>24.56</v>
      </c>
      <c r="V2532" s="76" t="s">
        <v>5213</v>
      </c>
    </row>
    <row r="2533" spans="1:22" x14ac:dyDescent="0.2">
      <c r="A2533" s="1">
        <v>42285</v>
      </c>
      <c r="B2533" t="s">
        <v>21</v>
      </c>
      <c r="C2533" s="1">
        <v>42285</v>
      </c>
      <c r="D2533" s="1">
        <v>42285</v>
      </c>
      <c r="E2533">
        <v>100031660</v>
      </c>
      <c r="F2533" t="s">
        <v>2018</v>
      </c>
      <c r="H2533" s="1">
        <v>42284</v>
      </c>
      <c r="I2533">
        <v>1850009</v>
      </c>
      <c r="J2533" t="s">
        <v>23</v>
      </c>
      <c r="K2533">
        <v>846296315634052</v>
      </c>
      <c r="M2533" t="s">
        <v>89</v>
      </c>
      <c r="N2533">
        <v>35057</v>
      </c>
      <c r="O2533">
        <v>3</v>
      </c>
      <c r="P2533">
        <v>2250</v>
      </c>
      <c r="Q2533">
        <v>8</v>
      </c>
      <c r="R2533" s="2">
        <v>0</v>
      </c>
      <c r="S2533" s="2">
        <v>24.56</v>
      </c>
      <c r="T2533" s="2">
        <v>0</v>
      </c>
      <c r="U2533" s="2">
        <v>24.56</v>
      </c>
      <c r="V2533" s="76" t="s">
        <v>5213</v>
      </c>
    </row>
    <row r="2534" spans="1:22" x14ac:dyDescent="0.2">
      <c r="A2534" s="1">
        <v>42285</v>
      </c>
      <c r="B2534" t="s">
        <v>21</v>
      </c>
      <c r="C2534" s="1">
        <v>42282</v>
      </c>
      <c r="D2534" s="1">
        <v>42285</v>
      </c>
      <c r="E2534">
        <v>100031236</v>
      </c>
      <c r="F2534" t="s">
        <v>2021</v>
      </c>
      <c r="H2534" s="1">
        <v>42281</v>
      </c>
      <c r="I2534">
        <v>1846560</v>
      </c>
      <c r="J2534" t="s">
        <v>23</v>
      </c>
      <c r="K2534">
        <v>846296315637794</v>
      </c>
      <c r="M2534" t="s">
        <v>26</v>
      </c>
      <c r="N2534">
        <v>33705</v>
      </c>
      <c r="O2534">
        <v>3</v>
      </c>
      <c r="P2534">
        <v>2250</v>
      </c>
      <c r="Q2534">
        <v>8</v>
      </c>
      <c r="R2534" s="2">
        <v>0</v>
      </c>
      <c r="S2534" s="2">
        <v>24.56</v>
      </c>
      <c r="T2534" s="2">
        <v>0</v>
      </c>
      <c r="U2534" s="2">
        <v>24.56</v>
      </c>
      <c r="V2534" s="76" t="s">
        <v>5213</v>
      </c>
    </row>
    <row r="2535" spans="1:22" x14ac:dyDescent="0.2">
      <c r="A2535" s="1">
        <v>42285</v>
      </c>
      <c r="B2535" t="s">
        <v>21</v>
      </c>
      <c r="C2535" s="1">
        <v>42278</v>
      </c>
      <c r="D2535" s="1">
        <v>42285</v>
      </c>
      <c r="E2535">
        <v>100031050</v>
      </c>
      <c r="F2535" t="s">
        <v>2022</v>
      </c>
      <c r="H2535" s="1">
        <v>42278</v>
      </c>
      <c r="I2535">
        <v>1840624</v>
      </c>
      <c r="J2535" t="s">
        <v>23</v>
      </c>
      <c r="K2535">
        <v>846296315632331</v>
      </c>
      <c r="M2535" t="s">
        <v>79</v>
      </c>
      <c r="N2535">
        <v>60123</v>
      </c>
      <c r="O2535">
        <v>3</v>
      </c>
      <c r="P2535">
        <v>2250</v>
      </c>
      <c r="Q2535">
        <v>8</v>
      </c>
      <c r="R2535" s="2">
        <v>0</v>
      </c>
      <c r="S2535" s="2">
        <v>24.56</v>
      </c>
      <c r="T2535" s="2">
        <v>0</v>
      </c>
      <c r="U2535" s="2">
        <v>24.56</v>
      </c>
      <c r="V2535" s="76" t="s">
        <v>5213</v>
      </c>
    </row>
    <row r="2536" spans="1:22" x14ac:dyDescent="0.2">
      <c r="A2536" s="1">
        <v>42285</v>
      </c>
      <c r="B2536" t="s">
        <v>21</v>
      </c>
      <c r="C2536" s="1">
        <v>42285</v>
      </c>
      <c r="D2536" s="1">
        <v>42285</v>
      </c>
      <c r="E2536">
        <v>100031673</v>
      </c>
      <c r="F2536" t="s">
        <v>2023</v>
      </c>
      <c r="H2536" s="1">
        <v>42285</v>
      </c>
      <c r="I2536">
        <v>1849988</v>
      </c>
      <c r="J2536" t="s">
        <v>23</v>
      </c>
      <c r="K2536">
        <v>846296315634434</v>
      </c>
      <c r="M2536" t="s">
        <v>26</v>
      </c>
      <c r="N2536">
        <v>34685</v>
      </c>
      <c r="O2536">
        <v>3</v>
      </c>
      <c r="P2536">
        <v>2250</v>
      </c>
      <c r="Q2536">
        <v>8</v>
      </c>
      <c r="R2536" s="2">
        <v>0</v>
      </c>
      <c r="S2536" s="2">
        <v>24.56</v>
      </c>
      <c r="T2536" s="2">
        <v>0</v>
      </c>
      <c r="U2536" s="2">
        <v>24.56</v>
      </c>
      <c r="V2536" s="76" t="s">
        <v>5213</v>
      </c>
    </row>
    <row r="2537" spans="1:22" x14ac:dyDescent="0.2">
      <c r="A2537" s="1">
        <v>42285</v>
      </c>
      <c r="B2537" t="s">
        <v>21</v>
      </c>
      <c r="C2537" s="1">
        <v>42282</v>
      </c>
      <c r="D2537" s="1">
        <v>42285</v>
      </c>
      <c r="E2537">
        <v>100031229</v>
      </c>
      <c r="F2537" t="s">
        <v>2025</v>
      </c>
      <c r="H2537" s="1">
        <v>42281</v>
      </c>
      <c r="I2537">
        <v>1846581</v>
      </c>
      <c r="J2537" t="s">
        <v>23</v>
      </c>
      <c r="K2537">
        <v>846296315635752</v>
      </c>
      <c r="M2537" t="s">
        <v>66</v>
      </c>
      <c r="N2537">
        <v>46750</v>
      </c>
      <c r="O2537">
        <v>3</v>
      </c>
      <c r="P2537">
        <v>2250</v>
      </c>
      <c r="Q2537">
        <v>8</v>
      </c>
      <c r="R2537" s="2">
        <v>0</v>
      </c>
      <c r="S2537" s="2">
        <v>24.56</v>
      </c>
      <c r="T2537" s="2">
        <v>0</v>
      </c>
      <c r="U2537" s="2">
        <v>24.56</v>
      </c>
      <c r="V2537" s="76" t="s">
        <v>5213</v>
      </c>
    </row>
    <row r="2538" spans="1:22" x14ac:dyDescent="0.2">
      <c r="A2538" s="1">
        <v>42285</v>
      </c>
      <c r="B2538" t="s">
        <v>21</v>
      </c>
      <c r="C2538" s="1">
        <v>42283</v>
      </c>
      <c r="D2538" s="1">
        <v>42285</v>
      </c>
      <c r="E2538">
        <v>100031455</v>
      </c>
      <c r="F2538" t="s">
        <v>2026</v>
      </c>
      <c r="H2538" s="1">
        <v>42283</v>
      </c>
      <c r="I2538">
        <v>1846746</v>
      </c>
      <c r="J2538" t="s">
        <v>23</v>
      </c>
      <c r="K2538">
        <v>846296315636933</v>
      </c>
      <c r="M2538" t="s">
        <v>141</v>
      </c>
      <c r="N2538">
        <v>4274</v>
      </c>
      <c r="O2538">
        <v>3</v>
      </c>
      <c r="P2538">
        <v>2250</v>
      </c>
      <c r="Q2538">
        <v>8</v>
      </c>
      <c r="R2538" s="2">
        <v>0</v>
      </c>
      <c r="S2538" s="2">
        <v>24.56</v>
      </c>
      <c r="T2538" s="2">
        <v>0</v>
      </c>
      <c r="U2538" s="2">
        <v>24.56</v>
      </c>
      <c r="V2538" s="76" t="s">
        <v>5213</v>
      </c>
    </row>
    <row r="2539" spans="1:22" x14ac:dyDescent="0.2">
      <c r="A2539" s="1">
        <v>42285</v>
      </c>
      <c r="B2539" t="s">
        <v>21</v>
      </c>
      <c r="C2539" s="1">
        <v>42284</v>
      </c>
      <c r="D2539" s="1">
        <v>42285</v>
      </c>
      <c r="E2539">
        <v>100031553</v>
      </c>
      <c r="F2539" t="s">
        <v>2027</v>
      </c>
      <c r="H2539" s="1">
        <v>42284</v>
      </c>
      <c r="I2539">
        <v>1846836</v>
      </c>
      <c r="J2539" t="s">
        <v>23</v>
      </c>
      <c r="K2539">
        <v>846296315636438</v>
      </c>
      <c r="M2539" t="s">
        <v>58</v>
      </c>
      <c r="N2539">
        <v>49802</v>
      </c>
      <c r="O2539">
        <v>3</v>
      </c>
      <c r="P2539">
        <v>2250</v>
      </c>
      <c r="Q2539">
        <v>8</v>
      </c>
      <c r="R2539" s="2">
        <v>0</v>
      </c>
      <c r="S2539" s="2">
        <v>24.56</v>
      </c>
      <c r="T2539" s="2">
        <v>0</v>
      </c>
      <c r="U2539" s="2">
        <v>24.56</v>
      </c>
      <c r="V2539" s="76" t="s">
        <v>5213</v>
      </c>
    </row>
    <row r="2540" spans="1:22" x14ac:dyDescent="0.2">
      <c r="A2540" s="1">
        <v>42285</v>
      </c>
      <c r="B2540" t="s">
        <v>21</v>
      </c>
      <c r="C2540" s="1">
        <v>42284</v>
      </c>
      <c r="D2540" s="1">
        <v>42285</v>
      </c>
      <c r="E2540">
        <v>100031497</v>
      </c>
      <c r="F2540" t="s">
        <v>2028</v>
      </c>
      <c r="H2540" s="1">
        <v>42284</v>
      </c>
      <c r="I2540">
        <v>1846882</v>
      </c>
      <c r="J2540" t="s">
        <v>23</v>
      </c>
      <c r="K2540">
        <v>846296315635196</v>
      </c>
      <c r="M2540" t="s">
        <v>75</v>
      </c>
      <c r="N2540">
        <v>22311</v>
      </c>
      <c r="O2540">
        <v>3</v>
      </c>
      <c r="P2540">
        <v>2250</v>
      </c>
      <c r="Q2540">
        <v>8</v>
      </c>
      <c r="R2540" s="2">
        <v>0</v>
      </c>
      <c r="S2540" s="2">
        <v>24.56</v>
      </c>
      <c r="T2540" s="2">
        <v>0</v>
      </c>
      <c r="U2540" s="2">
        <v>24.56</v>
      </c>
      <c r="V2540" s="76" t="s">
        <v>5213</v>
      </c>
    </row>
    <row r="2541" spans="1:22" x14ac:dyDescent="0.2">
      <c r="A2541" s="1">
        <v>42285</v>
      </c>
      <c r="B2541" t="s">
        <v>21</v>
      </c>
      <c r="C2541" s="1">
        <v>42285</v>
      </c>
      <c r="D2541" s="1">
        <v>42285</v>
      </c>
      <c r="E2541">
        <v>100031658</v>
      </c>
      <c r="F2541" t="s">
        <v>2029</v>
      </c>
      <c r="H2541" s="1">
        <v>42284</v>
      </c>
      <c r="I2541">
        <v>1849956</v>
      </c>
      <c r="J2541" t="s">
        <v>23</v>
      </c>
      <c r="K2541">
        <v>846296315634618</v>
      </c>
      <c r="M2541" t="s">
        <v>141</v>
      </c>
      <c r="N2541">
        <v>4101</v>
      </c>
      <c r="O2541">
        <v>3</v>
      </c>
      <c r="P2541">
        <v>2250</v>
      </c>
      <c r="Q2541">
        <v>8</v>
      </c>
      <c r="R2541" s="2">
        <v>0</v>
      </c>
      <c r="S2541" s="2">
        <v>24.56</v>
      </c>
      <c r="T2541" s="2">
        <v>0</v>
      </c>
      <c r="U2541" s="2">
        <v>24.56</v>
      </c>
      <c r="V2541" s="76" t="s">
        <v>5213</v>
      </c>
    </row>
    <row r="2542" spans="1:22" x14ac:dyDescent="0.2">
      <c r="A2542" s="1">
        <v>42285</v>
      </c>
      <c r="B2542" t="s">
        <v>21</v>
      </c>
      <c r="C2542" s="1">
        <v>42282</v>
      </c>
      <c r="D2542" s="1">
        <v>42285</v>
      </c>
      <c r="E2542">
        <v>100031368</v>
      </c>
      <c r="F2542" t="s">
        <v>2030</v>
      </c>
      <c r="H2542" s="1">
        <v>42282</v>
      </c>
      <c r="I2542">
        <v>1846591</v>
      </c>
      <c r="J2542" t="s">
        <v>23</v>
      </c>
      <c r="K2542">
        <v>846296315637305</v>
      </c>
      <c r="M2542" t="s">
        <v>182</v>
      </c>
      <c r="N2542">
        <v>70808</v>
      </c>
      <c r="O2542">
        <v>3</v>
      </c>
      <c r="P2542">
        <v>2250</v>
      </c>
      <c r="Q2542">
        <v>8</v>
      </c>
      <c r="R2542" s="2">
        <v>0</v>
      </c>
      <c r="S2542" s="2">
        <v>24.56</v>
      </c>
      <c r="T2542" s="2">
        <v>0</v>
      </c>
      <c r="U2542" s="2">
        <v>24.56</v>
      </c>
      <c r="V2542" s="76" t="s">
        <v>5213</v>
      </c>
    </row>
    <row r="2543" spans="1:22" x14ac:dyDescent="0.2">
      <c r="A2543" s="1">
        <v>42285</v>
      </c>
      <c r="B2543" t="s">
        <v>21</v>
      </c>
      <c r="C2543" s="1">
        <v>42282</v>
      </c>
      <c r="D2543" s="1">
        <v>42285</v>
      </c>
      <c r="E2543">
        <v>100031216</v>
      </c>
      <c r="F2543" t="s">
        <v>2032</v>
      </c>
      <c r="H2543" s="1">
        <v>42281</v>
      </c>
      <c r="I2543">
        <v>1846549</v>
      </c>
      <c r="J2543" t="s">
        <v>23</v>
      </c>
      <c r="K2543">
        <v>846296315635400</v>
      </c>
      <c r="M2543" t="s">
        <v>102</v>
      </c>
      <c r="N2543">
        <v>20004</v>
      </c>
      <c r="O2543">
        <v>3</v>
      </c>
      <c r="P2543">
        <v>2250</v>
      </c>
      <c r="Q2543">
        <v>8</v>
      </c>
      <c r="R2543" s="2">
        <v>0</v>
      </c>
      <c r="S2543" s="2">
        <v>24.56</v>
      </c>
      <c r="T2543" s="2">
        <v>0</v>
      </c>
      <c r="U2543" s="2">
        <v>24.56</v>
      </c>
      <c r="V2543" s="76" t="s">
        <v>5213</v>
      </c>
    </row>
    <row r="2544" spans="1:22" x14ac:dyDescent="0.2">
      <c r="A2544" s="1">
        <v>42285</v>
      </c>
      <c r="B2544" t="s">
        <v>21</v>
      </c>
      <c r="C2544" s="1">
        <v>42282</v>
      </c>
      <c r="D2544" s="1">
        <v>42285</v>
      </c>
      <c r="E2544">
        <v>100031162</v>
      </c>
      <c r="F2544" t="s">
        <v>2039</v>
      </c>
      <c r="H2544" s="1">
        <v>42279</v>
      </c>
      <c r="I2544">
        <v>1846546</v>
      </c>
      <c r="J2544" t="s">
        <v>23</v>
      </c>
      <c r="K2544">
        <v>846296315636339</v>
      </c>
      <c r="M2544" t="s">
        <v>102</v>
      </c>
      <c r="N2544">
        <v>20003</v>
      </c>
      <c r="O2544">
        <v>3</v>
      </c>
      <c r="P2544">
        <v>2250</v>
      </c>
      <c r="Q2544">
        <v>8</v>
      </c>
      <c r="R2544" s="2">
        <v>0</v>
      </c>
      <c r="S2544" s="2">
        <v>24.56</v>
      </c>
      <c r="T2544" s="2">
        <v>0</v>
      </c>
      <c r="U2544" s="2">
        <v>24.56</v>
      </c>
      <c r="V2544" s="76" t="s">
        <v>5213</v>
      </c>
    </row>
    <row r="2545" spans="1:22" x14ac:dyDescent="0.2">
      <c r="A2545" s="1">
        <v>42285</v>
      </c>
      <c r="B2545" t="s">
        <v>21</v>
      </c>
      <c r="C2545" s="1">
        <v>42282</v>
      </c>
      <c r="D2545" s="1">
        <v>42285</v>
      </c>
      <c r="E2545">
        <v>100031367</v>
      </c>
      <c r="F2545" t="s">
        <v>2040</v>
      </c>
      <c r="H2545" s="1">
        <v>42282</v>
      </c>
      <c r="I2545">
        <v>1846550</v>
      </c>
      <c r="J2545" t="s">
        <v>23</v>
      </c>
      <c r="K2545">
        <v>846296315635059</v>
      </c>
      <c r="M2545" t="s">
        <v>102</v>
      </c>
      <c r="N2545">
        <v>20008</v>
      </c>
      <c r="O2545">
        <v>3</v>
      </c>
      <c r="P2545">
        <v>2250</v>
      </c>
      <c r="Q2545">
        <v>8</v>
      </c>
      <c r="R2545" s="2">
        <v>0</v>
      </c>
      <c r="S2545" s="2">
        <v>24.56</v>
      </c>
      <c r="T2545" s="2">
        <v>0</v>
      </c>
      <c r="U2545" s="2">
        <v>24.56</v>
      </c>
      <c r="V2545" s="76" t="s">
        <v>5213</v>
      </c>
    </row>
    <row r="2546" spans="1:22" x14ac:dyDescent="0.2">
      <c r="A2546" s="1">
        <v>42285</v>
      </c>
      <c r="B2546" t="s">
        <v>21</v>
      </c>
      <c r="C2546" s="1">
        <v>42282</v>
      </c>
      <c r="D2546" s="1">
        <v>42285</v>
      </c>
      <c r="E2546">
        <v>100031195</v>
      </c>
      <c r="F2546" t="s">
        <v>2042</v>
      </c>
      <c r="H2546" s="1">
        <v>42280</v>
      </c>
      <c r="I2546">
        <v>1846567</v>
      </c>
      <c r="J2546" t="s">
        <v>23</v>
      </c>
      <c r="K2546">
        <v>846296315637398</v>
      </c>
      <c r="M2546" t="s">
        <v>51</v>
      </c>
      <c r="N2546">
        <v>30035</v>
      </c>
      <c r="O2546">
        <v>3</v>
      </c>
      <c r="P2546">
        <v>2250</v>
      </c>
      <c r="Q2546">
        <v>8</v>
      </c>
      <c r="R2546" s="2">
        <v>0</v>
      </c>
      <c r="S2546" s="2">
        <v>24.56</v>
      </c>
      <c r="T2546" s="2">
        <v>0</v>
      </c>
      <c r="U2546" s="2">
        <v>24.56</v>
      </c>
      <c r="V2546" s="76" t="s">
        <v>5213</v>
      </c>
    </row>
    <row r="2547" spans="1:22" x14ac:dyDescent="0.2">
      <c r="A2547" s="1">
        <v>42285</v>
      </c>
      <c r="B2547" t="s">
        <v>21</v>
      </c>
      <c r="C2547" s="1">
        <v>42284</v>
      </c>
      <c r="D2547" s="1">
        <v>42285</v>
      </c>
      <c r="E2547">
        <v>100031548</v>
      </c>
      <c r="F2547" t="s">
        <v>2043</v>
      </c>
      <c r="H2547" s="1">
        <v>42284</v>
      </c>
      <c r="I2547">
        <v>1846825</v>
      </c>
      <c r="J2547" t="s">
        <v>23</v>
      </c>
      <c r="K2547">
        <v>846296315636025</v>
      </c>
      <c r="M2547" t="s">
        <v>79</v>
      </c>
      <c r="N2547">
        <v>60601</v>
      </c>
      <c r="O2547">
        <v>3</v>
      </c>
      <c r="P2547">
        <v>2250</v>
      </c>
      <c r="Q2547">
        <v>8</v>
      </c>
      <c r="R2547" s="2">
        <v>0</v>
      </c>
      <c r="S2547" s="2">
        <v>24.56</v>
      </c>
      <c r="T2547" s="2">
        <v>0</v>
      </c>
      <c r="U2547" s="2">
        <v>24.56</v>
      </c>
      <c r="V2547" s="76" t="s">
        <v>5213</v>
      </c>
    </row>
    <row r="2548" spans="1:22" x14ac:dyDescent="0.2">
      <c r="A2548" s="1">
        <v>42285</v>
      </c>
      <c r="B2548" t="s">
        <v>21</v>
      </c>
      <c r="C2548" s="1">
        <v>42285</v>
      </c>
      <c r="D2548" s="1">
        <v>42285</v>
      </c>
      <c r="E2548">
        <v>100031701</v>
      </c>
      <c r="F2548" t="s">
        <v>2045</v>
      </c>
      <c r="H2548" s="1">
        <v>42285</v>
      </c>
      <c r="I2548">
        <v>1849964</v>
      </c>
      <c r="J2548" t="s">
        <v>23</v>
      </c>
      <c r="K2548">
        <v>846296315634120</v>
      </c>
      <c r="M2548" t="s">
        <v>51</v>
      </c>
      <c r="N2548">
        <v>30092</v>
      </c>
      <c r="O2548">
        <v>3</v>
      </c>
      <c r="P2548">
        <v>2250</v>
      </c>
      <c r="Q2548">
        <v>8</v>
      </c>
      <c r="R2548" s="2">
        <v>0</v>
      </c>
      <c r="S2548" s="2">
        <v>24.56</v>
      </c>
      <c r="T2548" s="2">
        <v>0</v>
      </c>
      <c r="U2548" s="2">
        <v>24.56</v>
      </c>
      <c r="V2548" s="76" t="s">
        <v>5213</v>
      </c>
    </row>
    <row r="2549" spans="1:22" x14ac:dyDescent="0.2">
      <c r="A2549" s="1">
        <v>42285</v>
      </c>
      <c r="B2549" t="s">
        <v>21</v>
      </c>
      <c r="C2549" s="1">
        <v>42282</v>
      </c>
      <c r="D2549" s="1">
        <v>42285</v>
      </c>
      <c r="E2549">
        <v>100031188</v>
      </c>
      <c r="F2549" t="s">
        <v>2051</v>
      </c>
      <c r="H2549" s="1">
        <v>42280</v>
      </c>
      <c r="I2549">
        <v>1846566</v>
      </c>
      <c r="J2549" t="s">
        <v>23</v>
      </c>
      <c r="K2549">
        <v>846296315637411</v>
      </c>
      <c r="M2549" t="s">
        <v>51</v>
      </c>
      <c r="N2549">
        <v>30024</v>
      </c>
      <c r="O2549">
        <v>3</v>
      </c>
      <c r="P2549">
        <v>2250</v>
      </c>
      <c r="Q2549">
        <v>8</v>
      </c>
      <c r="R2549" s="2">
        <v>0</v>
      </c>
      <c r="S2549" s="2">
        <v>24.56</v>
      </c>
      <c r="T2549" s="2">
        <v>0</v>
      </c>
      <c r="U2549" s="2">
        <v>24.56</v>
      </c>
      <c r="V2549" s="76" t="s">
        <v>5213</v>
      </c>
    </row>
    <row r="2550" spans="1:22" x14ac:dyDescent="0.2">
      <c r="A2550" s="1">
        <v>42285</v>
      </c>
      <c r="B2550" t="s">
        <v>21</v>
      </c>
      <c r="C2550" s="1">
        <v>42284</v>
      </c>
      <c r="D2550" s="1">
        <v>42285</v>
      </c>
      <c r="E2550">
        <v>100031533</v>
      </c>
      <c r="F2550" t="s">
        <v>2052</v>
      </c>
      <c r="H2550" s="1">
        <v>42284</v>
      </c>
      <c r="I2550">
        <v>1846831</v>
      </c>
      <c r="J2550" t="s">
        <v>23</v>
      </c>
      <c r="K2550">
        <v>846296315635998</v>
      </c>
      <c r="M2550" t="s">
        <v>54</v>
      </c>
      <c r="N2550">
        <v>21214</v>
      </c>
      <c r="O2550">
        <v>3</v>
      </c>
      <c r="P2550">
        <v>2250</v>
      </c>
      <c r="Q2550">
        <v>8</v>
      </c>
      <c r="R2550" s="2">
        <v>0</v>
      </c>
      <c r="S2550" s="2">
        <v>24.56</v>
      </c>
      <c r="T2550" s="2">
        <v>0</v>
      </c>
      <c r="U2550" s="2">
        <v>24.56</v>
      </c>
      <c r="V2550" s="76" t="s">
        <v>5213</v>
      </c>
    </row>
    <row r="2551" spans="1:22" x14ac:dyDescent="0.2">
      <c r="A2551" s="1">
        <v>42285</v>
      </c>
      <c r="B2551" t="s">
        <v>21</v>
      </c>
      <c r="C2551" s="1">
        <v>42284</v>
      </c>
      <c r="D2551" s="1">
        <v>42285</v>
      </c>
      <c r="E2551">
        <v>100031551</v>
      </c>
      <c r="F2551" t="s">
        <v>2053</v>
      </c>
      <c r="H2551" s="1">
        <v>42284</v>
      </c>
      <c r="I2551">
        <v>1846835</v>
      </c>
      <c r="J2551" t="s">
        <v>23</v>
      </c>
      <c r="K2551">
        <v>846296315636766</v>
      </c>
      <c r="M2551" t="s">
        <v>58</v>
      </c>
      <c r="N2551">
        <v>48240</v>
      </c>
      <c r="O2551">
        <v>3</v>
      </c>
      <c r="P2551">
        <v>2250</v>
      </c>
      <c r="Q2551">
        <v>8</v>
      </c>
      <c r="R2551" s="2">
        <v>0</v>
      </c>
      <c r="S2551" s="2">
        <v>24.56</v>
      </c>
      <c r="T2551" s="2">
        <v>0</v>
      </c>
      <c r="U2551" s="2">
        <v>24.56</v>
      </c>
      <c r="V2551" s="76" t="s">
        <v>5213</v>
      </c>
    </row>
    <row r="2552" spans="1:22" x14ac:dyDescent="0.2">
      <c r="A2552" s="1">
        <v>42285</v>
      </c>
      <c r="B2552" t="s">
        <v>21</v>
      </c>
      <c r="C2552" s="1">
        <v>42282</v>
      </c>
      <c r="D2552" s="1">
        <v>42285</v>
      </c>
      <c r="E2552">
        <v>100031325</v>
      </c>
      <c r="F2552" t="s">
        <v>2054</v>
      </c>
      <c r="H2552" s="1">
        <v>42281</v>
      </c>
      <c r="I2552">
        <v>1846584</v>
      </c>
      <c r="J2552" t="s">
        <v>23</v>
      </c>
      <c r="K2552">
        <v>846296315636520</v>
      </c>
      <c r="M2552" t="s">
        <v>66</v>
      </c>
      <c r="N2552">
        <v>47122</v>
      </c>
      <c r="O2552">
        <v>3</v>
      </c>
      <c r="P2552">
        <v>2250</v>
      </c>
      <c r="Q2552">
        <v>8</v>
      </c>
      <c r="R2552" s="2">
        <v>0</v>
      </c>
      <c r="S2552" s="2">
        <v>24.56</v>
      </c>
      <c r="T2552" s="2">
        <v>0</v>
      </c>
      <c r="U2552" s="2">
        <v>24.56</v>
      </c>
      <c r="V2552" s="76" t="s">
        <v>5213</v>
      </c>
    </row>
    <row r="2553" spans="1:22" x14ac:dyDescent="0.2">
      <c r="A2553" s="1">
        <v>42285</v>
      </c>
      <c r="B2553" t="s">
        <v>21</v>
      </c>
      <c r="C2553" s="1">
        <v>42282</v>
      </c>
      <c r="D2553" s="1">
        <v>42285</v>
      </c>
      <c r="E2553">
        <v>100031299</v>
      </c>
      <c r="F2553" t="s">
        <v>2055</v>
      </c>
      <c r="H2553" s="1">
        <v>42281</v>
      </c>
      <c r="I2553">
        <v>1846624</v>
      </c>
      <c r="J2553" t="s">
        <v>23</v>
      </c>
      <c r="K2553">
        <v>846296315635301</v>
      </c>
      <c r="M2553" t="s">
        <v>24</v>
      </c>
      <c r="N2553">
        <v>27401</v>
      </c>
      <c r="O2553">
        <v>3</v>
      </c>
      <c r="P2553">
        <v>2250</v>
      </c>
      <c r="Q2553">
        <v>8</v>
      </c>
      <c r="R2553" s="2">
        <v>0</v>
      </c>
      <c r="S2553" s="2">
        <v>24.56</v>
      </c>
      <c r="T2553" s="2">
        <v>0</v>
      </c>
      <c r="U2553" s="2">
        <v>24.56</v>
      </c>
      <c r="V2553" s="76" t="s">
        <v>5213</v>
      </c>
    </row>
    <row r="2554" spans="1:22" x14ac:dyDescent="0.2">
      <c r="A2554" s="1">
        <v>42285</v>
      </c>
      <c r="B2554" t="s">
        <v>21</v>
      </c>
      <c r="C2554" s="1">
        <v>42282</v>
      </c>
      <c r="D2554" s="1">
        <v>42285</v>
      </c>
      <c r="E2554">
        <v>100031184</v>
      </c>
      <c r="F2554" t="s">
        <v>2059</v>
      </c>
      <c r="H2554" s="1">
        <v>42280</v>
      </c>
      <c r="I2554">
        <v>1846684</v>
      </c>
      <c r="J2554" t="s">
        <v>23</v>
      </c>
      <c r="K2554">
        <v>846296315635554</v>
      </c>
      <c r="M2554" t="s">
        <v>38</v>
      </c>
      <c r="N2554">
        <v>37919</v>
      </c>
      <c r="O2554">
        <v>3</v>
      </c>
      <c r="P2554">
        <v>2250</v>
      </c>
      <c r="Q2554">
        <v>8</v>
      </c>
      <c r="R2554" s="2">
        <v>0</v>
      </c>
      <c r="S2554" s="2">
        <v>24.56</v>
      </c>
      <c r="T2554" s="2">
        <v>0</v>
      </c>
      <c r="U2554" s="2">
        <v>24.56</v>
      </c>
      <c r="V2554" s="76" t="s">
        <v>5213</v>
      </c>
    </row>
    <row r="2555" spans="1:22" x14ac:dyDescent="0.2">
      <c r="A2555" s="1">
        <v>42285</v>
      </c>
      <c r="B2555" t="s">
        <v>21</v>
      </c>
      <c r="C2555" s="1">
        <v>42282</v>
      </c>
      <c r="D2555" s="1">
        <v>42285</v>
      </c>
      <c r="E2555">
        <v>100031217</v>
      </c>
      <c r="F2555" t="s">
        <v>2061</v>
      </c>
      <c r="H2555" s="1">
        <v>42281</v>
      </c>
      <c r="I2555">
        <v>1846590</v>
      </c>
      <c r="J2555" t="s">
        <v>23</v>
      </c>
      <c r="K2555">
        <v>846296315637756</v>
      </c>
      <c r="M2555" t="s">
        <v>182</v>
      </c>
      <c r="N2555">
        <v>70065</v>
      </c>
      <c r="O2555">
        <v>3</v>
      </c>
      <c r="P2555">
        <v>2250</v>
      </c>
      <c r="Q2555">
        <v>8</v>
      </c>
      <c r="R2555" s="2">
        <v>0</v>
      </c>
      <c r="S2555" s="2">
        <v>24.56</v>
      </c>
      <c r="T2555" s="2">
        <v>0</v>
      </c>
      <c r="U2555" s="2">
        <v>24.56</v>
      </c>
      <c r="V2555" s="76" t="s">
        <v>5213</v>
      </c>
    </row>
    <row r="2556" spans="1:22" x14ac:dyDescent="0.2">
      <c r="A2556" s="1">
        <v>42285</v>
      </c>
      <c r="B2556" t="s">
        <v>21</v>
      </c>
      <c r="C2556" s="1">
        <v>42278</v>
      </c>
      <c r="D2556" s="1">
        <v>42285</v>
      </c>
      <c r="E2556">
        <v>100031024</v>
      </c>
      <c r="F2556" t="s">
        <v>2062</v>
      </c>
      <c r="H2556" s="1">
        <v>42278</v>
      </c>
      <c r="I2556">
        <v>1840609</v>
      </c>
      <c r="J2556" t="s">
        <v>23</v>
      </c>
      <c r="K2556">
        <v>846296315632386</v>
      </c>
      <c r="M2556" t="s">
        <v>79</v>
      </c>
      <c r="N2556">
        <v>60603</v>
      </c>
      <c r="O2556">
        <v>3</v>
      </c>
      <c r="P2556">
        <v>2250</v>
      </c>
      <c r="Q2556">
        <v>8</v>
      </c>
      <c r="R2556" s="2">
        <v>0</v>
      </c>
      <c r="S2556" s="2">
        <v>24.56</v>
      </c>
      <c r="T2556" s="2">
        <v>0</v>
      </c>
      <c r="U2556" s="2">
        <v>24.56</v>
      </c>
      <c r="V2556" s="76" t="s">
        <v>5213</v>
      </c>
    </row>
    <row r="2557" spans="1:22" x14ac:dyDescent="0.2">
      <c r="A2557" s="1">
        <v>42285</v>
      </c>
      <c r="B2557" t="s">
        <v>21</v>
      </c>
      <c r="C2557" s="1">
        <v>42283</v>
      </c>
      <c r="D2557" s="1">
        <v>42285</v>
      </c>
      <c r="E2557">
        <v>100031391</v>
      </c>
      <c r="F2557" t="s">
        <v>2065</v>
      </c>
      <c r="H2557" s="1">
        <v>42283</v>
      </c>
      <c r="I2557">
        <v>1846781</v>
      </c>
      <c r="J2557" t="s">
        <v>23</v>
      </c>
      <c r="K2557">
        <v>846296315635851</v>
      </c>
      <c r="M2557" t="s">
        <v>75</v>
      </c>
      <c r="N2557">
        <v>23451</v>
      </c>
      <c r="O2557">
        <v>3</v>
      </c>
      <c r="P2557">
        <v>2250</v>
      </c>
      <c r="Q2557">
        <v>8</v>
      </c>
      <c r="R2557" s="2">
        <v>0</v>
      </c>
      <c r="S2557" s="2">
        <v>24.56</v>
      </c>
      <c r="T2557" s="2">
        <v>0</v>
      </c>
      <c r="U2557" s="2">
        <v>24.56</v>
      </c>
      <c r="V2557" s="76" t="s">
        <v>5213</v>
      </c>
    </row>
    <row r="2558" spans="1:22" x14ac:dyDescent="0.2">
      <c r="A2558" s="1">
        <v>42285</v>
      </c>
      <c r="B2558" t="s">
        <v>21</v>
      </c>
      <c r="C2558" s="1">
        <v>42284</v>
      </c>
      <c r="D2558" s="1">
        <v>42285</v>
      </c>
      <c r="E2558">
        <v>100031486</v>
      </c>
      <c r="F2558" t="s">
        <v>2066</v>
      </c>
      <c r="H2558" s="1">
        <v>42283</v>
      </c>
      <c r="I2558">
        <v>1846880</v>
      </c>
      <c r="J2558" t="s">
        <v>23</v>
      </c>
      <c r="K2558">
        <v>846296315636674</v>
      </c>
      <c r="M2558" t="s">
        <v>75</v>
      </c>
      <c r="N2558">
        <v>22312</v>
      </c>
      <c r="O2558">
        <v>3</v>
      </c>
      <c r="P2558">
        <v>2250</v>
      </c>
      <c r="Q2558">
        <v>8</v>
      </c>
      <c r="R2558" s="2">
        <v>0</v>
      </c>
      <c r="S2558" s="2">
        <v>24.56</v>
      </c>
      <c r="T2558" s="2">
        <v>0</v>
      </c>
      <c r="U2558" s="2">
        <v>24.56</v>
      </c>
      <c r="V2558" s="76" t="s">
        <v>5213</v>
      </c>
    </row>
    <row r="2559" spans="1:22" x14ac:dyDescent="0.2">
      <c r="A2559" s="1">
        <v>42285</v>
      </c>
      <c r="B2559" t="s">
        <v>21</v>
      </c>
      <c r="C2559" s="1">
        <v>42283</v>
      </c>
      <c r="D2559" s="1">
        <v>42285</v>
      </c>
      <c r="E2559">
        <v>100031431</v>
      </c>
      <c r="F2559" t="s">
        <v>2067</v>
      </c>
      <c r="H2559" s="1">
        <v>42283</v>
      </c>
      <c r="I2559">
        <v>1846751</v>
      </c>
      <c r="J2559" t="s">
        <v>23</v>
      </c>
      <c r="K2559">
        <v>846296315636599</v>
      </c>
      <c r="M2559" t="s">
        <v>541</v>
      </c>
      <c r="N2559">
        <v>3102</v>
      </c>
      <c r="O2559">
        <v>3</v>
      </c>
      <c r="P2559">
        <v>2250</v>
      </c>
      <c r="Q2559">
        <v>8</v>
      </c>
      <c r="R2559" s="2">
        <v>0</v>
      </c>
      <c r="S2559" s="2">
        <v>24.56</v>
      </c>
      <c r="T2559" s="2">
        <v>0</v>
      </c>
      <c r="U2559" s="2">
        <v>24.56</v>
      </c>
      <c r="V2559" s="76" t="s">
        <v>5213</v>
      </c>
    </row>
    <row r="2560" spans="1:22" x14ac:dyDescent="0.2">
      <c r="A2560" s="1">
        <v>42285</v>
      </c>
      <c r="B2560" t="s">
        <v>21</v>
      </c>
      <c r="C2560" s="1">
        <v>42282</v>
      </c>
      <c r="D2560" s="1">
        <v>42285</v>
      </c>
      <c r="E2560">
        <v>100031237</v>
      </c>
      <c r="F2560" t="s">
        <v>2068</v>
      </c>
      <c r="H2560" s="1">
        <v>42281</v>
      </c>
      <c r="I2560">
        <v>1846672</v>
      </c>
      <c r="J2560" t="s">
        <v>23</v>
      </c>
      <c r="K2560">
        <v>846296315635226</v>
      </c>
      <c r="M2560" t="s">
        <v>507</v>
      </c>
      <c r="N2560">
        <v>44060</v>
      </c>
      <c r="O2560">
        <v>3</v>
      </c>
      <c r="P2560">
        <v>2250</v>
      </c>
      <c r="Q2560">
        <v>8</v>
      </c>
      <c r="R2560" s="2">
        <v>0</v>
      </c>
      <c r="S2560" s="2">
        <v>24.56</v>
      </c>
      <c r="T2560" s="2">
        <v>0</v>
      </c>
      <c r="U2560" s="2">
        <v>24.56</v>
      </c>
      <c r="V2560" s="76" t="s">
        <v>5213</v>
      </c>
    </row>
    <row r="2561" spans="1:22" x14ac:dyDescent="0.2">
      <c r="A2561" s="1">
        <v>42285</v>
      </c>
      <c r="B2561" t="s">
        <v>21</v>
      </c>
      <c r="C2561" s="1">
        <v>42284</v>
      </c>
      <c r="D2561" s="1">
        <v>42285</v>
      </c>
      <c r="E2561">
        <v>100031527</v>
      </c>
      <c r="F2561" t="s">
        <v>2069</v>
      </c>
      <c r="H2561" s="1">
        <v>42284</v>
      </c>
      <c r="I2561">
        <v>1846823</v>
      </c>
      <c r="J2561" t="s">
        <v>23</v>
      </c>
      <c r="K2561">
        <v>846296315634908</v>
      </c>
      <c r="M2561" t="s">
        <v>79</v>
      </c>
      <c r="N2561">
        <v>60542</v>
      </c>
      <c r="O2561">
        <v>3</v>
      </c>
      <c r="P2561">
        <v>2250</v>
      </c>
      <c r="Q2561">
        <v>8</v>
      </c>
      <c r="R2561" s="2">
        <v>0</v>
      </c>
      <c r="S2561" s="2">
        <v>24.56</v>
      </c>
      <c r="T2561" s="2">
        <v>0</v>
      </c>
      <c r="U2561" s="2">
        <v>24.56</v>
      </c>
      <c r="V2561" s="76" t="s">
        <v>5213</v>
      </c>
    </row>
    <row r="2562" spans="1:22" x14ac:dyDescent="0.2">
      <c r="A2562" s="1">
        <v>42285</v>
      </c>
      <c r="B2562" t="s">
        <v>21</v>
      </c>
      <c r="C2562" s="1">
        <v>42282</v>
      </c>
      <c r="D2562" s="1">
        <v>42285</v>
      </c>
      <c r="E2562">
        <v>100031308</v>
      </c>
      <c r="F2562" t="s">
        <v>2073</v>
      </c>
      <c r="H2562" s="1">
        <v>42281</v>
      </c>
      <c r="I2562">
        <v>1846571</v>
      </c>
      <c r="J2562" t="s">
        <v>23</v>
      </c>
      <c r="K2562">
        <v>846296315637770</v>
      </c>
      <c r="M2562" t="s">
        <v>51</v>
      </c>
      <c r="N2562">
        <v>31005</v>
      </c>
      <c r="O2562">
        <v>3</v>
      </c>
      <c r="P2562">
        <v>2250</v>
      </c>
      <c r="Q2562">
        <v>8</v>
      </c>
      <c r="R2562" s="2">
        <v>0</v>
      </c>
      <c r="S2562" s="2">
        <v>24.56</v>
      </c>
      <c r="T2562" s="2">
        <v>0</v>
      </c>
      <c r="U2562" s="2">
        <v>24.56</v>
      </c>
      <c r="V2562" s="76" t="s">
        <v>5213</v>
      </c>
    </row>
    <row r="2563" spans="1:22" x14ac:dyDescent="0.2">
      <c r="A2563" s="1">
        <v>42285</v>
      </c>
      <c r="B2563" t="s">
        <v>21</v>
      </c>
      <c r="C2563" s="1">
        <v>42278</v>
      </c>
      <c r="D2563" s="1">
        <v>42285</v>
      </c>
      <c r="E2563">
        <v>100031036</v>
      </c>
      <c r="F2563" t="s">
        <v>2074</v>
      </c>
      <c r="H2563" s="1">
        <v>42278</v>
      </c>
      <c r="I2563">
        <v>1840617</v>
      </c>
      <c r="J2563" t="s">
        <v>23</v>
      </c>
      <c r="K2563">
        <v>846296315632294</v>
      </c>
      <c r="M2563" t="s">
        <v>79</v>
      </c>
      <c r="N2563">
        <v>60646</v>
      </c>
      <c r="O2563">
        <v>3</v>
      </c>
      <c r="P2563">
        <v>2250</v>
      </c>
      <c r="Q2563">
        <v>8</v>
      </c>
      <c r="R2563" s="2">
        <v>0</v>
      </c>
      <c r="S2563" s="2">
        <v>24.56</v>
      </c>
      <c r="T2563" s="2">
        <v>0</v>
      </c>
      <c r="U2563" s="2">
        <v>24.56</v>
      </c>
      <c r="V2563" s="76" t="s">
        <v>5213</v>
      </c>
    </row>
    <row r="2564" spans="1:22" x14ac:dyDescent="0.2">
      <c r="A2564" s="1">
        <v>42285</v>
      </c>
      <c r="B2564" t="s">
        <v>21</v>
      </c>
      <c r="C2564" s="1">
        <v>42285</v>
      </c>
      <c r="D2564" s="1">
        <v>42285</v>
      </c>
      <c r="E2564">
        <v>100031586</v>
      </c>
      <c r="F2564" t="s">
        <v>2075</v>
      </c>
      <c r="H2564" s="1">
        <v>42284</v>
      </c>
      <c r="I2564">
        <v>1849979</v>
      </c>
      <c r="J2564" t="s">
        <v>23</v>
      </c>
      <c r="K2564">
        <v>846296315634540</v>
      </c>
      <c r="M2564" t="s">
        <v>75</v>
      </c>
      <c r="N2564">
        <v>22309</v>
      </c>
      <c r="O2564">
        <v>3</v>
      </c>
      <c r="P2564">
        <v>2250</v>
      </c>
      <c r="Q2564">
        <v>8</v>
      </c>
      <c r="R2564" s="2">
        <v>0</v>
      </c>
      <c r="S2564" s="2">
        <v>24.56</v>
      </c>
      <c r="T2564" s="2">
        <v>0</v>
      </c>
      <c r="U2564" s="2">
        <v>24.56</v>
      </c>
      <c r="V2564" s="76" t="s">
        <v>5213</v>
      </c>
    </row>
    <row r="2565" spans="1:22" x14ac:dyDescent="0.2">
      <c r="A2565" s="1">
        <v>42285</v>
      </c>
      <c r="B2565" t="s">
        <v>21</v>
      </c>
      <c r="C2565" s="1">
        <v>42284</v>
      </c>
      <c r="D2565" s="1">
        <v>42285</v>
      </c>
      <c r="E2565">
        <v>100031562</v>
      </c>
      <c r="F2565" t="s">
        <v>2078</v>
      </c>
      <c r="H2565" s="1">
        <v>42284</v>
      </c>
      <c r="I2565">
        <v>1846810</v>
      </c>
      <c r="J2565" t="s">
        <v>23</v>
      </c>
      <c r="K2565">
        <v>846296315636810</v>
      </c>
      <c r="M2565" t="s">
        <v>26</v>
      </c>
      <c r="N2565">
        <v>33990</v>
      </c>
      <c r="O2565">
        <v>3</v>
      </c>
      <c r="P2565">
        <v>2250</v>
      </c>
      <c r="Q2565">
        <v>8</v>
      </c>
      <c r="R2565" s="2">
        <v>0</v>
      </c>
      <c r="S2565" s="2">
        <v>24.56</v>
      </c>
      <c r="T2565" s="2">
        <v>0</v>
      </c>
      <c r="U2565" s="2">
        <v>24.56</v>
      </c>
      <c r="V2565" s="76" t="s">
        <v>5213</v>
      </c>
    </row>
    <row r="2566" spans="1:22" x14ac:dyDescent="0.2">
      <c r="A2566" s="1">
        <v>42285</v>
      </c>
      <c r="B2566" t="s">
        <v>21</v>
      </c>
      <c r="C2566" s="1">
        <v>42284</v>
      </c>
      <c r="D2566" s="1">
        <v>42285</v>
      </c>
      <c r="E2566">
        <v>100031518</v>
      </c>
      <c r="F2566" t="s">
        <v>2082</v>
      </c>
      <c r="H2566" s="1">
        <v>42284</v>
      </c>
      <c r="I2566">
        <v>1846819</v>
      </c>
      <c r="J2566" t="s">
        <v>23</v>
      </c>
      <c r="K2566">
        <v>846296315636063</v>
      </c>
      <c r="M2566" t="s">
        <v>79</v>
      </c>
      <c r="N2566">
        <v>60612</v>
      </c>
      <c r="O2566">
        <v>3</v>
      </c>
      <c r="P2566">
        <v>2250</v>
      </c>
      <c r="Q2566">
        <v>8</v>
      </c>
      <c r="R2566" s="2">
        <v>0</v>
      </c>
      <c r="S2566" s="2">
        <v>24.56</v>
      </c>
      <c r="T2566" s="2">
        <v>0</v>
      </c>
      <c r="U2566" s="2">
        <v>24.56</v>
      </c>
      <c r="V2566" s="76" t="s">
        <v>5213</v>
      </c>
    </row>
    <row r="2567" spans="1:22" x14ac:dyDescent="0.2">
      <c r="A2567" s="1">
        <v>42285</v>
      </c>
      <c r="B2567" t="s">
        <v>21</v>
      </c>
      <c r="C2567" s="1">
        <v>42282</v>
      </c>
      <c r="D2567" s="1">
        <v>42285</v>
      </c>
      <c r="E2567">
        <v>100031209</v>
      </c>
      <c r="F2567" t="s">
        <v>2088</v>
      </c>
      <c r="H2567" s="1">
        <v>42280</v>
      </c>
      <c r="I2567">
        <v>1846681</v>
      </c>
      <c r="J2567" t="s">
        <v>23</v>
      </c>
      <c r="K2567">
        <v>846296315634243</v>
      </c>
      <c r="M2567" t="s">
        <v>91</v>
      </c>
      <c r="N2567">
        <v>29492</v>
      </c>
      <c r="O2567">
        <v>3</v>
      </c>
      <c r="P2567">
        <v>2250</v>
      </c>
      <c r="Q2567">
        <v>8</v>
      </c>
      <c r="R2567" s="2">
        <v>0</v>
      </c>
      <c r="S2567" s="2">
        <v>24.56</v>
      </c>
      <c r="T2567" s="2">
        <v>0</v>
      </c>
      <c r="U2567" s="2">
        <v>24.56</v>
      </c>
      <c r="V2567" s="76" t="s">
        <v>5213</v>
      </c>
    </row>
    <row r="2568" spans="1:22" x14ac:dyDescent="0.2">
      <c r="A2568" s="1">
        <v>42285</v>
      </c>
      <c r="B2568" t="s">
        <v>21</v>
      </c>
      <c r="C2568" s="1">
        <v>42282</v>
      </c>
      <c r="D2568" s="1">
        <v>42285</v>
      </c>
      <c r="E2568">
        <v>100031250</v>
      </c>
      <c r="F2568" t="s">
        <v>2099</v>
      </c>
      <c r="H2568" s="1">
        <v>42281</v>
      </c>
      <c r="I2568">
        <v>1846621</v>
      </c>
      <c r="J2568" t="s">
        <v>23</v>
      </c>
      <c r="K2568">
        <v>846296315635646</v>
      </c>
      <c r="M2568" t="s">
        <v>334</v>
      </c>
      <c r="N2568">
        <v>38930</v>
      </c>
      <c r="O2568">
        <v>3</v>
      </c>
      <c r="P2568">
        <v>2250</v>
      </c>
      <c r="Q2568">
        <v>8</v>
      </c>
      <c r="R2568" s="2">
        <v>0</v>
      </c>
      <c r="S2568" s="2">
        <v>24.56</v>
      </c>
      <c r="T2568" s="2">
        <v>0</v>
      </c>
      <c r="U2568" s="2">
        <v>24.56</v>
      </c>
      <c r="V2568" s="76" t="s">
        <v>5213</v>
      </c>
    </row>
    <row r="2569" spans="1:22" x14ac:dyDescent="0.2">
      <c r="A2569" s="1">
        <v>42285</v>
      </c>
      <c r="B2569" t="s">
        <v>21</v>
      </c>
      <c r="C2569" s="1">
        <v>42282</v>
      </c>
      <c r="D2569" s="1">
        <v>42285</v>
      </c>
      <c r="E2569">
        <v>100031165</v>
      </c>
      <c r="F2569" t="s">
        <v>2101</v>
      </c>
      <c r="H2569" s="1">
        <v>42280</v>
      </c>
      <c r="I2569">
        <v>1846625</v>
      </c>
      <c r="J2569" t="s">
        <v>23</v>
      </c>
      <c r="K2569">
        <v>846296315637701</v>
      </c>
      <c r="M2569" t="s">
        <v>24</v>
      </c>
      <c r="N2569">
        <v>27617</v>
      </c>
      <c r="O2569">
        <v>3</v>
      </c>
      <c r="P2569">
        <v>2250</v>
      </c>
      <c r="Q2569">
        <v>8</v>
      </c>
      <c r="R2569" s="2">
        <v>0</v>
      </c>
      <c r="S2569" s="2">
        <v>24.56</v>
      </c>
      <c r="T2569" s="2">
        <v>0</v>
      </c>
      <c r="U2569" s="2">
        <v>24.56</v>
      </c>
      <c r="V2569" s="76" t="s">
        <v>5213</v>
      </c>
    </row>
    <row r="2570" spans="1:22" x14ac:dyDescent="0.2">
      <c r="A2570" s="1">
        <v>42285</v>
      </c>
      <c r="B2570" t="s">
        <v>21</v>
      </c>
      <c r="C2570" s="1">
        <v>42284</v>
      </c>
      <c r="D2570" s="1">
        <v>42285</v>
      </c>
      <c r="E2570">
        <v>100031516</v>
      </c>
      <c r="F2570" t="s">
        <v>2102</v>
      </c>
      <c r="H2570" s="1">
        <v>42284</v>
      </c>
      <c r="I2570">
        <v>1846818</v>
      </c>
      <c r="J2570" t="s">
        <v>23</v>
      </c>
      <c r="K2570">
        <v>846296315634922</v>
      </c>
      <c r="M2570" t="s">
        <v>79</v>
      </c>
      <c r="N2570">
        <v>60610</v>
      </c>
      <c r="O2570">
        <v>3</v>
      </c>
      <c r="P2570">
        <v>2250</v>
      </c>
      <c r="Q2570">
        <v>8</v>
      </c>
      <c r="R2570" s="2">
        <v>0</v>
      </c>
      <c r="S2570" s="2">
        <v>24.56</v>
      </c>
      <c r="T2570" s="2">
        <v>0</v>
      </c>
      <c r="U2570" s="2">
        <v>24.56</v>
      </c>
      <c r="V2570" s="76" t="s">
        <v>5213</v>
      </c>
    </row>
    <row r="2571" spans="1:22" x14ac:dyDescent="0.2">
      <c r="A2571" s="1">
        <v>42285</v>
      </c>
      <c r="B2571" t="s">
        <v>21</v>
      </c>
      <c r="C2571" s="1">
        <v>42283</v>
      </c>
      <c r="D2571" s="1">
        <v>42285</v>
      </c>
      <c r="E2571">
        <v>100031410</v>
      </c>
      <c r="F2571" t="s">
        <v>2105</v>
      </c>
      <c r="H2571" s="1">
        <v>42283</v>
      </c>
      <c r="I2571">
        <v>1846775</v>
      </c>
      <c r="J2571" t="s">
        <v>23</v>
      </c>
      <c r="K2571">
        <v>846296315635868</v>
      </c>
      <c r="M2571" t="s">
        <v>38</v>
      </c>
      <c r="N2571">
        <v>37203</v>
      </c>
      <c r="O2571">
        <v>3</v>
      </c>
      <c r="P2571">
        <v>2250</v>
      </c>
      <c r="Q2571">
        <v>8</v>
      </c>
      <c r="R2571" s="2">
        <v>0</v>
      </c>
      <c r="S2571" s="2">
        <v>24.56</v>
      </c>
      <c r="T2571" s="2">
        <v>0</v>
      </c>
      <c r="U2571" s="2">
        <v>24.56</v>
      </c>
      <c r="V2571" s="76" t="s">
        <v>5213</v>
      </c>
    </row>
    <row r="2572" spans="1:22" x14ac:dyDescent="0.2">
      <c r="A2572" s="1">
        <v>42285</v>
      </c>
      <c r="B2572" t="s">
        <v>21</v>
      </c>
      <c r="C2572" s="1">
        <v>42283</v>
      </c>
      <c r="D2572" s="1">
        <v>42285</v>
      </c>
      <c r="E2572">
        <v>100031399</v>
      </c>
      <c r="F2572" t="s">
        <v>2109</v>
      </c>
      <c r="H2572" s="1">
        <v>42283</v>
      </c>
      <c r="I2572">
        <v>1846738</v>
      </c>
      <c r="J2572" t="s">
        <v>23</v>
      </c>
      <c r="K2572">
        <v>846296315634878</v>
      </c>
      <c r="M2572" t="s">
        <v>66</v>
      </c>
      <c r="N2572">
        <v>46260</v>
      </c>
      <c r="O2572">
        <v>3</v>
      </c>
      <c r="P2572">
        <v>2250</v>
      </c>
      <c r="Q2572">
        <v>8</v>
      </c>
      <c r="R2572" s="2">
        <v>0</v>
      </c>
      <c r="S2572" s="2">
        <v>24.56</v>
      </c>
      <c r="T2572" s="2">
        <v>0</v>
      </c>
      <c r="U2572" s="2">
        <v>24.56</v>
      </c>
      <c r="V2572" s="76" t="s">
        <v>5213</v>
      </c>
    </row>
    <row r="2573" spans="1:22" x14ac:dyDescent="0.2">
      <c r="A2573" s="1">
        <v>42285</v>
      </c>
      <c r="B2573" t="s">
        <v>21</v>
      </c>
      <c r="C2573" s="1">
        <v>42282</v>
      </c>
      <c r="D2573" s="1">
        <v>42285</v>
      </c>
      <c r="E2573">
        <v>100031224</v>
      </c>
      <c r="F2573" t="s">
        <v>2111</v>
      </c>
      <c r="H2573" s="1">
        <v>42281</v>
      </c>
      <c r="I2573">
        <v>1846686</v>
      </c>
      <c r="J2573" t="s">
        <v>23</v>
      </c>
      <c r="K2573">
        <v>846296315635486</v>
      </c>
      <c r="M2573" t="s">
        <v>38</v>
      </c>
      <c r="N2573">
        <v>37882</v>
      </c>
      <c r="O2573">
        <v>3</v>
      </c>
      <c r="P2573">
        <v>2250</v>
      </c>
      <c r="Q2573">
        <v>8</v>
      </c>
      <c r="R2573" s="2">
        <v>0</v>
      </c>
      <c r="S2573" s="2">
        <v>24.56</v>
      </c>
      <c r="T2573" s="2">
        <v>0</v>
      </c>
      <c r="U2573" s="2">
        <v>24.56</v>
      </c>
      <c r="V2573" s="76" t="s">
        <v>5213</v>
      </c>
    </row>
    <row r="2574" spans="1:22" x14ac:dyDescent="0.2">
      <c r="A2574" s="1">
        <v>42285</v>
      </c>
      <c r="B2574" t="s">
        <v>21</v>
      </c>
      <c r="C2574" s="1">
        <v>42282</v>
      </c>
      <c r="D2574" s="1">
        <v>42285</v>
      </c>
      <c r="E2574">
        <v>100031356</v>
      </c>
      <c r="F2574" t="s">
        <v>2113</v>
      </c>
      <c r="H2574" s="1">
        <v>42282</v>
      </c>
      <c r="I2574">
        <v>1846609</v>
      </c>
      <c r="J2574" t="s">
        <v>23</v>
      </c>
      <c r="K2574">
        <v>846296315637725</v>
      </c>
      <c r="M2574" t="s">
        <v>54</v>
      </c>
      <c r="N2574">
        <v>21230</v>
      </c>
      <c r="O2574">
        <v>3</v>
      </c>
      <c r="P2574">
        <v>2250</v>
      </c>
      <c r="Q2574">
        <v>8</v>
      </c>
      <c r="R2574" s="2">
        <v>0</v>
      </c>
      <c r="S2574" s="2">
        <v>24.56</v>
      </c>
      <c r="T2574" s="2">
        <v>0</v>
      </c>
      <c r="U2574" s="2">
        <v>24.56</v>
      </c>
      <c r="V2574" s="76" t="s">
        <v>5213</v>
      </c>
    </row>
    <row r="2575" spans="1:22" x14ac:dyDescent="0.2">
      <c r="A2575" s="1">
        <v>42285</v>
      </c>
      <c r="B2575" t="s">
        <v>21</v>
      </c>
      <c r="C2575" s="1">
        <v>42284</v>
      </c>
      <c r="D2575" s="1">
        <v>42285</v>
      </c>
      <c r="E2575">
        <v>100031511</v>
      </c>
      <c r="F2575" t="s">
        <v>2120</v>
      </c>
      <c r="H2575" s="1">
        <v>42284</v>
      </c>
      <c r="I2575">
        <v>1846883</v>
      </c>
      <c r="J2575" t="s">
        <v>23</v>
      </c>
      <c r="K2575">
        <v>846296315635189</v>
      </c>
      <c r="M2575" t="s">
        <v>75</v>
      </c>
      <c r="N2575">
        <v>20171</v>
      </c>
      <c r="O2575">
        <v>3</v>
      </c>
      <c r="P2575">
        <v>2250</v>
      </c>
      <c r="Q2575">
        <v>8</v>
      </c>
      <c r="R2575" s="2">
        <v>0</v>
      </c>
      <c r="S2575" s="2">
        <v>24.56</v>
      </c>
      <c r="T2575" s="2">
        <v>0</v>
      </c>
      <c r="U2575" s="2">
        <v>24.56</v>
      </c>
      <c r="V2575" s="76" t="s">
        <v>5213</v>
      </c>
    </row>
    <row r="2576" spans="1:22" x14ac:dyDescent="0.2">
      <c r="A2576" s="1">
        <v>42285</v>
      </c>
      <c r="B2576" t="s">
        <v>21</v>
      </c>
      <c r="C2576" s="1">
        <v>42284</v>
      </c>
      <c r="D2576" s="1">
        <v>42285</v>
      </c>
      <c r="E2576">
        <v>100031522</v>
      </c>
      <c r="F2576" t="s">
        <v>2122</v>
      </c>
      <c r="H2576" s="1">
        <v>42284</v>
      </c>
      <c r="I2576">
        <v>1846821</v>
      </c>
      <c r="J2576" t="s">
        <v>23</v>
      </c>
      <c r="K2576">
        <v>846296315636056</v>
      </c>
      <c r="M2576" t="s">
        <v>79</v>
      </c>
      <c r="N2576">
        <v>60605</v>
      </c>
      <c r="O2576">
        <v>3</v>
      </c>
      <c r="P2576">
        <v>2250</v>
      </c>
      <c r="Q2576">
        <v>8</v>
      </c>
      <c r="R2576" s="2">
        <v>0</v>
      </c>
      <c r="S2576" s="2">
        <v>24.56</v>
      </c>
      <c r="T2576" s="2">
        <v>0</v>
      </c>
      <c r="U2576" s="2">
        <v>24.56</v>
      </c>
      <c r="V2576" s="76" t="s">
        <v>5213</v>
      </c>
    </row>
    <row r="2577" spans="1:22" x14ac:dyDescent="0.2">
      <c r="A2577" s="1">
        <v>42285</v>
      </c>
      <c r="B2577" t="s">
        <v>21</v>
      </c>
      <c r="C2577" s="1">
        <v>42282</v>
      </c>
      <c r="D2577" s="1">
        <v>42285</v>
      </c>
      <c r="E2577">
        <v>100031307</v>
      </c>
      <c r="F2577" t="s">
        <v>2124</v>
      </c>
      <c r="H2577" s="1">
        <v>42281</v>
      </c>
      <c r="I2577">
        <v>1846555</v>
      </c>
      <c r="J2577" t="s">
        <v>23</v>
      </c>
      <c r="K2577">
        <v>846296315635394</v>
      </c>
      <c r="M2577" t="s">
        <v>26</v>
      </c>
      <c r="N2577">
        <v>32216</v>
      </c>
      <c r="O2577">
        <v>3</v>
      </c>
      <c r="P2577">
        <v>2250</v>
      </c>
      <c r="Q2577">
        <v>8</v>
      </c>
      <c r="R2577" s="2">
        <v>0</v>
      </c>
      <c r="S2577" s="2">
        <v>24.56</v>
      </c>
      <c r="T2577" s="2">
        <v>0</v>
      </c>
      <c r="U2577" s="2">
        <v>24.56</v>
      </c>
      <c r="V2577" s="76" t="s">
        <v>5213</v>
      </c>
    </row>
    <row r="2578" spans="1:22" x14ac:dyDescent="0.2">
      <c r="A2578" s="1">
        <v>42285</v>
      </c>
      <c r="B2578" t="s">
        <v>21</v>
      </c>
      <c r="C2578" s="1">
        <v>42285</v>
      </c>
      <c r="D2578" s="1">
        <v>42285</v>
      </c>
      <c r="E2578">
        <v>100031578</v>
      </c>
      <c r="F2578" t="s">
        <v>2128</v>
      </c>
      <c r="H2578" s="1">
        <v>42284</v>
      </c>
      <c r="I2578">
        <v>1849975</v>
      </c>
      <c r="J2578" t="s">
        <v>23</v>
      </c>
      <c r="K2578">
        <v>846296315634502</v>
      </c>
      <c r="M2578" t="s">
        <v>43</v>
      </c>
      <c r="N2578">
        <v>6357</v>
      </c>
      <c r="O2578">
        <v>3</v>
      </c>
      <c r="P2578">
        <v>2250</v>
      </c>
      <c r="Q2578">
        <v>8</v>
      </c>
      <c r="R2578" s="2">
        <v>0</v>
      </c>
      <c r="S2578" s="2">
        <v>24.56</v>
      </c>
      <c r="T2578" s="2">
        <v>0</v>
      </c>
      <c r="U2578" s="2">
        <v>24.56</v>
      </c>
      <c r="V2578" s="76" t="s">
        <v>5213</v>
      </c>
    </row>
    <row r="2579" spans="1:22" x14ac:dyDescent="0.2">
      <c r="A2579" s="1">
        <v>42285</v>
      </c>
      <c r="B2579" t="s">
        <v>21</v>
      </c>
      <c r="C2579" s="1">
        <v>42282</v>
      </c>
      <c r="D2579" s="1">
        <v>42285</v>
      </c>
      <c r="E2579">
        <v>100031241</v>
      </c>
      <c r="F2579" t="s">
        <v>2134</v>
      </c>
      <c r="H2579" s="1">
        <v>42281</v>
      </c>
      <c r="I2579">
        <v>1846569</v>
      </c>
      <c r="J2579" t="s">
        <v>23</v>
      </c>
      <c r="K2579">
        <v>846296315637381</v>
      </c>
      <c r="M2579" t="s">
        <v>51</v>
      </c>
      <c r="N2579">
        <v>30135</v>
      </c>
      <c r="O2579">
        <v>3</v>
      </c>
      <c r="P2579">
        <v>2250</v>
      </c>
      <c r="Q2579">
        <v>8</v>
      </c>
      <c r="R2579" s="2">
        <v>0</v>
      </c>
      <c r="S2579" s="2">
        <v>24.56</v>
      </c>
      <c r="T2579" s="2">
        <v>0</v>
      </c>
      <c r="U2579" s="2">
        <v>24.56</v>
      </c>
      <c r="V2579" s="76" t="s">
        <v>5213</v>
      </c>
    </row>
    <row r="2580" spans="1:22" x14ac:dyDescent="0.2">
      <c r="A2580" s="1">
        <v>42285</v>
      </c>
      <c r="B2580" t="s">
        <v>21</v>
      </c>
      <c r="C2580" s="1">
        <v>42284</v>
      </c>
      <c r="D2580" s="1">
        <v>42285</v>
      </c>
      <c r="E2580">
        <v>100031523</v>
      </c>
      <c r="F2580" t="s">
        <v>2135</v>
      </c>
      <c r="H2580" s="1">
        <v>42284</v>
      </c>
      <c r="I2580">
        <v>1846822</v>
      </c>
      <c r="J2580" t="s">
        <v>23</v>
      </c>
      <c r="K2580">
        <v>846296315636049</v>
      </c>
      <c r="M2580" t="s">
        <v>79</v>
      </c>
      <c r="N2580">
        <v>60043</v>
      </c>
      <c r="O2580">
        <v>3</v>
      </c>
      <c r="P2580">
        <v>2250</v>
      </c>
      <c r="Q2580">
        <v>8</v>
      </c>
      <c r="R2580" s="2">
        <v>0</v>
      </c>
      <c r="S2580" s="2">
        <v>24.56</v>
      </c>
      <c r="T2580" s="2">
        <v>0</v>
      </c>
      <c r="U2580" s="2">
        <v>24.56</v>
      </c>
      <c r="V2580" s="76" t="s">
        <v>5213</v>
      </c>
    </row>
    <row r="2581" spans="1:22" x14ac:dyDescent="0.2">
      <c r="A2581" s="1">
        <v>42285</v>
      </c>
      <c r="B2581" t="s">
        <v>21</v>
      </c>
      <c r="C2581" s="1">
        <v>42285</v>
      </c>
      <c r="D2581" s="1">
        <v>42285</v>
      </c>
      <c r="E2581">
        <v>100031706</v>
      </c>
      <c r="F2581" t="s">
        <v>2138</v>
      </c>
      <c r="H2581" s="1">
        <v>42285</v>
      </c>
      <c r="I2581">
        <v>1849963</v>
      </c>
      <c r="J2581" t="s">
        <v>23</v>
      </c>
      <c r="K2581">
        <v>846296315634113</v>
      </c>
      <c r="M2581" t="s">
        <v>26</v>
      </c>
      <c r="N2581">
        <v>33432</v>
      </c>
      <c r="O2581">
        <v>3</v>
      </c>
      <c r="P2581">
        <v>2250</v>
      </c>
      <c r="Q2581">
        <v>8</v>
      </c>
      <c r="R2581" s="2">
        <v>0</v>
      </c>
      <c r="S2581" s="2">
        <v>24.56</v>
      </c>
      <c r="T2581" s="2">
        <v>0</v>
      </c>
      <c r="U2581" s="2">
        <v>24.56</v>
      </c>
      <c r="V2581" s="76" t="s">
        <v>5213</v>
      </c>
    </row>
    <row r="2582" spans="1:22" x14ac:dyDescent="0.2">
      <c r="A2582" s="1">
        <v>42285</v>
      </c>
      <c r="B2582" t="s">
        <v>21</v>
      </c>
      <c r="C2582" s="1">
        <v>42282</v>
      </c>
      <c r="D2582" s="1">
        <v>42285</v>
      </c>
      <c r="E2582">
        <v>100031256</v>
      </c>
      <c r="F2582" t="s">
        <v>2140</v>
      </c>
      <c r="H2582" s="1">
        <v>42281</v>
      </c>
      <c r="I2582">
        <v>1846702</v>
      </c>
      <c r="J2582" t="s">
        <v>23</v>
      </c>
      <c r="K2582">
        <v>846296315637077</v>
      </c>
      <c r="M2582" t="s">
        <v>75</v>
      </c>
      <c r="N2582">
        <v>22314</v>
      </c>
      <c r="O2582">
        <v>3</v>
      </c>
      <c r="P2582">
        <v>2250</v>
      </c>
      <c r="Q2582">
        <v>8</v>
      </c>
      <c r="R2582" s="2">
        <v>0</v>
      </c>
      <c r="S2582" s="2">
        <v>24.56</v>
      </c>
      <c r="T2582" s="2">
        <v>0</v>
      </c>
      <c r="U2582" s="2">
        <v>24.56</v>
      </c>
      <c r="V2582" s="76" t="s">
        <v>5213</v>
      </c>
    </row>
    <row r="2583" spans="1:22" x14ac:dyDescent="0.2">
      <c r="A2583" s="1">
        <v>42285</v>
      </c>
      <c r="B2583" t="s">
        <v>21</v>
      </c>
      <c r="C2583" s="1">
        <v>42282</v>
      </c>
      <c r="D2583" s="1">
        <v>42285</v>
      </c>
      <c r="E2583">
        <v>100031278</v>
      </c>
      <c r="F2583" t="s">
        <v>2144</v>
      </c>
      <c r="H2583" s="1">
        <v>42281</v>
      </c>
      <c r="I2583">
        <v>1846562</v>
      </c>
      <c r="J2583" t="s">
        <v>23</v>
      </c>
      <c r="K2583">
        <v>846296315637428</v>
      </c>
      <c r="M2583" t="s">
        <v>26</v>
      </c>
      <c r="N2583">
        <v>33129</v>
      </c>
      <c r="O2583">
        <v>3</v>
      </c>
      <c r="P2583">
        <v>2250</v>
      </c>
      <c r="Q2583">
        <v>8</v>
      </c>
      <c r="R2583" s="2">
        <v>0</v>
      </c>
      <c r="S2583" s="2">
        <v>24.56</v>
      </c>
      <c r="T2583" s="2">
        <v>0</v>
      </c>
      <c r="U2583" s="2">
        <v>24.56</v>
      </c>
      <c r="V2583" s="76" t="s">
        <v>5213</v>
      </c>
    </row>
    <row r="2584" spans="1:22" x14ac:dyDescent="0.2">
      <c r="A2584" s="1">
        <v>42285</v>
      </c>
      <c r="B2584" t="s">
        <v>21</v>
      </c>
      <c r="C2584" s="1">
        <v>42284</v>
      </c>
      <c r="D2584" s="1">
        <v>42285</v>
      </c>
      <c r="E2584">
        <v>100031560</v>
      </c>
      <c r="F2584" t="s">
        <v>2145</v>
      </c>
      <c r="H2584" s="1">
        <v>42284</v>
      </c>
      <c r="I2584">
        <v>1846832</v>
      </c>
      <c r="J2584" t="s">
        <v>23</v>
      </c>
      <c r="K2584">
        <v>846296315635981</v>
      </c>
      <c r="M2584" t="s">
        <v>54</v>
      </c>
      <c r="N2584">
        <v>21042</v>
      </c>
      <c r="O2584">
        <v>3</v>
      </c>
      <c r="P2584">
        <v>2250</v>
      </c>
      <c r="Q2584">
        <v>8</v>
      </c>
      <c r="R2584" s="2">
        <v>0</v>
      </c>
      <c r="S2584" s="2">
        <v>24.56</v>
      </c>
      <c r="T2584" s="2">
        <v>0</v>
      </c>
      <c r="U2584" s="2">
        <v>24.56</v>
      </c>
      <c r="V2584" s="76" t="s">
        <v>5213</v>
      </c>
    </row>
    <row r="2585" spans="1:22" x14ac:dyDescent="0.2">
      <c r="A2585" s="1">
        <v>42285</v>
      </c>
      <c r="B2585" t="s">
        <v>21</v>
      </c>
      <c r="C2585" s="1">
        <v>42284</v>
      </c>
      <c r="D2585" s="1">
        <v>42285</v>
      </c>
      <c r="E2585">
        <v>100031492</v>
      </c>
      <c r="F2585" t="s">
        <v>2146</v>
      </c>
      <c r="H2585" s="1">
        <v>42283</v>
      </c>
      <c r="I2585">
        <v>1846830</v>
      </c>
      <c r="J2585" t="s">
        <v>23</v>
      </c>
      <c r="K2585">
        <v>846296315636773</v>
      </c>
      <c r="M2585" t="s">
        <v>54</v>
      </c>
      <c r="N2585">
        <v>21045</v>
      </c>
      <c r="O2585">
        <v>3</v>
      </c>
      <c r="P2585">
        <v>2250</v>
      </c>
      <c r="Q2585">
        <v>8</v>
      </c>
      <c r="R2585" s="2">
        <v>0</v>
      </c>
      <c r="S2585" s="2">
        <v>24.56</v>
      </c>
      <c r="T2585" s="2">
        <v>0</v>
      </c>
      <c r="U2585" s="2">
        <v>24.56</v>
      </c>
      <c r="V2585" s="76" t="s">
        <v>5213</v>
      </c>
    </row>
    <row r="2586" spans="1:22" x14ac:dyDescent="0.2">
      <c r="A2586" s="1">
        <v>42285</v>
      </c>
      <c r="B2586" t="s">
        <v>21</v>
      </c>
      <c r="C2586" s="1">
        <v>42282</v>
      </c>
      <c r="D2586" s="1">
        <v>42285</v>
      </c>
      <c r="E2586">
        <v>100031295</v>
      </c>
      <c r="F2586" t="s">
        <v>2151</v>
      </c>
      <c r="H2586" s="1">
        <v>42281</v>
      </c>
      <c r="I2586">
        <v>1846690</v>
      </c>
      <c r="J2586" t="s">
        <v>23</v>
      </c>
      <c r="K2586">
        <v>846296315635523</v>
      </c>
      <c r="M2586" t="s">
        <v>38</v>
      </c>
      <c r="N2586">
        <v>37069</v>
      </c>
      <c r="O2586">
        <v>3</v>
      </c>
      <c r="P2586">
        <v>2250</v>
      </c>
      <c r="Q2586">
        <v>8</v>
      </c>
      <c r="R2586" s="2">
        <v>0</v>
      </c>
      <c r="S2586" s="2">
        <v>24.56</v>
      </c>
      <c r="T2586" s="2">
        <v>0</v>
      </c>
      <c r="U2586" s="2">
        <v>24.56</v>
      </c>
      <c r="V2586" s="76" t="s">
        <v>5213</v>
      </c>
    </row>
    <row r="2587" spans="1:22" x14ac:dyDescent="0.2">
      <c r="A2587" s="1">
        <v>42285</v>
      </c>
      <c r="B2587" t="s">
        <v>21</v>
      </c>
      <c r="C2587" s="1">
        <v>42282</v>
      </c>
      <c r="D2587" s="1">
        <v>42285</v>
      </c>
      <c r="E2587">
        <v>100031328</v>
      </c>
      <c r="F2587" t="s">
        <v>2153</v>
      </c>
      <c r="H2587" s="1">
        <v>42281</v>
      </c>
      <c r="I2587">
        <v>1846552</v>
      </c>
      <c r="J2587" t="s">
        <v>23</v>
      </c>
      <c r="K2587">
        <v>846296315636247</v>
      </c>
      <c r="M2587" t="s">
        <v>26</v>
      </c>
      <c r="N2587">
        <v>32803</v>
      </c>
      <c r="O2587">
        <v>3</v>
      </c>
      <c r="P2587">
        <v>2250</v>
      </c>
      <c r="Q2587">
        <v>8</v>
      </c>
      <c r="R2587" s="2">
        <v>0</v>
      </c>
      <c r="S2587" s="2">
        <v>24.56</v>
      </c>
      <c r="T2587" s="2">
        <v>0</v>
      </c>
      <c r="U2587" s="2">
        <v>24.56</v>
      </c>
      <c r="V2587" s="76" t="s">
        <v>5213</v>
      </c>
    </row>
    <row r="2588" spans="1:22" x14ac:dyDescent="0.2">
      <c r="A2588" s="1">
        <v>42285</v>
      </c>
      <c r="B2588" t="s">
        <v>21</v>
      </c>
      <c r="C2588" s="1">
        <v>42285</v>
      </c>
      <c r="D2588" s="1">
        <v>42285</v>
      </c>
      <c r="E2588">
        <v>100031670</v>
      </c>
      <c r="F2588" t="s">
        <v>2155</v>
      </c>
      <c r="H2588" s="1">
        <v>42285</v>
      </c>
      <c r="I2588">
        <v>1850003</v>
      </c>
      <c r="J2588" t="s">
        <v>23</v>
      </c>
      <c r="K2588">
        <v>846296315634366</v>
      </c>
      <c r="M2588" t="s">
        <v>75</v>
      </c>
      <c r="N2588">
        <v>22307</v>
      </c>
      <c r="O2588">
        <v>3</v>
      </c>
      <c r="P2588">
        <v>2250</v>
      </c>
      <c r="Q2588">
        <v>8</v>
      </c>
      <c r="R2588" s="2">
        <v>0</v>
      </c>
      <c r="S2588" s="2">
        <v>24.56</v>
      </c>
      <c r="T2588" s="2">
        <v>0</v>
      </c>
      <c r="U2588" s="2">
        <v>24.56</v>
      </c>
      <c r="V2588" s="76" t="s">
        <v>5213</v>
      </c>
    </row>
    <row r="2589" spans="1:22" x14ac:dyDescent="0.2">
      <c r="A2589" s="1">
        <v>42285</v>
      </c>
      <c r="B2589" t="s">
        <v>21</v>
      </c>
      <c r="C2589" s="1">
        <v>42284</v>
      </c>
      <c r="D2589" s="1">
        <v>42285</v>
      </c>
      <c r="E2589">
        <v>100031558</v>
      </c>
      <c r="F2589" t="s">
        <v>2158</v>
      </c>
      <c r="H2589" s="1">
        <v>42284</v>
      </c>
      <c r="I2589">
        <v>1846867</v>
      </c>
      <c r="J2589" t="s">
        <v>23</v>
      </c>
      <c r="K2589">
        <v>846296315636681</v>
      </c>
      <c r="M2589" t="s">
        <v>38</v>
      </c>
      <c r="N2589">
        <v>37046</v>
      </c>
      <c r="O2589">
        <v>3</v>
      </c>
      <c r="P2589">
        <v>2250</v>
      </c>
      <c r="Q2589">
        <v>8</v>
      </c>
      <c r="R2589" s="2">
        <v>0</v>
      </c>
      <c r="S2589" s="2">
        <v>24.56</v>
      </c>
      <c r="T2589" s="2">
        <v>0</v>
      </c>
      <c r="U2589" s="2">
        <v>24.56</v>
      </c>
      <c r="V2589" s="76" t="s">
        <v>5213</v>
      </c>
    </row>
    <row r="2590" spans="1:22" x14ac:dyDescent="0.2">
      <c r="A2590" s="1">
        <v>42285</v>
      </c>
      <c r="B2590" t="s">
        <v>21</v>
      </c>
      <c r="C2590" s="1">
        <v>42283</v>
      </c>
      <c r="D2590" s="1">
        <v>42285</v>
      </c>
      <c r="E2590">
        <v>100031450</v>
      </c>
      <c r="F2590" t="s">
        <v>2159</v>
      </c>
      <c r="H2590" s="1">
        <v>42283</v>
      </c>
      <c r="I2590">
        <v>1846749</v>
      </c>
      <c r="J2590" t="s">
        <v>23</v>
      </c>
      <c r="K2590">
        <v>846296315636605</v>
      </c>
      <c r="M2590" t="s">
        <v>24</v>
      </c>
      <c r="N2590">
        <v>28205</v>
      </c>
      <c r="O2590">
        <v>3</v>
      </c>
      <c r="P2590">
        <v>2250</v>
      </c>
      <c r="Q2590">
        <v>8</v>
      </c>
      <c r="R2590" s="2">
        <v>0</v>
      </c>
      <c r="S2590" s="2">
        <v>24.56</v>
      </c>
      <c r="T2590" s="2">
        <v>0</v>
      </c>
      <c r="U2590" s="2">
        <v>24.56</v>
      </c>
      <c r="V2590" s="76" t="s">
        <v>5213</v>
      </c>
    </row>
    <row r="2591" spans="1:22" x14ac:dyDescent="0.2">
      <c r="A2591" s="1">
        <v>42285</v>
      </c>
      <c r="B2591" t="s">
        <v>21</v>
      </c>
      <c r="C2591" s="1">
        <v>42282</v>
      </c>
      <c r="D2591" s="1">
        <v>42285</v>
      </c>
      <c r="E2591">
        <v>100031252</v>
      </c>
      <c r="F2591" t="s">
        <v>2160</v>
      </c>
      <c r="H2591" s="1">
        <v>42281</v>
      </c>
      <c r="I2591">
        <v>1846673</v>
      </c>
      <c r="J2591" t="s">
        <v>23</v>
      </c>
      <c r="K2591">
        <v>846296315635219</v>
      </c>
      <c r="M2591" t="s">
        <v>507</v>
      </c>
      <c r="N2591">
        <v>45203</v>
      </c>
      <c r="O2591">
        <v>3</v>
      </c>
      <c r="P2591">
        <v>2250</v>
      </c>
      <c r="Q2591">
        <v>8</v>
      </c>
      <c r="R2591" s="2">
        <v>0</v>
      </c>
      <c r="S2591" s="2">
        <v>24.56</v>
      </c>
      <c r="T2591" s="2">
        <v>0</v>
      </c>
      <c r="U2591" s="2">
        <v>24.56</v>
      </c>
      <c r="V2591" s="76" t="s">
        <v>5213</v>
      </c>
    </row>
    <row r="2592" spans="1:22" x14ac:dyDescent="0.2">
      <c r="A2592" s="1">
        <v>42285</v>
      </c>
      <c r="B2592" t="s">
        <v>21</v>
      </c>
      <c r="C2592" s="1">
        <v>42284</v>
      </c>
      <c r="D2592" s="1">
        <v>42285</v>
      </c>
      <c r="E2592">
        <v>100031519</v>
      </c>
      <c r="F2592" t="s">
        <v>2161</v>
      </c>
      <c r="H2592" s="1">
        <v>42284</v>
      </c>
      <c r="I2592">
        <v>1846820</v>
      </c>
      <c r="J2592" t="s">
        <v>23</v>
      </c>
      <c r="K2592">
        <v>846296315634915</v>
      </c>
      <c r="M2592" t="s">
        <v>79</v>
      </c>
      <c r="N2592">
        <v>60616</v>
      </c>
      <c r="O2592">
        <v>3</v>
      </c>
      <c r="P2592">
        <v>2250</v>
      </c>
      <c r="Q2592">
        <v>8</v>
      </c>
      <c r="R2592" s="2">
        <v>0</v>
      </c>
      <c r="S2592" s="2">
        <v>24.56</v>
      </c>
      <c r="T2592" s="2">
        <v>0</v>
      </c>
      <c r="U2592" s="2">
        <v>24.56</v>
      </c>
      <c r="V2592" s="76" t="s">
        <v>5213</v>
      </c>
    </row>
    <row r="2593" spans="1:22" x14ac:dyDescent="0.2">
      <c r="A2593" s="1">
        <v>42285</v>
      </c>
      <c r="B2593" t="s">
        <v>21</v>
      </c>
      <c r="C2593" s="1">
        <v>42278</v>
      </c>
      <c r="D2593" s="1">
        <v>42285</v>
      </c>
      <c r="E2593">
        <v>100031038</v>
      </c>
      <c r="F2593" t="s">
        <v>2166</v>
      </c>
      <c r="H2593" s="1">
        <v>42278</v>
      </c>
      <c r="I2593">
        <v>1840619</v>
      </c>
      <c r="J2593" t="s">
        <v>23</v>
      </c>
      <c r="K2593">
        <v>846296315632300</v>
      </c>
      <c r="M2593" t="s">
        <v>79</v>
      </c>
      <c r="N2593">
        <v>60417</v>
      </c>
      <c r="O2593">
        <v>3</v>
      </c>
      <c r="P2593">
        <v>2250</v>
      </c>
      <c r="Q2593">
        <v>8</v>
      </c>
      <c r="R2593" s="2">
        <v>0</v>
      </c>
      <c r="S2593" s="2">
        <v>24.56</v>
      </c>
      <c r="T2593" s="2">
        <v>0</v>
      </c>
      <c r="U2593" s="2">
        <v>24.56</v>
      </c>
      <c r="V2593" s="76" t="s">
        <v>5213</v>
      </c>
    </row>
    <row r="2594" spans="1:22" x14ac:dyDescent="0.2">
      <c r="A2594" s="1">
        <v>42285</v>
      </c>
      <c r="B2594" t="s">
        <v>21</v>
      </c>
      <c r="C2594" s="1">
        <v>42285</v>
      </c>
      <c r="D2594" s="1">
        <v>42285</v>
      </c>
      <c r="E2594">
        <v>100031582</v>
      </c>
      <c r="F2594" t="s">
        <v>2167</v>
      </c>
      <c r="H2594" s="1">
        <v>42284</v>
      </c>
      <c r="I2594">
        <v>1849976</v>
      </c>
      <c r="J2594" t="s">
        <v>23</v>
      </c>
      <c r="K2594">
        <v>846296315634519</v>
      </c>
      <c r="M2594" t="s">
        <v>66</v>
      </c>
      <c r="N2594">
        <v>46307</v>
      </c>
      <c r="O2594">
        <v>3</v>
      </c>
      <c r="P2594">
        <v>2250</v>
      </c>
      <c r="Q2594">
        <v>8</v>
      </c>
      <c r="R2594" s="2">
        <v>0</v>
      </c>
      <c r="S2594" s="2">
        <v>24.56</v>
      </c>
      <c r="T2594" s="2">
        <v>0</v>
      </c>
      <c r="U2594" s="2">
        <v>24.56</v>
      </c>
      <c r="V2594" s="76" t="s">
        <v>5213</v>
      </c>
    </row>
    <row r="2595" spans="1:22" x14ac:dyDescent="0.2">
      <c r="A2595" s="1">
        <v>42285</v>
      </c>
      <c r="B2595" t="s">
        <v>21</v>
      </c>
      <c r="C2595" s="1">
        <v>42282</v>
      </c>
      <c r="D2595" s="1">
        <v>42285</v>
      </c>
      <c r="E2595">
        <v>100031172</v>
      </c>
      <c r="F2595" t="s">
        <v>2169</v>
      </c>
      <c r="H2595" s="1">
        <v>42280</v>
      </c>
      <c r="I2595">
        <v>1846585</v>
      </c>
      <c r="J2595" t="s">
        <v>23</v>
      </c>
      <c r="K2595">
        <v>846296315635783</v>
      </c>
      <c r="M2595" t="s">
        <v>66</v>
      </c>
      <c r="N2595">
        <v>46737</v>
      </c>
      <c r="O2595">
        <v>3</v>
      </c>
      <c r="P2595">
        <v>2250</v>
      </c>
      <c r="Q2595">
        <v>8</v>
      </c>
      <c r="R2595" s="2">
        <v>0</v>
      </c>
      <c r="S2595" s="2">
        <v>24.56</v>
      </c>
      <c r="T2595" s="2">
        <v>0</v>
      </c>
      <c r="U2595" s="2">
        <v>24.56</v>
      </c>
      <c r="V2595" s="76" t="s">
        <v>5213</v>
      </c>
    </row>
    <row r="2596" spans="1:22" x14ac:dyDescent="0.2">
      <c r="A2596" s="1">
        <v>42285</v>
      </c>
      <c r="B2596" t="s">
        <v>21</v>
      </c>
      <c r="C2596" s="1">
        <v>42284</v>
      </c>
      <c r="D2596" s="1">
        <v>42285</v>
      </c>
      <c r="E2596">
        <v>100031481</v>
      </c>
      <c r="F2596" t="s">
        <v>2171</v>
      </c>
      <c r="H2596" s="1">
        <v>42283</v>
      </c>
      <c r="I2596">
        <v>1846809</v>
      </c>
      <c r="J2596" t="s">
        <v>23</v>
      </c>
      <c r="K2596">
        <v>846296315636452</v>
      </c>
      <c r="M2596" t="s">
        <v>26</v>
      </c>
      <c r="N2596">
        <v>33174</v>
      </c>
      <c r="O2596">
        <v>3</v>
      </c>
      <c r="P2596">
        <v>2250</v>
      </c>
      <c r="Q2596">
        <v>8</v>
      </c>
      <c r="R2596" s="2">
        <v>0</v>
      </c>
      <c r="S2596" s="2">
        <v>24.56</v>
      </c>
      <c r="T2596" s="2">
        <v>0</v>
      </c>
      <c r="U2596" s="2">
        <v>24.56</v>
      </c>
      <c r="V2596" s="76" t="s">
        <v>5213</v>
      </c>
    </row>
    <row r="2597" spans="1:22" x14ac:dyDescent="0.2">
      <c r="A2597" s="1">
        <v>42285</v>
      </c>
      <c r="B2597" t="s">
        <v>21</v>
      </c>
      <c r="C2597" s="1">
        <v>42285</v>
      </c>
      <c r="D2597" s="1">
        <v>42285</v>
      </c>
      <c r="E2597">
        <v>100031583</v>
      </c>
      <c r="F2597" t="s">
        <v>2173</v>
      </c>
      <c r="H2597" s="1">
        <v>42284</v>
      </c>
      <c r="I2597">
        <v>1849955</v>
      </c>
      <c r="J2597" t="s">
        <v>23</v>
      </c>
      <c r="K2597">
        <v>846296315634601</v>
      </c>
      <c r="M2597" t="s">
        <v>51</v>
      </c>
      <c r="N2597">
        <v>30458</v>
      </c>
      <c r="O2597">
        <v>3</v>
      </c>
      <c r="P2597">
        <v>2250</v>
      </c>
      <c r="Q2597">
        <v>8</v>
      </c>
      <c r="R2597" s="2">
        <v>0</v>
      </c>
      <c r="S2597" s="2">
        <v>24.56</v>
      </c>
      <c r="T2597" s="2">
        <v>0</v>
      </c>
      <c r="U2597" s="2">
        <v>24.56</v>
      </c>
      <c r="V2597" s="76" t="s">
        <v>5213</v>
      </c>
    </row>
    <row r="2598" spans="1:22" x14ac:dyDescent="0.2">
      <c r="A2598" s="1">
        <v>42285</v>
      </c>
      <c r="B2598" t="s">
        <v>21</v>
      </c>
      <c r="C2598" s="1">
        <v>42282</v>
      </c>
      <c r="D2598" s="1">
        <v>42285</v>
      </c>
      <c r="E2598">
        <v>100031269</v>
      </c>
      <c r="F2598" t="s">
        <v>2177</v>
      </c>
      <c r="H2598" s="1">
        <v>42281</v>
      </c>
      <c r="I2598">
        <v>1846565</v>
      </c>
      <c r="J2598" t="s">
        <v>23</v>
      </c>
      <c r="K2598">
        <v>846296315635363</v>
      </c>
      <c r="M2598" t="s">
        <v>51</v>
      </c>
      <c r="N2598">
        <v>30318</v>
      </c>
      <c r="O2598">
        <v>3</v>
      </c>
      <c r="P2598">
        <v>2250</v>
      </c>
      <c r="Q2598">
        <v>8</v>
      </c>
      <c r="R2598" s="2">
        <v>0</v>
      </c>
      <c r="S2598" s="2">
        <v>24.56</v>
      </c>
      <c r="T2598" s="2">
        <v>0</v>
      </c>
      <c r="U2598" s="2">
        <v>24.56</v>
      </c>
      <c r="V2598" s="76" t="s">
        <v>5213</v>
      </c>
    </row>
    <row r="2599" spans="1:22" x14ac:dyDescent="0.2">
      <c r="A2599" s="1">
        <v>42285</v>
      </c>
      <c r="B2599" t="s">
        <v>21</v>
      </c>
      <c r="C2599" s="1">
        <v>42282</v>
      </c>
      <c r="D2599" s="1">
        <v>42285</v>
      </c>
      <c r="E2599">
        <v>100031160</v>
      </c>
      <c r="F2599" t="s">
        <v>2183</v>
      </c>
      <c r="H2599" s="1">
        <v>42279</v>
      </c>
      <c r="I2599">
        <v>1846606</v>
      </c>
      <c r="J2599" t="s">
        <v>23</v>
      </c>
      <c r="K2599">
        <v>846296315636360</v>
      </c>
      <c r="M2599" t="s">
        <v>54</v>
      </c>
      <c r="N2599">
        <v>20783</v>
      </c>
      <c r="O2599">
        <v>3</v>
      </c>
      <c r="P2599">
        <v>2250</v>
      </c>
      <c r="Q2599">
        <v>8</v>
      </c>
      <c r="R2599" s="2">
        <v>0</v>
      </c>
      <c r="S2599" s="2">
        <v>24.56</v>
      </c>
      <c r="T2599" s="2">
        <v>0</v>
      </c>
      <c r="U2599" s="2">
        <v>24.56</v>
      </c>
      <c r="V2599" s="76" t="s">
        <v>5213</v>
      </c>
    </row>
    <row r="2600" spans="1:22" x14ac:dyDescent="0.2">
      <c r="A2600" s="1">
        <v>42285</v>
      </c>
      <c r="B2600" t="s">
        <v>21</v>
      </c>
      <c r="C2600" s="1">
        <v>42282</v>
      </c>
      <c r="D2600" s="1">
        <v>42285</v>
      </c>
      <c r="E2600">
        <v>100031156</v>
      </c>
      <c r="F2600" t="s">
        <v>2184</v>
      </c>
      <c r="H2600" s="1">
        <v>42279</v>
      </c>
      <c r="I2600">
        <v>1846548</v>
      </c>
      <c r="J2600" t="s">
        <v>23</v>
      </c>
      <c r="K2600">
        <v>846296315635066</v>
      </c>
      <c r="M2600" t="s">
        <v>102</v>
      </c>
      <c r="N2600">
        <v>20024</v>
      </c>
      <c r="O2600">
        <v>3</v>
      </c>
      <c r="P2600">
        <v>2250</v>
      </c>
      <c r="Q2600">
        <v>8</v>
      </c>
      <c r="R2600" s="2">
        <v>0</v>
      </c>
      <c r="S2600" s="2">
        <v>24.56</v>
      </c>
      <c r="T2600" s="2">
        <v>0</v>
      </c>
      <c r="U2600" s="2">
        <v>24.56</v>
      </c>
      <c r="V2600" s="76" t="s">
        <v>5213</v>
      </c>
    </row>
    <row r="2601" spans="1:22" x14ac:dyDescent="0.2">
      <c r="A2601" s="1">
        <v>42285</v>
      </c>
      <c r="B2601" t="s">
        <v>21</v>
      </c>
      <c r="C2601" s="1">
        <v>42282</v>
      </c>
      <c r="D2601" s="1">
        <v>42285</v>
      </c>
      <c r="E2601">
        <v>100031157</v>
      </c>
      <c r="F2601" t="s">
        <v>2186</v>
      </c>
      <c r="H2601" s="1">
        <v>42279</v>
      </c>
      <c r="I2601">
        <v>1846578</v>
      </c>
      <c r="J2601" t="s">
        <v>23</v>
      </c>
      <c r="K2601">
        <v>846296315637343</v>
      </c>
      <c r="M2601" t="s">
        <v>79</v>
      </c>
      <c r="N2601">
        <v>60148</v>
      </c>
      <c r="O2601">
        <v>3</v>
      </c>
      <c r="P2601">
        <v>2250</v>
      </c>
      <c r="Q2601">
        <v>8</v>
      </c>
      <c r="R2601" s="2">
        <v>0</v>
      </c>
      <c r="S2601" s="2">
        <v>24.56</v>
      </c>
      <c r="T2601" s="2">
        <v>0</v>
      </c>
      <c r="U2601" s="2">
        <v>24.56</v>
      </c>
      <c r="V2601" s="76" t="s">
        <v>5213</v>
      </c>
    </row>
    <row r="2602" spans="1:22" x14ac:dyDescent="0.2">
      <c r="A2602" s="1">
        <v>42285</v>
      </c>
      <c r="B2602" t="s">
        <v>21</v>
      </c>
      <c r="C2602" s="1">
        <v>42284</v>
      </c>
      <c r="D2602" s="1">
        <v>42285</v>
      </c>
      <c r="E2602">
        <v>100031544</v>
      </c>
      <c r="F2602" t="s">
        <v>2187</v>
      </c>
      <c r="H2602" s="1">
        <v>42284</v>
      </c>
      <c r="I2602">
        <v>1846834</v>
      </c>
      <c r="J2602" t="s">
        <v>23</v>
      </c>
      <c r="K2602">
        <v>846296315635974</v>
      </c>
      <c r="M2602" t="s">
        <v>58</v>
      </c>
      <c r="N2602">
        <v>48072</v>
      </c>
      <c r="O2602">
        <v>3</v>
      </c>
      <c r="P2602">
        <v>2250</v>
      </c>
      <c r="Q2602">
        <v>8</v>
      </c>
      <c r="R2602" s="2">
        <v>0</v>
      </c>
      <c r="S2602" s="2">
        <v>24.56</v>
      </c>
      <c r="T2602" s="2">
        <v>0</v>
      </c>
      <c r="U2602" s="2">
        <v>24.56</v>
      </c>
      <c r="V2602" s="76" t="s">
        <v>5213</v>
      </c>
    </row>
    <row r="2603" spans="1:22" x14ac:dyDescent="0.2">
      <c r="A2603" s="1">
        <v>42285</v>
      </c>
      <c r="B2603" t="s">
        <v>21</v>
      </c>
      <c r="C2603" s="1">
        <v>42282</v>
      </c>
      <c r="D2603" s="1">
        <v>42285</v>
      </c>
      <c r="E2603">
        <v>100031226</v>
      </c>
      <c r="F2603" t="s">
        <v>2191</v>
      </c>
      <c r="H2603" s="1">
        <v>42281</v>
      </c>
      <c r="I2603">
        <v>1846620</v>
      </c>
      <c r="J2603" t="s">
        <v>23</v>
      </c>
      <c r="K2603">
        <v>846296315635653</v>
      </c>
      <c r="M2603" t="s">
        <v>334</v>
      </c>
      <c r="N2603">
        <v>38930</v>
      </c>
      <c r="O2603">
        <v>3</v>
      </c>
      <c r="P2603">
        <v>2250</v>
      </c>
      <c r="Q2603">
        <v>8</v>
      </c>
      <c r="R2603" s="2">
        <v>0</v>
      </c>
      <c r="S2603" s="2">
        <v>24.56</v>
      </c>
      <c r="T2603" s="2">
        <v>0</v>
      </c>
      <c r="U2603" s="2">
        <v>24.56</v>
      </c>
      <c r="V2603" s="76" t="s">
        <v>5213</v>
      </c>
    </row>
    <row r="2604" spans="1:22" x14ac:dyDescent="0.2">
      <c r="A2604" s="1">
        <v>42285</v>
      </c>
      <c r="B2604" t="s">
        <v>21</v>
      </c>
      <c r="C2604" s="1">
        <v>42283</v>
      </c>
      <c r="D2604" s="1">
        <v>42285</v>
      </c>
      <c r="E2604">
        <v>100031434</v>
      </c>
      <c r="F2604" t="s">
        <v>2192</v>
      </c>
      <c r="H2604" s="1">
        <v>42283</v>
      </c>
      <c r="I2604">
        <v>1846736</v>
      </c>
      <c r="J2604" t="s">
        <v>23</v>
      </c>
      <c r="K2604">
        <v>846296315636957</v>
      </c>
      <c r="M2604" t="s">
        <v>79</v>
      </c>
      <c r="N2604">
        <v>60010</v>
      </c>
      <c r="O2604">
        <v>3</v>
      </c>
      <c r="P2604">
        <v>2250</v>
      </c>
      <c r="Q2604">
        <v>8</v>
      </c>
      <c r="R2604" s="2">
        <v>0</v>
      </c>
      <c r="S2604" s="2">
        <v>24.56</v>
      </c>
      <c r="T2604" s="2">
        <v>0</v>
      </c>
      <c r="U2604" s="2">
        <v>24.56</v>
      </c>
      <c r="V2604" s="76" t="s">
        <v>5213</v>
      </c>
    </row>
    <row r="2605" spans="1:22" x14ac:dyDescent="0.2">
      <c r="A2605" s="1">
        <v>42285</v>
      </c>
      <c r="B2605" t="s">
        <v>21</v>
      </c>
      <c r="C2605" s="1">
        <v>42284</v>
      </c>
      <c r="D2605" s="1">
        <v>42285</v>
      </c>
      <c r="E2605">
        <v>100031507</v>
      </c>
      <c r="F2605" t="s">
        <v>2194</v>
      </c>
      <c r="H2605" s="1">
        <v>42284</v>
      </c>
      <c r="I2605">
        <v>1846815</v>
      </c>
      <c r="J2605" t="s">
        <v>23</v>
      </c>
      <c r="K2605">
        <v>846296315634939</v>
      </c>
      <c r="M2605" t="s">
        <v>79</v>
      </c>
      <c r="N2605">
        <v>60642</v>
      </c>
      <c r="O2605">
        <v>3</v>
      </c>
      <c r="P2605">
        <v>2250</v>
      </c>
      <c r="Q2605">
        <v>8</v>
      </c>
      <c r="R2605" s="2">
        <v>0</v>
      </c>
      <c r="S2605" s="2">
        <v>24.56</v>
      </c>
      <c r="T2605" s="2">
        <v>0</v>
      </c>
      <c r="U2605" s="2">
        <v>24.56</v>
      </c>
      <c r="V2605" s="76" t="s">
        <v>5213</v>
      </c>
    </row>
    <row r="2606" spans="1:22" x14ac:dyDescent="0.2">
      <c r="A2606" s="1">
        <v>42285</v>
      </c>
      <c r="B2606" t="s">
        <v>21</v>
      </c>
      <c r="C2606" s="1">
        <v>42283</v>
      </c>
      <c r="D2606" s="1">
        <v>42285</v>
      </c>
      <c r="E2606">
        <v>100031392</v>
      </c>
      <c r="F2606" t="s">
        <v>2197</v>
      </c>
      <c r="H2606" s="1">
        <v>42283</v>
      </c>
      <c r="I2606">
        <v>1846774</v>
      </c>
      <c r="J2606" t="s">
        <v>23</v>
      </c>
      <c r="K2606">
        <v>846296315635875</v>
      </c>
      <c r="M2606" t="s">
        <v>38</v>
      </c>
      <c r="N2606">
        <v>37803</v>
      </c>
      <c r="O2606">
        <v>3</v>
      </c>
      <c r="P2606">
        <v>2250</v>
      </c>
      <c r="Q2606">
        <v>8</v>
      </c>
      <c r="R2606" s="2">
        <v>0</v>
      </c>
      <c r="S2606" s="2">
        <v>24.56</v>
      </c>
      <c r="T2606" s="2">
        <v>0</v>
      </c>
      <c r="U2606" s="2">
        <v>24.56</v>
      </c>
      <c r="V2606" s="76" t="s">
        <v>5213</v>
      </c>
    </row>
    <row r="2607" spans="1:22" x14ac:dyDescent="0.2">
      <c r="A2607" s="1">
        <v>42285</v>
      </c>
      <c r="B2607" t="s">
        <v>21</v>
      </c>
      <c r="C2607" s="1">
        <v>42283</v>
      </c>
      <c r="D2607" s="1">
        <v>42285</v>
      </c>
      <c r="E2607">
        <v>100031397</v>
      </c>
      <c r="F2607" t="s">
        <v>2201</v>
      </c>
      <c r="H2607" s="1">
        <v>42283</v>
      </c>
      <c r="I2607">
        <v>1846776</v>
      </c>
      <c r="J2607" t="s">
        <v>23</v>
      </c>
      <c r="K2607">
        <v>846296315634847</v>
      </c>
      <c r="M2607" t="s">
        <v>38</v>
      </c>
      <c r="N2607">
        <v>37421</v>
      </c>
      <c r="O2607">
        <v>3</v>
      </c>
      <c r="P2607">
        <v>2250</v>
      </c>
      <c r="Q2607">
        <v>8</v>
      </c>
      <c r="R2607" s="2">
        <v>0</v>
      </c>
      <c r="S2607" s="2">
        <v>24.56</v>
      </c>
      <c r="T2607" s="2">
        <v>0</v>
      </c>
      <c r="U2607" s="2">
        <v>24.56</v>
      </c>
      <c r="V2607" s="76" t="s">
        <v>5213</v>
      </c>
    </row>
    <row r="2608" spans="1:22" x14ac:dyDescent="0.2">
      <c r="A2608" s="1">
        <v>42285</v>
      </c>
      <c r="B2608" t="s">
        <v>21</v>
      </c>
      <c r="C2608" s="1">
        <v>42282</v>
      </c>
      <c r="D2608" s="1">
        <v>42285</v>
      </c>
      <c r="E2608">
        <v>100031180</v>
      </c>
      <c r="F2608" t="s">
        <v>2204</v>
      </c>
      <c r="H2608" s="1">
        <v>42280</v>
      </c>
      <c r="I2608">
        <v>1846683</v>
      </c>
      <c r="J2608" t="s">
        <v>23</v>
      </c>
      <c r="K2608">
        <v>846296315635561</v>
      </c>
      <c r="M2608" t="s">
        <v>38</v>
      </c>
      <c r="N2608">
        <v>37206</v>
      </c>
      <c r="O2608">
        <v>3</v>
      </c>
      <c r="P2608">
        <v>2250</v>
      </c>
      <c r="Q2608">
        <v>8</v>
      </c>
      <c r="R2608" s="2">
        <v>0</v>
      </c>
      <c r="S2608" s="2">
        <v>24.56</v>
      </c>
      <c r="T2608" s="2">
        <v>0</v>
      </c>
      <c r="U2608" s="2">
        <v>24.56</v>
      </c>
      <c r="V2608" s="76" t="s">
        <v>5213</v>
      </c>
    </row>
    <row r="2609" spans="1:22" x14ac:dyDescent="0.2">
      <c r="A2609" s="1">
        <v>42285</v>
      </c>
      <c r="B2609" t="s">
        <v>21</v>
      </c>
      <c r="C2609" s="1">
        <v>42282</v>
      </c>
      <c r="D2609" s="1">
        <v>42285</v>
      </c>
      <c r="E2609">
        <v>100031254</v>
      </c>
      <c r="F2609" t="s">
        <v>2205</v>
      </c>
      <c r="H2609" s="1">
        <v>42281</v>
      </c>
      <c r="I2609">
        <v>1846626</v>
      </c>
      <c r="J2609" t="s">
        <v>23</v>
      </c>
      <c r="K2609">
        <v>846296315637213</v>
      </c>
      <c r="M2609" t="s">
        <v>24</v>
      </c>
      <c r="N2609">
        <v>27408</v>
      </c>
      <c r="O2609">
        <v>3</v>
      </c>
      <c r="P2609">
        <v>2250</v>
      </c>
      <c r="Q2609">
        <v>8</v>
      </c>
      <c r="R2609" s="2">
        <v>0</v>
      </c>
      <c r="S2609" s="2">
        <v>24.56</v>
      </c>
      <c r="T2609" s="2">
        <v>0</v>
      </c>
      <c r="U2609" s="2">
        <v>24.56</v>
      </c>
      <c r="V2609" s="76" t="s">
        <v>5213</v>
      </c>
    </row>
    <row r="2610" spans="1:22" x14ac:dyDescent="0.2">
      <c r="A2610" s="1">
        <v>42285</v>
      </c>
      <c r="B2610" t="s">
        <v>21</v>
      </c>
      <c r="C2610" s="1">
        <v>42282</v>
      </c>
      <c r="D2610" s="1">
        <v>42285</v>
      </c>
      <c r="E2610">
        <v>100031331</v>
      </c>
      <c r="F2610" t="s">
        <v>2206</v>
      </c>
      <c r="H2610" s="1">
        <v>42281</v>
      </c>
      <c r="I2610">
        <v>1846563</v>
      </c>
      <c r="J2610" t="s">
        <v>23</v>
      </c>
      <c r="K2610">
        <v>846296315636230</v>
      </c>
      <c r="M2610" t="s">
        <v>51</v>
      </c>
      <c r="N2610">
        <v>30309</v>
      </c>
      <c r="O2610">
        <v>3</v>
      </c>
      <c r="P2610">
        <v>2250</v>
      </c>
      <c r="Q2610">
        <v>8</v>
      </c>
      <c r="R2610" s="2">
        <v>0</v>
      </c>
      <c r="S2610" s="2">
        <v>24.56</v>
      </c>
      <c r="T2610" s="2">
        <v>0</v>
      </c>
      <c r="U2610" s="2">
        <v>24.56</v>
      </c>
      <c r="V2610" s="76" t="s">
        <v>5213</v>
      </c>
    </row>
    <row r="2611" spans="1:22" x14ac:dyDescent="0.2">
      <c r="A2611" s="1">
        <v>42285</v>
      </c>
      <c r="B2611" t="s">
        <v>21</v>
      </c>
      <c r="C2611" s="1">
        <v>42278</v>
      </c>
      <c r="D2611" s="1">
        <v>42285</v>
      </c>
      <c r="E2611">
        <v>100031055</v>
      </c>
      <c r="F2611" t="s">
        <v>2207</v>
      </c>
      <c r="H2611" s="1">
        <v>42278</v>
      </c>
      <c r="I2611">
        <v>1840626</v>
      </c>
      <c r="J2611" t="s">
        <v>23</v>
      </c>
      <c r="K2611">
        <v>846296315632348</v>
      </c>
      <c r="M2611" t="s">
        <v>79</v>
      </c>
      <c r="N2611">
        <v>60139</v>
      </c>
      <c r="O2611">
        <v>3</v>
      </c>
      <c r="P2611">
        <v>2250</v>
      </c>
      <c r="Q2611">
        <v>8</v>
      </c>
      <c r="R2611" s="2">
        <v>0</v>
      </c>
      <c r="S2611" s="2">
        <v>24.56</v>
      </c>
      <c r="T2611" s="2">
        <v>0</v>
      </c>
      <c r="U2611" s="2">
        <v>24.56</v>
      </c>
      <c r="V2611" s="76" t="s">
        <v>5213</v>
      </c>
    </row>
    <row r="2612" spans="1:22" x14ac:dyDescent="0.2">
      <c r="A2612" s="1">
        <v>42285</v>
      </c>
      <c r="B2612" t="s">
        <v>21</v>
      </c>
      <c r="C2612" s="1">
        <v>42285</v>
      </c>
      <c r="D2612" s="1">
        <v>42285</v>
      </c>
      <c r="E2612">
        <v>100031596</v>
      </c>
      <c r="F2612" t="s">
        <v>2208</v>
      </c>
      <c r="H2612" s="1">
        <v>42284</v>
      </c>
      <c r="I2612">
        <v>1849986</v>
      </c>
      <c r="J2612" t="s">
        <v>23</v>
      </c>
      <c r="K2612">
        <v>846296315634410</v>
      </c>
      <c r="M2612" t="s">
        <v>102</v>
      </c>
      <c r="N2612">
        <v>20005</v>
      </c>
      <c r="O2612">
        <v>3</v>
      </c>
      <c r="P2612">
        <v>2250</v>
      </c>
      <c r="Q2612">
        <v>8</v>
      </c>
      <c r="R2612" s="2">
        <v>0</v>
      </c>
      <c r="S2612" s="2">
        <v>24.56</v>
      </c>
      <c r="T2612" s="2">
        <v>0</v>
      </c>
      <c r="U2612" s="2">
        <v>24.56</v>
      </c>
      <c r="V2612" s="76" t="s">
        <v>5213</v>
      </c>
    </row>
    <row r="2613" spans="1:22" x14ac:dyDescent="0.2">
      <c r="A2613" s="1">
        <v>42285</v>
      </c>
      <c r="B2613" t="s">
        <v>21</v>
      </c>
      <c r="C2613" s="1">
        <v>42278</v>
      </c>
      <c r="D2613" s="1">
        <v>42285</v>
      </c>
      <c r="E2613">
        <v>100031039</v>
      </c>
      <c r="F2613" t="s">
        <v>2219</v>
      </c>
      <c r="H2613" s="1">
        <v>42278</v>
      </c>
      <c r="I2613">
        <v>1840620</v>
      </c>
      <c r="J2613" t="s">
        <v>23</v>
      </c>
      <c r="K2613">
        <v>846296315632263</v>
      </c>
      <c r="M2613" t="s">
        <v>79</v>
      </c>
      <c r="N2613">
        <v>60611</v>
      </c>
      <c r="O2613">
        <v>3</v>
      </c>
      <c r="P2613">
        <v>2250</v>
      </c>
      <c r="Q2613">
        <v>8</v>
      </c>
      <c r="R2613" s="2">
        <v>0</v>
      </c>
      <c r="S2613" s="2">
        <v>24.56</v>
      </c>
      <c r="T2613" s="2">
        <v>0</v>
      </c>
      <c r="U2613" s="2">
        <v>24.56</v>
      </c>
      <c r="V2613" s="76" t="s">
        <v>5213</v>
      </c>
    </row>
    <row r="2614" spans="1:22" x14ac:dyDescent="0.2">
      <c r="A2614" s="1">
        <v>42285</v>
      </c>
      <c r="B2614" t="s">
        <v>21</v>
      </c>
      <c r="C2614" s="1">
        <v>42284</v>
      </c>
      <c r="D2614" s="1">
        <v>42285</v>
      </c>
      <c r="E2614">
        <v>100031476</v>
      </c>
      <c r="F2614" t="s">
        <v>2222</v>
      </c>
      <c r="H2614" s="1">
        <v>42283</v>
      </c>
      <c r="I2614">
        <v>1846812</v>
      </c>
      <c r="J2614" t="s">
        <v>23</v>
      </c>
      <c r="K2614">
        <v>846296315636803</v>
      </c>
      <c r="M2614" t="s">
        <v>79</v>
      </c>
      <c r="N2614">
        <v>60102</v>
      </c>
      <c r="O2614">
        <v>3</v>
      </c>
      <c r="P2614">
        <v>2250</v>
      </c>
      <c r="Q2614">
        <v>8</v>
      </c>
      <c r="R2614" s="2">
        <v>0</v>
      </c>
      <c r="S2614" s="2">
        <v>24.56</v>
      </c>
      <c r="T2614" s="2">
        <v>0</v>
      </c>
      <c r="U2614" s="2">
        <v>24.56</v>
      </c>
      <c r="V2614" s="76" t="s">
        <v>5213</v>
      </c>
    </row>
    <row r="2615" spans="1:22" x14ac:dyDescent="0.2">
      <c r="A2615" s="1">
        <v>42285</v>
      </c>
      <c r="B2615" t="s">
        <v>21</v>
      </c>
      <c r="C2615" s="1">
        <v>42283</v>
      </c>
      <c r="D2615" s="1">
        <v>42285</v>
      </c>
      <c r="E2615">
        <v>100031435</v>
      </c>
      <c r="F2615" t="s">
        <v>2223</v>
      </c>
      <c r="H2615" s="1">
        <v>42283</v>
      </c>
      <c r="I2615">
        <v>1846735</v>
      </c>
      <c r="J2615" t="s">
        <v>23</v>
      </c>
      <c r="K2615">
        <v>846296315636315</v>
      </c>
      <c r="M2615" t="s">
        <v>79</v>
      </c>
      <c r="N2615">
        <v>60615</v>
      </c>
      <c r="O2615">
        <v>3</v>
      </c>
      <c r="P2615">
        <v>2250</v>
      </c>
      <c r="Q2615">
        <v>8</v>
      </c>
      <c r="R2615" s="2">
        <v>0</v>
      </c>
      <c r="S2615" s="2">
        <v>24.56</v>
      </c>
      <c r="T2615" s="2">
        <v>0</v>
      </c>
      <c r="U2615" s="2">
        <v>24.56</v>
      </c>
      <c r="V2615" s="76" t="s">
        <v>5213</v>
      </c>
    </row>
    <row r="2616" spans="1:22" x14ac:dyDescent="0.2">
      <c r="A2616" s="1">
        <v>42285</v>
      </c>
      <c r="B2616" t="s">
        <v>21</v>
      </c>
      <c r="C2616" s="1">
        <v>42282</v>
      </c>
      <c r="D2616" s="1">
        <v>42285</v>
      </c>
      <c r="E2616">
        <v>100031323</v>
      </c>
      <c r="F2616" t="s">
        <v>2226</v>
      </c>
      <c r="H2616" s="1">
        <v>42281</v>
      </c>
      <c r="I2616">
        <v>1846611</v>
      </c>
      <c r="J2616" t="s">
        <v>23</v>
      </c>
      <c r="K2616">
        <v>846296315637268</v>
      </c>
      <c r="M2616" t="s">
        <v>58</v>
      </c>
      <c r="N2616">
        <v>48073</v>
      </c>
      <c r="O2616">
        <v>3</v>
      </c>
      <c r="P2616">
        <v>2250</v>
      </c>
      <c r="Q2616">
        <v>8</v>
      </c>
      <c r="R2616" s="2">
        <v>0</v>
      </c>
      <c r="S2616" s="2">
        <v>24.56</v>
      </c>
      <c r="T2616" s="2">
        <v>0</v>
      </c>
      <c r="U2616" s="2">
        <v>24.56</v>
      </c>
      <c r="V2616" s="76" t="s">
        <v>5213</v>
      </c>
    </row>
    <row r="2617" spans="1:22" x14ac:dyDescent="0.2">
      <c r="A2617" s="1">
        <v>42285</v>
      </c>
      <c r="B2617" t="s">
        <v>21</v>
      </c>
      <c r="C2617" s="1">
        <v>42282</v>
      </c>
      <c r="D2617" s="1">
        <v>42285</v>
      </c>
      <c r="E2617">
        <v>100031251</v>
      </c>
      <c r="F2617" t="s">
        <v>2229</v>
      </c>
      <c r="H2617" s="1">
        <v>42281</v>
      </c>
      <c r="I2617">
        <v>1846608</v>
      </c>
      <c r="J2617" t="s">
        <v>23</v>
      </c>
      <c r="K2617">
        <v>846296315634793</v>
      </c>
      <c r="M2617" t="s">
        <v>54</v>
      </c>
      <c r="N2617">
        <v>21401</v>
      </c>
      <c r="O2617">
        <v>3</v>
      </c>
      <c r="P2617">
        <v>2250</v>
      </c>
      <c r="Q2617">
        <v>8</v>
      </c>
      <c r="R2617" s="2">
        <v>0</v>
      </c>
      <c r="S2617" s="2">
        <v>24.56</v>
      </c>
      <c r="T2617" s="2">
        <v>0</v>
      </c>
      <c r="U2617" s="2">
        <v>24.56</v>
      </c>
      <c r="V2617" s="76" t="s">
        <v>5213</v>
      </c>
    </row>
    <row r="2618" spans="1:22" x14ac:dyDescent="0.2">
      <c r="A2618" s="1">
        <v>42285</v>
      </c>
      <c r="B2618" t="s">
        <v>21</v>
      </c>
      <c r="C2618" s="1">
        <v>42285</v>
      </c>
      <c r="D2618" s="1">
        <v>42285</v>
      </c>
      <c r="E2618">
        <v>100031593</v>
      </c>
      <c r="F2618" t="s">
        <v>2231</v>
      </c>
      <c r="H2618" s="1">
        <v>42284</v>
      </c>
      <c r="I2618">
        <v>1849961</v>
      </c>
      <c r="J2618" t="s">
        <v>23</v>
      </c>
      <c r="K2618">
        <v>846296315634137</v>
      </c>
      <c r="M2618" t="s">
        <v>43</v>
      </c>
      <c r="N2618">
        <v>6790</v>
      </c>
      <c r="O2618">
        <v>3</v>
      </c>
      <c r="P2618">
        <v>2250</v>
      </c>
      <c r="Q2618">
        <v>8</v>
      </c>
      <c r="R2618" s="2">
        <v>0</v>
      </c>
      <c r="S2618" s="2">
        <v>24.56</v>
      </c>
      <c r="T2618" s="2">
        <v>0</v>
      </c>
      <c r="U2618" s="2">
        <v>24.56</v>
      </c>
      <c r="V2618" s="76" t="s">
        <v>5213</v>
      </c>
    </row>
    <row r="2619" spans="1:22" x14ac:dyDescent="0.2">
      <c r="A2619" s="1">
        <v>42285</v>
      </c>
      <c r="B2619" t="s">
        <v>21</v>
      </c>
      <c r="C2619" s="1">
        <v>42282</v>
      </c>
      <c r="D2619" s="1">
        <v>42285</v>
      </c>
      <c r="E2619">
        <v>100031175</v>
      </c>
      <c r="F2619" t="s">
        <v>2237</v>
      </c>
      <c r="H2619" s="1">
        <v>42280</v>
      </c>
      <c r="I2619">
        <v>1846583</v>
      </c>
      <c r="J2619" t="s">
        <v>23</v>
      </c>
      <c r="K2619">
        <v>846296315637329</v>
      </c>
      <c r="M2619" t="s">
        <v>66</v>
      </c>
      <c r="N2619">
        <v>46142</v>
      </c>
      <c r="O2619">
        <v>3</v>
      </c>
      <c r="P2619">
        <v>2250</v>
      </c>
      <c r="Q2619">
        <v>8</v>
      </c>
      <c r="R2619" s="2">
        <v>0</v>
      </c>
      <c r="S2619" s="2">
        <v>24.56</v>
      </c>
      <c r="T2619" s="2">
        <v>0</v>
      </c>
      <c r="U2619" s="2">
        <v>24.56</v>
      </c>
      <c r="V2619" s="76" t="s">
        <v>5213</v>
      </c>
    </row>
    <row r="2620" spans="1:22" x14ac:dyDescent="0.2">
      <c r="A2620" s="1">
        <v>42285</v>
      </c>
      <c r="B2620" t="s">
        <v>21</v>
      </c>
      <c r="C2620" s="1">
        <v>42284</v>
      </c>
      <c r="D2620" s="1">
        <v>42285</v>
      </c>
      <c r="E2620">
        <v>100031550</v>
      </c>
      <c r="F2620" t="s">
        <v>2238</v>
      </c>
      <c r="H2620" s="1">
        <v>42284</v>
      </c>
      <c r="I2620">
        <v>1846826</v>
      </c>
      <c r="J2620" t="s">
        <v>23</v>
      </c>
      <c r="K2620">
        <v>846296315636018</v>
      </c>
      <c r="M2620" t="s">
        <v>79</v>
      </c>
      <c r="N2620">
        <v>60614</v>
      </c>
      <c r="O2620">
        <v>3</v>
      </c>
      <c r="P2620">
        <v>2250</v>
      </c>
      <c r="Q2620">
        <v>8</v>
      </c>
      <c r="R2620" s="2">
        <v>0</v>
      </c>
      <c r="S2620" s="2">
        <v>24.56</v>
      </c>
      <c r="T2620" s="2">
        <v>0</v>
      </c>
      <c r="U2620" s="2">
        <v>24.56</v>
      </c>
      <c r="V2620" s="76" t="s">
        <v>5213</v>
      </c>
    </row>
    <row r="2621" spans="1:22" x14ac:dyDescent="0.2">
      <c r="A2621" s="1">
        <v>42285</v>
      </c>
      <c r="B2621" t="s">
        <v>21</v>
      </c>
      <c r="C2621" s="1">
        <v>42284</v>
      </c>
      <c r="D2621" s="1">
        <v>42285</v>
      </c>
      <c r="E2621">
        <v>100031466</v>
      </c>
      <c r="F2621" t="s">
        <v>2239</v>
      </c>
      <c r="H2621" s="1">
        <v>42283</v>
      </c>
      <c r="I2621">
        <v>1846827</v>
      </c>
      <c r="J2621" t="s">
        <v>23</v>
      </c>
      <c r="K2621">
        <v>846296315636780</v>
      </c>
      <c r="M2621" t="s">
        <v>66</v>
      </c>
      <c r="N2621">
        <v>46033</v>
      </c>
      <c r="O2621">
        <v>3</v>
      </c>
      <c r="P2621">
        <v>2250</v>
      </c>
      <c r="Q2621">
        <v>8</v>
      </c>
      <c r="R2621" s="2">
        <v>0</v>
      </c>
      <c r="S2621" s="2">
        <v>24.56</v>
      </c>
      <c r="T2621" s="2">
        <v>0</v>
      </c>
      <c r="U2621" s="2">
        <v>24.56</v>
      </c>
      <c r="V2621" s="76" t="s">
        <v>5213</v>
      </c>
    </row>
    <row r="2622" spans="1:22" x14ac:dyDescent="0.2">
      <c r="A2622" s="1">
        <v>42285</v>
      </c>
      <c r="B2622" t="s">
        <v>21</v>
      </c>
      <c r="C2622" s="1">
        <v>42284</v>
      </c>
      <c r="D2622" s="1">
        <v>42285</v>
      </c>
      <c r="E2622">
        <v>100031566</v>
      </c>
      <c r="F2622" t="s">
        <v>2241</v>
      </c>
      <c r="H2622" s="1">
        <v>42284</v>
      </c>
      <c r="I2622">
        <v>1846811</v>
      </c>
      <c r="J2622" t="s">
        <v>23</v>
      </c>
      <c r="K2622">
        <v>846296315636100</v>
      </c>
      <c r="M2622" t="s">
        <v>26</v>
      </c>
      <c r="N2622">
        <v>33326</v>
      </c>
      <c r="O2622">
        <v>3</v>
      </c>
      <c r="P2622">
        <v>2250</v>
      </c>
      <c r="Q2622">
        <v>8</v>
      </c>
      <c r="R2622" s="2">
        <v>0</v>
      </c>
      <c r="S2622" s="2">
        <v>24.56</v>
      </c>
      <c r="T2622" s="2">
        <v>0</v>
      </c>
      <c r="U2622" s="2">
        <v>24.56</v>
      </c>
      <c r="V2622" s="76" t="s">
        <v>5213</v>
      </c>
    </row>
    <row r="2623" spans="1:22" x14ac:dyDescent="0.2">
      <c r="A2623" s="1">
        <v>42285</v>
      </c>
      <c r="B2623" t="s">
        <v>21</v>
      </c>
      <c r="C2623" s="1">
        <v>42282</v>
      </c>
      <c r="D2623" s="1">
        <v>42285</v>
      </c>
      <c r="E2623">
        <v>100031259</v>
      </c>
      <c r="F2623" t="s">
        <v>2245</v>
      </c>
      <c r="H2623" s="1">
        <v>42281</v>
      </c>
      <c r="I2623">
        <v>1846627</v>
      </c>
      <c r="J2623" t="s">
        <v>23</v>
      </c>
      <c r="K2623">
        <v>846296315637695</v>
      </c>
      <c r="M2623" t="s">
        <v>24</v>
      </c>
      <c r="N2623">
        <v>28203</v>
      </c>
      <c r="O2623">
        <v>3</v>
      </c>
      <c r="P2623">
        <v>2250</v>
      </c>
      <c r="Q2623">
        <v>8</v>
      </c>
      <c r="R2623" s="2">
        <v>0</v>
      </c>
      <c r="S2623" s="2">
        <v>24.56</v>
      </c>
      <c r="T2623" s="2">
        <v>0</v>
      </c>
      <c r="U2623" s="2">
        <v>24.56</v>
      </c>
      <c r="V2623" s="76" t="s">
        <v>5213</v>
      </c>
    </row>
    <row r="2624" spans="1:22" x14ac:dyDescent="0.2">
      <c r="A2624" s="1">
        <v>42285</v>
      </c>
      <c r="B2624" t="s">
        <v>21</v>
      </c>
      <c r="C2624" s="1">
        <v>42278</v>
      </c>
      <c r="D2624" s="1">
        <v>42285</v>
      </c>
      <c r="E2624">
        <v>100031035</v>
      </c>
      <c r="F2624" t="s">
        <v>2246</v>
      </c>
      <c r="H2624" s="1">
        <v>42278</v>
      </c>
      <c r="I2624">
        <v>1840616</v>
      </c>
      <c r="J2624" t="s">
        <v>23</v>
      </c>
      <c r="K2624">
        <v>846296315632409</v>
      </c>
      <c r="M2624" t="s">
        <v>79</v>
      </c>
      <c r="N2624">
        <v>60614</v>
      </c>
      <c r="O2624">
        <v>3</v>
      </c>
      <c r="P2624">
        <v>2250</v>
      </c>
      <c r="Q2624">
        <v>8</v>
      </c>
      <c r="R2624" s="2">
        <v>0</v>
      </c>
      <c r="S2624" s="2">
        <v>24.56</v>
      </c>
      <c r="T2624" s="2">
        <v>0</v>
      </c>
      <c r="U2624" s="2">
        <v>24.56</v>
      </c>
      <c r="V2624" s="76" t="s">
        <v>5213</v>
      </c>
    </row>
    <row r="2625" spans="1:22" x14ac:dyDescent="0.2">
      <c r="A2625" s="1">
        <v>42285</v>
      </c>
      <c r="B2625" t="s">
        <v>21</v>
      </c>
      <c r="C2625" s="1">
        <v>42285</v>
      </c>
      <c r="D2625" s="1">
        <v>42285</v>
      </c>
      <c r="E2625">
        <v>100031690</v>
      </c>
      <c r="F2625" t="s">
        <v>2247</v>
      </c>
      <c r="H2625" s="1">
        <v>42285</v>
      </c>
      <c r="I2625">
        <v>1850001</v>
      </c>
      <c r="J2625" t="s">
        <v>23</v>
      </c>
      <c r="K2625">
        <v>846296315634359</v>
      </c>
      <c r="M2625" t="s">
        <v>38</v>
      </c>
      <c r="N2625">
        <v>37203</v>
      </c>
      <c r="O2625">
        <v>3</v>
      </c>
      <c r="P2625">
        <v>2250</v>
      </c>
      <c r="Q2625">
        <v>8</v>
      </c>
      <c r="R2625" s="2">
        <v>0</v>
      </c>
      <c r="S2625" s="2">
        <v>24.56</v>
      </c>
      <c r="T2625" s="2">
        <v>0</v>
      </c>
      <c r="U2625" s="2">
        <v>24.56</v>
      </c>
      <c r="V2625" s="76" t="s">
        <v>5213</v>
      </c>
    </row>
    <row r="2626" spans="1:22" x14ac:dyDescent="0.2">
      <c r="A2626" s="1">
        <v>42285</v>
      </c>
      <c r="B2626" t="s">
        <v>21</v>
      </c>
      <c r="C2626" s="1">
        <v>42282</v>
      </c>
      <c r="D2626" s="1">
        <v>42285</v>
      </c>
      <c r="E2626">
        <v>100031153</v>
      </c>
      <c r="F2626" t="s">
        <v>2248</v>
      </c>
      <c r="H2626" s="1">
        <v>42279</v>
      </c>
      <c r="I2626">
        <v>1846680</v>
      </c>
      <c r="J2626" t="s">
        <v>23</v>
      </c>
      <c r="K2626">
        <v>846296315637602</v>
      </c>
      <c r="M2626" t="s">
        <v>91</v>
      </c>
      <c r="N2626">
        <v>29410</v>
      </c>
      <c r="O2626">
        <v>3</v>
      </c>
      <c r="P2626">
        <v>2250</v>
      </c>
      <c r="Q2626">
        <v>8</v>
      </c>
      <c r="R2626" s="2">
        <v>0</v>
      </c>
      <c r="S2626" s="2">
        <v>24.56</v>
      </c>
      <c r="T2626" s="2">
        <v>0</v>
      </c>
      <c r="U2626" s="2">
        <v>24.56</v>
      </c>
      <c r="V2626" s="76" t="s">
        <v>5213</v>
      </c>
    </row>
    <row r="2627" spans="1:22" x14ac:dyDescent="0.2">
      <c r="A2627" s="1">
        <v>42285</v>
      </c>
      <c r="B2627" t="s">
        <v>21</v>
      </c>
      <c r="C2627" s="1">
        <v>42284</v>
      </c>
      <c r="D2627" s="1">
        <v>42285</v>
      </c>
      <c r="E2627">
        <v>100031573</v>
      </c>
      <c r="F2627" t="s">
        <v>2253</v>
      </c>
      <c r="H2627" s="1">
        <v>42284</v>
      </c>
      <c r="I2627">
        <v>1846839</v>
      </c>
      <c r="J2627" t="s">
        <v>23</v>
      </c>
      <c r="K2627">
        <v>846296315634885</v>
      </c>
      <c r="M2627" t="s">
        <v>24</v>
      </c>
      <c r="N2627">
        <v>28262</v>
      </c>
      <c r="O2627">
        <v>3</v>
      </c>
      <c r="P2627">
        <v>2250</v>
      </c>
      <c r="Q2627">
        <v>8</v>
      </c>
      <c r="R2627" s="2">
        <v>0</v>
      </c>
      <c r="S2627" s="2">
        <v>24.56</v>
      </c>
      <c r="T2627" s="2">
        <v>0</v>
      </c>
      <c r="U2627" s="2">
        <v>24.56</v>
      </c>
      <c r="V2627" s="76" t="s">
        <v>5213</v>
      </c>
    </row>
    <row r="2628" spans="1:22" x14ac:dyDescent="0.2">
      <c r="A2628" s="1">
        <v>42285</v>
      </c>
      <c r="B2628" t="s">
        <v>21</v>
      </c>
      <c r="C2628" s="1">
        <v>42282</v>
      </c>
      <c r="D2628" s="1">
        <v>42285</v>
      </c>
      <c r="E2628">
        <v>100031218</v>
      </c>
      <c r="F2628" t="s">
        <v>2257</v>
      </c>
      <c r="H2628" s="1">
        <v>42281</v>
      </c>
      <c r="I2628">
        <v>1846568</v>
      </c>
      <c r="J2628" t="s">
        <v>23</v>
      </c>
      <c r="K2628">
        <v>846296315637787</v>
      </c>
      <c r="M2628" t="s">
        <v>51</v>
      </c>
      <c r="N2628">
        <v>30318</v>
      </c>
      <c r="O2628">
        <v>3</v>
      </c>
      <c r="P2628">
        <v>2250</v>
      </c>
      <c r="Q2628">
        <v>8</v>
      </c>
      <c r="R2628" s="2">
        <v>0</v>
      </c>
      <c r="S2628" s="2">
        <v>24.56</v>
      </c>
      <c r="T2628" s="2">
        <v>0</v>
      </c>
      <c r="U2628" s="2">
        <v>24.56</v>
      </c>
      <c r="V2628" s="76" t="s">
        <v>5213</v>
      </c>
    </row>
    <row r="2629" spans="1:22" x14ac:dyDescent="0.2">
      <c r="A2629" s="1">
        <v>42285</v>
      </c>
      <c r="B2629" t="s">
        <v>21</v>
      </c>
      <c r="C2629" s="1">
        <v>42285</v>
      </c>
      <c r="D2629" s="1">
        <v>42285</v>
      </c>
      <c r="E2629">
        <v>100031661</v>
      </c>
      <c r="F2629" t="s">
        <v>2259</v>
      </c>
      <c r="H2629" s="1">
        <v>42284</v>
      </c>
      <c r="I2629">
        <v>1849977</v>
      </c>
      <c r="J2629" t="s">
        <v>23</v>
      </c>
      <c r="K2629">
        <v>846296315634526</v>
      </c>
      <c r="M2629" t="s">
        <v>507</v>
      </c>
      <c r="N2629">
        <v>44012</v>
      </c>
      <c r="O2629">
        <v>3</v>
      </c>
      <c r="P2629">
        <v>2250</v>
      </c>
      <c r="Q2629">
        <v>8</v>
      </c>
      <c r="R2629" s="2">
        <v>0</v>
      </c>
      <c r="S2629" s="2">
        <v>24.56</v>
      </c>
      <c r="T2629" s="2">
        <v>0</v>
      </c>
      <c r="U2629" s="2">
        <v>24.56</v>
      </c>
      <c r="V2629" s="76" t="s">
        <v>5213</v>
      </c>
    </row>
    <row r="2630" spans="1:22" x14ac:dyDescent="0.2">
      <c r="A2630" s="1">
        <v>42285</v>
      </c>
      <c r="B2630" t="s">
        <v>21</v>
      </c>
      <c r="C2630" s="1">
        <v>42282</v>
      </c>
      <c r="D2630" s="1">
        <v>42285</v>
      </c>
      <c r="E2630">
        <v>100031353</v>
      </c>
      <c r="F2630" t="s">
        <v>2260</v>
      </c>
      <c r="H2630" s="1">
        <v>42282</v>
      </c>
      <c r="I2630">
        <v>1846551</v>
      </c>
      <c r="J2630" t="s">
        <v>23</v>
      </c>
      <c r="K2630">
        <v>846296315637459</v>
      </c>
      <c r="M2630" t="s">
        <v>197</v>
      </c>
      <c r="N2630">
        <v>19801</v>
      </c>
      <c r="O2630">
        <v>3</v>
      </c>
      <c r="P2630">
        <v>2250</v>
      </c>
      <c r="Q2630">
        <v>8</v>
      </c>
      <c r="R2630" s="2">
        <v>0</v>
      </c>
      <c r="S2630" s="2">
        <v>24.56</v>
      </c>
      <c r="T2630" s="2">
        <v>0</v>
      </c>
      <c r="U2630" s="2">
        <v>24.56</v>
      </c>
      <c r="V2630" s="76" t="s">
        <v>5213</v>
      </c>
    </row>
    <row r="2631" spans="1:22" x14ac:dyDescent="0.2">
      <c r="A2631" s="1">
        <v>42285</v>
      </c>
      <c r="B2631" t="s">
        <v>21</v>
      </c>
      <c r="C2631" s="1">
        <v>42285</v>
      </c>
      <c r="D2631" s="1">
        <v>42285</v>
      </c>
      <c r="E2631">
        <v>100031585</v>
      </c>
      <c r="F2631" t="s">
        <v>2265</v>
      </c>
      <c r="H2631" s="1">
        <v>42284</v>
      </c>
      <c r="I2631">
        <v>1849954</v>
      </c>
      <c r="J2631" t="s">
        <v>23</v>
      </c>
      <c r="K2631">
        <v>846296315634595</v>
      </c>
      <c r="M2631" t="s">
        <v>26</v>
      </c>
      <c r="N2631">
        <v>33411</v>
      </c>
      <c r="O2631">
        <v>3</v>
      </c>
      <c r="P2631">
        <v>2250</v>
      </c>
      <c r="Q2631">
        <v>8</v>
      </c>
      <c r="R2631" s="2">
        <v>0</v>
      </c>
      <c r="S2631" s="2">
        <v>24.56</v>
      </c>
      <c r="T2631" s="2">
        <v>0</v>
      </c>
      <c r="U2631" s="2">
        <v>24.56</v>
      </c>
      <c r="V2631" s="76" t="s">
        <v>5213</v>
      </c>
    </row>
    <row r="2632" spans="1:22" x14ac:dyDescent="0.2">
      <c r="A2632" s="1">
        <v>42285</v>
      </c>
      <c r="B2632" t="s">
        <v>21</v>
      </c>
      <c r="C2632" s="1">
        <v>42284</v>
      </c>
      <c r="D2632" s="1">
        <v>42285</v>
      </c>
      <c r="E2632">
        <v>100031512</v>
      </c>
      <c r="F2632" t="s">
        <v>2266</v>
      </c>
      <c r="H2632" s="1">
        <v>42284</v>
      </c>
      <c r="I2632">
        <v>1846816</v>
      </c>
      <c r="J2632" t="s">
        <v>23</v>
      </c>
      <c r="K2632">
        <v>846296315636087</v>
      </c>
      <c r="M2632" t="s">
        <v>79</v>
      </c>
      <c r="N2632">
        <v>60610</v>
      </c>
      <c r="O2632">
        <v>3</v>
      </c>
      <c r="P2632">
        <v>2250</v>
      </c>
      <c r="Q2632">
        <v>8</v>
      </c>
      <c r="R2632" s="2">
        <v>0</v>
      </c>
      <c r="S2632" s="2">
        <v>24.56</v>
      </c>
      <c r="T2632" s="2">
        <v>0</v>
      </c>
      <c r="U2632" s="2">
        <v>24.56</v>
      </c>
      <c r="V2632" s="76" t="s">
        <v>5213</v>
      </c>
    </row>
    <row r="2633" spans="1:22" x14ac:dyDescent="0.2">
      <c r="A2633" s="1">
        <v>42285</v>
      </c>
      <c r="B2633" t="s">
        <v>21</v>
      </c>
      <c r="C2633" s="1">
        <v>42285</v>
      </c>
      <c r="D2633" s="1">
        <v>42285</v>
      </c>
      <c r="E2633">
        <v>100031671</v>
      </c>
      <c r="F2633" t="s">
        <v>2267</v>
      </c>
      <c r="H2633" s="1">
        <v>42285</v>
      </c>
      <c r="I2633">
        <v>1849966</v>
      </c>
      <c r="J2633" t="s">
        <v>23</v>
      </c>
      <c r="K2633">
        <v>846296315634106</v>
      </c>
      <c r="M2633" t="s">
        <v>541</v>
      </c>
      <c r="N2633">
        <v>3842</v>
      </c>
      <c r="O2633">
        <v>3</v>
      </c>
      <c r="P2633">
        <v>2250</v>
      </c>
      <c r="Q2633">
        <v>8</v>
      </c>
      <c r="R2633" s="2">
        <v>0</v>
      </c>
      <c r="S2633" s="2">
        <v>24.56</v>
      </c>
      <c r="T2633" s="2">
        <v>0</v>
      </c>
      <c r="U2633" s="2">
        <v>24.56</v>
      </c>
      <c r="V2633" s="76" t="s">
        <v>5213</v>
      </c>
    </row>
    <row r="2634" spans="1:22" x14ac:dyDescent="0.2">
      <c r="A2634" s="1">
        <v>42285</v>
      </c>
      <c r="B2634" t="s">
        <v>21</v>
      </c>
      <c r="C2634" s="1">
        <v>42282</v>
      </c>
      <c r="D2634" s="1">
        <v>42285</v>
      </c>
      <c r="E2634">
        <v>100031361</v>
      </c>
      <c r="F2634" t="s">
        <v>2269</v>
      </c>
      <c r="H2634" s="1">
        <v>42282</v>
      </c>
      <c r="I2634">
        <v>1846557</v>
      </c>
      <c r="J2634" t="s">
        <v>23</v>
      </c>
      <c r="K2634">
        <v>846296315635370</v>
      </c>
      <c r="M2634" t="s">
        <v>26</v>
      </c>
      <c r="N2634">
        <v>33543</v>
      </c>
      <c r="O2634">
        <v>3</v>
      </c>
      <c r="P2634">
        <v>2250</v>
      </c>
      <c r="Q2634">
        <v>8</v>
      </c>
      <c r="R2634" s="2">
        <v>0</v>
      </c>
      <c r="S2634" s="2">
        <v>24.56</v>
      </c>
      <c r="T2634" s="2">
        <v>0</v>
      </c>
      <c r="U2634" s="2">
        <v>24.56</v>
      </c>
      <c r="V2634" s="76" t="s">
        <v>5213</v>
      </c>
    </row>
    <row r="2635" spans="1:22" x14ac:dyDescent="0.2">
      <c r="A2635" s="1">
        <v>42285</v>
      </c>
      <c r="B2635" t="s">
        <v>21</v>
      </c>
      <c r="C2635" s="1">
        <v>42282</v>
      </c>
      <c r="D2635" s="1">
        <v>42285</v>
      </c>
      <c r="E2635">
        <v>100031374</v>
      </c>
      <c r="F2635" t="s">
        <v>2276</v>
      </c>
      <c r="H2635" s="1">
        <v>42282</v>
      </c>
      <c r="I2635">
        <v>1846610</v>
      </c>
      <c r="J2635" t="s">
        <v>23</v>
      </c>
      <c r="K2635">
        <v>846296315636353</v>
      </c>
      <c r="M2635" t="s">
        <v>58</v>
      </c>
      <c r="N2635">
        <v>48306</v>
      </c>
      <c r="O2635">
        <v>3</v>
      </c>
      <c r="P2635">
        <v>2250</v>
      </c>
      <c r="Q2635">
        <v>8</v>
      </c>
      <c r="R2635" s="2">
        <v>0</v>
      </c>
      <c r="S2635" s="2">
        <v>24.56</v>
      </c>
      <c r="T2635" s="2">
        <v>0</v>
      </c>
      <c r="U2635" s="2">
        <v>24.56</v>
      </c>
      <c r="V2635" s="76" t="s">
        <v>5213</v>
      </c>
    </row>
    <row r="2636" spans="1:22" x14ac:dyDescent="0.2">
      <c r="A2636" s="1">
        <v>42285</v>
      </c>
      <c r="B2636" t="s">
        <v>21</v>
      </c>
      <c r="C2636" s="1">
        <v>42282</v>
      </c>
      <c r="D2636" s="1">
        <v>42285</v>
      </c>
      <c r="E2636">
        <v>100031181</v>
      </c>
      <c r="F2636" t="s">
        <v>2277</v>
      </c>
      <c r="H2636" s="1">
        <v>42280</v>
      </c>
      <c r="I2636">
        <v>1846545</v>
      </c>
      <c r="J2636" t="s">
        <v>23</v>
      </c>
      <c r="K2636">
        <v>846296315635073</v>
      </c>
      <c r="M2636" t="s">
        <v>43</v>
      </c>
      <c r="N2636">
        <v>6854</v>
      </c>
      <c r="O2636">
        <v>3</v>
      </c>
      <c r="P2636">
        <v>2250</v>
      </c>
      <c r="Q2636">
        <v>8</v>
      </c>
      <c r="R2636" s="2">
        <v>0</v>
      </c>
      <c r="S2636" s="2">
        <v>24.56</v>
      </c>
      <c r="T2636" s="2">
        <v>0</v>
      </c>
      <c r="U2636" s="2">
        <v>24.56</v>
      </c>
      <c r="V2636" s="76" t="s">
        <v>5213</v>
      </c>
    </row>
    <row r="2637" spans="1:22" x14ac:dyDescent="0.2">
      <c r="A2637" s="1">
        <v>42285</v>
      </c>
      <c r="B2637" t="s">
        <v>21</v>
      </c>
      <c r="C2637" s="1">
        <v>42282</v>
      </c>
      <c r="D2637" s="1">
        <v>42285</v>
      </c>
      <c r="E2637">
        <v>100031348</v>
      </c>
      <c r="F2637" t="s">
        <v>2279</v>
      </c>
      <c r="H2637" s="1">
        <v>42282</v>
      </c>
      <c r="I2637">
        <v>1846572</v>
      </c>
      <c r="J2637" t="s">
        <v>23</v>
      </c>
      <c r="K2637">
        <v>846296315637367</v>
      </c>
      <c r="M2637" t="s">
        <v>51</v>
      </c>
      <c r="N2637">
        <v>30303</v>
      </c>
      <c r="O2637">
        <v>3</v>
      </c>
      <c r="P2637">
        <v>2250</v>
      </c>
      <c r="Q2637">
        <v>8</v>
      </c>
      <c r="R2637" s="2">
        <v>0</v>
      </c>
      <c r="S2637" s="2">
        <v>24.56</v>
      </c>
      <c r="T2637" s="2">
        <v>0</v>
      </c>
      <c r="U2637" s="2">
        <v>24.56</v>
      </c>
      <c r="V2637" s="76" t="s">
        <v>5213</v>
      </c>
    </row>
    <row r="2638" spans="1:22" x14ac:dyDescent="0.2">
      <c r="A2638" s="1">
        <v>42285</v>
      </c>
      <c r="B2638" t="s">
        <v>21</v>
      </c>
      <c r="C2638" s="1">
        <v>42283</v>
      </c>
      <c r="D2638" s="1">
        <v>42285</v>
      </c>
      <c r="E2638">
        <v>100031414</v>
      </c>
      <c r="F2638" t="s">
        <v>2281</v>
      </c>
      <c r="H2638" s="1">
        <v>42283</v>
      </c>
      <c r="I2638">
        <v>1846737</v>
      </c>
      <c r="J2638" t="s">
        <v>23</v>
      </c>
      <c r="K2638">
        <v>846296315636131</v>
      </c>
      <c r="M2638" t="s">
        <v>66</v>
      </c>
      <c r="N2638">
        <v>46327</v>
      </c>
      <c r="O2638">
        <v>3</v>
      </c>
      <c r="P2638">
        <v>2250</v>
      </c>
      <c r="Q2638">
        <v>8</v>
      </c>
      <c r="R2638" s="2">
        <v>0</v>
      </c>
      <c r="S2638" s="2">
        <v>24.56</v>
      </c>
      <c r="T2638" s="2">
        <v>0</v>
      </c>
      <c r="U2638" s="2">
        <v>24.56</v>
      </c>
      <c r="V2638" s="76" t="s">
        <v>5213</v>
      </c>
    </row>
    <row r="2639" spans="1:22" x14ac:dyDescent="0.2">
      <c r="A2639" s="1">
        <v>42285</v>
      </c>
      <c r="B2639" t="s">
        <v>21</v>
      </c>
      <c r="C2639" s="1">
        <v>42283</v>
      </c>
      <c r="D2639" s="1">
        <v>42285</v>
      </c>
      <c r="E2639">
        <v>100031437</v>
      </c>
      <c r="F2639" t="s">
        <v>2284</v>
      </c>
      <c r="H2639" s="1">
        <v>42283</v>
      </c>
      <c r="I2639">
        <v>1846731</v>
      </c>
      <c r="J2639" t="s">
        <v>23</v>
      </c>
      <c r="K2639">
        <v>846296315636964</v>
      </c>
      <c r="M2639" t="s">
        <v>43</v>
      </c>
      <c r="N2639">
        <v>6226</v>
      </c>
      <c r="O2639">
        <v>3</v>
      </c>
      <c r="P2639">
        <v>2250</v>
      </c>
      <c r="Q2639">
        <v>8</v>
      </c>
      <c r="R2639" s="2">
        <v>0</v>
      </c>
      <c r="S2639" s="2">
        <v>24.56</v>
      </c>
      <c r="T2639" s="2">
        <v>0</v>
      </c>
      <c r="U2639" s="2">
        <v>24.56</v>
      </c>
      <c r="V2639" s="76" t="s">
        <v>5213</v>
      </c>
    </row>
    <row r="2640" spans="1:22" x14ac:dyDescent="0.2">
      <c r="A2640" s="1">
        <v>42285</v>
      </c>
      <c r="B2640" t="s">
        <v>21</v>
      </c>
      <c r="C2640" s="1">
        <v>42285</v>
      </c>
      <c r="D2640" s="1">
        <v>42285</v>
      </c>
      <c r="E2640">
        <v>100031688</v>
      </c>
      <c r="F2640" t="s">
        <v>2287</v>
      </c>
      <c r="H2640" s="1">
        <v>42285</v>
      </c>
      <c r="I2640">
        <v>1850004</v>
      </c>
      <c r="J2640" t="s">
        <v>23</v>
      </c>
      <c r="K2640">
        <v>846296315634373</v>
      </c>
      <c r="M2640" t="s">
        <v>75</v>
      </c>
      <c r="N2640">
        <v>22206</v>
      </c>
      <c r="O2640">
        <v>3</v>
      </c>
      <c r="P2640">
        <v>2250</v>
      </c>
      <c r="Q2640">
        <v>8</v>
      </c>
      <c r="R2640" s="2">
        <v>0</v>
      </c>
      <c r="S2640" s="2">
        <v>24.56</v>
      </c>
      <c r="T2640" s="2">
        <v>0</v>
      </c>
      <c r="U2640" s="2">
        <v>24.56</v>
      </c>
      <c r="V2640" s="76" t="s">
        <v>5213</v>
      </c>
    </row>
    <row r="2641" spans="1:22" x14ac:dyDescent="0.2">
      <c r="A2641" s="1">
        <v>42285</v>
      </c>
      <c r="B2641" t="s">
        <v>21</v>
      </c>
      <c r="C2641" s="1">
        <v>42282</v>
      </c>
      <c r="D2641" s="1">
        <v>42285</v>
      </c>
      <c r="E2641">
        <v>100031260</v>
      </c>
      <c r="F2641" t="s">
        <v>2288</v>
      </c>
      <c r="H2641" s="1">
        <v>42281</v>
      </c>
      <c r="I2641">
        <v>1846561</v>
      </c>
      <c r="J2641" t="s">
        <v>23</v>
      </c>
      <c r="K2641">
        <v>846296315637435</v>
      </c>
      <c r="M2641" t="s">
        <v>26</v>
      </c>
      <c r="N2641">
        <v>33131</v>
      </c>
      <c r="O2641">
        <v>3</v>
      </c>
      <c r="P2641">
        <v>2250</v>
      </c>
      <c r="Q2641">
        <v>8</v>
      </c>
      <c r="R2641" s="2">
        <v>0</v>
      </c>
      <c r="S2641" s="2">
        <v>24.56</v>
      </c>
      <c r="T2641" s="2">
        <v>0</v>
      </c>
      <c r="U2641" s="2">
        <v>24.56</v>
      </c>
      <c r="V2641" s="76" t="s">
        <v>5213</v>
      </c>
    </row>
    <row r="2642" spans="1:22" x14ac:dyDescent="0.2">
      <c r="A2642" s="1">
        <v>42285</v>
      </c>
      <c r="B2642" t="s">
        <v>21</v>
      </c>
      <c r="C2642" s="1">
        <v>42283</v>
      </c>
      <c r="D2642" s="1">
        <v>42285</v>
      </c>
      <c r="E2642">
        <v>100031412</v>
      </c>
      <c r="F2642" t="s">
        <v>2289</v>
      </c>
      <c r="H2642" s="1">
        <v>42283</v>
      </c>
      <c r="I2642">
        <v>1846772</v>
      </c>
      <c r="J2642" t="s">
        <v>23</v>
      </c>
      <c r="K2642">
        <v>846296315635882</v>
      </c>
      <c r="M2642" t="s">
        <v>91</v>
      </c>
      <c r="N2642">
        <v>29209</v>
      </c>
      <c r="O2642">
        <v>3</v>
      </c>
      <c r="P2642">
        <v>2250</v>
      </c>
      <c r="Q2642">
        <v>8</v>
      </c>
      <c r="R2642" s="2">
        <v>0</v>
      </c>
      <c r="S2642" s="2">
        <v>24.56</v>
      </c>
      <c r="T2642" s="2">
        <v>0</v>
      </c>
      <c r="U2642" s="2">
        <v>24.56</v>
      </c>
      <c r="V2642" s="76" t="s">
        <v>5213</v>
      </c>
    </row>
    <row r="2643" spans="1:22" x14ac:dyDescent="0.2">
      <c r="A2643" s="1">
        <v>42285</v>
      </c>
      <c r="B2643" t="s">
        <v>21</v>
      </c>
      <c r="C2643" s="1">
        <v>42284</v>
      </c>
      <c r="D2643" s="1">
        <v>42285</v>
      </c>
      <c r="E2643">
        <v>100031487</v>
      </c>
      <c r="F2643" t="s">
        <v>2290</v>
      </c>
      <c r="H2643" s="1">
        <v>42283</v>
      </c>
      <c r="I2643">
        <v>1846881</v>
      </c>
      <c r="J2643" t="s">
        <v>23</v>
      </c>
      <c r="K2643">
        <v>846296315636667</v>
      </c>
      <c r="M2643" t="s">
        <v>75</v>
      </c>
      <c r="N2643">
        <v>22101</v>
      </c>
      <c r="O2643">
        <v>3</v>
      </c>
      <c r="P2643">
        <v>2250</v>
      </c>
      <c r="Q2643">
        <v>8</v>
      </c>
      <c r="R2643" s="2">
        <v>0</v>
      </c>
      <c r="S2643" s="2">
        <v>24.56</v>
      </c>
      <c r="T2643" s="2">
        <v>0</v>
      </c>
      <c r="U2643" s="2">
        <v>24.56</v>
      </c>
      <c r="V2643" s="76" t="s">
        <v>5213</v>
      </c>
    </row>
    <row r="2644" spans="1:22" x14ac:dyDescent="0.2">
      <c r="A2644" s="1">
        <v>42285</v>
      </c>
      <c r="B2644" t="s">
        <v>21</v>
      </c>
      <c r="C2644" s="1">
        <v>42282</v>
      </c>
      <c r="D2644" s="1">
        <v>42285</v>
      </c>
      <c r="E2644">
        <v>100031312</v>
      </c>
      <c r="F2644" t="s">
        <v>2297</v>
      </c>
      <c r="H2644" s="1">
        <v>42281</v>
      </c>
      <c r="I2644">
        <v>1846628</v>
      </c>
      <c r="J2644" t="s">
        <v>23</v>
      </c>
      <c r="K2644">
        <v>846296315637206</v>
      </c>
      <c r="M2644" t="s">
        <v>24</v>
      </c>
      <c r="N2644">
        <v>27592</v>
      </c>
      <c r="O2644">
        <v>3</v>
      </c>
      <c r="P2644">
        <v>2250</v>
      </c>
      <c r="Q2644">
        <v>8</v>
      </c>
      <c r="R2644" s="2">
        <v>0</v>
      </c>
      <c r="S2644" s="2">
        <v>24.56</v>
      </c>
      <c r="T2644" s="2">
        <v>0</v>
      </c>
      <c r="U2644" s="2">
        <v>24.56</v>
      </c>
      <c r="V2644" s="76" t="s">
        <v>5213</v>
      </c>
    </row>
    <row r="2645" spans="1:22" x14ac:dyDescent="0.2">
      <c r="A2645" s="1">
        <v>42285</v>
      </c>
      <c r="B2645" t="s">
        <v>21</v>
      </c>
      <c r="C2645" s="1">
        <v>42278</v>
      </c>
      <c r="D2645" s="1">
        <v>42285</v>
      </c>
      <c r="E2645">
        <v>100031018</v>
      </c>
      <c r="F2645" t="s">
        <v>2299</v>
      </c>
      <c r="H2645" s="1">
        <v>42278</v>
      </c>
      <c r="I2645">
        <v>1840607</v>
      </c>
      <c r="J2645" t="s">
        <v>23</v>
      </c>
      <c r="K2645">
        <v>846296315632362</v>
      </c>
      <c r="M2645" t="s">
        <v>79</v>
      </c>
      <c r="N2645">
        <v>60657</v>
      </c>
      <c r="O2645">
        <v>3</v>
      </c>
      <c r="P2645">
        <v>2250</v>
      </c>
      <c r="Q2645">
        <v>8</v>
      </c>
      <c r="R2645" s="2">
        <v>0</v>
      </c>
      <c r="S2645" s="2">
        <v>24.56</v>
      </c>
      <c r="T2645" s="2">
        <v>0</v>
      </c>
      <c r="U2645" s="2">
        <v>24.56</v>
      </c>
      <c r="V2645" s="76" t="s">
        <v>5213</v>
      </c>
    </row>
    <row r="2646" spans="1:22" x14ac:dyDescent="0.2">
      <c r="A2646" s="1">
        <v>42285</v>
      </c>
      <c r="B2646" t="s">
        <v>21</v>
      </c>
      <c r="C2646" s="1">
        <v>42282</v>
      </c>
      <c r="D2646" s="1">
        <v>42285</v>
      </c>
      <c r="E2646">
        <v>100031248</v>
      </c>
      <c r="F2646" t="s">
        <v>2301</v>
      </c>
      <c r="H2646" s="1">
        <v>42281</v>
      </c>
      <c r="I2646">
        <v>1846499</v>
      </c>
      <c r="J2646" t="s">
        <v>23</v>
      </c>
      <c r="K2646">
        <v>846296315637565</v>
      </c>
      <c r="M2646" t="s">
        <v>89</v>
      </c>
      <c r="N2646">
        <v>36608</v>
      </c>
      <c r="O2646">
        <v>3</v>
      </c>
      <c r="P2646">
        <v>2250</v>
      </c>
      <c r="Q2646">
        <v>8</v>
      </c>
      <c r="R2646" s="2">
        <v>0</v>
      </c>
      <c r="S2646" s="2">
        <v>24.56</v>
      </c>
      <c r="T2646" s="2">
        <v>0</v>
      </c>
      <c r="U2646" s="2">
        <v>24.56</v>
      </c>
      <c r="V2646" s="76" t="s">
        <v>5213</v>
      </c>
    </row>
    <row r="2647" spans="1:22" x14ac:dyDescent="0.2">
      <c r="A2647" s="1">
        <v>42285</v>
      </c>
      <c r="B2647" t="s">
        <v>21</v>
      </c>
      <c r="C2647" s="1">
        <v>42278</v>
      </c>
      <c r="D2647" s="1">
        <v>42285</v>
      </c>
      <c r="E2647">
        <v>100031032</v>
      </c>
      <c r="F2647" t="s">
        <v>2311</v>
      </c>
      <c r="H2647" s="1">
        <v>42278</v>
      </c>
      <c r="I2647">
        <v>1840613</v>
      </c>
      <c r="J2647" t="s">
        <v>23</v>
      </c>
      <c r="K2647">
        <v>846296315632270</v>
      </c>
      <c r="M2647" t="s">
        <v>79</v>
      </c>
      <c r="N2647">
        <v>60654</v>
      </c>
      <c r="O2647">
        <v>3</v>
      </c>
      <c r="P2647">
        <v>2250</v>
      </c>
      <c r="Q2647">
        <v>8</v>
      </c>
      <c r="R2647" s="2">
        <v>0</v>
      </c>
      <c r="S2647" s="2">
        <v>24.56</v>
      </c>
      <c r="T2647" s="2">
        <v>0</v>
      </c>
      <c r="U2647" s="2">
        <v>24.56</v>
      </c>
      <c r="V2647" s="76" t="s">
        <v>5213</v>
      </c>
    </row>
    <row r="2648" spans="1:22" x14ac:dyDescent="0.2">
      <c r="A2648" s="1">
        <v>42285</v>
      </c>
      <c r="B2648" t="s">
        <v>21</v>
      </c>
      <c r="C2648" s="1">
        <v>42284</v>
      </c>
      <c r="D2648" s="1">
        <v>42285</v>
      </c>
      <c r="E2648">
        <v>100031477</v>
      </c>
      <c r="F2648" t="s">
        <v>2314</v>
      </c>
      <c r="H2648" s="1">
        <v>42283</v>
      </c>
      <c r="I2648">
        <v>1846813</v>
      </c>
      <c r="J2648" t="s">
        <v>23</v>
      </c>
      <c r="K2648">
        <v>846296315636797</v>
      </c>
      <c r="M2648" t="s">
        <v>79</v>
      </c>
      <c r="N2648">
        <v>60611</v>
      </c>
      <c r="O2648">
        <v>3</v>
      </c>
      <c r="P2648">
        <v>2250</v>
      </c>
      <c r="Q2648">
        <v>8</v>
      </c>
      <c r="R2648" s="2">
        <v>0</v>
      </c>
      <c r="S2648" s="2">
        <v>24.56</v>
      </c>
      <c r="T2648" s="2">
        <v>0</v>
      </c>
      <c r="U2648" s="2">
        <v>24.56</v>
      </c>
      <c r="V2648" s="76" t="s">
        <v>5213</v>
      </c>
    </row>
    <row r="2649" spans="1:22" x14ac:dyDescent="0.2">
      <c r="A2649" s="1">
        <v>42285</v>
      </c>
      <c r="B2649" t="s">
        <v>21</v>
      </c>
      <c r="C2649" s="1">
        <v>42282</v>
      </c>
      <c r="D2649" s="1">
        <v>42285</v>
      </c>
      <c r="E2649">
        <v>100031206</v>
      </c>
      <c r="F2649" t="s">
        <v>2315</v>
      </c>
      <c r="H2649" s="1">
        <v>42280</v>
      </c>
      <c r="I2649">
        <v>1846547</v>
      </c>
      <c r="J2649" t="s">
        <v>23</v>
      </c>
      <c r="K2649">
        <v>846296315636308</v>
      </c>
      <c r="M2649" t="s">
        <v>102</v>
      </c>
      <c r="N2649">
        <v>20001</v>
      </c>
      <c r="O2649">
        <v>3</v>
      </c>
      <c r="P2649">
        <v>2250</v>
      </c>
      <c r="Q2649">
        <v>8</v>
      </c>
      <c r="R2649" s="2">
        <v>0</v>
      </c>
      <c r="S2649" s="2">
        <v>24.56</v>
      </c>
      <c r="T2649" s="2">
        <v>0</v>
      </c>
      <c r="U2649" s="2">
        <v>24.56</v>
      </c>
      <c r="V2649" s="76" t="s">
        <v>5213</v>
      </c>
    </row>
    <row r="2650" spans="1:22" x14ac:dyDescent="0.2">
      <c r="A2650" s="1">
        <v>42285</v>
      </c>
      <c r="B2650" t="s">
        <v>21</v>
      </c>
      <c r="C2650" s="1">
        <v>42282</v>
      </c>
      <c r="D2650" s="1">
        <v>42285</v>
      </c>
      <c r="E2650">
        <v>100031271</v>
      </c>
      <c r="F2650" t="s">
        <v>2320</v>
      </c>
      <c r="H2650" s="1">
        <v>42281</v>
      </c>
      <c r="I2650">
        <v>1846582</v>
      </c>
      <c r="J2650" t="s">
        <v>23</v>
      </c>
      <c r="K2650">
        <v>846296315635332</v>
      </c>
      <c r="M2650" t="s">
        <v>66</v>
      </c>
      <c r="N2650">
        <v>46280</v>
      </c>
      <c r="O2650">
        <v>3</v>
      </c>
      <c r="P2650">
        <v>2250</v>
      </c>
      <c r="Q2650">
        <v>8</v>
      </c>
      <c r="R2650" s="2">
        <v>0</v>
      </c>
      <c r="S2650" s="2">
        <v>24.56</v>
      </c>
      <c r="T2650" s="2">
        <v>0</v>
      </c>
      <c r="U2650" s="2">
        <v>24.56</v>
      </c>
      <c r="V2650" s="76" t="s">
        <v>5213</v>
      </c>
    </row>
    <row r="2651" spans="1:22" x14ac:dyDescent="0.2">
      <c r="A2651" s="1">
        <v>42285</v>
      </c>
      <c r="B2651" t="s">
        <v>21</v>
      </c>
      <c r="C2651" s="1">
        <v>42282</v>
      </c>
      <c r="D2651" s="1">
        <v>42285</v>
      </c>
      <c r="E2651">
        <v>100031319</v>
      </c>
      <c r="F2651" t="s">
        <v>2321</v>
      </c>
      <c r="H2651" s="1">
        <v>42281</v>
      </c>
      <c r="I2651">
        <v>1846708</v>
      </c>
      <c r="J2651" t="s">
        <v>23</v>
      </c>
      <c r="K2651">
        <v>846296315634816</v>
      </c>
      <c r="M2651" t="s">
        <v>60</v>
      </c>
      <c r="N2651">
        <v>53029</v>
      </c>
      <c r="O2651">
        <v>3</v>
      </c>
      <c r="P2651">
        <v>2250</v>
      </c>
      <c r="Q2651">
        <v>8</v>
      </c>
      <c r="R2651" s="2">
        <v>0</v>
      </c>
      <c r="S2651" s="2">
        <v>24.56</v>
      </c>
      <c r="T2651" s="2">
        <v>0</v>
      </c>
      <c r="U2651" s="2">
        <v>24.56</v>
      </c>
      <c r="V2651" s="76" t="s">
        <v>5213</v>
      </c>
    </row>
    <row r="2652" spans="1:22" x14ac:dyDescent="0.2">
      <c r="A2652" s="1">
        <v>42285</v>
      </c>
      <c r="B2652" t="s">
        <v>21</v>
      </c>
      <c r="C2652" s="1">
        <v>42282</v>
      </c>
      <c r="D2652" s="1">
        <v>42285</v>
      </c>
      <c r="E2652">
        <v>100031238</v>
      </c>
      <c r="F2652" t="s">
        <v>2326</v>
      </c>
      <c r="H2652" s="1">
        <v>42281</v>
      </c>
      <c r="I2652">
        <v>1846676</v>
      </c>
      <c r="J2652" t="s">
        <v>23</v>
      </c>
      <c r="K2652">
        <v>846296315637619</v>
      </c>
      <c r="M2652" t="s">
        <v>507</v>
      </c>
      <c r="N2652">
        <v>43528</v>
      </c>
      <c r="O2652">
        <v>3</v>
      </c>
      <c r="P2652">
        <v>2250</v>
      </c>
      <c r="Q2652">
        <v>8</v>
      </c>
      <c r="R2652" s="2">
        <v>0</v>
      </c>
      <c r="S2652" s="2">
        <v>24.56</v>
      </c>
      <c r="T2652" s="2">
        <v>0</v>
      </c>
      <c r="U2652" s="2">
        <v>24.56</v>
      </c>
      <c r="V2652" s="76" t="s">
        <v>5213</v>
      </c>
    </row>
    <row r="2653" spans="1:22" x14ac:dyDescent="0.2">
      <c r="A2653" s="1">
        <v>42285</v>
      </c>
      <c r="B2653" t="s">
        <v>21</v>
      </c>
      <c r="C2653" s="1">
        <v>42283</v>
      </c>
      <c r="D2653" s="1">
        <v>42285</v>
      </c>
      <c r="E2653">
        <v>100031395</v>
      </c>
      <c r="F2653" t="s">
        <v>2327</v>
      </c>
      <c r="H2653" s="1">
        <v>42283</v>
      </c>
      <c r="I2653">
        <v>1846710</v>
      </c>
      <c r="J2653" t="s">
        <v>23</v>
      </c>
      <c r="K2653">
        <v>846296315635035</v>
      </c>
      <c r="M2653" t="s">
        <v>89</v>
      </c>
      <c r="N2653">
        <v>36695</v>
      </c>
      <c r="O2653">
        <v>3</v>
      </c>
      <c r="P2653">
        <v>2250</v>
      </c>
      <c r="Q2653">
        <v>8</v>
      </c>
      <c r="R2653" s="2">
        <v>0</v>
      </c>
      <c r="S2653" s="2">
        <v>24.56</v>
      </c>
      <c r="T2653" s="2">
        <v>0</v>
      </c>
      <c r="U2653" s="2">
        <v>24.56</v>
      </c>
      <c r="V2653" s="76" t="s">
        <v>5213</v>
      </c>
    </row>
    <row r="2654" spans="1:22" x14ac:dyDescent="0.2">
      <c r="A2654" s="1">
        <v>42285</v>
      </c>
      <c r="B2654" t="s">
        <v>21</v>
      </c>
      <c r="C2654" s="1">
        <v>42284</v>
      </c>
      <c r="D2654" s="1">
        <v>42285</v>
      </c>
      <c r="E2654">
        <v>100031501</v>
      </c>
      <c r="F2654" t="s">
        <v>2333</v>
      </c>
      <c r="H2654" s="1">
        <v>42284</v>
      </c>
      <c r="I2654">
        <v>1846814</v>
      </c>
      <c r="J2654" t="s">
        <v>23</v>
      </c>
      <c r="K2654">
        <v>846296315636094</v>
      </c>
      <c r="M2654" t="s">
        <v>79</v>
      </c>
      <c r="N2654">
        <v>60134</v>
      </c>
      <c r="O2654">
        <v>3</v>
      </c>
      <c r="P2654">
        <v>2250</v>
      </c>
      <c r="Q2654">
        <v>8</v>
      </c>
      <c r="R2654" s="2">
        <v>0</v>
      </c>
      <c r="S2654" s="2">
        <v>24.56</v>
      </c>
      <c r="T2654" s="2">
        <v>0</v>
      </c>
      <c r="U2654" s="2">
        <v>24.56</v>
      </c>
      <c r="V2654" s="76" t="s">
        <v>5213</v>
      </c>
    </row>
    <row r="2655" spans="1:22" x14ac:dyDescent="0.2">
      <c r="A2655" s="1">
        <v>42285</v>
      </c>
      <c r="B2655" t="s">
        <v>21</v>
      </c>
      <c r="C2655" s="1">
        <v>42282</v>
      </c>
      <c r="D2655" s="1">
        <v>42285</v>
      </c>
      <c r="E2655">
        <v>100031182</v>
      </c>
      <c r="F2655" t="s">
        <v>2340</v>
      </c>
      <c r="H2655" s="1">
        <v>42280</v>
      </c>
      <c r="I2655">
        <v>1846691</v>
      </c>
      <c r="J2655" t="s">
        <v>23</v>
      </c>
      <c r="K2655">
        <v>846296315637596</v>
      </c>
      <c r="M2655" t="s">
        <v>38</v>
      </c>
      <c r="N2655">
        <v>37075</v>
      </c>
      <c r="O2655">
        <v>3</v>
      </c>
      <c r="P2655">
        <v>2250</v>
      </c>
      <c r="Q2655">
        <v>8</v>
      </c>
      <c r="R2655" s="2">
        <v>0</v>
      </c>
      <c r="S2655" s="2">
        <v>24.56</v>
      </c>
      <c r="T2655" s="2">
        <v>0</v>
      </c>
      <c r="U2655" s="2">
        <v>24.56</v>
      </c>
      <c r="V2655" s="76" t="s">
        <v>5213</v>
      </c>
    </row>
    <row r="2656" spans="1:22" x14ac:dyDescent="0.2">
      <c r="A2656" s="1">
        <v>42285</v>
      </c>
      <c r="B2656" t="s">
        <v>21</v>
      </c>
      <c r="C2656" s="1">
        <v>42278</v>
      </c>
      <c r="D2656" s="1">
        <v>42285</v>
      </c>
      <c r="E2656">
        <v>100031047</v>
      </c>
      <c r="F2656" t="s">
        <v>2349</v>
      </c>
      <c r="H2656" s="1">
        <v>42278</v>
      </c>
      <c r="I2656">
        <v>1840622</v>
      </c>
      <c r="J2656" t="s">
        <v>23</v>
      </c>
      <c r="K2656">
        <v>846296315632324</v>
      </c>
      <c r="M2656" t="s">
        <v>79</v>
      </c>
      <c r="N2656">
        <v>60611</v>
      </c>
      <c r="O2656">
        <v>3</v>
      </c>
      <c r="P2656">
        <v>2250</v>
      </c>
      <c r="Q2656">
        <v>8</v>
      </c>
      <c r="R2656" s="2">
        <v>0</v>
      </c>
      <c r="S2656" s="2">
        <v>24.56</v>
      </c>
      <c r="T2656" s="2">
        <v>0</v>
      </c>
      <c r="U2656" s="2">
        <v>24.56</v>
      </c>
      <c r="V2656" s="76" t="s">
        <v>5213</v>
      </c>
    </row>
    <row r="2657" spans="1:22" x14ac:dyDescent="0.2">
      <c r="A2657" s="1">
        <v>42285</v>
      </c>
      <c r="B2657" t="s">
        <v>21</v>
      </c>
      <c r="C2657" s="1">
        <v>42285</v>
      </c>
      <c r="D2657" s="1">
        <v>42285</v>
      </c>
      <c r="E2657">
        <v>100031668</v>
      </c>
      <c r="F2657" t="s">
        <v>2350</v>
      </c>
      <c r="H2657" s="1">
        <v>42285</v>
      </c>
      <c r="I2657">
        <v>1849987</v>
      </c>
      <c r="J2657" t="s">
        <v>23</v>
      </c>
      <c r="K2657">
        <v>846296315634427</v>
      </c>
      <c r="M2657" t="s">
        <v>102</v>
      </c>
      <c r="N2657">
        <v>20024</v>
      </c>
      <c r="O2657">
        <v>3</v>
      </c>
      <c r="P2657">
        <v>2250</v>
      </c>
      <c r="Q2657">
        <v>8</v>
      </c>
      <c r="R2657" s="2">
        <v>0</v>
      </c>
      <c r="S2657" s="2">
        <v>24.56</v>
      </c>
      <c r="T2657" s="2">
        <v>0</v>
      </c>
      <c r="U2657" s="2">
        <v>24.56</v>
      </c>
      <c r="V2657" s="76" t="s">
        <v>5213</v>
      </c>
    </row>
    <row r="2658" spans="1:22" x14ac:dyDescent="0.2">
      <c r="A2658" s="1">
        <v>42285</v>
      </c>
      <c r="B2658" t="s">
        <v>21</v>
      </c>
      <c r="C2658" s="1">
        <v>42282</v>
      </c>
      <c r="D2658" s="1">
        <v>42285</v>
      </c>
      <c r="E2658">
        <v>100031154</v>
      </c>
      <c r="F2658" t="s">
        <v>2352</v>
      </c>
      <c r="H2658" s="1">
        <v>42279</v>
      </c>
      <c r="I2658">
        <v>1846576</v>
      </c>
      <c r="J2658" t="s">
        <v>23</v>
      </c>
      <c r="K2658">
        <v>846296315635769</v>
      </c>
      <c r="M2658" t="s">
        <v>79</v>
      </c>
      <c r="N2658">
        <v>60067</v>
      </c>
      <c r="O2658">
        <v>3</v>
      </c>
      <c r="P2658">
        <v>2250</v>
      </c>
      <c r="Q2658">
        <v>8</v>
      </c>
      <c r="R2658" s="2">
        <v>0</v>
      </c>
      <c r="S2658" s="2">
        <v>24.56</v>
      </c>
      <c r="T2658" s="2">
        <v>0</v>
      </c>
      <c r="U2658" s="2">
        <v>24.56</v>
      </c>
      <c r="V2658" s="76" t="s">
        <v>5213</v>
      </c>
    </row>
    <row r="2659" spans="1:22" x14ac:dyDescent="0.2">
      <c r="A2659" s="1">
        <v>42285</v>
      </c>
      <c r="B2659" t="s">
        <v>21</v>
      </c>
      <c r="C2659" s="1">
        <v>42283</v>
      </c>
      <c r="D2659" s="1">
        <v>42285</v>
      </c>
      <c r="E2659">
        <v>100031458</v>
      </c>
      <c r="F2659" t="s">
        <v>2353</v>
      </c>
      <c r="H2659" s="1">
        <v>42283</v>
      </c>
      <c r="I2659">
        <v>1846741</v>
      </c>
      <c r="J2659" t="s">
        <v>23</v>
      </c>
      <c r="K2659">
        <v>846296315636940</v>
      </c>
      <c r="M2659" t="s">
        <v>182</v>
      </c>
      <c r="N2659">
        <v>70354</v>
      </c>
      <c r="O2659">
        <v>3</v>
      </c>
      <c r="P2659">
        <v>2250</v>
      </c>
      <c r="Q2659">
        <v>8</v>
      </c>
      <c r="R2659" s="2">
        <v>0</v>
      </c>
      <c r="S2659" s="2">
        <v>24.56</v>
      </c>
      <c r="T2659" s="2">
        <v>0</v>
      </c>
      <c r="U2659" s="2">
        <v>24.56</v>
      </c>
      <c r="V2659" s="76" t="s">
        <v>5213</v>
      </c>
    </row>
    <row r="2660" spans="1:22" x14ac:dyDescent="0.2">
      <c r="A2660" s="1">
        <v>42285</v>
      </c>
      <c r="B2660" t="s">
        <v>21</v>
      </c>
      <c r="C2660" s="1">
        <v>42283</v>
      </c>
      <c r="D2660" s="1">
        <v>42285</v>
      </c>
      <c r="E2660">
        <v>100031454</v>
      </c>
      <c r="F2660" t="s">
        <v>2354</v>
      </c>
      <c r="H2660" s="1">
        <v>42283</v>
      </c>
      <c r="I2660">
        <v>1846750</v>
      </c>
      <c r="J2660" t="s">
        <v>23</v>
      </c>
      <c r="K2660">
        <v>846296315636414</v>
      </c>
      <c r="M2660" t="s">
        <v>541</v>
      </c>
      <c r="N2660">
        <v>3229</v>
      </c>
      <c r="O2660">
        <v>3</v>
      </c>
      <c r="P2660">
        <v>2250</v>
      </c>
      <c r="Q2660">
        <v>8</v>
      </c>
      <c r="R2660" s="2">
        <v>0</v>
      </c>
      <c r="S2660" s="2">
        <v>24.56</v>
      </c>
      <c r="T2660" s="2">
        <v>0</v>
      </c>
      <c r="U2660" s="2">
        <v>24.56</v>
      </c>
      <c r="V2660" s="76" t="s">
        <v>5213</v>
      </c>
    </row>
    <row r="2661" spans="1:22" x14ac:dyDescent="0.2">
      <c r="A2661" s="1">
        <v>42285</v>
      </c>
      <c r="B2661" t="s">
        <v>21</v>
      </c>
      <c r="C2661" s="1">
        <v>42283</v>
      </c>
      <c r="D2661" s="1">
        <v>42285</v>
      </c>
      <c r="E2661">
        <v>100031382</v>
      </c>
      <c r="F2661" t="s">
        <v>2355</v>
      </c>
      <c r="H2661" s="1">
        <v>42282</v>
      </c>
      <c r="I2661">
        <v>1846773</v>
      </c>
      <c r="J2661" t="s">
        <v>23</v>
      </c>
      <c r="K2661">
        <v>846296315635127</v>
      </c>
      <c r="M2661" t="s">
        <v>38</v>
      </c>
      <c r="N2661">
        <v>37402</v>
      </c>
      <c r="O2661">
        <v>3</v>
      </c>
      <c r="P2661">
        <v>2250</v>
      </c>
      <c r="Q2661">
        <v>8</v>
      </c>
      <c r="R2661" s="2">
        <v>0</v>
      </c>
      <c r="S2661" s="2">
        <v>24.56</v>
      </c>
      <c r="T2661" s="2">
        <v>0</v>
      </c>
      <c r="U2661" s="2">
        <v>24.56</v>
      </c>
      <c r="V2661" s="76" t="s">
        <v>5213</v>
      </c>
    </row>
    <row r="2662" spans="1:22" x14ac:dyDescent="0.2">
      <c r="A2662" s="1">
        <v>42285</v>
      </c>
      <c r="B2662" t="s">
        <v>21</v>
      </c>
      <c r="C2662" s="1">
        <v>42282</v>
      </c>
      <c r="D2662" s="1">
        <v>42285</v>
      </c>
      <c r="E2662">
        <v>100031340</v>
      </c>
      <c r="F2662" t="s">
        <v>2360</v>
      </c>
      <c r="H2662" s="1">
        <v>42282</v>
      </c>
      <c r="I2662">
        <v>1846556</v>
      </c>
      <c r="J2662" t="s">
        <v>23</v>
      </c>
      <c r="K2662">
        <v>846296315635387</v>
      </c>
      <c r="M2662" t="s">
        <v>26</v>
      </c>
      <c r="N2662">
        <v>33160</v>
      </c>
      <c r="O2662">
        <v>3</v>
      </c>
      <c r="P2662">
        <v>2250</v>
      </c>
      <c r="Q2662">
        <v>8</v>
      </c>
      <c r="R2662" s="2">
        <v>0</v>
      </c>
      <c r="S2662" s="2">
        <v>24.56</v>
      </c>
      <c r="T2662" s="2">
        <v>0</v>
      </c>
      <c r="U2662" s="2">
        <v>24.56</v>
      </c>
      <c r="V2662" s="76" t="s">
        <v>5213</v>
      </c>
    </row>
    <row r="2663" spans="1:22" x14ac:dyDescent="0.2">
      <c r="A2663" s="1">
        <v>42285</v>
      </c>
      <c r="B2663" t="s">
        <v>21</v>
      </c>
      <c r="C2663" s="1">
        <v>42282</v>
      </c>
      <c r="D2663" s="1">
        <v>42285</v>
      </c>
      <c r="E2663">
        <v>100031198</v>
      </c>
      <c r="F2663" t="s">
        <v>2362</v>
      </c>
      <c r="H2663" s="1">
        <v>42280</v>
      </c>
      <c r="I2663">
        <v>1846558</v>
      </c>
      <c r="J2663" t="s">
        <v>23</v>
      </c>
      <c r="K2663">
        <v>846296315637800</v>
      </c>
      <c r="M2663" t="s">
        <v>26</v>
      </c>
      <c r="N2663">
        <v>33483</v>
      </c>
      <c r="O2663">
        <v>3</v>
      </c>
      <c r="P2663">
        <v>2250</v>
      </c>
      <c r="Q2663">
        <v>8</v>
      </c>
      <c r="R2663" s="2">
        <v>0</v>
      </c>
      <c r="S2663" s="2">
        <v>24.56</v>
      </c>
      <c r="T2663" s="2">
        <v>0</v>
      </c>
      <c r="U2663" s="2">
        <v>24.56</v>
      </c>
      <c r="V2663" s="76" t="s">
        <v>5213</v>
      </c>
    </row>
    <row r="2664" spans="1:22" x14ac:dyDescent="0.2">
      <c r="A2664" s="1">
        <v>42285</v>
      </c>
      <c r="B2664" t="s">
        <v>21</v>
      </c>
      <c r="C2664" s="1">
        <v>42282</v>
      </c>
      <c r="D2664" s="1">
        <v>42285</v>
      </c>
      <c r="E2664">
        <v>100031225</v>
      </c>
      <c r="F2664" t="s">
        <v>2365</v>
      </c>
      <c r="H2664" s="1">
        <v>42281</v>
      </c>
      <c r="I2664">
        <v>1846607</v>
      </c>
      <c r="J2664" t="s">
        <v>23</v>
      </c>
      <c r="K2664">
        <v>846296315635691</v>
      </c>
      <c r="M2664" t="s">
        <v>54</v>
      </c>
      <c r="N2664">
        <v>20816</v>
      </c>
      <c r="O2664">
        <v>3</v>
      </c>
      <c r="P2664">
        <v>2250</v>
      </c>
      <c r="Q2664">
        <v>8</v>
      </c>
      <c r="R2664" s="2">
        <v>0</v>
      </c>
      <c r="S2664" s="2">
        <v>24.56</v>
      </c>
      <c r="T2664" s="2">
        <v>0</v>
      </c>
      <c r="U2664" s="2">
        <v>24.56</v>
      </c>
      <c r="V2664" s="76" t="s">
        <v>5213</v>
      </c>
    </row>
    <row r="2665" spans="1:22" x14ac:dyDescent="0.2">
      <c r="A2665" s="1">
        <v>42285</v>
      </c>
      <c r="B2665" t="s">
        <v>21</v>
      </c>
      <c r="C2665" s="1">
        <v>42282</v>
      </c>
      <c r="D2665" s="1">
        <v>42285</v>
      </c>
      <c r="E2665">
        <v>100031205</v>
      </c>
      <c r="F2665" t="s">
        <v>2367</v>
      </c>
      <c r="H2665" s="1">
        <v>42280</v>
      </c>
      <c r="I2665">
        <v>1846679</v>
      </c>
      <c r="J2665" t="s">
        <v>23</v>
      </c>
      <c r="K2665">
        <v>846296315636346</v>
      </c>
      <c r="M2665" t="s">
        <v>194</v>
      </c>
      <c r="N2665">
        <v>2817</v>
      </c>
      <c r="O2665">
        <v>3</v>
      </c>
      <c r="P2665">
        <v>2250</v>
      </c>
      <c r="Q2665">
        <v>8</v>
      </c>
      <c r="R2665" s="2">
        <v>0</v>
      </c>
      <c r="S2665" s="2">
        <v>24.56</v>
      </c>
      <c r="T2665" s="2">
        <v>0</v>
      </c>
      <c r="U2665" s="2">
        <v>24.56</v>
      </c>
      <c r="V2665" s="76" t="s">
        <v>5213</v>
      </c>
    </row>
    <row r="2666" spans="1:22" x14ac:dyDescent="0.2">
      <c r="A2666" s="1">
        <v>42285</v>
      </c>
      <c r="B2666" t="s">
        <v>21</v>
      </c>
      <c r="C2666" s="1">
        <v>42282</v>
      </c>
      <c r="D2666" s="1">
        <v>42285</v>
      </c>
      <c r="E2666">
        <v>100031304</v>
      </c>
      <c r="F2666" t="s">
        <v>2368</v>
      </c>
      <c r="H2666" s="1">
        <v>42281</v>
      </c>
      <c r="I2666">
        <v>1846554</v>
      </c>
      <c r="J2666" t="s">
        <v>23</v>
      </c>
      <c r="K2666">
        <v>846296315635042</v>
      </c>
      <c r="M2666" t="s">
        <v>26</v>
      </c>
      <c r="N2666">
        <v>32766</v>
      </c>
      <c r="O2666">
        <v>3</v>
      </c>
      <c r="P2666">
        <v>2250</v>
      </c>
      <c r="Q2666">
        <v>8</v>
      </c>
      <c r="R2666" s="2">
        <v>0</v>
      </c>
      <c r="S2666" s="2">
        <v>24.56</v>
      </c>
      <c r="T2666" s="2">
        <v>0</v>
      </c>
      <c r="U2666" s="2">
        <v>24.56</v>
      </c>
      <c r="V2666" s="76" t="s">
        <v>5213</v>
      </c>
    </row>
    <row r="2667" spans="1:22" x14ac:dyDescent="0.2">
      <c r="A2667" s="1">
        <v>42285</v>
      </c>
      <c r="B2667" t="s">
        <v>21</v>
      </c>
      <c r="C2667" s="1">
        <v>42282</v>
      </c>
      <c r="D2667" s="1">
        <v>42285</v>
      </c>
      <c r="E2667">
        <v>100031302</v>
      </c>
      <c r="F2667" t="s">
        <v>2370</v>
      </c>
      <c r="H2667" s="1">
        <v>42281</v>
      </c>
      <c r="I2667">
        <v>1846570</v>
      </c>
      <c r="J2667" t="s">
        <v>23</v>
      </c>
      <c r="K2667">
        <v>846296315637374</v>
      </c>
      <c r="M2667" t="s">
        <v>51</v>
      </c>
      <c r="N2667">
        <v>30346</v>
      </c>
      <c r="O2667">
        <v>3</v>
      </c>
      <c r="P2667">
        <v>2250</v>
      </c>
      <c r="Q2667">
        <v>8</v>
      </c>
      <c r="R2667" s="2">
        <v>0</v>
      </c>
      <c r="S2667" s="2">
        <v>24.56</v>
      </c>
      <c r="T2667" s="2">
        <v>0</v>
      </c>
      <c r="U2667" s="2">
        <v>24.56</v>
      </c>
      <c r="V2667" s="76" t="s">
        <v>5213</v>
      </c>
    </row>
    <row r="2668" spans="1:22" x14ac:dyDescent="0.2">
      <c r="A2668" s="1">
        <v>42285</v>
      </c>
      <c r="B2668" t="s">
        <v>21</v>
      </c>
      <c r="C2668" s="1">
        <v>42284</v>
      </c>
      <c r="D2668" s="1">
        <v>42285</v>
      </c>
      <c r="E2668">
        <v>100031535</v>
      </c>
      <c r="F2668" t="s">
        <v>2371</v>
      </c>
      <c r="H2668" s="1">
        <v>42284</v>
      </c>
      <c r="I2668">
        <v>1846824</v>
      </c>
      <c r="J2668" t="s">
        <v>23</v>
      </c>
      <c r="K2668">
        <v>846296315636032</v>
      </c>
      <c r="M2668" t="s">
        <v>79</v>
      </c>
      <c r="N2668">
        <v>60642</v>
      </c>
      <c r="O2668">
        <v>3</v>
      </c>
      <c r="P2668">
        <v>2250</v>
      </c>
      <c r="Q2668">
        <v>8</v>
      </c>
      <c r="R2668" s="2">
        <v>0</v>
      </c>
      <c r="S2668" s="2">
        <v>24.56</v>
      </c>
      <c r="T2668" s="2">
        <v>0</v>
      </c>
      <c r="U2668" s="2">
        <v>24.56</v>
      </c>
      <c r="V2668" s="76" t="s">
        <v>5213</v>
      </c>
    </row>
    <row r="2669" spans="1:22" x14ac:dyDescent="0.2">
      <c r="A2669" s="1">
        <v>42285</v>
      </c>
      <c r="B2669" t="s">
        <v>21</v>
      </c>
      <c r="C2669" s="1">
        <v>42282</v>
      </c>
      <c r="D2669" s="1">
        <v>42285</v>
      </c>
      <c r="E2669">
        <v>100031155</v>
      </c>
      <c r="F2669" t="s">
        <v>2372</v>
      </c>
      <c r="H2669" s="1">
        <v>42279</v>
      </c>
      <c r="I2669">
        <v>1846699</v>
      </c>
      <c r="J2669" t="s">
        <v>23</v>
      </c>
      <c r="K2669">
        <v>846296315636209</v>
      </c>
      <c r="M2669" t="s">
        <v>75</v>
      </c>
      <c r="N2669">
        <v>23226</v>
      </c>
      <c r="O2669">
        <v>3</v>
      </c>
      <c r="P2669">
        <v>2250</v>
      </c>
      <c r="Q2669">
        <v>8</v>
      </c>
      <c r="R2669" s="2">
        <v>0</v>
      </c>
      <c r="S2669" s="2">
        <v>24.56</v>
      </c>
      <c r="T2669" s="2">
        <v>0</v>
      </c>
      <c r="U2669" s="2">
        <v>24.56</v>
      </c>
      <c r="V2669" s="76" t="s">
        <v>5213</v>
      </c>
    </row>
    <row r="2670" spans="1:22" x14ac:dyDescent="0.2">
      <c r="A2670" s="1">
        <v>42285</v>
      </c>
      <c r="B2670" t="s">
        <v>21</v>
      </c>
      <c r="C2670" s="1">
        <v>42282</v>
      </c>
      <c r="D2670" s="1">
        <v>42285</v>
      </c>
      <c r="E2670">
        <v>100031258</v>
      </c>
      <c r="F2670" t="s">
        <v>2374</v>
      </c>
      <c r="H2670" s="1">
        <v>42281</v>
      </c>
      <c r="I2670">
        <v>1846623</v>
      </c>
      <c r="J2670" t="s">
        <v>23</v>
      </c>
      <c r="K2670">
        <v>846296315635639</v>
      </c>
      <c r="M2670" t="s">
        <v>24</v>
      </c>
      <c r="N2670">
        <v>28590</v>
      </c>
      <c r="O2670">
        <v>3</v>
      </c>
      <c r="P2670">
        <v>2250</v>
      </c>
      <c r="Q2670">
        <v>8</v>
      </c>
      <c r="R2670" s="2">
        <v>0</v>
      </c>
      <c r="S2670" s="2">
        <v>24.56</v>
      </c>
      <c r="T2670" s="2">
        <v>0</v>
      </c>
      <c r="U2670" s="2">
        <v>24.56</v>
      </c>
      <c r="V2670" s="76" t="s">
        <v>5213</v>
      </c>
    </row>
    <row r="2671" spans="1:22" x14ac:dyDescent="0.2">
      <c r="A2671" s="1">
        <v>42285</v>
      </c>
      <c r="B2671" t="s">
        <v>21</v>
      </c>
      <c r="C2671" s="1">
        <v>42283</v>
      </c>
      <c r="D2671" s="1">
        <v>42285</v>
      </c>
      <c r="E2671">
        <v>100031418</v>
      </c>
      <c r="F2671" t="s">
        <v>2377</v>
      </c>
      <c r="H2671" s="1">
        <v>42283</v>
      </c>
      <c r="I2671">
        <v>1846745</v>
      </c>
      <c r="J2671" t="s">
        <v>23</v>
      </c>
      <c r="K2671">
        <v>846296315634991</v>
      </c>
      <c r="M2671" t="s">
        <v>141</v>
      </c>
      <c r="N2671">
        <v>4005</v>
      </c>
      <c r="O2671">
        <v>3</v>
      </c>
      <c r="P2671">
        <v>2250</v>
      </c>
      <c r="Q2671">
        <v>8</v>
      </c>
      <c r="R2671" s="2">
        <v>0</v>
      </c>
      <c r="S2671" s="2">
        <v>24.56</v>
      </c>
      <c r="T2671" s="2">
        <v>0</v>
      </c>
      <c r="U2671" s="2">
        <v>24.56</v>
      </c>
      <c r="V2671" s="76" t="s">
        <v>5213</v>
      </c>
    </row>
    <row r="2672" spans="1:22" x14ac:dyDescent="0.2">
      <c r="A2672" s="1">
        <v>42285</v>
      </c>
      <c r="B2672" t="s">
        <v>21</v>
      </c>
      <c r="C2672" s="1">
        <v>42282</v>
      </c>
      <c r="D2672" s="1">
        <v>42285</v>
      </c>
      <c r="E2672">
        <v>100031232</v>
      </c>
      <c r="F2672" t="s">
        <v>2379</v>
      </c>
      <c r="H2672" s="1">
        <v>42281</v>
      </c>
      <c r="I2672">
        <v>1846559</v>
      </c>
      <c r="J2672" t="s">
        <v>23</v>
      </c>
      <c r="K2672">
        <v>846296315637442</v>
      </c>
      <c r="M2672" t="s">
        <v>26</v>
      </c>
      <c r="N2672">
        <v>32960</v>
      </c>
      <c r="O2672">
        <v>3</v>
      </c>
      <c r="P2672">
        <v>2250</v>
      </c>
      <c r="Q2672">
        <v>8</v>
      </c>
      <c r="R2672" s="2">
        <v>0</v>
      </c>
      <c r="S2672" s="2">
        <v>24.56</v>
      </c>
      <c r="T2672" s="2">
        <v>0</v>
      </c>
      <c r="U2672" s="2">
        <v>24.56</v>
      </c>
      <c r="V2672" s="76" t="s">
        <v>5213</v>
      </c>
    </row>
    <row r="2673" spans="1:22" x14ac:dyDescent="0.2">
      <c r="A2673" s="1">
        <v>42285</v>
      </c>
      <c r="B2673" t="s">
        <v>21</v>
      </c>
      <c r="C2673" s="1">
        <v>42282</v>
      </c>
      <c r="D2673" s="1">
        <v>42285</v>
      </c>
      <c r="E2673">
        <v>100031228</v>
      </c>
      <c r="F2673" t="s">
        <v>2384</v>
      </c>
      <c r="H2673" s="1">
        <v>42281</v>
      </c>
      <c r="I2673">
        <v>1846693</v>
      </c>
      <c r="J2673" t="s">
        <v>23</v>
      </c>
      <c r="K2673">
        <v>846296315634823</v>
      </c>
      <c r="M2673" t="s">
        <v>38</v>
      </c>
      <c r="N2673">
        <v>38351</v>
      </c>
      <c r="O2673">
        <v>3</v>
      </c>
      <c r="P2673">
        <v>2250</v>
      </c>
      <c r="Q2673">
        <v>8</v>
      </c>
      <c r="R2673" s="2">
        <v>0</v>
      </c>
      <c r="S2673" s="2">
        <v>24.56</v>
      </c>
      <c r="T2673" s="2">
        <v>0</v>
      </c>
      <c r="U2673" s="2">
        <v>24.56</v>
      </c>
      <c r="V2673" s="76" t="s">
        <v>5213</v>
      </c>
    </row>
    <row r="2674" spans="1:22" x14ac:dyDescent="0.2">
      <c r="A2674" s="1">
        <v>42285</v>
      </c>
      <c r="B2674" t="s">
        <v>21</v>
      </c>
      <c r="C2674" s="1">
        <v>42282</v>
      </c>
      <c r="D2674" s="1">
        <v>42285</v>
      </c>
      <c r="E2674">
        <v>100031230</v>
      </c>
      <c r="F2674" t="s">
        <v>2387</v>
      </c>
      <c r="H2674" s="1">
        <v>42281</v>
      </c>
      <c r="I2674">
        <v>1846687</v>
      </c>
      <c r="J2674" t="s">
        <v>23</v>
      </c>
      <c r="K2674">
        <v>846296315635547</v>
      </c>
      <c r="M2674" t="s">
        <v>38</v>
      </c>
      <c r="N2674">
        <v>37923</v>
      </c>
      <c r="O2674">
        <v>3</v>
      </c>
      <c r="P2674">
        <v>2250</v>
      </c>
      <c r="Q2674">
        <v>8</v>
      </c>
      <c r="R2674" s="2">
        <v>0</v>
      </c>
      <c r="S2674" s="2">
        <v>24.56</v>
      </c>
      <c r="T2674" s="2">
        <v>0</v>
      </c>
      <c r="U2674" s="2">
        <v>24.56</v>
      </c>
      <c r="V2674" s="76" t="s">
        <v>5213</v>
      </c>
    </row>
    <row r="2675" spans="1:22" x14ac:dyDescent="0.2">
      <c r="A2675" s="1">
        <v>42285</v>
      </c>
      <c r="B2675" t="s">
        <v>21</v>
      </c>
      <c r="C2675" s="1">
        <v>42282</v>
      </c>
      <c r="D2675" s="1">
        <v>42285</v>
      </c>
      <c r="E2675">
        <v>100031339</v>
      </c>
      <c r="F2675" t="s">
        <v>2388</v>
      </c>
      <c r="H2675" s="1">
        <v>42282</v>
      </c>
      <c r="I2675">
        <v>1846630</v>
      </c>
      <c r="J2675" t="s">
        <v>23</v>
      </c>
      <c r="K2675">
        <v>846296315637190</v>
      </c>
      <c r="M2675" t="s">
        <v>541</v>
      </c>
      <c r="N2675">
        <v>3885</v>
      </c>
      <c r="O2675">
        <v>3</v>
      </c>
      <c r="P2675">
        <v>2250</v>
      </c>
      <c r="Q2675">
        <v>8</v>
      </c>
      <c r="R2675" s="2">
        <v>0</v>
      </c>
      <c r="S2675" s="2">
        <v>24.56</v>
      </c>
      <c r="T2675" s="2">
        <v>0</v>
      </c>
      <c r="U2675" s="2">
        <v>24.56</v>
      </c>
      <c r="V2675" s="76" t="s">
        <v>5213</v>
      </c>
    </row>
    <row r="2676" spans="1:22" x14ac:dyDescent="0.2">
      <c r="A2676" s="1">
        <v>42285</v>
      </c>
      <c r="B2676" t="s">
        <v>21</v>
      </c>
      <c r="C2676" s="1">
        <v>42278</v>
      </c>
      <c r="D2676" s="1">
        <v>42285</v>
      </c>
      <c r="E2676">
        <v>100031031</v>
      </c>
      <c r="F2676" t="s">
        <v>2390</v>
      </c>
      <c r="H2676" s="1">
        <v>42278</v>
      </c>
      <c r="I2676">
        <v>1840612</v>
      </c>
      <c r="J2676" t="s">
        <v>23</v>
      </c>
      <c r="K2676">
        <v>846296315632379</v>
      </c>
      <c r="M2676" t="s">
        <v>79</v>
      </c>
      <c r="N2676">
        <v>60611</v>
      </c>
      <c r="O2676">
        <v>3</v>
      </c>
      <c r="P2676">
        <v>2250</v>
      </c>
      <c r="Q2676">
        <v>8</v>
      </c>
      <c r="R2676" s="2">
        <v>0</v>
      </c>
      <c r="S2676" s="2">
        <v>24.56</v>
      </c>
      <c r="T2676" s="2">
        <v>0</v>
      </c>
      <c r="U2676" s="2">
        <v>24.56</v>
      </c>
      <c r="V2676" s="76" t="s">
        <v>5213</v>
      </c>
    </row>
    <row r="2677" spans="1:22" x14ac:dyDescent="0.2">
      <c r="A2677" s="1">
        <v>42285</v>
      </c>
      <c r="B2677" t="s">
        <v>21</v>
      </c>
      <c r="C2677" s="1">
        <v>42285</v>
      </c>
      <c r="D2677" s="1">
        <v>42285</v>
      </c>
      <c r="E2677">
        <v>100031647</v>
      </c>
      <c r="F2677" t="s">
        <v>2391</v>
      </c>
      <c r="H2677" s="1">
        <v>42284</v>
      </c>
      <c r="I2677">
        <v>1849991</v>
      </c>
      <c r="J2677" t="s">
        <v>23</v>
      </c>
      <c r="K2677">
        <v>846296315634465</v>
      </c>
      <c r="M2677" t="s">
        <v>54</v>
      </c>
      <c r="N2677">
        <v>20815</v>
      </c>
      <c r="O2677">
        <v>3</v>
      </c>
      <c r="P2677">
        <v>2250</v>
      </c>
      <c r="Q2677">
        <v>8</v>
      </c>
      <c r="R2677" s="2">
        <v>0</v>
      </c>
      <c r="S2677" s="2">
        <v>24.56</v>
      </c>
      <c r="T2677" s="2">
        <v>0</v>
      </c>
      <c r="U2677" s="2">
        <v>24.56</v>
      </c>
      <c r="V2677" s="76" t="s">
        <v>5213</v>
      </c>
    </row>
    <row r="2678" spans="1:22" x14ac:dyDescent="0.2">
      <c r="A2678" s="1">
        <v>42285</v>
      </c>
      <c r="B2678" t="s">
        <v>21</v>
      </c>
      <c r="C2678" s="1">
        <v>42282</v>
      </c>
      <c r="D2678" s="1">
        <v>42285</v>
      </c>
      <c r="E2678">
        <v>100031253</v>
      </c>
      <c r="F2678" t="s">
        <v>2392</v>
      </c>
      <c r="H2678" s="1">
        <v>42281</v>
      </c>
      <c r="I2678">
        <v>1846500</v>
      </c>
      <c r="J2678" t="s">
        <v>23</v>
      </c>
      <c r="K2678">
        <v>846296315637558</v>
      </c>
      <c r="M2678" t="s">
        <v>89</v>
      </c>
      <c r="N2678">
        <v>35209</v>
      </c>
      <c r="O2678">
        <v>3</v>
      </c>
      <c r="P2678">
        <v>2250</v>
      </c>
      <c r="Q2678">
        <v>8</v>
      </c>
      <c r="R2678" s="2">
        <v>0</v>
      </c>
      <c r="S2678" s="2">
        <v>24.56</v>
      </c>
      <c r="T2678" s="2">
        <v>0</v>
      </c>
      <c r="U2678" s="2">
        <v>24.56</v>
      </c>
      <c r="V2678" s="76" t="s">
        <v>5213</v>
      </c>
    </row>
    <row r="2679" spans="1:22" x14ac:dyDescent="0.2">
      <c r="A2679" s="1">
        <v>42285</v>
      </c>
      <c r="B2679" t="s">
        <v>21</v>
      </c>
      <c r="C2679" s="1">
        <v>42283</v>
      </c>
      <c r="D2679" s="1">
        <v>42285</v>
      </c>
      <c r="E2679">
        <v>100031404</v>
      </c>
      <c r="F2679" t="s">
        <v>2393</v>
      </c>
      <c r="H2679" s="1">
        <v>42283</v>
      </c>
      <c r="I2679">
        <v>1846782</v>
      </c>
      <c r="J2679" t="s">
        <v>23</v>
      </c>
      <c r="K2679">
        <v>846296315635844</v>
      </c>
      <c r="M2679" t="s">
        <v>75</v>
      </c>
      <c r="N2679">
        <v>22201</v>
      </c>
      <c r="O2679">
        <v>3</v>
      </c>
      <c r="P2679">
        <v>2250</v>
      </c>
      <c r="Q2679">
        <v>8</v>
      </c>
      <c r="R2679" s="2">
        <v>0</v>
      </c>
      <c r="S2679" s="2">
        <v>24.56</v>
      </c>
      <c r="T2679" s="2">
        <v>0</v>
      </c>
      <c r="U2679" s="2">
        <v>24.56</v>
      </c>
      <c r="V2679" s="76" t="s">
        <v>5213</v>
      </c>
    </row>
    <row r="2680" spans="1:22" x14ac:dyDescent="0.2">
      <c r="A2680" s="1">
        <v>42285</v>
      </c>
      <c r="B2680" t="s">
        <v>21</v>
      </c>
      <c r="C2680" s="1">
        <v>42283</v>
      </c>
      <c r="D2680" s="1">
        <v>42285</v>
      </c>
      <c r="E2680">
        <v>100031379</v>
      </c>
      <c r="F2680" t="s">
        <v>2395</v>
      </c>
      <c r="H2680" s="1">
        <v>42282</v>
      </c>
      <c r="I2680">
        <v>1846764</v>
      </c>
      <c r="J2680" t="s">
        <v>23</v>
      </c>
      <c r="K2680">
        <v>846296315636384</v>
      </c>
      <c r="M2680" t="s">
        <v>507</v>
      </c>
      <c r="N2680">
        <v>44130</v>
      </c>
      <c r="O2680">
        <v>3</v>
      </c>
      <c r="P2680">
        <v>2250</v>
      </c>
      <c r="Q2680">
        <v>8</v>
      </c>
      <c r="R2680" s="2">
        <v>0</v>
      </c>
      <c r="S2680" s="2">
        <v>24.56</v>
      </c>
      <c r="T2680" s="2">
        <v>0</v>
      </c>
      <c r="U2680" s="2">
        <v>24.56</v>
      </c>
      <c r="V2680" s="76" t="s">
        <v>5213</v>
      </c>
    </row>
    <row r="2681" spans="1:22" x14ac:dyDescent="0.2">
      <c r="A2681" s="1">
        <v>42285</v>
      </c>
      <c r="B2681" t="s">
        <v>21</v>
      </c>
      <c r="C2681" s="1">
        <v>42285</v>
      </c>
      <c r="D2681" s="1">
        <v>42285</v>
      </c>
      <c r="E2681">
        <v>100031687</v>
      </c>
      <c r="F2681" t="s">
        <v>2110</v>
      </c>
      <c r="H2681" s="1">
        <v>42285</v>
      </c>
      <c r="I2681">
        <v>1849965</v>
      </c>
      <c r="J2681" t="s">
        <v>23</v>
      </c>
      <c r="K2681">
        <v>846296315634038</v>
      </c>
      <c r="M2681" t="s">
        <v>94</v>
      </c>
      <c r="N2681">
        <v>55024</v>
      </c>
      <c r="O2681">
        <v>6</v>
      </c>
      <c r="P2681">
        <v>4500</v>
      </c>
      <c r="Q2681">
        <v>7</v>
      </c>
      <c r="R2681" s="2">
        <v>0</v>
      </c>
      <c r="S2681" s="2">
        <v>33.29</v>
      </c>
      <c r="T2681" s="2">
        <v>0</v>
      </c>
      <c r="U2681" s="2">
        <v>33.29</v>
      </c>
      <c r="V2681" s="76" t="s">
        <v>5213</v>
      </c>
    </row>
    <row r="2682" spans="1:22" x14ac:dyDescent="0.2">
      <c r="A2682" s="1">
        <v>42285</v>
      </c>
      <c r="B2682" t="s">
        <v>21</v>
      </c>
      <c r="C2682" s="1">
        <v>42284</v>
      </c>
      <c r="D2682" s="1">
        <v>42285</v>
      </c>
      <c r="E2682">
        <v>100031508</v>
      </c>
      <c r="F2682" t="s">
        <v>2178</v>
      </c>
      <c r="H2682" s="1">
        <v>42284</v>
      </c>
      <c r="I2682">
        <v>1846866</v>
      </c>
      <c r="J2682" t="s">
        <v>23</v>
      </c>
      <c r="K2682">
        <v>846296315634762</v>
      </c>
      <c r="M2682" t="s">
        <v>38</v>
      </c>
      <c r="N2682">
        <v>38103</v>
      </c>
      <c r="O2682">
        <v>6</v>
      </c>
      <c r="P2682">
        <v>4500</v>
      </c>
      <c r="Q2682">
        <v>7</v>
      </c>
      <c r="R2682" s="2">
        <v>0</v>
      </c>
      <c r="S2682" s="2">
        <v>33.29</v>
      </c>
      <c r="T2682" s="2">
        <v>0</v>
      </c>
      <c r="U2682" s="2">
        <v>33.29</v>
      </c>
      <c r="V2682" s="76" t="s">
        <v>5213</v>
      </c>
    </row>
    <row r="2683" spans="1:22" x14ac:dyDescent="0.2">
      <c r="A2683" s="1">
        <v>42285</v>
      </c>
      <c r="B2683" t="s">
        <v>21</v>
      </c>
      <c r="C2683" s="1">
        <v>42282</v>
      </c>
      <c r="D2683" s="1">
        <v>42285</v>
      </c>
      <c r="E2683">
        <v>100031318</v>
      </c>
      <c r="F2683" t="s">
        <v>2278</v>
      </c>
      <c r="H2683" s="1">
        <v>42281</v>
      </c>
      <c r="I2683">
        <v>1846614</v>
      </c>
      <c r="J2683" t="s">
        <v>23</v>
      </c>
      <c r="K2683">
        <v>846296315634700</v>
      </c>
      <c r="M2683" t="s">
        <v>94</v>
      </c>
      <c r="N2683">
        <v>55016</v>
      </c>
      <c r="O2683">
        <v>6</v>
      </c>
      <c r="P2683">
        <v>4500</v>
      </c>
      <c r="Q2683">
        <v>7</v>
      </c>
      <c r="R2683" s="2">
        <v>0</v>
      </c>
      <c r="S2683" s="2">
        <v>33.29</v>
      </c>
      <c r="T2683" s="2">
        <v>0</v>
      </c>
      <c r="U2683" s="2">
        <v>33.29</v>
      </c>
      <c r="V2683" s="76" t="s">
        <v>5213</v>
      </c>
    </row>
    <row r="2684" spans="1:22" x14ac:dyDescent="0.2">
      <c r="A2684" s="1">
        <v>42285</v>
      </c>
      <c r="B2684" t="s">
        <v>21</v>
      </c>
      <c r="C2684" s="1">
        <v>42282</v>
      </c>
      <c r="D2684" s="1">
        <v>42285</v>
      </c>
      <c r="E2684">
        <v>100031327</v>
      </c>
      <c r="F2684" t="s">
        <v>1989</v>
      </c>
      <c r="H2684" s="1">
        <v>42281</v>
      </c>
      <c r="I2684">
        <v>1846675</v>
      </c>
      <c r="J2684" t="s">
        <v>23</v>
      </c>
      <c r="K2684">
        <v>846296315634663</v>
      </c>
      <c r="M2684" t="s">
        <v>507</v>
      </c>
      <c r="N2684">
        <v>45066</v>
      </c>
      <c r="O2684">
        <v>6</v>
      </c>
      <c r="P2684">
        <v>4500</v>
      </c>
      <c r="Q2684">
        <v>8</v>
      </c>
      <c r="R2684" s="2">
        <v>0</v>
      </c>
      <c r="S2684" s="2">
        <v>36.04</v>
      </c>
      <c r="T2684" s="2">
        <v>0</v>
      </c>
      <c r="U2684" s="2">
        <v>36.04</v>
      </c>
      <c r="V2684" s="76" t="s">
        <v>5213</v>
      </c>
    </row>
    <row r="2685" spans="1:22" x14ac:dyDescent="0.2">
      <c r="A2685" s="1">
        <v>42285</v>
      </c>
      <c r="B2685" t="s">
        <v>21</v>
      </c>
      <c r="C2685" s="1">
        <v>42285</v>
      </c>
      <c r="D2685" s="1">
        <v>42285</v>
      </c>
      <c r="E2685">
        <v>100031677</v>
      </c>
      <c r="F2685" t="s">
        <v>1991</v>
      </c>
      <c r="H2685" s="1">
        <v>42285</v>
      </c>
      <c r="I2685">
        <v>1849971</v>
      </c>
      <c r="J2685" t="s">
        <v>23</v>
      </c>
      <c r="K2685">
        <v>846296315634014</v>
      </c>
      <c r="M2685" t="s">
        <v>38</v>
      </c>
      <c r="N2685">
        <v>37205</v>
      </c>
      <c r="O2685">
        <v>6</v>
      </c>
      <c r="P2685">
        <v>4500</v>
      </c>
      <c r="Q2685">
        <v>8</v>
      </c>
      <c r="R2685" s="2">
        <v>0</v>
      </c>
      <c r="S2685" s="2">
        <v>36.04</v>
      </c>
      <c r="T2685" s="2">
        <v>0</v>
      </c>
      <c r="U2685" s="2">
        <v>36.04</v>
      </c>
      <c r="V2685" s="76" t="s">
        <v>5213</v>
      </c>
    </row>
    <row r="2686" spans="1:22" x14ac:dyDescent="0.2">
      <c r="A2686" s="1">
        <v>42285</v>
      </c>
      <c r="B2686" t="s">
        <v>21</v>
      </c>
      <c r="C2686" s="1">
        <v>42282</v>
      </c>
      <c r="D2686" s="1">
        <v>42285</v>
      </c>
      <c r="E2686">
        <v>100031171</v>
      </c>
      <c r="F2686" t="s">
        <v>2001</v>
      </c>
      <c r="H2686" s="1">
        <v>42280</v>
      </c>
      <c r="I2686">
        <v>1846544</v>
      </c>
      <c r="J2686" t="s">
        <v>23</v>
      </c>
      <c r="K2686">
        <v>846296315634731</v>
      </c>
      <c r="M2686" t="s">
        <v>43</v>
      </c>
      <c r="N2686">
        <v>6108</v>
      </c>
      <c r="O2686">
        <v>6</v>
      </c>
      <c r="P2686">
        <v>4500</v>
      </c>
      <c r="Q2686">
        <v>8</v>
      </c>
      <c r="R2686" s="2">
        <v>0</v>
      </c>
      <c r="S2686" s="2">
        <v>36.04</v>
      </c>
      <c r="T2686" s="2">
        <v>0</v>
      </c>
      <c r="U2686" s="2">
        <v>36.04</v>
      </c>
      <c r="V2686" s="76" t="s">
        <v>5213</v>
      </c>
    </row>
    <row r="2687" spans="1:22" x14ac:dyDescent="0.2">
      <c r="A2687" s="1">
        <v>42285</v>
      </c>
      <c r="B2687" t="s">
        <v>21</v>
      </c>
      <c r="C2687" s="1">
        <v>42278</v>
      </c>
      <c r="D2687" s="1">
        <v>42285</v>
      </c>
      <c r="E2687">
        <v>100031025</v>
      </c>
      <c r="F2687" t="s">
        <v>2035</v>
      </c>
      <c r="H2687" s="1">
        <v>42278</v>
      </c>
      <c r="I2687">
        <v>1840610</v>
      </c>
      <c r="J2687" t="s">
        <v>23</v>
      </c>
      <c r="K2687">
        <v>846296315632249</v>
      </c>
      <c r="M2687" t="s">
        <v>79</v>
      </c>
      <c r="N2687">
        <v>60440</v>
      </c>
      <c r="O2687">
        <v>6</v>
      </c>
      <c r="P2687">
        <v>4500</v>
      </c>
      <c r="Q2687">
        <v>8</v>
      </c>
      <c r="R2687" s="2">
        <v>0</v>
      </c>
      <c r="S2687" s="2">
        <v>36.04</v>
      </c>
      <c r="T2687" s="2">
        <v>0</v>
      </c>
      <c r="U2687" s="2">
        <v>36.04</v>
      </c>
      <c r="V2687" s="76" t="s">
        <v>5213</v>
      </c>
    </row>
    <row r="2688" spans="1:22" x14ac:dyDescent="0.2">
      <c r="A2688" s="1">
        <v>42285</v>
      </c>
      <c r="B2688" t="s">
        <v>21</v>
      </c>
      <c r="C2688" s="1">
        <v>42282</v>
      </c>
      <c r="D2688" s="1">
        <v>42285</v>
      </c>
      <c r="E2688">
        <v>100031221</v>
      </c>
      <c r="F2688" t="s">
        <v>2081</v>
      </c>
      <c r="H2688" s="1">
        <v>42281</v>
      </c>
      <c r="I2688">
        <v>1846700</v>
      </c>
      <c r="J2688" t="s">
        <v>23</v>
      </c>
      <c r="K2688">
        <v>846296315634656</v>
      </c>
      <c r="M2688" t="s">
        <v>75</v>
      </c>
      <c r="N2688">
        <v>22041</v>
      </c>
      <c r="O2688">
        <v>6</v>
      </c>
      <c r="P2688">
        <v>4500</v>
      </c>
      <c r="Q2688">
        <v>8</v>
      </c>
      <c r="R2688" s="2">
        <v>0</v>
      </c>
      <c r="S2688" s="2">
        <v>36.04</v>
      </c>
      <c r="T2688" s="2">
        <v>0</v>
      </c>
      <c r="U2688" s="2">
        <v>36.04</v>
      </c>
      <c r="V2688" s="76" t="s">
        <v>5213</v>
      </c>
    </row>
    <row r="2689" spans="1:22" x14ac:dyDescent="0.2">
      <c r="A2689" s="1">
        <v>42285</v>
      </c>
      <c r="B2689" t="s">
        <v>21</v>
      </c>
      <c r="C2689" s="1">
        <v>42284</v>
      </c>
      <c r="D2689" s="1">
        <v>42285</v>
      </c>
      <c r="E2689">
        <v>100031510</v>
      </c>
      <c r="F2689" t="s">
        <v>2086</v>
      </c>
      <c r="H2689" s="1">
        <v>42284</v>
      </c>
      <c r="I2689">
        <v>1846807</v>
      </c>
      <c r="J2689" t="s">
        <v>23</v>
      </c>
      <c r="K2689">
        <v>846296315634779</v>
      </c>
      <c r="M2689" t="s">
        <v>43</v>
      </c>
      <c r="N2689">
        <v>6811</v>
      </c>
      <c r="O2689">
        <v>6</v>
      </c>
      <c r="P2689">
        <v>4500</v>
      </c>
      <c r="Q2689">
        <v>8</v>
      </c>
      <c r="R2689" s="2">
        <v>0</v>
      </c>
      <c r="S2689" s="2">
        <v>36.04</v>
      </c>
      <c r="T2689" s="2">
        <v>0</v>
      </c>
      <c r="U2689" s="2">
        <v>36.04</v>
      </c>
      <c r="V2689" s="76" t="s">
        <v>5213</v>
      </c>
    </row>
    <row r="2690" spans="1:22" x14ac:dyDescent="0.2">
      <c r="A2690" s="1">
        <v>42285</v>
      </c>
      <c r="B2690" t="s">
        <v>21</v>
      </c>
      <c r="C2690" s="1">
        <v>42278</v>
      </c>
      <c r="D2690" s="1">
        <v>42285</v>
      </c>
      <c r="E2690">
        <v>100031033</v>
      </c>
      <c r="F2690" t="s">
        <v>2127</v>
      </c>
      <c r="H2690" s="1">
        <v>42278</v>
      </c>
      <c r="I2690">
        <v>1840614</v>
      </c>
      <c r="J2690" t="s">
        <v>23</v>
      </c>
      <c r="K2690">
        <v>846296315632256</v>
      </c>
      <c r="M2690" t="s">
        <v>79</v>
      </c>
      <c r="N2690">
        <v>53158</v>
      </c>
      <c r="O2690">
        <v>6</v>
      </c>
      <c r="P2690">
        <v>4500</v>
      </c>
      <c r="Q2690">
        <v>8</v>
      </c>
      <c r="R2690" s="2">
        <v>0</v>
      </c>
      <c r="S2690" s="2">
        <v>36.04</v>
      </c>
      <c r="T2690" s="2">
        <v>0</v>
      </c>
      <c r="U2690" s="2">
        <v>36.04</v>
      </c>
      <c r="V2690" s="76" t="s">
        <v>5213</v>
      </c>
    </row>
    <row r="2691" spans="1:22" x14ac:dyDescent="0.2">
      <c r="A2691" s="1">
        <v>42285</v>
      </c>
      <c r="B2691" t="s">
        <v>21</v>
      </c>
      <c r="C2691" s="1">
        <v>42282</v>
      </c>
      <c r="D2691" s="1">
        <v>42285</v>
      </c>
      <c r="E2691">
        <v>100031158</v>
      </c>
      <c r="F2691" t="s">
        <v>2150</v>
      </c>
      <c r="H2691" s="1">
        <v>42279</v>
      </c>
      <c r="I2691">
        <v>1846580</v>
      </c>
      <c r="J2691" t="s">
        <v>23</v>
      </c>
      <c r="K2691">
        <v>846296315634175</v>
      </c>
      <c r="M2691" t="s">
        <v>79</v>
      </c>
      <c r="N2691">
        <v>60195</v>
      </c>
      <c r="O2691">
        <v>6</v>
      </c>
      <c r="P2691">
        <v>4500</v>
      </c>
      <c r="Q2691">
        <v>8</v>
      </c>
      <c r="R2691" s="2">
        <v>0</v>
      </c>
      <c r="S2691" s="2">
        <v>36.04</v>
      </c>
      <c r="T2691" s="2">
        <v>0</v>
      </c>
      <c r="U2691" s="2">
        <v>36.04</v>
      </c>
      <c r="V2691" s="76" t="s">
        <v>5213</v>
      </c>
    </row>
    <row r="2692" spans="1:22" x14ac:dyDescent="0.2">
      <c r="A2692" s="1">
        <v>42285</v>
      </c>
      <c r="B2692" t="s">
        <v>21</v>
      </c>
      <c r="C2692" s="1">
        <v>42282</v>
      </c>
      <c r="D2692" s="1">
        <v>42285</v>
      </c>
      <c r="E2692">
        <v>100031240</v>
      </c>
      <c r="F2692" t="s">
        <v>2185</v>
      </c>
      <c r="H2692" s="1">
        <v>42281</v>
      </c>
      <c r="I2692">
        <v>1846564</v>
      </c>
      <c r="J2692" t="s">
        <v>23</v>
      </c>
      <c r="K2692">
        <v>846296315634717</v>
      </c>
      <c r="M2692" t="s">
        <v>51</v>
      </c>
      <c r="N2692">
        <v>31811</v>
      </c>
      <c r="O2692">
        <v>6</v>
      </c>
      <c r="P2692">
        <v>4500</v>
      </c>
      <c r="Q2692">
        <v>8</v>
      </c>
      <c r="R2692" s="2">
        <v>0</v>
      </c>
      <c r="S2692" s="2">
        <v>36.04</v>
      </c>
      <c r="T2692" s="2">
        <v>0</v>
      </c>
      <c r="U2692" s="2">
        <v>36.04</v>
      </c>
      <c r="V2692" s="76" t="s">
        <v>5213</v>
      </c>
    </row>
    <row r="2693" spans="1:22" x14ac:dyDescent="0.2">
      <c r="A2693" s="1">
        <v>42285</v>
      </c>
      <c r="B2693" t="s">
        <v>21</v>
      </c>
      <c r="C2693" s="1">
        <v>42277</v>
      </c>
      <c r="D2693" s="1">
        <v>42285</v>
      </c>
      <c r="E2693">
        <v>100030871</v>
      </c>
      <c r="F2693" t="s">
        <v>2196</v>
      </c>
      <c r="H2693" s="1">
        <v>42277</v>
      </c>
      <c r="I2693">
        <v>1832371</v>
      </c>
      <c r="J2693" t="s">
        <v>23</v>
      </c>
      <c r="K2693">
        <v>846296315637404</v>
      </c>
      <c r="M2693" t="s">
        <v>26</v>
      </c>
      <c r="N2693">
        <v>33032</v>
      </c>
      <c r="O2693">
        <v>6</v>
      </c>
      <c r="P2693">
        <v>4500</v>
      </c>
      <c r="Q2693">
        <v>8</v>
      </c>
      <c r="R2693" s="2">
        <v>0</v>
      </c>
      <c r="S2693" s="2">
        <v>36.04</v>
      </c>
      <c r="T2693" s="2">
        <v>0</v>
      </c>
      <c r="U2693" s="2">
        <v>36.04</v>
      </c>
      <c r="V2693" s="76" t="s">
        <v>5213</v>
      </c>
    </row>
    <row r="2694" spans="1:22" x14ac:dyDescent="0.2">
      <c r="A2694" s="1">
        <v>42285</v>
      </c>
      <c r="B2694" t="s">
        <v>21</v>
      </c>
      <c r="C2694" s="1">
        <v>42285</v>
      </c>
      <c r="D2694" s="1">
        <v>42285</v>
      </c>
      <c r="E2694">
        <v>100031638</v>
      </c>
      <c r="F2694" t="s">
        <v>2203</v>
      </c>
      <c r="H2694" s="1">
        <v>42284</v>
      </c>
      <c r="I2694">
        <v>1849962</v>
      </c>
      <c r="J2694" t="s">
        <v>23</v>
      </c>
      <c r="K2694">
        <v>846296315634045</v>
      </c>
      <c r="M2694" t="s">
        <v>26</v>
      </c>
      <c r="N2694">
        <v>33131</v>
      </c>
      <c r="O2694">
        <v>6</v>
      </c>
      <c r="P2694">
        <v>4500</v>
      </c>
      <c r="Q2694">
        <v>8</v>
      </c>
      <c r="R2694" s="2">
        <v>0</v>
      </c>
      <c r="S2694" s="2">
        <v>36.04</v>
      </c>
      <c r="T2694" s="2">
        <v>0</v>
      </c>
      <c r="U2694" s="2">
        <v>36.04</v>
      </c>
      <c r="V2694" s="76" t="s">
        <v>5213</v>
      </c>
    </row>
    <row r="2695" spans="1:22" x14ac:dyDescent="0.2">
      <c r="A2695" s="1">
        <v>42285</v>
      </c>
      <c r="B2695" t="s">
        <v>21</v>
      </c>
      <c r="C2695" s="1">
        <v>42285</v>
      </c>
      <c r="D2695" s="1">
        <v>42285</v>
      </c>
      <c r="E2695">
        <v>100031674</v>
      </c>
      <c r="F2695" t="s">
        <v>2227</v>
      </c>
      <c r="H2695" s="1">
        <v>42285</v>
      </c>
      <c r="I2695">
        <v>1849992</v>
      </c>
      <c r="J2695" t="s">
        <v>23</v>
      </c>
      <c r="K2695">
        <v>846296315633987</v>
      </c>
      <c r="M2695" t="s">
        <v>54</v>
      </c>
      <c r="N2695">
        <v>21224</v>
      </c>
      <c r="O2695">
        <v>6</v>
      </c>
      <c r="P2695">
        <v>4500</v>
      </c>
      <c r="Q2695">
        <v>8</v>
      </c>
      <c r="R2695" s="2">
        <v>0</v>
      </c>
      <c r="S2695" s="2">
        <v>36.04</v>
      </c>
      <c r="T2695" s="2">
        <v>0</v>
      </c>
      <c r="U2695" s="2">
        <v>36.04</v>
      </c>
      <c r="V2695" s="76" t="s">
        <v>5213</v>
      </c>
    </row>
    <row r="2696" spans="1:22" x14ac:dyDescent="0.2">
      <c r="A2696" s="1">
        <v>42285</v>
      </c>
      <c r="B2696" t="s">
        <v>21</v>
      </c>
      <c r="C2696" s="1">
        <v>42283</v>
      </c>
      <c r="D2696" s="1">
        <v>42285</v>
      </c>
      <c r="E2696">
        <v>100031411</v>
      </c>
      <c r="F2696" t="s">
        <v>2270</v>
      </c>
      <c r="H2696" s="1">
        <v>42283</v>
      </c>
      <c r="I2696">
        <v>1846783</v>
      </c>
      <c r="J2696" t="s">
        <v>23</v>
      </c>
      <c r="K2696">
        <v>846296315634755</v>
      </c>
      <c r="M2696" t="s">
        <v>75</v>
      </c>
      <c r="N2696">
        <v>22407</v>
      </c>
      <c r="O2696">
        <v>6</v>
      </c>
      <c r="P2696">
        <v>4500</v>
      </c>
      <c r="Q2696">
        <v>8</v>
      </c>
      <c r="R2696" s="2">
        <v>0</v>
      </c>
      <c r="S2696" s="2">
        <v>36.04</v>
      </c>
      <c r="T2696" s="2">
        <v>0</v>
      </c>
      <c r="U2696" s="2">
        <v>36.04</v>
      </c>
      <c r="V2696" s="76" t="s">
        <v>5213</v>
      </c>
    </row>
    <row r="2697" spans="1:22" x14ac:dyDescent="0.2">
      <c r="A2697" s="1">
        <v>42285</v>
      </c>
      <c r="B2697" t="s">
        <v>21</v>
      </c>
      <c r="C2697" s="1">
        <v>42282</v>
      </c>
      <c r="D2697" s="1">
        <v>42285</v>
      </c>
      <c r="E2697">
        <v>100031174</v>
      </c>
      <c r="F2697" t="s">
        <v>2328</v>
      </c>
      <c r="H2697" s="1">
        <v>42280</v>
      </c>
      <c r="I2697">
        <v>1846553</v>
      </c>
      <c r="J2697" t="s">
        <v>23</v>
      </c>
      <c r="K2697">
        <v>846296315634724</v>
      </c>
      <c r="M2697" t="s">
        <v>26</v>
      </c>
      <c r="N2697">
        <v>32256</v>
      </c>
      <c r="O2697">
        <v>6</v>
      </c>
      <c r="P2697">
        <v>4500</v>
      </c>
      <c r="Q2697">
        <v>8</v>
      </c>
      <c r="R2697" s="2">
        <v>0</v>
      </c>
      <c r="S2697" s="2">
        <v>36.04</v>
      </c>
      <c r="T2697" s="2">
        <v>0</v>
      </c>
      <c r="U2697" s="2">
        <v>36.04</v>
      </c>
      <c r="V2697" s="76" t="s">
        <v>5213</v>
      </c>
    </row>
    <row r="2698" spans="1:22" x14ac:dyDescent="0.2">
      <c r="A2698" s="1">
        <v>42285</v>
      </c>
      <c r="B2698" t="s">
        <v>21</v>
      </c>
      <c r="C2698" s="1">
        <v>42285</v>
      </c>
      <c r="D2698" s="1">
        <v>42285</v>
      </c>
      <c r="E2698">
        <v>100031694</v>
      </c>
      <c r="F2698" t="s">
        <v>2358</v>
      </c>
      <c r="H2698" s="1">
        <v>42285</v>
      </c>
      <c r="I2698">
        <v>1849967</v>
      </c>
      <c r="J2698" t="s">
        <v>23</v>
      </c>
      <c r="K2698">
        <v>846296315634021</v>
      </c>
      <c r="M2698" t="s">
        <v>541</v>
      </c>
      <c r="N2698">
        <v>3858</v>
      </c>
      <c r="O2698">
        <v>6</v>
      </c>
      <c r="P2698">
        <v>4500</v>
      </c>
      <c r="Q2698">
        <v>8</v>
      </c>
      <c r="R2698" s="2">
        <v>0</v>
      </c>
      <c r="S2698" s="2">
        <v>36.04</v>
      </c>
      <c r="T2698" s="2">
        <v>0</v>
      </c>
      <c r="U2698" s="2">
        <v>36.04</v>
      </c>
      <c r="V2698" s="76" t="s">
        <v>5213</v>
      </c>
    </row>
    <row r="2699" spans="1:22" x14ac:dyDescent="0.2">
      <c r="A2699" s="1">
        <v>42285</v>
      </c>
      <c r="B2699" t="s">
        <v>21</v>
      </c>
      <c r="C2699" s="1">
        <v>42278</v>
      </c>
      <c r="D2699" s="1">
        <v>42285</v>
      </c>
      <c r="E2699">
        <v>100031034</v>
      </c>
      <c r="F2699" t="s">
        <v>2363</v>
      </c>
      <c r="H2699" s="1">
        <v>42278</v>
      </c>
      <c r="I2699">
        <v>1840615</v>
      </c>
      <c r="J2699" t="s">
        <v>23</v>
      </c>
      <c r="K2699">
        <v>846296315632232</v>
      </c>
      <c r="M2699" t="s">
        <v>79</v>
      </c>
      <c r="N2699">
        <v>60613</v>
      </c>
      <c r="O2699">
        <v>6</v>
      </c>
      <c r="P2699">
        <v>4500</v>
      </c>
      <c r="Q2699">
        <v>8</v>
      </c>
      <c r="R2699" s="2">
        <v>0</v>
      </c>
      <c r="S2699" s="2">
        <v>36.04</v>
      </c>
      <c r="T2699" s="2">
        <v>0</v>
      </c>
      <c r="U2699" s="2">
        <v>36.04</v>
      </c>
      <c r="V2699" s="76" t="s">
        <v>5213</v>
      </c>
    </row>
    <row r="2700" spans="1:22" x14ac:dyDescent="0.2">
      <c r="A2700" s="1">
        <v>42285</v>
      </c>
      <c r="B2700" t="s">
        <v>21</v>
      </c>
      <c r="C2700" s="1">
        <v>42278</v>
      </c>
      <c r="D2700" s="1">
        <v>42285</v>
      </c>
      <c r="E2700">
        <v>100031055</v>
      </c>
      <c r="F2700" t="s">
        <v>2114</v>
      </c>
      <c r="H2700" s="1">
        <v>42278</v>
      </c>
      <c r="I2700">
        <v>1840626</v>
      </c>
      <c r="J2700" t="s">
        <v>23</v>
      </c>
      <c r="K2700">
        <v>846296315632355</v>
      </c>
      <c r="M2700" t="s">
        <v>79</v>
      </c>
      <c r="N2700">
        <v>60139</v>
      </c>
      <c r="O2700">
        <v>12</v>
      </c>
      <c r="P2700">
        <v>9000</v>
      </c>
      <c r="Q2700">
        <v>8</v>
      </c>
      <c r="R2700" s="2">
        <v>0</v>
      </c>
      <c r="S2700" s="2">
        <v>52.75</v>
      </c>
      <c r="T2700" s="2">
        <v>0</v>
      </c>
      <c r="U2700" s="2">
        <v>52.75</v>
      </c>
      <c r="V2700" s="76" t="s">
        <v>5213</v>
      </c>
    </row>
    <row r="2701" spans="1:22" x14ac:dyDescent="0.2">
      <c r="A2701" s="1">
        <v>42285</v>
      </c>
      <c r="B2701" t="s">
        <v>21</v>
      </c>
      <c r="C2701" s="1">
        <v>42282</v>
      </c>
      <c r="D2701" s="1">
        <v>42285</v>
      </c>
      <c r="E2701">
        <v>100031251</v>
      </c>
      <c r="F2701" t="s">
        <v>2136</v>
      </c>
      <c r="H2701" s="1">
        <v>42281</v>
      </c>
      <c r="I2701">
        <v>1846608</v>
      </c>
      <c r="J2701" t="s">
        <v>23</v>
      </c>
      <c r="K2701">
        <v>846296315634809</v>
      </c>
      <c r="M2701" t="s">
        <v>54</v>
      </c>
      <c r="N2701">
        <v>21401</v>
      </c>
      <c r="O2701">
        <v>12</v>
      </c>
      <c r="P2701">
        <v>9000</v>
      </c>
      <c r="Q2701">
        <v>8</v>
      </c>
      <c r="R2701" s="2">
        <v>0</v>
      </c>
      <c r="S2701" s="2">
        <v>52.75</v>
      </c>
      <c r="T2701" s="2">
        <v>0</v>
      </c>
      <c r="U2701" s="2">
        <v>52.75</v>
      </c>
      <c r="V2701" s="76" t="s">
        <v>5213</v>
      </c>
    </row>
    <row r="2702" spans="1:22" x14ac:dyDescent="0.2">
      <c r="A2702" s="1">
        <v>42287</v>
      </c>
      <c r="B2702" t="s">
        <v>21</v>
      </c>
      <c r="C2702" s="1">
        <v>42278</v>
      </c>
      <c r="D2702" s="1">
        <v>42287</v>
      </c>
      <c r="E2702">
        <v>100031077</v>
      </c>
      <c r="F2702" t="s">
        <v>2465</v>
      </c>
      <c r="H2702" s="1">
        <v>42278</v>
      </c>
      <c r="I2702">
        <v>1840627</v>
      </c>
      <c r="J2702" t="s">
        <v>23</v>
      </c>
      <c r="K2702">
        <v>846296315640428</v>
      </c>
      <c r="M2702" t="s">
        <v>49</v>
      </c>
      <c r="N2702">
        <v>2142</v>
      </c>
      <c r="O2702">
        <v>3</v>
      </c>
      <c r="P2702">
        <v>2250</v>
      </c>
      <c r="Q2702">
        <v>8</v>
      </c>
      <c r="R2702" s="2">
        <v>0</v>
      </c>
      <c r="S2702" s="2">
        <v>24.56</v>
      </c>
      <c r="T2702" s="2">
        <v>0</v>
      </c>
      <c r="U2702" s="2">
        <v>24.56</v>
      </c>
      <c r="V2702" s="76" t="s">
        <v>5213</v>
      </c>
    </row>
    <row r="2703" spans="1:22" x14ac:dyDescent="0.2">
      <c r="A2703" s="1">
        <v>42287</v>
      </c>
      <c r="B2703" t="s">
        <v>21</v>
      </c>
      <c r="C2703" s="1">
        <v>42278</v>
      </c>
      <c r="D2703" s="1">
        <v>42287</v>
      </c>
      <c r="E2703">
        <v>100031017</v>
      </c>
      <c r="F2703" t="s">
        <v>2490</v>
      </c>
      <c r="H2703" s="1">
        <v>42278</v>
      </c>
      <c r="I2703">
        <v>1840629</v>
      </c>
      <c r="J2703" t="s">
        <v>23</v>
      </c>
      <c r="K2703">
        <v>846296315640435</v>
      </c>
      <c r="M2703" t="s">
        <v>32</v>
      </c>
      <c r="N2703">
        <v>10012</v>
      </c>
      <c r="O2703">
        <v>3</v>
      </c>
      <c r="P2703">
        <v>2250</v>
      </c>
      <c r="Q2703">
        <v>8</v>
      </c>
      <c r="R2703" s="2">
        <v>0</v>
      </c>
      <c r="S2703" s="2">
        <v>24.56</v>
      </c>
      <c r="T2703" s="2">
        <v>0</v>
      </c>
      <c r="U2703" s="2">
        <v>24.56</v>
      </c>
      <c r="V2703" s="76" t="s">
        <v>5213</v>
      </c>
    </row>
    <row r="2704" spans="1:22" x14ac:dyDescent="0.2">
      <c r="A2704" s="1">
        <v>42287</v>
      </c>
      <c r="B2704" t="s">
        <v>21</v>
      </c>
      <c r="C2704" s="1">
        <v>42278</v>
      </c>
      <c r="D2704" s="1">
        <v>42287</v>
      </c>
      <c r="E2704">
        <v>100031030</v>
      </c>
      <c r="F2704" t="s">
        <v>2405</v>
      </c>
      <c r="H2704" s="1">
        <v>42278</v>
      </c>
      <c r="I2704">
        <v>1840633</v>
      </c>
      <c r="J2704" t="s">
        <v>23</v>
      </c>
      <c r="K2704" t="s">
        <v>2406</v>
      </c>
      <c r="M2704" t="s">
        <v>366</v>
      </c>
      <c r="N2704">
        <v>73142</v>
      </c>
      <c r="O2704">
        <v>4</v>
      </c>
      <c r="P2704">
        <v>3000</v>
      </c>
      <c r="Q2704">
        <v>6</v>
      </c>
      <c r="R2704" s="2">
        <v>0</v>
      </c>
      <c r="S2704" s="2">
        <v>23.75</v>
      </c>
      <c r="T2704" s="2">
        <v>0</v>
      </c>
      <c r="U2704" s="2">
        <v>23.75</v>
      </c>
      <c r="V2704" s="76" t="str">
        <f>VLOOKUP(M2704,'Fufillment sheet'!$A$2:$B$52,2,FALSE)</f>
        <v>VINAC</v>
      </c>
    </row>
    <row r="2705" spans="1:22" x14ac:dyDescent="0.2">
      <c r="A2705" s="1">
        <v>42287</v>
      </c>
      <c r="B2705" t="s">
        <v>21</v>
      </c>
      <c r="C2705" s="1">
        <v>42278</v>
      </c>
      <c r="D2705" s="1">
        <v>42287</v>
      </c>
      <c r="E2705">
        <v>100031052</v>
      </c>
      <c r="F2705" t="s">
        <v>2424</v>
      </c>
      <c r="H2705" s="1">
        <v>42278</v>
      </c>
      <c r="I2705">
        <v>1840637</v>
      </c>
      <c r="J2705" t="s">
        <v>23</v>
      </c>
      <c r="K2705" t="s">
        <v>2425</v>
      </c>
      <c r="M2705" t="s">
        <v>366</v>
      </c>
      <c r="N2705">
        <v>73116</v>
      </c>
      <c r="O2705">
        <v>3</v>
      </c>
      <c r="P2705">
        <v>2250</v>
      </c>
      <c r="Q2705">
        <v>6</v>
      </c>
      <c r="R2705" s="2">
        <v>0</v>
      </c>
      <c r="S2705" s="2">
        <v>21.81</v>
      </c>
      <c r="T2705" s="2">
        <v>0</v>
      </c>
      <c r="U2705" s="2">
        <v>21.81</v>
      </c>
      <c r="V2705" s="76" t="str">
        <f>VLOOKUP(M2705,'Fufillment sheet'!$A$2:$B$52,2,FALSE)</f>
        <v>VINAC</v>
      </c>
    </row>
    <row r="2706" spans="1:22" x14ac:dyDescent="0.2">
      <c r="A2706" s="1">
        <v>42287</v>
      </c>
      <c r="B2706" t="s">
        <v>21</v>
      </c>
      <c r="C2706" s="1">
        <v>42283</v>
      </c>
      <c r="D2706" s="1">
        <v>42287</v>
      </c>
      <c r="E2706">
        <v>100031460</v>
      </c>
      <c r="F2706" t="s">
        <v>2432</v>
      </c>
      <c r="H2706" s="1">
        <v>42283</v>
      </c>
      <c r="I2706">
        <v>1846779</v>
      </c>
      <c r="J2706" t="s">
        <v>23</v>
      </c>
      <c r="K2706" t="s">
        <v>2433</v>
      </c>
      <c r="M2706" t="s">
        <v>30</v>
      </c>
      <c r="N2706">
        <v>79761</v>
      </c>
      <c r="O2706">
        <v>3</v>
      </c>
      <c r="P2706">
        <v>2250</v>
      </c>
      <c r="Q2706">
        <v>6</v>
      </c>
      <c r="R2706" s="2">
        <v>0</v>
      </c>
      <c r="S2706" s="2">
        <v>21.81</v>
      </c>
      <c r="T2706" s="2">
        <v>0</v>
      </c>
      <c r="U2706" s="2">
        <v>21.81</v>
      </c>
      <c r="V2706" s="76" t="str">
        <f>VLOOKUP(M2706,'Fufillment sheet'!$A$2:$B$52,2,FALSE)</f>
        <v>VINAC</v>
      </c>
    </row>
    <row r="2707" spans="1:22" x14ac:dyDescent="0.2">
      <c r="A2707" s="1">
        <v>42287</v>
      </c>
      <c r="B2707" t="s">
        <v>21</v>
      </c>
      <c r="C2707" s="1">
        <v>42278</v>
      </c>
      <c r="D2707" s="1">
        <v>42287</v>
      </c>
      <c r="E2707">
        <v>100031058</v>
      </c>
      <c r="F2707" t="s">
        <v>2451</v>
      </c>
      <c r="H2707" s="1">
        <v>42278</v>
      </c>
      <c r="I2707">
        <v>1840638</v>
      </c>
      <c r="J2707" t="s">
        <v>23</v>
      </c>
      <c r="K2707" t="s">
        <v>2452</v>
      </c>
      <c r="M2707" t="s">
        <v>366</v>
      </c>
      <c r="N2707">
        <v>73120</v>
      </c>
      <c r="O2707">
        <v>3</v>
      </c>
      <c r="P2707">
        <v>2250</v>
      </c>
      <c r="Q2707">
        <v>6</v>
      </c>
      <c r="R2707" s="2">
        <v>0</v>
      </c>
      <c r="S2707" s="2">
        <v>21.81</v>
      </c>
      <c r="T2707" s="2">
        <v>0</v>
      </c>
      <c r="U2707" s="2">
        <v>21.81</v>
      </c>
      <c r="V2707" s="76" t="str">
        <f>VLOOKUP(M2707,'Fufillment sheet'!$A$2:$B$52,2,FALSE)</f>
        <v>VINAC</v>
      </c>
    </row>
    <row r="2708" spans="1:22" x14ac:dyDescent="0.2">
      <c r="A2708" s="1">
        <v>42287</v>
      </c>
      <c r="B2708" t="s">
        <v>21</v>
      </c>
      <c r="C2708" s="1">
        <v>42278</v>
      </c>
      <c r="D2708" s="1">
        <v>42287</v>
      </c>
      <c r="E2708">
        <v>100031051</v>
      </c>
      <c r="F2708" t="s">
        <v>2459</v>
      </c>
      <c r="H2708" s="1">
        <v>42278</v>
      </c>
      <c r="I2708">
        <v>1840636</v>
      </c>
      <c r="J2708" t="s">
        <v>23</v>
      </c>
      <c r="K2708" t="s">
        <v>2460</v>
      </c>
      <c r="M2708" t="s">
        <v>366</v>
      </c>
      <c r="N2708">
        <v>73533</v>
      </c>
      <c r="O2708">
        <v>9</v>
      </c>
      <c r="P2708">
        <v>6750</v>
      </c>
      <c r="Q2708">
        <v>6</v>
      </c>
      <c r="R2708" s="2">
        <v>0</v>
      </c>
      <c r="S2708" s="2">
        <v>34</v>
      </c>
      <c r="T2708" s="2">
        <v>0</v>
      </c>
      <c r="U2708" s="2">
        <v>34</v>
      </c>
      <c r="V2708" s="76" t="str">
        <f>VLOOKUP(M2708,'Fufillment sheet'!$A$2:$B$52,2,FALSE)</f>
        <v>VINAC</v>
      </c>
    </row>
    <row r="2709" spans="1:22" x14ac:dyDescent="0.2">
      <c r="A2709" s="1">
        <v>42287</v>
      </c>
      <c r="B2709" t="s">
        <v>21</v>
      </c>
      <c r="C2709" s="1">
        <v>42284</v>
      </c>
      <c r="D2709" s="1">
        <v>42287</v>
      </c>
      <c r="E2709">
        <v>100031561</v>
      </c>
      <c r="F2709" t="s">
        <v>2461</v>
      </c>
      <c r="H2709" s="1">
        <v>42284</v>
      </c>
      <c r="I2709">
        <v>1846879</v>
      </c>
      <c r="J2709" t="s">
        <v>354</v>
      </c>
      <c r="K2709" t="s">
        <v>2462</v>
      </c>
      <c r="M2709" t="s">
        <v>30</v>
      </c>
      <c r="N2709">
        <v>76301</v>
      </c>
      <c r="O2709">
        <v>3</v>
      </c>
      <c r="P2709">
        <v>2250</v>
      </c>
      <c r="Q2709">
        <v>6</v>
      </c>
      <c r="R2709" s="2">
        <v>0</v>
      </c>
      <c r="S2709" s="2">
        <v>23.31</v>
      </c>
      <c r="T2709" s="2">
        <v>0</v>
      </c>
      <c r="U2709" s="2">
        <v>23.31</v>
      </c>
      <c r="V2709" s="76" t="str">
        <f>VLOOKUP(M2709,'Fufillment sheet'!$A$2:$B$52,2,FALSE)</f>
        <v>VINAC</v>
      </c>
    </row>
    <row r="2710" spans="1:22" x14ac:dyDescent="0.2">
      <c r="A2710" s="1">
        <v>42287</v>
      </c>
      <c r="B2710" t="s">
        <v>21</v>
      </c>
      <c r="C2710" s="1">
        <v>42278</v>
      </c>
      <c r="D2710" s="1">
        <v>42287</v>
      </c>
      <c r="E2710">
        <v>100031028</v>
      </c>
      <c r="F2710" t="s">
        <v>2488</v>
      </c>
      <c r="H2710" s="1">
        <v>42278</v>
      </c>
      <c r="I2710">
        <v>1840632</v>
      </c>
      <c r="J2710" t="s">
        <v>23</v>
      </c>
      <c r="K2710" t="s">
        <v>2489</v>
      </c>
      <c r="M2710" t="s">
        <v>366</v>
      </c>
      <c r="N2710">
        <v>73120</v>
      </c>
      <c r="O2710">
        <v>3</v>
      </c>
      <c r="P2710">
        <v>2250</v>
      </c>
      <c r="Q2710">
        <v>6</v>
      </c>
      <c r="R2710" s="2">
        <v>0</v>
      </c>
      <c r="S2710" s="2">
        <v>21.81</v>
      </c>
      <c r="T2710" s="2">
        <v>0</v>
      </c>
      <c r="U2710" s="2">
        <v>21.81</v>
      </c>
      <c r="V2710" s="76" t="str">
        <f>VLOOKUP(M2710,'Fufillment sheet'!$A$2:$B$52,2,FALSE)</f>
        <v>VINAC</v>
      </c>
    </row>
    <row r="2711" spans="1:22" x14ac:dyDescent="0.2">
      <c r="A2711" s="1">
        <v>42287</v>
      </c>
      <c r="B2711" t="s">
        <v>21</v>
      </c>
      <c r="C2711" s="1">
        <v>42283</v>
      </c>
      <c r="D2711" s="1">
        <v>42287</v>
      </c>
      <c r="E2711">
        <v>100031426</v>
      </c>
      <c r="F2711" t="s">
        <v>2497</v>
      </c>
      <c r="H2711" s="1">
        <v>42283</v>
      </c>
      <c r="I2711">
        <v>1846766</v>
      </c>
      <c r="J2711" t="s">
        <v>354</v>
      </c>
      <c r="K2711" t="s">
        <v>2498</v>
      </c>
      <c r="M2711" t="s">
        <v>366</v>
      </c>
      <c r="N2711">
        <v>73942</v>
      </c>
      <c r="O2711">
        <v>3</v>
      </c>
      <c r="P2711">
        <v>2250</v>
      </c>
      <c r="Q2711">
        <v>6</v>
      </c>
      <c r="R2711" s="2">
        <v>0</v>
      </c>
      <c r="S2711" s="2">
        <v>23.31</v>
      </c>
      <c r="T2711" s="2">
        <v>0</v>
      </c>
      <c r="U2711" s="2">
        <v>23.31</v>
      </c>
      <c r="V2711" s="76" t="str">
        <f>VLOOKUP(M2711,'Fufillment sheet'!$A$2:$B$52,2,FALSE)</f>
        <v>VINAC</v>
      </c>
    </row>
    <row r="2712" spans="1:22" x14ac:dyDescent="0.2">
      <c r="A2712" s="1">
        <v>42287</v>
      </c>
      <c r="B2712" t="s">
        <v>21</v>
      </c>
      <c r="C2712" s="1">
        <v>42278</v>
      </c>
      <c r="D2712" s="1">
        <v>42287</v>
      </c>
      <c r="E2712">
        <v>100031042</v>
      </c>
      <c r="F2712" t="s">
        <v>2503</v>
      </c>
      <c r="H2712" s="1">
        <v>42278</v>
      </c>
      <c r="I2712">
        <v>1840634</v>
      </c>
      <c r="J2712" t="s">
        <v>23</v>
      </c>
      <c r="K2712" t="s">
        <v>2504</v>
      </c>
      <c r="M2712" t="s">
        <v>366</v>
      </c>
      <c r="N2712">
        <v>73162</v>
      </c>
      <c r="O2712">
        <v>3</v>
      </c>
      <c r="P2712">
        <v>2250</v>
      </c>
      <c r="Q2712">
        <v>6</v>
      </c>
      <c r="R2712" s="2">
        <v>0</v>
      </c>
      <c r="S2712" s="2">
        <v>21.81</v>
      </c>
      <c r="T2712" s="2">
        <v>0</v>
      </c>
      <c r="U2712" s="2">
        <v>21.81</v>
      </c>
      <c r="V2712" s="76" t="str">
        <f>VLOOKUP(M2712,'Fufillment sheet'!$A$2:$B$52,2,FALSE)</f>
        <v>VINAC</v>
      </c>
    </row>
    <row r="2713" spans="1:22" x14ac:dyDescent="0.2">
      <c r="A2713" s="1">
        <v>42287</v>
      </c>
      <c r="B2713" t="s">
        <v>21</v>
      </c>
      <c r="C2713" s="1">
        <v>42278</v>
      </c>
      <c r="D2713" s="1">
        <v>42287</v>
      </c>
      <c r="E2713">
        <v>100031043</v>
      </c>
      <c r="F2713" t="s">
        <v>2398</v>
      </c>
      <c r="H2713" s="1">
        <v>42278</v>
      </c>
      <c r="I2713">
        <v>1840646</v>
      </c>
      <c r="J2713" t="s">
        <v>23</v>
      </c>
      <c r="K2713" t="s">
        <v>2399</v>
      </c>
      <c r="M2713" t="s">
        <v>30</v>
      </c>
      <c r="N2713">
        <v>78730</v>
      </c>
      <c r="O2713">
        <v>3</v>
      </c>
      <c r="P2713">
        <v>2250</v>
      </c>
      <c r="Q2713">
        <v>7</v>
      </c>
      <c r="R2713" s="2">
        <v>0</v>
      </c>
      <c r="S2713" s="2">
        <v>23.06</v>
      </c>
      <c r="T2713" s="2">
        <v>0</v>
      </c>
      <c r="U2713" s="2">
        <v>23.06</v>
      </c>
      <c r="V2713" s="76" t="str">
        <f>VLOOKUP(M2713,'Fufillment sheet'!$A$2:$B$52,2,FALSE)</f>
        <v>VINAC</v>
      </c>
    </row>
    <row r="2714" spans="1:22" x14ac:dyDescent="0.2">
      <c r="A2714" s="1">
        <v>42287</v>
      </c>
      <c r="B2714" t="s">
        <v>21</v>
      </c>
      <c r="C2714" s="1">
        <v>42284</v>
      </c>
      <c r="D2714" s="1">
        <v>42287</v>
      </c>
      <c r="E2714">
        <v>100031517</v>
      </c>
      <c r="F2714" t="s">
        <v>2401</v>
      </c>
      <c r="H2714" s="1">
        <v>42284</v>
      </c>
      <c r="I2714">
        <v>1846872</v>
      </c>
      <c r="J2714" t="s">
        <v>354</v>
      </c>
      <c r="K2714" t="s">
        <v>2402</v>
      </c>
      <c r="M2714" t="s">
        <v>30</v>
      </c>
      <c r="N2714">
        <v>78676</v>
      </c>
      <c r="O2714">
        <v>3</v>
      </c>
      <c r="P2714">
        <v>2250</v>
      </c>
      <c r="Q2714">
        <v>7</v>
      </c>
      <c r="R2714" s="2">
        <v>0</v>
      </c>
      <c r="S2714" s="2">
        <v>24.56</v>
      </c>
      <c r="T2714" s="2">
        <v>0</v>
      </c>
      <c r="U2714" s="2">
        <v>24.56</v>
      </c>
      <c r="V2714" s="76" t="str">
        <f>VLOOKUP(M2714,'Fufillment sheet'!$A$2:$B$52,2,FALSE)</f>
        <v>VINAC</v>
      </c>
    </row>
    <row r="2715" spans="1:22" x14ac:dyDescent="0.2">
      <c r="A2715" s="1">
        <v>42287</v>
      </c>
      <c r="B2715" t="s">
        <v>21</v>
      </c>
      <c r="C2715" s="1">
        <v>42282</v>
      </c>
      <c r="D2715" s="1">
        <v>42287</v>
      </c>
      <c r="E2715">
        <v>100031322</v>
      </c>
      <c r="F2715" t="s">
        <v>2407</v>
      </c>
      <c r="H2715" s="1">
        <v>42281</v>
      </c>
      <c r="I2715">
        <v>1846696</v>
      </c>
      <c r="J2715" t="s">
        <v>23</v>
      </c>
      <c r="K2715" t="s">
        <v>2408</v>
      </c>
      <c r="M2715" t="s">
        <v>30</v>
      </c>
      <c r="N2715">
        <v>77377</v>
      </c>
      <c r="O2715">
        <v>3</v>
      </c>
      <c r="P2715">
        <v>2250</v>
      </c>
      <c r="Q2715">
        <v>7</v>
      </c>
      <c r="R2715" s="2">
        <v>0</v>
      </c>
      <c r="S2715" s="2">
        <v>23.06</v>
      </c>
      <c r="T2715" s="2">
        <v>0</v>
      </c>
      <c r="U2715" s="2">
        <v>23.06</v>
      </c>
      <c r="V2715" s="76" t="str">
        <f>VLOOKUP(M2715,'Fufillment sheet'!$A$2:$B$52,2,FALSE)</f>
        <v>VINAC</v>
      </c>
    </row>
    <row r="2716" spans="1:22" x14ac:dyDescent="0.2">
      <c r="A2716" s="1">
        <v>42287</v>
      </c>
      <c r="B2716" t="s">
        <v>21</v>
      </c>
      <c r="C2716" s="1">
        <v>42285</v>
      </c>
      <c r="D2716" s="1">
        <v>42287</v>
      </c>
      <c r="E2716">
        <v>100031700</v>
      </c>
      <c r="F2716" t="s">
        <v>2409</v>
      </c>
      <c r="H2716" s="1">
        <v>42285</v>
      </c>
      <c r="I2716">
        <v>1850008</v>
      </c>
      <c r="J2716" t="s">
        <v>354</v>
      </c>
      <c r="K2716" t="s">
        <v>2410</v>
      </c>
      <c r="M2716" t="s">
        <v>30</v>
      </c>
      <c r="N2716">
        <v>77098</v>
      </c>
      <c r="O2716">
        <v>3</v>
      </c>
      <c r="P2716">
        <v>2250</v>
      </c>
      <c r="Q2716">
        <v>7</v>
      </c>
      <c r="R2716" s="2">
        <v>0</v>
      </c>
      <c r="S2716" s="2">
        <v>24.56</v>
      </c>
      <c r="T2716" s="2">
        <v>0</v>
      </c>
      <c r="U2716" s="2">
        <v>24.56</v>
      </c>
      <c r="V2716" s="76" t="str">
        <f>VLOOKUP(M2716,'Fufillment sheet'!$A$2:$B$52,2,FALSE)</f>
        <v>VINAC</v>
      </c>
    </row>
    <row r="2717" spans="1:22" x14ac:dyDescent="0.2">
      <c r="A2717" s="1">
        <v>42287</v>
      </c>
      <c r="B2717" t="s">
        <v>21</v>
      </c>
      <c r="C2717" s="1">
        <v>42284</v>
      </c>
      <c r="D2717" s="1">
        <v>42287</v>
      </c>
      <c r="E2717">
        <v>100031559</v>
      </c>
      <c r="F2717" t="s">
        <v>2411</v>
      </c>
      <c r="H2717" s="1">
        <v>42284</v>
      </c>
      <c r="I2717">
        <v>1846878</v>
      </c>
      <c r="J2717" t="s">
        <v>354</v>
      </c>
      <c r="K2717" t="s">
        <v>2412</v>
      </c>
      <c r="M2717" t="s">
        <v>30</v>
      </c>
      <c r="N2717">
        <v>77433</v>
      </c>
      <c r="O2717">
        <v>3</v>
      </c>
      <c r="P2717">
        <v>2250</v>
      </c>
      <c r="Q2717">
        <v>7</v>
      </c>
      <c r="R2717" s="2">
        <v>0</v>
      </c>
      <c r="S2717" s="2">
        <v>24.56</v>
      </c>
      <c r="T2717" s="2">
        <v>0</v>
      </c>
      <c r="U2717" s="2">
        <v>24.56</v>
      </c>
      <c r="V2717" s="76" t="str">
        <f>VLOOKUP(M2717,'Fufillment sheet'!$A$2:$B$52,2,FALSE)</f>
        <v>VINAC</v>
      </c>
    </row>
    <row r="2718" spans="1:22" x14ac:dyDescent="0.2">
      <c r="A2718" s="1">
        <v>42287</v>
      </c>
      <c r="B2718" t="s">
        <v>21</v>
      </c>
      <c r="C2718" s="1">
        <v>42284</v>
      </c>
      <c r="D2718" s="1">
        <v>42287</v>
      </c>
      <c r="E2718">
        <v>100031500</v>
      </c>
      <c r="F2718" t="s">
        <v>2413</v>
      </c>
      <c r="H2718" s="1">
        <v>42284</v>
      </c>
      <c r="I2718">
        <v>1846869</v>
      </c>
      <c r="J2718" t="s">
        <v>354</v>
      </c>
      <c r="K2718" t="s">
        <v>2414</v>
      </c>
      <c r="M2718" t="s">
        <v>30</v>
      </c>
      <c r="N2718">
        <v>78717</v>
      </c>
      <c r="O2718">
        <v>3</v>
      </c>
      <c r="P2718">
        <v>2250</v>
      </c>
      <c r="Q2718">
        <v>7</v>
      </c>
      <c r="R2718" s="2">
        <v>0</v>
      </c>
      <c r="S2718" s="2">
        <v>24.56</v>
      </c>
      <c r="T2718" s="2">
        <v>0</v>
      </c>
      <c r="U2718" s="2">
        <v>24.56</v>
      </c>
      <c r="V2718" s="76" t="str">
        <f>VLOOKUP(M2718,'Fufillment sheet'!$A$2:$B$52,2,FALSE)</f>
        <v>VINAC</v>
      </c>
    </row>
    <row r="2719" spans="1:22" x14ac:dyDescent="0.2">
      <c r="A2719" s="1">
        <v>42287</v>
      </c>
      <c r="B2719" t="s">
        <v>21</v>
      </c>
      <c r="C2719" s="1">
        <v>42284</v>
      </c>
      <c r="D2719" s="1">
        <v>42287</v>
      </c>
      <c r="E2719">
        <v>100031539</v>
      </c>
      <c r="F2719" t="s">
        <v>2416</v>
      </c>
      <c r="H2719" s="1">
        <v>42284</v>
      </c>
      <c r="I2719">
        <v>1846857</v>
      </c>
      <c r="J2719" t="s">
        <v>23</v>
      </c>
      <c r="K2719" t="s">
        <v>2417</v>
      </c>
      <c r="M2719" t="s">
        <v>366</v>
      </c>
      <c r="N2719">
        <v>74804</v>
      </c>
      <c r="O2719">
        <v>3</v>
      </c>
      <c r="P2719">
        <v>2250</v>
      </c>
      <c r="Q2719">
        <v>7</v>
      </c>
      <c r="R2719" s="2">
        <v>0</v>
      </c>
      <c r="S2719" s="2">
        <v>23.06</v>
      </c>
      <c r="T2719" s="2">
        <v>0</v>
      </c>
      <c r="U2719" s="2">
        <v>23.06</v>
      </c>
      <c r="V2719" s="76" t="str">
        <f>VLOOKUP(M2719,'Fufillment sheet'!$A$2:$B$52,2,FALSE)</f>
        <v>VINAC</v>
      </c>
    </row>
    <row r="2720" spans="1:22" x14ac:dyDescent="0.2">
      <c r="A2720" s="1">
        <v>42287</v>
      </c>
      <c r="B2720" t="s">
        <v>21</v>
      </c>
      <c r="C2720" s="1">
        <v>42282</v>
      </c>
      <c r="D2720" s="1">
        <v>42287</v>
      </c>
      <c r="E2720">
        <v>100031369</v>
      </c>
      <c r="F2720" t="s">
        <v>2418</v>
      </c>
      <c r="H2720" s="1">
        <v>42282</v>
      </c>
      <c r="I2720">
        <v>1846695</v>
      </c>
      <c r="J2720" t="s">
        <v>23</v>
      </c>
      <c r="K2720" t="s">
        <v>2419</v>
      </c>
      <c r="M2720" t="s">
        <v>30</v>
      </c>
      <c r="N2720">
        <v>76102</v>
      </c>
      <c r="O2720">
        <v>3</v>
      </c>
      <c r="P2720">
        <v>2250</v>
      </c>
      <c r="Q2720">
        <v>7</v>
      </c>
      <c r="R2720" s="2">
        <v>0</v>
      </c>
      <c r="S2720" s="2">
        <v>23.06</v>
      </c>
      <c r="T2720" s="2">
        <v>0</v>
      </c>
      <c r="U2720" s="2">
        <v>23.06</v>
      </c>
      <c r="V2720" s="76" t="str">
        <f>VLOOKUP(M2720,'Fufillment sheet'!$A$2:$B$52,2,FALSE)</f>
        <v>VINAC</v>
      </c>
    </row>
    <row r="2721" spans="1:22" x14ac:dyDescent="0.2">
      <c r="A2721" s="1">
        <v>42287</v>
      </c>
      <c r="B2721" t="s">
        <v>21</v>
      </c>
      <c r="C2721" s="1">
        <v>42285</v>
      </c>
      <c r="D2721" s="1">
        <v>42287</v>
      </c>
      <c r="E2721">
        <v>100031611</v>
      </c>
      <c r="F2721" t="s">
        <v>2420</v>
      </c>
      <c r="H2721" s="1">
        <v>42284</v>
      </c>
      <c r="I2721">
        <v>1849972</v>
      </c>
      <c r="J2721" t="s">
        <v>354</v>
      </c>
      <c r="K2721" t="s">
        <v>2421</v>
      </c>
      <c r="M2721" t="s">
        <v>30</v>
      </c>
      <c r="N2721">
        <v>78574</v>
      </c>
      <c r="O2721">
        <v>3</v>
      </c>
      <c r="P2721">
        <v>2250</v>
      </c>
      <c r="Q2721">
        <v>7</v>
      </c>
      <c r="R2721" s="2">
        <v>0</v>
      </c>
      <c r="S2721" s="2">
        <v>24.56</v>
      </c>
      <c r="T2721" s="2">
        <v>0</v>
      </c>
      <c r="U2721" s="2">
        <v>24.56</v>
      </c>
      <c r="V2721" s="76" t="str">
        <f>VLOOKUP(M2721,'Fufillment sheet'!$A$2:$B$52,2,FALSE)</f>
        <v>VINAC</v>
      </c>
    </row>
    <row r="2722" spans="1:22" x14ac:dyDescent="0.2">
      <c r="A2722" s="1">
        <v>42287</v>
      </c>
      <c r="B2722" t="s">
        <v>21</v>
      </c>
      <c r="C2722" s="1">
        <v>42278</v>
      </c>
      <c r="D2722" s="1">
        <v>42287</v>
      </c>
      <c r="E2722">
        <v>100031069</v>
      </c>
      <c r="F2722" t="s">
        <v>2422</v>
      </c>
      <c r="H2722" s="1">
        <v>42278</v>
      </c>
      <c r="I2722">
        <v>1840660</v>
      </c>
      <c r="J2722" t="s">
        <v>23</v>
      </c>
      <c r="K2722" t="s">
        <v>2423</v>
      </c>
      <c r="M2722" t="s">
        <v>30</v>
      </c>
      <c r="N2722">
        <v>77005</v>
      </c>
      <c r="O2722">
        <v>3</v>
      </c>
      <c r="P2722">
        <v>2250</v>
      </c>
      <c r="Q2722">
        <v>7</v>
      </c>
      <c r="R2722" s="2">
        <v>0</v>
      </c>
      <c r="S2722" s="2">
        <v>23.06</v>
      </c>
      <c r="T2722" s="2">
        <v>0</v>
      </c>
      <c r="U2722" s="2">
        <v>23.06</v>
      </c>
      <c r="V2722" s="76" t="str">
        <f>VLOOKUP(M2722,'Fufillment sheet'!$A$2:$B$52,2,FALSE)</f>
        <v>VINAC</v>
      </c>
    </row>
    <row r="2723" spans="1:22" x14ac:dyDescent="0.2">
      <c r="A2723" s="1">
        <v>42287</v>
      </c>
      <c r="B2723" t="s">
        <v>21</v>
      </c>
      <c r="C2723" s="1">
        <v>42278</v>
      </c>
      <c r="D2723" s="1">
        <v>42287</v>
      </c>
      <c r="E2723">
        <v>100031044</v>
      </c>
      <c r="F2723" t="s">
        <v>2426</v>
      </c>
      <c r="H2723" s="1">
        <v>42278</v>
      </c>
      <c r="I2723">
        <v>1840647</v>
      </c>
      <c r="J2723" t="s">
        <v>23</v>
      </c>
      <c r="K2723" t="s">
        <v>2427</v>
      </c>
      <c r="M2723" t="s">
        <v>30</v>
      </c>
      <c r="N2723">
        <v>78130</v>
      </c>
      <c r="O2723">
        <v>3</v>
      </c>
      <c r="P2723">
        <v>2250</v>
      </c>
      <c r="Q2723">
        <v>7</v>
      </c>
      <c r="R2723" s="2">
        <v>0</v>
      </c>
      <c r="S2723" s="2">
        <v>23.06</v>
      </c>
      <c r="T2723" s="2">
        <v>0</v>
      </c>
      <c r="U2723" s="2">
        <v>23.06</v>
      </c>
      <c r="V2723" s="76" t="str">
        <f>VLOOKUP(M2723,'Fufillment sheet'!$A$2:$B$52,2,FALSE)</f>
        <v>VINAC</v>
      </c>
    </row>
    <row r="2724" spans="1:22" x14ac:dyDescent="0.2">
      <c r="A2724" s="1">
        <v>42287</v>
      </c>
      <c r="B2724" t="s">
        <v>21</v>
      </c>
      <c r="C2724" s="1">
        <v>42278</v>
      </c>
      <c r="D2724" s="1">
        <v>42287</v>
      </c>
      <c r="E2724">
        <v>100031061</v>
      </c>
      <c r="F2724" t="s">
        <v>2430</v>
      </c>
      <c r="H2724" s="1">
        <v>42278</v>
      </c>
      <c r="I2724">
        <v>1840653</v>
      </c>
      <c r="J2724" t="s">
        <v>23</v>
      </c>
      <c r="K2724" t="s">
        <v>2431</v>
      </c>
      <c r="M2724" t="s">
        <v>30</v>
      </c>
      <c r="N2724">
        <v>78726</v>
      </c>
      <c r="O2724">
        <v>6</v>
      </c>
      <c r="P2724">
        <v>4500</v>
      </c>
      <c r="Q2724">
        <v>7</v>
      </c>
      <c r="R2724" s="2">
        <v>0</v>
      </c>
      <c r="S2724" s="2">
        <v>33.29</v>
      </c>
      <c r="T2724" s="2">
        <v>0</v>
      </c>
      <c r="U2724" s="2">
        <v>33.29</v>
      </c>
      <c r="V2724" s="76" t="str">
        <f>VLOOKUP(M2724,'Fufillment sheet'!$A$2:$B$52,2,FALSE)</f>
        <v>VINAC</v>
      </c>
    </row>
    <row r="2725" spans="1:22" x14ac:dyDescent="0.2">
      <c r="A2725" s="1">
        <v>42287</v>
      </c>
      <c r="B2725" t="s">
        <v>21</v>
      </c>
      <c r="C2725" s="1">
        <v>42285</v>
      </c>
      <c r="D2725" s="1">
        <v>42287</v>
      </c>
      <c r="E2725">
        <v>100031579</v>
      </c>
      <c r="F2725" t="s">
        <v>2434</v>
      </c>
      <c r="H2725" s="1">
        <v>42284</v>
      </c>
      <c r="I2725">
        <v>1849960</v>
      </c>
      <c r="J2725" t="s">
        <v>354</v>
      </c>
      <c r="K2725" t="s">
        <v>2435</v>
      </c>
      <c r="M2725" t="s">
        <v>30</v>
      </c>
      <c r="N2725">
        <v>78703</v>
      </c>
      <c r="O2725">
        <v>3</v>
      </c>
      <c r="P2725">
        <v>2250</v>
      </c>
      <c r="Q2725">
        <v>7</v>
      </c>
      <c r="R2725" s="2">
        <v>0</v>
      </c>
      <c r="S2725" s="2">
        <v>24.56</v>
      </c>
      <c r="T2725" s="2">
        <v>0</v>
      </c>
      <c r="U2725" s="2">
        <v>24.56</v>
      </c>
      <c r="V2725" s="76" t="str">
        <f>VLOOKUP(M2725,'Fufillment sheet'!$A$2:$B$52,2,FALSE)</f>
        <v>VINAC</v>
      </c>
    </row>
    <row r="2726" spans="1:22" x14ac:dyDescent="0.2">
      <c r="A2726" s="1">
        <v>42287</v>
      </c>
      <c r="B2726" t="s">
        <v>21</v>
      </c>
      <c r="C2726" s="1">
        <v>42284</v>
      </c>
      <c r="D2726" s="1">
        <v>42287</v>
      </c>
      <c r="E2726">
        <v>100031502</v>
      </c>
      <c r="F2726" t="s">
        <v>2436</v>
      </c>
      <c r="H2726" s="1">
        <v>42284</v>
      </c>
      <c r="I2726">
        <v>1846870</v>
      </c>
      <c r="J2726" t="s">
        <v>354</v>
      </c>
      <c r="K2726" t="s">
        <v>2437</v>
      </c>
      <c r="M2726" t="s">
        <v>30</v>
      </c>
      <c r="N2726">
        <v>75251</v>
      </c>
      <c r="O2726">
        <v>3</v>
      </c>
      <c r="P2726">
        <v>2250</v>
      </c>
      <c r="Q2726">
        <v>7</v>
      </c>
      <c r="R2726" s="2">
        <v>0</v>
      </c>
      <c r="S2726" s="2">
        <v>24.56</v>
      </c>
      <c r="T2726" s="2">
        <v>0</v>
      </c>
      <c r="U2726" s="2">
        <v>24.56</v>
      </c>
      <c r="V2726" s="76" t="str">
        <f>VLOOKUP(M2726,'Fufillment sheet'!$A$2:$B$52,2,FALSE)</f>
        <v>VINAC</v>
      </c>
    </row>
    <row r="2727" spans="1:22" x14ac:dyDescent="0.2">
      <c r="A2727" s="1">
        <v>42287</v>
      </c>
      <c r="B2727" t="s">
        <v>21</v>
      </c>
      <c r="C2727" s="1">
        <v>42278</v>
      </c>
      <c r="D2727" s="1">
        <v>42287</v>
      </c>
      <c r="E2727">
        <v>100031021</v>
      </c>
      <c r="F2727" t="s">
        <v>2438</v>
      </c>
      <c r="H2727" s="1">
        <v>42278</v>
      </c>
      <c r="I2727">
        <v>1840630</v>
      </c>
      <c r="J2727" t="s">
        <v>23</v>
      </c>
      <c r="K2727" t="s">
        <v>2439</v>
      </c>
      <c r="M2727" t="s">
        <v>366</v>
      </c>
      <c r="N2727">
        <v>74135</v>
      </c>
      <c r="O2727">
        <v>3</v>
      </c>
      <c r="P2727">
        <v>2250</v>
      </c>
      <c r="Q2727">
        <v>7</v>
      </c>
      <c r="R2727" s="2">
        <v>0</v>
      </c>
      <c r="S2727" s="2">
        <v>23.06</v>
      </c>
      <c r="T2727" s="2">
        <v>0</v>
      </c>
      <c r="U2727" s="2">
        <v>23.06</v>
      </c>
      <c r="V2727" s="76" t="str">
        <f>VLOOKUP(M2727,'Fufillment sheet'!$A$2:$B$52,2,FALSE)</f>
        <v>VINAC</v>
      </c>
    </row>
    <row r="2728" spans="1:22" x14ac:dyDescent="0.2">
      <c r="A2728" s="1">
        <v>42287</v>
      </c>
      <c r="B2728" t="s">
        <v>21</v>
      </c>
      <c r="C2728" s="1">
        <v>42284</v>
      </c>
      <c r="D2728" s="1">
        <v>42287</v>
      </c>
      <c r="E2728">
        <v>100031540</v>
      </c>
      <c r="F2728" t="s">
        <v>2441</v>
      </c>
      <c r="H2728" s="1">
        <v>42284</v>
      </c>
      <c r="I2728">
        <v>1846874</v>
      </c>
      <c r="J2728" t="s">
        <v>354</v>
      </c>
      <c r="K2728" t="s">
        <v>2442</v>
      </c>
      <c r="M2728" t="s">
        <v>30</v>
      </c>
      <c r="N2728">
        <v>78730</v>
      </c>
      <c r="O2728">
        <v>3</v>
      </c>
      <c r="P2728">
        <v>2250</v>
      </c>
      <c r="Q2728">
        <v>7</v>
      </c>
      <c r="R2728" s="2">
        <v>0</v>
      </c>
      <c r="S2728" s="2">
        <v>24.56</v>
      </c>
      <c r="T2728" s="2">
        <v>0</v>
      </c>
      <c r="U2728" s="2">
        <v>24.56</v>
      </c>
      <c r="V2728" s="76" t="str">
        <f>VLOOKUP(M2728,'Fufillment sheet'!$A$2:$B$52,2,FALSE)</f>
        <v>VINAC</v>
      </c>
    </row>
    <row r="2729" spans="1:22" x14ac:dyDescent="0.2">
      <c r="A2729" s="1">
        <v>42287</v>
      </c>
      <c r="B2729" t="s">
        <v>21</v>
      </c>
      <c r="C2729" s="1">
        <v>42286</v>
      </c>
      <c r="D2729" s="1">
        <v>42287</v>
      </c>
      <c r="E2729">
        <v>100031763</v>
      </c>
      <c r="F2729" t="s">
        <v>2443</v>
      </c>
      <c r="H2729" s="1">
        <v>42286</v>
      </c>
      <c r="I2729">
        <v>1850770</v>
      </c>
      <c r="J2729" t="s">
        <v>23</v>
      </c>
      <c r="K2729" t="s">
        <v>2444</v>
      </c>
      <c r="M2729" t="s">
        <v>30</v>
      </c>
      <c r="N2729">
        <v>78703</v>
      </c>
      <c r="O2729">
        <v>3</v>
      </c>
      <c r="P2729">
        <v>2250</v>
      </c>
      <c r="Q2729">
        <v>7</v>
      </c>
      <c r="R2729" s="2">
        <v>0</v>
      </c>
      <c r="S2729" s="2">
        <v>23.06</v>
      </c>
      <c r="T2729" s="2">
        <v>0</v>
      </c>
      <c r="U2729" s="2">
        <v>23.06</v>
      </c>
      <c r="V2729" s="76" t="str">
        <f>VLOOKUP(M2729,'Fufillment sheet'!$A$2:$B$52,2,FALSE)</f>
        <v>VINAC</v>
      </c>
    </row>
    <row r="2730" spans="1:22" x14ac:dyDescent="0.2">
      <c r="A2730" s="1">
        <v>42287</v>
      </c>
      <c r="B2730" t="s">
        <v>21</v>
      </c>
      <c r="C2730" s="1">
        <v>42278</v>
      </c>
      <c r="D2730" s="1">
        <v>42287</v>
      </c>
      <c r="E2730">
        <v>100031066</v>
      </c>
      <c r="F2730" t="s">
        <v>2445</v>
      </c>
      <c r="H2730" s="1">
        <v>42278</v>
      </c>
      <c r="I2730">
        <v>1840658</v>
      </c>
      <c r="J2730" t="s">
        <v>23</v>
      </c>
      <c r="K2730" t="s">
        <v>2446</v>
      </c>
      <c r="M2730" t="s">
        <v>30</v>
      </c>
      <c r="N2730">
        <v>77808</v>
      </c>
      <c r="O2730">
        <v>6</v>
      </c>
      <c r="P2730">
        <v>4500</v>
      </c>
      <c r="Q2730">
        <v>7</v>
      </c>
      <c r="R2730" s="2">
        <v>0</v>
      </c>
      <c r="S2730" s="2">
        <v>33.29</v>
      </c>
      <c r="T2730" s="2">
        <v>0</v>
      </c>
      <c r="U2730" s="2">
        <v>33.29</v>
      </c>
      <c r="V2730" s="76" t="str">
        <f>VLOOKUP(M2730,'Fufillment sheet'!$A$2:$B$52,2,FALSE)</f>
        <v>VINAC</v>
      </c>
    </row>
    <row r="2731" spans="1:22" x14ac:dyDescent="0.2">
      <c r="A2731" s="1">
        <v>42287</v>
      </c>
      <c r="B2731" t="s">
        <v>21</v>
      </c>
      <c r="C2731" s="1">
        <v>42283</v>
      </c>
      <c r="D2731" s="1">
        <v>42287</v>
      </c>
      <c r="E2731">
        <v>100031459</v>
      </c>
      <c r="F2731" t="s">
        <v>2447</v>
      </c>
      <c r="H2731" s="1">
        <v>42283</v>
      </c>
      <c r="I2731">
        <v>1846778</v>
      </c>
      <c r="J2731" t="s">
        <v>23</v>
      </c>
      <c r="K2731" t="s">
        <v>2448</v>
      </c>
      <c r="M2731" t="s">
        <v>30</v>
      </c>
      <c r="N2731">
        <v>77002</v>
      </c>
      <c r="O2731">
        <v>3</v>
      </c>
      <c r="P2731">
        <v>2250</v>
      </c>
      <c r="Q2731">
        <v>7</v>
      </c>
      <c r="R2731" s="2">
        <v>0</v>
      </c>
      <c r="S2731" s="2">
        <v>23.06</v>
      </c>
      <c r="T2731" s="2">
        <v>0</v>
      </c>
      <c r="U2731" s="2">
        <v>23.06</v>
      </c>
      <c r="V2731" s="76" t="str">
        <f>VLOOKUP(M2731,'Fufillment sheet'!$A$2:$B$52,2,FALSE)</f>
        <v>VINAC</v>
      </c>
    </row>
    <row r="2732" spans="1:22" x14ac:dyDescent="0.2">
      <c r="A2732" s="1">
        <v>42287</v>
      </c>
      <c r="B2732" t="s">
        <v>21</v>
      </c>
      <c r="C2732" s="1">
        <v>42278</v>
      </c>
      <c r="D2732" s="1">
        <v>42287</v>
      </c>
      <c r="E2732">
        <v>100031054</v>
      </c>
      <c r="F2732" t="s">
        <v>2449</v>
      </c>
      <c r="H2732" s="1">
        <v>42278</v>
      </c>
      <c r="I2732">
        <v>1840649</v>
      </c>
      <c r="J2732" t="s">
        <v>23</v>
      </c>
      <c r="K2732" t="s">
        <v>2450</v>
      </c>
      <c r="M2732" t="s">
        <v>30</v>
      </c>
      <c r="N2732">
        <v>75024</v>
      </c>
      <c r="O2732">
        <v>3</v>
      </c>
      <c r="P2732">
        <v>2250</v>
      </c>
      <c r="Q2732">
        <v>7</v>
      </c>
      <c r="R2732" s="2">
        <v>0</v>
      </c>
      <c r="S2732" s="2">
        <v>23.06</v>
      </c>
      <c r="T2732" s="2">
        <v>0</v>
      </c>
      <c r="U2732" s="2">
        <v>23.06</v>
      </c>
      <c r="V2732" s="76" t="str">
        <f>VLOOKUP(M2732,'Fufillment sheet'!$A$2:$B$52,2,FALSE)</f>
        <v>VINAC</v>
      </c>
    </row>
    <row r="2733" spans="1:22" x14ac:dyDescent="0.2">
      <c r="A2733" s="1">
        <v>42287</v>
      </c>
      <c r="B2733" t="s">
        <v>21</v>
      </c>
      <c r="C2733" s="1">
        <v>42284</v>
      </c>
      <c r="D2733" s="1">
        <v>42287</v>
      </c>
      <c r="E2733">
        <v>100031549</v>
      </c>
      <c r="F2733" t="s">
        <v>2455</v>
      </c>
      <c r="H2733" s="1">
        <v>42284</v>
      </c>
      <c r="I2733">
        <v>1846876</v>
      </c>
      <c r="J2733" t="s">
        <v>354</v>
      </c>
      <c r="K2733" t="s">
        <v>2456</v>
      </c>
      <c r="M2733" t="s">
        <v>30</v>
      </c>
      <c r="N2733">
        <v>78681</v>
      </c>
      <c r="O2733">
        <v>12</v>
      </c>
      <c r="P2733">
        <v>9000</v>
      </c>
      <c r="Q2733">
        <v>7</v>
      </c>
      <c r="R2733" s="2">
        <v>0</v>
      </c>
      <c r="S2733" s="2">
        <v>49.5</v>
      </c>
      <c r="T2733" s="2">
        <v>0</v>
      </c>
      <c r="U2733" s="2">
        <v>49.5</v>
      </c>
      <c r="V2733" s="76" t="str">
        <f>VLOOKUP(M2733,'Fufillment sheet'!$A$2:$B$52,2,FALSE)</f>
        <v>VINAC</v>
      </c>
    </row>
    <row r="2734" spans="1:22" x14ac:dyDescent="0.2">
      <c r="A2734" s="1">
        <v>42287</v>
      </c>
      <c r="B2734" t="s">
        <v>21</v>
      </c>
      <c r="C2734" s="1">
        <v>42282</v>
      </c>
      <c r="D2734" s="1">
        <v>42287</v>
      </c>
      <c r="E2734">
        <v>100031210</v>
      </c>
      <c r="F2734" t="s">
        <v>2457</v>
      </c>
      <c r="H2734" s="1">
        <v>42280</v>
      </c>
      <c r="I2734">
        <v>1846697</v>
      </c>
      <c r="J2734" t="s">
        <v>23</v>
      </c>
      <c r="K2734" t="s">
        <v>2458</v>
      </c>
      <c r="M2734" t="s">
        <v>30</v>
      </c>
      <c r="N2734">
        <v>75206</v>
      </c>
      <c r="O2734">
        <v>3</v>
      </c>
      <c r="P2734">
        <v>2250</v>
      </c>
      <c r="Q2734">
        <v>7</v>
      </c>
      <c r="R2734" s="2">
        <v>0</v>
      </c>
      <c r="S2734" s="2">
        <v>23.06</v>
      </c>
      <c r="T2734" s="2">
        <v>0</v>
      </c>
      <c r="U2734" s="2">
        <v>23.06</v>
      </c>
      <c r="V2734" s="76" t="str">
        <f>VLOOKUP(M2734,'Fufillment sheet'!$A$2:$B$52,2,FALSE)</f>
        <v>VINAC</v>
      </c>
    </row>
    <row r="2735" spans="1:22" x14ac:dyDescent="0.2">
      <c r="A2735" s="1">
        <v>42287</v>
      </c>
      <c r="B2735" t="s">
        <v>21</v>
      </c>
      <c r="C2735" s="1">
        <v>42278</v>
      </c>
      <c r="D2735" s="1">
        <v>42287</v>
      </c>
      <c r="E2735">
        <v>100031027</v>
      </c>
      <c r="F2735" t="s">
        <v>2463</v>
      </c>
      <c r="H2735" s="1">
        <v>42278</v>
      </c>
      <c r="I2735">
        <v>1840631</v>
      </c>
      <c r="J2735" t="s">
        <v>23</v>
      </c>
      <c r="K2735" t="s">
        <v>2464</v>
      </c>
      <c r="M2735" t="s">
        <v>366</v>
      </c>
      <c r="N2735">
        <v>74114</v>
      </c>
      <c r="O2735">
        <v>3</v>
      </c>
      <c r="P2735">
        <v>2250</v>
      </c>
      <c r="Q2735">
        <v>7</v>
      </c>
      <c r="R2735" s="2">
        <v>0</v>
      </c>
      <c r="S2735" s="2">
        <v>23.06</v>
      </c>
      <c r="T2735" s="2">
        <v>0</v>
      </c>
      <c r="U2735" s="2">
        <v>23.06</v>
      </c>
      <c r="V2735" s="76" t="str">
        <f>VLOOKUP(M2735,'Fufillment sheet'!$A$2:$B$52,2,FALSE)</f>
        <v>VINAC</v>
      </c>
    </row>
    <row r="2736" spans="1:22" x14ac:dyDescent="0.2">
      <c r="A2736" s="1">
        <v>42287</v>
      </c>
      <c r="B2736" t="s">
        <v>21</v>
      </c>
      <c r="C2736" s="1">
        <v>42278</v>
      </c>
      <c r="D2736" s="1">
        <v>42287</v>
      </c>
      <c r="E2736">
        <v>100031062</v>
      </c>
      <c r="F2736" t="s">
        <v>2466</v>
      </c>
      <c r="H2736" s="1">
        <v>42278</v>
      </c>
      <c r="I2736">
        <v>1840654</v>
      </c>
      <c r="J2736" t="s">
        <v>23</v>
      </c>
      <c r="K2736" t="s">
        <v>2467</v>
      </c>
      <c r="M2736" t="s">
        <v>30</v>
      </c>
      <c r="N2736">
        <v>77040</v>
      </c>
      <c r="O2736">
        <v>3</v>
      </c>
      <c r="P2736">
        <v>2250</v>
      </c>
      <c r="Q2736">
        <v>7</v>
      </c>
      <c r="R2736" s="2">
        <v>0</v>
      </c>
      <c r="S2736" s="2">
        <v>23.06</v>
      </c>
      <c r="T2736" s="2">
        <v>0</v>
      </c>
      <c r="U2736" s="2">
        <v>23.06</v>
      </c>
      <c r="V2736" s="76" t="str">
        <f>VLOOKUP(M2736,'Fufillment sheet'!$A$2:$B$52,2,FALSE)</f>
        <v>VINAC</v>
      </c>
    </row>
    <row r="2737" spans="1:22" x14ac:dyDescent="0.2">
      <c r="A2737" s="1">
        <v>42287</v>
      </c>
      <c r="B2737" t="s">
        <v>21</v>
      </c>
      <c r="C2737" s="1">
        <v>42284</v>
      </c>
      <c r="D2737" s="1">
        <v>42287</v>
      </c>
      <c r="E2737">
        <v>100031555</v>
      </c>
      <c r="F2737" t="s">
        <v>2468</v>
      </c>
      <c r="H2737" s="1">
        <v>42284</v>
      </c>
      <c r="I2737">
        <v>1846877</v>
      </c>
      <c r="J2737" t="s">
        <v>354</v>
      </c>
      <c r="K2737" t="s">
        <v>2469</v>
      </c>
      <c r="M2737" t="s">
        <v>30</v>
      </c>
      <c r="N2737">
        <v>75032</v>
      </c>
      <c r="O2737">
        <v>3</v>
      </c>
      <c r="P2737">
        <v>2250</v>
      </c>
      <c r="Q2737">
        <v>7</v>
      </c>
      <c r="R2737" s="2">
        <v>0</v>
      </c>
      <c r="S2737" s="2">
        <v>24.56</v>
      </c>
      <c r="T2737" s="2">
        <v>0</v>
      </c>
      <c r="U2737" s="2">
        <v>24.56</v>
      </c>
      <c r="V2737" s="76" t="str">
        <f>VLOOKUP(M2737,'Fufillment sheet'!$A$2:$B$52,2,FALSE)</f>
        <v>VINAC</v>
      </c>
    </row>
    <row r="2738" spans="1:22" x14ac:dyDescent="0.2">
      <c r="A2738" s="1">
        <v>42287</v>
      </c>
      <c r="B2738" t="s">
        <v>21</v>
      </c>
      <c r="C2738" s="1">
        <v>42278</v>
      </c>
      <c r="D2738" s="1">
        <v>42287</v>
      </c>
      <c r="E2738">
        <v>100031064</v>
      </c>
      <c r="F2738" t="s">
        <v>2470</v>
      </c>
      <c r="H2738" s="1">
        <v>42278</v>
      </c>
      <c r="I2738">
        <v>1840656</v>
      </c>
      <c r="J2738" t="s">
        <v>23</v>
      </c>
      <c r="K2738" t="s">
        <v>2471</v>
      </c>
      <c r="M2738" t="s">
        <v>30</v>
      </c>
      <c r="N2738">
        <v>77007</v>
      </c>
      <c r="O2738">
        <v>6</v>
      </c>
      <c r="P2738">
        <v>4500</v>
      </c>
      <c r="Q2738">
        <v>7</v>
      </c>
      <c r="R2738" s="2">
        <v>0</v>
      </c>
      <c r="S2738" s="2">
        <v>33.29</v>
      </c>
      <c r="T2738" s="2">
        <v>0</v>
      </c>
      <c r="U2738" s="2">
        <v>33.29</v>
      </c>
      <c r="V2738" s="76" t="str">
        <f>VLOOKUP(M2738,'Fufillment sheet'!$A$2:$B$52,2,FALSE)</f>
        <v>VINAC</v>
      </c>
    </row>
    <row r="2739" spans="1:22" x14ac:dyDescent="0.2">
      <c r="A2739" s="1">
        <v>42287</v>
      </c>
      <c r="B2739" t="s">
        <v>21</v>
      </c>
      <c r="C2739" s="1">
        <v>42283</v>
      </c>
      <c r="D2739" s="1">
        <v>42287</v>
      </c>
      <c r="E2739">
        <v>100031432</v>
      </c>
      <c r="F2739" t="s">
        <v>2472</v>
      </c>
      <c r="H2739" s="1">
        <v>42283</v>
      </c>
      <c r="I2739">
        <v>1846777</v>
      </c>
      <c r="J2739" t="s">
        <v>23</v>
      </c>
      <c r="K2739" t="s">
        <v>2473</v>
      </c>
      <c r="M2739" t="s">
        <v>30</v>
      </c>
      <c r="N2739">
        <v>78750</v>
      </c>
      <c r="O2739">
        <v>3</v>
      </c>
      <c r="P2739">
        <v>2250</v>
      </c>
      <c r="Q2739">
        <v>7</v>
      </c>
      <c r="R2739" s="2">
        <v>0</v>
      </c>
      <c r="S2739" s="2">
        <v>23.06</v>
      </c>
      <c r="T2739" s="2">
        <v>0</v>
      </c>
      <c r="U2739" s="2">
        <v>23.06</v>
      </c>
      <c r="V2739" s="76" t="str">
        <f>VLOOKUP(M2739,'Fufillment sheet'!$A$2:$B$52,2,FALSE)</f>
        <v>VINAC</v>
      </c>
    </row>
    <row r="2740" spans="1:22" x14ac:dyDescent="0.2">
      <c r="A2740" s="1">
        <v>42287</v>
      </c>
      <c r="B2740" t="s">
        <v>21</v>
      </c>
      <c r="C2740" s="1">
        <v>42278</v>
      </c>
      <c r="D2740" s="1">
        <v>42287</v>
      </c>
      <c r="E2740">
        <v>100031057</v>
      </c>
      <c r="F2740" t="s">
        <v>2474</v>
      </c>
      <c r="H2740" s="1">
        <v>42278</v>
      </c>
      <c r="I2740">
        <v>1840650</v>
      </c>
      <c r="J2740" t="s">
        <v>23</v>
      </c>
      <c r="K2740" t="s">
        <v>2475</v>
      </c>
      <c r="M2740" t="s">
        <v>30</v>
      </c>
      <c r="N2740">
        <v>77339</v>
      </c>
      <c r="O2740">
        <v>3</v>
      </c>
      <c r="P2740">
        <v>2250</v>
      </c>
      <c r="Q2740">
        <v>7</v>
      </c>
      <c r="R2740" s="2">
        <v>0</v>
      </c>
      <c r="S2740" s="2">
        <v>23.06</v>
      </c>
      <c r="T2740" s="2">
        <v>0</v>
      </c>
      <c r="U2740" s="2">
        <v>23.06</v>
      </c>
      <c r="V2740" s="76" t="str">
        <f>VLOOKUP(M2740,'Fufillment sheet'!$A$2:$B$52,2,FALSE)</f>
        <v>VINAC</v>
      </c>
    </row>
    <row r="2741" spans="1:22" x14ac:dyDescent="0.2">
      <c r="A2741" s="1">
        <v>42287</v>
      </c>
      <c r="B2741" t="s">
        <v>21</v>
      </c>
      <c r="C2741" s="1">
        <v>42278</v>
      </c>
      <c r="D2741" s="1">
        <v>42287</v>
      </c>
      <c r="E2741">
        <v>100031046</v>
      </c>
      <c r="F2741" t="s">
        <v>2476</v>
      </c>
      <c r="H2741" s="1">
        <v>42278</v>
      </c>
      <c r="I2741">
        <v>1840635</v>
      </c>
      <c r="J2741" t="s">
        <v>23</v>
      </c>
      <c r="K2741" t="s">
        <v>2477</v>
      </c>
      <c r="M2741" t="s">
        <v>366</v>
      </c>
      <c r="N2741">
        <v>74103</v>
      </c>
      <c r="O2741">
        <v>3</v>
      </c>
      <c r="P2741">
        <v>2250</v>
      </c>
      <c r="Q2741">
        <v>7</v>
      </c>
      <c r="R2741" s="2">
        <v>0</v>
      </c>
      <c r="S2741" s="2">
        <v>23.06</v>
      </c>
      <c r="T2741" s="2">
        <v>0</v>
      </c>
      <c r="U2741" s="2">
        <v>23.06</v>
      </c>
      <c r="V2741" s="76" t="str">
        <f>VLOOKUP(M2741,'Fufillment sheet'!$A$2:$B$52,2,FALSE)</f>
        <v>VINAC</v>
      </c>
    </row>
    <row r="2742" spans="1:22" x14ac:dyDescent="0.2">
      <c r="A2742" s="1">
        <v>42287</v>
      </c>
      <c r="B2742" t="s">
        <v>21</v>
      </c>
      <c r="C2742" s="1">
        <v>42284</v>
      </c>
      <c r="D2742" s="1">
        <v>42287</v>
      </c>
      <c r="E2742">
        <v>100031541</v>
      </c>
      <c r="F2742" t="s">
        <v>2480</v>
      </c>
      <c r="H2742" s="1">
        <v>42284</v>
      </c>
      <c r="I2742">
        <v>1846875</v>
      </c>
      <c r="J2742" t="s">
        <v>354</v>
      </c>
      <c r="K2742" t="s">
        <v>2481</v>
      </c>
      <c r="M2742" t="s">
        <v>30</v>
      </c>
      <c r="N2742">
        <v>77030</v>
      </c>
      <c r="O2742">
        <v>6</v>
      </c>
      <c r="P2742">
        <v>4500</v>
      </c>
      <c r="Q2742">
        <v>7</v>
      </c>
      <c r="R2742" s="2">
        <v>0</v>
      </c>
      <c r="S2742" s="2">
        <v>35.54</v>
      </c>
      <c r="T2742" s="2">
        <v>0</v>
      </c>
      <c r="U2742" s="2">
        <v>35.54</v>
      </c>
      <c r="V2742" s="76" t="str">
        <f>VLOOKUP(M2742,'Fufillment sheet'!$A$2:$B$52,2,FALSE)</f>
        <v>VINAC</v>
      </c>
    </row>
    <row r="2743" spans="1:22" x14ac:dyDescent="0.2">
      <c r="A2743" s="1">
        <v>42287</v>
      </c>
      <c r="B2743" t="s">
        <v>21</v>
      </c>
      <c r="C2743" s="1">
        <v>42283</v>
      </c>
      <c r="D2743" s="1">
        <v>42287</v>
      </c>
      <c r="E2743">
        <v>100031452</v>
      </c>
      <c r="F2743" t="s">
        <v>2482</v>
      </c>
      <c r="H2743" s="1">
        <v>42283</v>
      </c>
      <c r="I2743">
        <v>1846780</v>
      </c>
      <c r="J2743" t="s">
        <v>23</v>
      </c>
      <c r="K2743" t="s">
        <v>2483</v>
      </c>
      <c r="M2743" t="s">
        <v>30</v>
      </c>
      <c r="N2743">
        <v>78701</v>
      </c>
      <c r="O2743">
        <v>3</v>
      </c>
      <c r="P2743">
        <v>2250</v>
      </c>
      <c r="Q2743">
        <v>7</v>
      </c>
      <c r="R2743" s="2">
        <v>0</v>
      </c>
      <c r="S2743" s="2">
        <v>23.06</v>
      </c>
      <c r="T2743" s="2">
        <v>0</v>
      </c>
      <c r="U2743" s="2">
        <v>23.06</v>
      </c>
      <c r="V2743" s="76" t="str">
        <f>VLOOKUP(M2743,'Fufillment sheet'!$A$2:$B$52,2,FALSE)</f>
        <v>VINAC</v>
      </c>
    </row>
    <row r="2744" spans="1:22" x14ac:dyDescent="0.2">
      <c r="A2744" s="1">
        <v>42287</v>
      </c>
      <c r="B2744" t="s">
        <v>21</v>
      </c>
      <c r="C2744" s="1">
        <v>42278</v>
      </c>
      <c r="D2744" s="1">
        <v>42287</v>
      </c>
      <c r="E2744">
        <v>100031067</v>
      </c>
      <c r="F2744" t="s">
        <v>2484</v>
      </c>
      <c r="H2744" s="1">
        <v>42278</v>
      </c>
      <c r="I2744">
        <v>1840659</v>
      </c>
      <c r="J2744" t="s">
        <v>23</v>
      </c>
      <c r="K2744" t="s">
        <v>2485</v>
      </c>
      <c r="M2744" t="s">
        <v>30</v>
      </c>
      <c r="N2744">
        <v>78633</v>
      </c>
      <c r="O2744">
        <v>3</v>
      </c>
      <c r="P2744">
        <v>2250</v>
      </c>
      <c r="Q2744">
        <v>7</v>
      </c>
      <c r="R2744" s="2">
        <v>0</v>
      </c>
      <c r="S2744" s="2">
        <v>23.06</v>
      </c>
      <c r="T2744" s="2">
        <v>0</v>
      </c>
      <c r="U2744" s="2">
        <v>23.06</v>
      </c>
      <c r="V2744" s="76" t="str">
        <f>VLOOKUP(M2744,'Fufillment sheet'!$A$2:$B$52,2,FALSE)</f>
        <v>VINAC</v>
      </c>
    </row>
    <row r="2745" spans="1:22" x14ac:dyDescent="0.2">
      <c r="A2745" s="1">
        <v>42287</v>
      </c>
      <c r="B2745" t="s">
        <v>21</v>
      </c>
      <c r="C2745" s="1">
        <v>42282</v>
      </c>
      <c r="D2745" s="1">
        <v>42287</v>
      </c>
      <c r="E2745">
        <v>100031151</v>
      </c>
      <c r="F2745" t="s">
        <v>2486</v>
      </c>
      <c r="H2745" s="1">
        <v>42279</v>
      </c>
      <c r="I2745">
        <v>1846694</v>
      </c>
      <c r="J2745" t="s">
        <v>23</v>
      </c>
      <c r="K2745" t="s">
        <v>2487</v>
      </c>
      <c r="M2745" t="s">
        <v>30</v>
      </c>
      <c r="N2745">
        <v>75028</v>
      </c>
      <c r="O2745">
        <v>3</v>
      </c>
      <c r="P2745">
        <v>2250</v>
      </c>
      <c r="Q2745">
        <v>7</v>
      </c>
      <c r="R2745" s="2">
        <v>0</v>
      </c>
      <c r="S2745" s="2">
        <v>23.06</v>
      </c>
      <c r="T2745" s="2">
        <v>0</v>
      </c>
      <c r="U2745" s="2">
        <v>23.06</v>
      </c>
      <c r="V2745" s="76" t="str">
        <f>VLOOKUP(M2745,'Fufillment sheet'!$A$2:$B$52,2,FALSE)</f>
        <v>VINAC</v>
      </c>
    </row>
    <row r="2746" spans="1:22" x14ac:dyDescent="0.2">
      <c r="A2746" s="1">
        <v>42287</v>
      </c>
      <c r="B2746" t="s">
        <v>21</v>
      </c>
      <c r="C2746" s="1">
        <v>42278</v>
      </c>
      <c r="D2746" s="1">
        <v>42287</v>
      </c>
      <c r="E2746">
        <v>100031045</v>
      </c>
      <c r="F2746" t="s">
        <v>2491</v>
      </c>
      <c r="H2746" s="1">
        <v>42278</v>
      </c>
      <c r="I2746">
        <v>1840648</v>
      </c>
      <c r="J2746" t="s">
        <v>23</v>
      </c>
      <c r="K2746" t="s">
        <v>2492</v>
      </c>
      <c r="M2746" t="s">
        <v>30</v>
      </c>
      <c r="N2746">
        <v>78945</v>
      </c>
      <c r="O2746">
        <v>3</v>
      </c>
      <c r="P2746">
        <v>2250</v>
      </c>
      <c r="Q2746">
        <v>7</v>
      </c>
      <c r="R2746" s="2">
        <v>0</v>
      </c>
      <c r="S2746" s="2">
        <v>23.06</v>
      </c>
      <c r="T2746" s="2">
        <v>0</v>
      </c>
      <c r="U2746" s="2">
        <v>23.06</v>
      </c>
      <c r="V2746" s="76" t="str">
        <f>VLOOKUP(M2746,'Fufillment sheet'!$A$2:$B$52,2,FALSE)</f>
        <v>VINAC</v>
      </c>
    </row>
    <row r="2747" spans="1:22" x14ac:dyDescent="0.2">
      <c r="A2747" s="1">
        <v>42287</v>
      </c>
      <c r="B2747" t="s">
        <v>21</v>
      </c>
      <c r="C2747" s="1">
        <v>42278</v>
      </c>
      <c r="D2747" s="1">
        <v>42287</v>
      </c>
      <c r="E2747">
        <v>100031063</v>
      </c>
      <c r="F2747" t="s">
        <v>2495</v>
      </c>
      <c r="H2747" s="1">
        <v>42278</v>
      </c>
      <c r="I2747">
        <v>1840655</v>
      </c>
      <c r="J2747" t="s">
        <v>23</v>
      </c>
      <c r="K2747" t="s">
        <v>2496</v>
      </c>
      <c r="M2747" t="s">
        <v>30</v>
      </c>
      <c r="N2747">
        <v>77027</v>
      </c>
      <c r="O2747">
        <v>6</v>
      </c>
      <c r="P2747">
        <v>4500</v>
      </c>
      <c r="Q2747">
        <v>7</v>
      </c>
      <c r="R2747" s="2">
        <v>0</v>
      </c>
      <c r="S2747" s="2">
        <v>33.29</v>
      </c>
      <c r="T2747" s="2">
        <v>0</v>
      </c>
      <c r="U2747" s="2">
        <v>33.29</v>
      </c>
      <c r="V2747" s="76" t="str">
        <f>VLOOKUP(M2747,'Fufillment sheet'!$A$2:$B$52,2,FALSE)</f>
        <v>VINAC</v>
      </c>
    </row>
    <row r="2748" spans="1:22" x14ac:dyDescent="0.2">
      <c r="A2748" s="1">
        <v>42287</v>
      </c>
      <c r="B2748" t="s">
        <v>21</v>
      </c>
      <c r="C2748" s="1">
        <v>42285</v>
      </c>
      <c r="D2748" s="1">
        <v>42287</v>
      </c>
      <c r="E2748">
        <v>100031702</v>
      </c>
      <c r="F2748" t="s">
        <v>2499</v>
      </c>
      <c r="H2748" s="1">
        <v>42285</v>
      </c>
      <c r="I2748">
        <v>1850002</v>
      </c>
      <c r="J2748" t="s">
        <v>354</v>
      </c>
      <c r="K2748" t="s">
        <v>2500</v>
      </c>
      <c r="M2748" t="s">
        <v>30</v>
      </c>
      <c r="N2748">
        <v>77459</v>
      </c>
      <c r="O2748">
        <v>3</v>
      </c>
      <c r="P2748">
        <v>2250</v>
      </c>
      <c r="Q2748">
        <v>7</v>
      </c>
      <c r="R2748" s="2">
        <v>0</v>
      </c>
      <c r="S2748" s="2">
        <v>24.56</v>
      </c>
      <c r="T2748" s="2">
        <v>0</v>
      </c>
      <c r="U2748" s="2">
        <v>24.56</v>
      </c>
      <c r="V2748" s="76" t="str">
        <f>VLOOKUP(M2748,'Fufillment sheet'!$A$2:$B$52,2,FALSE)</f>
        <v>VINAC</v>
      </c>
    </row>
    <row r="2749" spans="1:22" x14ac:dyDescent="0.2">
      <c r="A2749" s="1">
        <v>42287</v>
      </c>
      <c r="B2749" t="s">
        <v>21</v>
      </c>
      <c r="C2749" s="1">
        <v>42278</v>
      </c>
      <c r="D2749" s="1">
        <v>42287</v>
      </c>
      <c r="E2749">
        <v>100031060</v>
      </c>
      <c r="F2749" t="s">
        <v>2501</v>
      </c>
      <c r="H2749" s="1">
        <v>42278</v>
      </c>
      <c r="I2749">
        <v>1840652</v>
      </c>
      <c r="J2749" t="s">
        <v>23</v>
      </c>
      <c r="K2749" t="s">
        <v>2502</v>
      </c>
      <c r="M2749" t="s">
        <v>30</v>
      </c>
      <c r="N2749">
        <v>75219</v>
      </c>
      <c r="O2749">
        <v>3</v>
      </c>
      <c r="P2749">
        <v>2250</v>
      </c>
      <c r="Q2749">
        <v>7</v>
      </c>
      <c r="R2749" s="2">
        <v>0</v>
      </c>
      <c r="S2749" s="2">
        <v>23.06</v>
      </c>
      <c r="T2749" s="2">
        <v>0</v>
      </c>
      <c r="U2749" s="2">
        <v>23.06</v>
      </c>
      <c r="V2749" s="76" t="str">
        <f>VLOOKUP(M2749,'Fufillment sheet'!$A$2:$B$52,2,FALSE)</f>
        <v>VINAC</v>
      </c>
    </row>
    <row r="2750" spans="1:22" x14ac:dyDescent="0.2">
      <c r="A2750" s="1">
        <v>42287</v>
      </c>
      <c r="B2750" t="s">
        <v>21</v>
      </c>
      <c r="C2750" s="1">
        <v>42284</v>
      </c>
      <c r="D2750" s="1">
        <v>42287</v>
      </c>
      <c r="E2750">
        <v>100031504</v>
      </c>
      <c r="F2750" t="s">
        <v>2507</v>
      </c>
      <c r="H2750" s="1">
        <v>42284</v>
      </c>
      <c r="I2750">
        <v>1846871</v>
      </c>
      <c r="J2750" t="s">
        <v>354</v>
      </c>
      <c r="K2750" t="s">
        <v>2508</v>
      </c>
      <c r="M2750" t="s">
        <v>30</v>
      </c>
      <c r="N2750">
        <v>77010</v>
      </c>
      <c r="O2750">
        <v>3</v>
      </c>
      <c r="P2750">
        <v>2250</v>
      </c>
      <c r="Q2750">
        <v>7</v>
      </c>
      <c r="R2750" s="2">
        <v>0</v>
      </c>
      <c r="S2750" s="2">
        <v>24.56</v>
      </c>
      <c r="T2750" s="2">
        <v>0</v>
      </c>
      <c r="U2750" s="2">
        <v>24.56</v>
      </c>
      <c r="V2750" s="76" t="str">
        <f>VLOOKUP(M2750,'Fufillment sheet'!$A$2:$B$52,2,FALSE)</f>
        <v>VINAC</v>
      </c>
    </row>
    <row r="2751" spans="1:22" x14ac:dyDescent="0.2">
      <c r="A2751" s="1">
        <v>42287</v>
      </c>
      <c r="B2751" t="s">
        <v>21</v>
      </c>
      <c r="C2751" s="1">
        <v>42284</v>
      </c>
      <c r="D2751" s="1">
        <v>42287</v>
      </c>
      <c r="E2751">
        <v>100031478</v>
      </c>
      <c r="F2751" t="s">
        <v>2509</v>
      </c>
      <c r="H2751" s="1">
        <v>42283</v>
      </c>
      <c r="I2751">
        <v>1846868</v>
      </c>
      <c r="J2751" t="s">
        <v>354</v>
      </c>
      <c r="K2751" t="s">
        <v>2510</v>
      </c>
      <c r="M2751" t="s">
        <v>30</v>
      </c>
      <c r="N2751">
        <v>78249</v>
      </c>
      <c r="O2751">
        <v>3</v>
      </c>
      <c r="P2751">
        <v>2250</v>
      </c>
      <c r="Q2751">
        <v>7</v>
      </c>
      <c r="R2751" s="2">
        <v>0</v>
      </c>
      <c r="S2751" s="2">
        <v>24.56</v>
      </c>
      <c r="T2751" s="2">
        <v>0</v>
      </c>
      <c r="U2751" s="2">
        <v>24.56</v>
      </c>
      <c r="V2751" s="76" t="str">
        <f>VLOOKUP(M2751,'Fufillment sheet'!$A$2:$B$52,2,FALSE)</f>
        <v>VINAC</v>
      </c>
    </row>
    <row r="2752" spans="1:22" x14ac:dyDescent="0.2">
      <c r="A2752" s="1">
        <v>42287</v>
      </c>
      <c r="B2752" t="s">
        <v>21</v>
      </c>
      <c r="C2752" s="1">
        <v>42278</v>
      </c>
      <c r="D2752" s="1">
        <v>42287</v>
      </c>
      <c r="E2752">
        <v>100031065</v>
      </c>
      <c r="F2752" t="s">
        <v>2511</v>
      </c>
      <c r="H2752" s="1">
        <v>42278</v>
      </c>
      <c r="I2752">
        <v>1840657</v>
      </c>
      <c r="J2752" t="s">
        <v>23</v>
      </c>
      <c r="K2752" t="s">
        <v>2512</v>
      </c>
      <c r="M2752" t="s">
        <v>30</v>
      </c>
      <c r="N2752">
        <v>77550</v>
      </c>
      <c r="O2752">
        <v>3</v>
      </c>
      <c r="P2752">
        <v>2250</v>
      </c>
      <c r="Q2752">
        <v>7</v>
      </c>
      <c r="R2752" s="2">
        <v>0</v>
      </c>
      <c r="S2752" s="2">
        <v>23.06</v>
      </c>
      <c r="T2752" s="2">
        <v>0</v>
      </c>
      <c r="U2752" s="2">
        <v>23.06</v>
      </c>
      <c r="V2752" s="76" t="str">
        <f>VLOOKUP(M2752,'Fufillment sheet'!$A$2:$B$52,2,FALSE)</f>
        <v>VINAC</v>
      </c>
    </row>
    <row r="2753" spans="1:22" x14ac:dyDescent="0.2">
      <c r="A2753" s="1">
        <v>42287</v>
      </c>
      <c r="B2753" t="s">
        <v>21</v>
      </c>
      <c r="C2753" s="1">
        <v>42282</v>
      </c>
      <c r="D2753" s="1">
        <v>42287</v>
      </c>
      <c r="E2753">
        <v>100031192</v>
      </c>
      <c r="F2753" t="s">
        <v>2513</v>
      </c>
      <c r="H2753" s="1">
        <v>42280</v>
      </c>
      <c r="I2753">
        <v>1846698</v>
      </c>
      <c r="J2753" t="s">
        <v>23</v>
      </c>
      <c r="K2753" t="s">
        <v>2514</v>
      </c>
      <c r="M2753" t="s">
        <v>30</v>
      </c>
      <c r="N2753">
        <v>76092</v>
      </c>
      <c r="O2753">
        <v>3</v>
      </c>
      <c r="P2753">
        <v>2250</v>
      </c>
      <c r="Q2753">
        <v>7</v>
      </c>
      <c r="R2753" s="2">
        <v>0</v>
      </c>
      <c r="S2753" s="2">
        <v>23.06</v>
      </c>
      <c r="T2753" s="2">
        <v>0</v>
      </c>
      <c r="U2753" s="2">
        <v>23.06</v>
      </c>
      <c r="V2753" s="76" t="str">
        <f>VLOOKUP(M2753,'Fufillment sheet'!$A$2:$B$52,2,FALSE)</f>
        <v>VINAC</v>
      </c>
    </row>
    <row r="2754" spans="1:22" x14ac:dyDescent="0.2">
      <c r="A2754" s="1">
        <v>42287</v>
      </c>
      <c r="B2754" t="s">
        <v>21</v>
      </c>
      <c r="C2754" s="1">
        <v>42278</v>
      </c>
      <c r="D2754" s="1">
        <v>42287</v>
      </c>
      <c r="E2754">
        <v>100031078</v>
      </c>
      <c r="F2754" t="s">
        <v>2400</v>
      </c>
      <c r="H2754" s="1">
        <v>42278</v>
      </c>
      <c r="I2754">
        <v>1840645</v>
      </c>
      <c r="J2754" t="s">
        <v>23</v>
      </c>
      <c r="K2754">
        <v>846296315640442</v>
      </c>
      <c r="M2754" t="s">
        <v>91</v>
      </c>
      <c r="N2754">
        <v>29707</v>
      </c>
      <c r="O2754">
        <v>3</v>
      </c>
      <c r="P2754">
        <v>2250</v>
      </c>
      <c r="Q2754">
        <v>8</v>
      </c>
      <c r="R2754" s="2">
        <v>0</v>
      </c>
      <c r="S2754" s="2">
        <v>24.56</v>
      </c>
      <c r="T2754" s="2">
        <v>0</v>
      </c>
      <c r="U2754" s="2">
        <v>24.56</v>
      </c>
      <c r="V2754" s="76" t="s">
        <v>5213</v>
      </c>
    </row>
    <row r="2755" spans="1:22" x14ac:dyDescent="0.2">
      <c r="A2755" s="1">
        <v>42287</v>
      </c>
      <c r="B2755" t="s">
        <v>21</v>
      </c>
      <c r="C2755" s="1">
        <v>42278</v>
      </c>
      <c r="D2755" s="1">
        <v>42287</v>
      </c>
      <c r="E2755">
        <v>100031074</v>
      </c>
      <c r="F2755" t="s">
        <v>2403</v>
      </c>
      <c r="H2755" s="1">
        <v>42278</v>
      </c>
      <c r="I2755">
        <v>1840643</v>
      </c>
      <c r="J2755" t="s">
        <v>23</v>
      </c>
      <c r="K2755" t="s">
        <v>2404</v>
      </c>
      <c r="M2755" t="s">
        <v>36</v>
      </c>
      <c r="N2755">
        <v>19103</v>
      </c>
      <c r="O2755">
        <v>3</v>
      </c>
      <c r="P2755">
        <v>2250</v>
      </c>
      <c r="Q2755">
        <v>8</v>
      </c>
      <c r="R2755" s="2">
        <v>0</v>
      </c>
      <c r="S2755" s="2">
        <v>24.56</v>
      </c>
      <c r="T2755" s="2">
        <v>0</v>
      </c>
      <c r="U2755" s="2">
        <v>24.56</v>
      </c>
      <c r="V2755" s="76" t="s">
        <v>5213</v>
      </c>
    </row>
    <row r="2756" spans="1:22" x14ac:dyDescent="0.2">
      <c r="A2756" s="1">
        <v>42287</v>
      </c>
      <c r="B2756" t="s">
        <v>21</v>
      </c>
      <c r="C2756" s="1">
        <v>42278</v>
      </c>
      <c r="D2756" s="1">
        <v>42287</v>
      </c>
      <c r="E2756">
        <v>100031079</v>
      </c>
      <c r="F2756" t="s">
        <v>2428</v>
      </c>
      <c r="H2756" s="1">
        <v>42278</v>
      </c>
      <c r="I2756">
        <v>1840644</v>
      </c>
      <c r="J2756" t="s">
        <v>23</v>
      </c>
      <c r="K2756" t="s">
        <v>2429</v>
      </c>
      <c r="M2756" t="s">
        <v>36</v>
      </c>
      <c r="N2756">
        <v>17602</v>
      </c>
      <c r="O2756">
        <v>3</v>
      </c>
      <c r="P2756">
        <v>2250</v>
      </c>
      <c r="Q2756">
        <v>8</v>
      </c>
      <c r="R2756" s="2">
        <v>0</v>
      </c>
      <c r="S2756" s="2">
        <v>24.56</v>
      </c>
      <c r="T2756" s="2">
        <v>0</v>
      </c>
      <c r="U2756" s="2">
        <v>24.56</v>
      </c>
      <c r="V2756" s="76" t="s">
        <v>5213</v>
      </c>
    </row>
    <row r="2757" spans="1:22" x14ac:dyDescent="0.2">
      <c r="A2757" s="1">
        <v>42287</v>
      </c>
      <c r="B2757" t="s">
        <v>21</v>
      </c>
      <c r="C2757" s="1">
        <v>42278</v>
      </c>
      <c r="D2757" s="1">
        <v>42287</v>
      </c>
      <c r="E2757">
        <v>100031075</v>
      </c>
      <c r="F2757" t="s">
        <v>2440</v>
      </c>
      <c r="H2757" s="1">
        <v>42278</v>
      </c>
      <c r="I2757">
        <v>1840628</v>
      </c>
      <c r="J2757" t="s">
        <v>23</v>
      </c>
      <c r="K2757">
        <v>846296315640411</v>
      </c>
      <c r="M2757" t="s">
        <v>141</v>
      </c>
      <c r="N2757">
        <v>4101</v>
      </c>
      <c r="O2757">
        <v>3</v>
      </c>
      <c r="P2757">
        <v>2250</v>
      </c>
      <c r="Q2757">
        <v>8</v>
      </c>
      <c r="R2757" s="2">
        <v>0</v>
      </c>
      <c r="S2757" s="2">
        <v>24.56</v>
      </c>
      <c r="T2757" s="2">
        <v>0</v>
      </c>
      <c r="U2757" s="2">
        <v>24.56</v>
      </c>
      <c r="V2757" s="76" t="s">
        <v>5213</v>
      </c>
    </row>
    <row r="2758" spans="1:22" x14ac:dyDescent="0.2">
      <c r="A2758" s="1">
        <v>42287</v>
      </c>
      <c r="B2758" t="s">
        <v>21</v>
      </c>
      <c r="C2758" s="1">
        <v>42278</v>
      </c>
      <c r="D2758" s="1">
        <v>42287</v>
      </c>
      <c r="E2758">
        <v>100031072</v>
      </c>
      <c r="F2758" t="s">
        <v>2453</v>
      </c>
      <c r="H2758" s="1">
        <v>42278</v>
      </c>
      <c r="I2758">
        <v>1840642</v>
      </c>
      <c r="J2758" t="s">
        <v>23</v>
      </c>
      <c r="K2758" t="s">
        <v>2454</v>
      </c>
      <c r="M2758" t="s">
        <v>36</v>
      </c>
      <c r="N2758">
        <v>19406</v>
      </c>
      <c r="O2758">
        <v>3</v>
      </c>
      <c r="P2758">
        <v>2250</v>
      </c>
      <c r="Q2758">
        <v>8</v>
      </c>
      <c r="R2758" s="2">
        <v>0</v>
      </c>
      <c r="S2758" s="2">
        <v>24.56</v>
      </c>
      <c r="T2758" s="2">
        <v>0</v>
      </c>
      <c r="U2758" s="2">
        <v>24.56</v>
      </c>
      <c r="V2758" s="76" t="s">
        <v>5213</v>
      </c>
    </row>
    <row r="2759" spans="1:22" x14ac:dyDescent="0.2">
      <c r="A2759" s="1">
        <v>42287</v>
      </c>
      <c r="B2759" t="s">
        <v>21</v>
      </c>
      <c r="C2759" s="1">
        <v>42278</v>
      </c>
      <c r="D2759" s="1">
        <v>42287</v>
      </c>
      <c r="E2759">
        <v>100031071</v>
      </c>
      <c r="F2759" t="s">
        <v>2478</v>
      </c>
      <c r="H2759" s="1">
        <v>42278</v>
      </c>
      <c r="I2759">
        <v>1840641</v>
      </c>
      <c r="J2759" t="s">
        <v>23</v>
      </c>
      <c r="K2759" t="s">
        <v>2479</v>
      </c>
      <c r="M2759" t="s">
        <v>36</v>
      </c>
      <c r="N2759">
        <v>19125</v>
      </c>
      <c r="O2759">
        <v>3</v>
      </c>
      <c r="P2759">
        <v>2250</v>
      </c>
      <c r="Q2759">
        <v>8</v>
      </c>
      <c r="R2759" s="2">
        <v>0</v>
      </c>
      <c r="S2759" s="2">
        <v>24.56</v>
      </c>
      <c r="T2759" s="2">
        <v>0</v>
      </c>
      <c r="U2759" s="2">
        <v>24.56</v>
      </c>
      <c r="V2759" s="76" t="s">
        <v>5213</v>
      </c>
    </row>
    <row r="2760" spans="1:22" x14ac:dyDescent="0.2">
      <c r="A2760" s="1">
        <v>42287</v>
      </c>
      <c r="B2760" t="s">
        <v>21</v>
      </c>
      <c r="C2760" s="1">
        <v>42278</v>
      </c>
      <c r="D2760" s="1">
        <v>42287</v>
      </c>
      <c r="E2760">
        <v>100031022</v>
      </c>
      <c r="F2760" t="s">
        <v>2493</v>
      </c>
      <c r="H2760" s="1">
        <v>42278</v>
      </c>
      <c r="I2760">
        <v>1840640</v>
      </c>
      <c r="J2760" t="s">
        <v>23</v>
      </c>
      <c r="K2760" t="s">
        <v>2494</v>
      </c>
      <c r="M2760" t="s">
        <v>36</v>
      </c>
      <c r="N2760">
        <v>17554</v>
      </c>
      <c r="O2760">
        <v>3</v>
      </c>
      <c r="P2760">
        <v>2250</v>
      </c>
      <c r="Q2760">
        <v>8</v>
      </c>
      <c r="R2760" s="2">
        <v>0</v>
      </c>
      <c r="S2760" s="2">
        <v>24.56</v>
      </c>
      <c r="T2760" s="2">
        <v>0</v>
      </c>
      <c r="U2760" s="2">
        <v>24.56</v>
      </c>
      <c r="V2760" s="76" t="s">
        <v>5213</v>
      </c>
    </row>
    <row r="2761" spans="1:22" x14ac:dyDescent="0.2">
      <c r="A2761" s="1">
        <v>42287</v>
      </c>
      <c r="B2761" t="s">
        <v>21</v>
      </c>
      <c r="C2761" s="1">
        <v>42278</v>
      </c>
      <c r="D2761" s="1">
        <v>42287</v>
      </c>
      <c r="E2761">
        <v>100031020</v>
      </c>
      <c r="F2761" t="s">
        <v>2505</v>
      </c>
      <c r="H2761" s="1">
        <v>42278</v>
      </c>
      <c r="I2761">
        <v>1840639</v>
      </c>
      <c r="J2761" t="s">
        <v>23</v>
      </c>
      <c r="K2761" t="s">
        <v>2506</v>
      </c>
      <c r="M2761" t="s">
        <v>36</v>
      </c>
      <c r="N2761">
        <v>19149</v>
      </c>
      <c r="O2761">
        <v>3</v>
      </c>
      <c r="P2761">
        <v>2250</v>
      </c>
      <c r="Q2761">
        <v>8</v>
      </c>
      <c r="R2761" s="2">
        <v>0</v>
      </c>
      <c r="S2761" s="2">
        <v>24.56</v>
      </c>
      <c r="T2761" s="2">
        <v>0</v>
      </c>
      <c r="U2761" s="2">
        <v>24.56</v>
      </c>
      <c r="V2761" s="76" t="s">
        <v>5213</v>
      </c>
    </row>
    <row r="2762" spans="1:22" x14ac:dyDescent="0.2">
      <c r="A2762" s="1">
        <v>42287</v>
      </c>
      <c r="B2762" t="s">
        <v>21</v>
      </c>
      <c r="C2762" s="1">
        <v>42278</v>
      </c>
      <c r="D2762" s="1">
        <v>42287</v>
      </c>
      <c r="E2762">
        <v>100031037</v>
      </c>
      <c r="F2762" t="s">
        <v>2415</v>
      </c>
      <c r="H2762" s="1">
        <v>42278</v>
      </c>
      <c r="I2762">
        <v>1840618</v>
      </c>
      <c r="J2762" t="s">
        <v>23</v>
      </c>
      <c r="K2762">
        <v>846296315640404</v>
      </c>
      <c r="M2762" t="s">
        <v>79</v>
      </c>
      <c r="N2762">
        <v>60654</v>
      </c>
      <c r="O2762">
        <v>5</v>
      </c>
      <c r="P2762">
        <v>3750</v>
      </c>
      <c r="Q2762">
        <v>8</v>
      </c>
      <c r="R2762" s="2">
        <v>0</v>
      </c>
      <c r="S2762" s="2">
        <v>31.75</v>
      </c>
      <c r="T2762" s="2">
        <v>0</v>
      </c>
      <c r="U2762" s="2">
        <v>31.75</v>
      </c>
      <c r="V2762" s="76" t="s">
        <v>5213</v>
      </c>
    </row>
    <row r="2763" spans="1:22" x14ac:dyDescent="0.2">
      <c r="A2763" s="1">
        <v>42289</v>
      </c>
      <c r="B2763" t="s">
        <v>21</v>
      </c>
      <c r="C2763" s="1">
        <v>42286</v>
      </c>
      <c r="D2763" s="1">
        <v>42289</v>
      </c>
      <c r="E2763">
        <v>100031743</v>
      </c>
      <c r="F2763" t="s">
        <v>1500</v>
      </c>
      <c r="H2763" s="1">
        <v>42286</v>
      </c>
      <c r="I2763">
        <v>1850757</v>
      </c>
      <c r="J2763" t="s">
        <v>23</v>
      </c>
      <c r="K2763">
        <v>846296315640756</v>
      </c>
      <c r="M2763" t="s">
        <v>40</v>
      </c>
      <c r="N2763">
        <v>95691</v>
      </c>
      <c r="O2763">
        <v>3</v>
      </c>
      <c r="P2763">
        <v>2250</v>
      </c>
      <c r="Q2763">
        <v>2</v>
      </c>
      <c r="R2763" s="2">
        <v>0</v>
      </c>
      <c r="S2763" s="2">
        <v>12.81</v>
      </c>
      <c r="T2763" s="2">
        <v>0</v>
      </c>
      <c r="U2763" s="2">
        <v>12.81</v>
      </c>
      <c r="V2763" s="76" t="str">
        <f>VLOOKUP(M2763,'Fufillment sheet'!$A$2:$B$52,2,FALSE)</f>
        <v>VINAC</v>
      </c>
    </row>
    <row r="2764" spans="1:22" x14ac:dyDescent="0.2">
      <c r="A2764" s="1">
        <v>42289</v>
      </c>
      <c r="B2764" t="s">
        <v>21</v>
      </c>
      <c r="C2764" s="1">
        <v>42286</v>
      </c>
      <c r="D2764" s="1">
        <v>42289</v>
      </c>
      <c r="E2764">
        <v>100031712</v>
      </c>
      <c r="F2764" t="s">
        <v>1514</v>
      </c>
      <c r="H2764" s="1">
        <v>42285</v>
      </c>
      <c r="I2764">
        <v>1850800</v>
      </c>
      <c r="J2764" t="s">
        <v>23</v>
      </c>
      <c r="K2764">
        <v>846296315640480</v>
      </c>
      <c r="M2764" t="s">
        <v>40</v>
      </c>
      <c r="N2764">
        <v>94562</v>
      </c>
      <c r="O2764">
        <v>6</v>
      </c>
      <c r="P2764">
        <v>4500</v>
      </c>
      <c r="Q2764">
        <v>2</v>
      </c>
      <c r="R2764" s="2">
        <v>0</v>
      </c>
      <c r="S2764" s="2">
        <v>16.29</v>
      </c>
      <c r="T2764" s="2">
        <v>0</v>
      </c>
      <c r="U2764" s="2">
        <v>16.29</v>
      </c>
      <c r="V2764" s="76" t="str">
        <f>VLOOKUP(M2764,'Fufillment sheet'!$A$2:$B$52,2,FALSE)</f>
        <v>VINAC</v>
      </c>
    </row>
    <row r="2765" spans="1:22" x14ac:dyDescent="0.2">
      <c r="A2765" s="1">
        <v>42289</v>
      </c>
      <c r="B2765" t="s">
        <v>21</v>
      </c>
      <c r="C2765" s="1">
        <v>42286</v>
      </c>
      <c r="D2765" s="1">
        <v>42289</v>
      </c>
      <c r="E2765">
        <v>100031723</v>
      </c>
      <c r="F2765" t="s">
        <v>1520</v>
      </c>
      <c r="H2765" s="1">
        <v>42285</v>
      </c>
      <c r="I2765">
        <v>1850801</v>
      </c>
      <c r="J2765" t="s">
        <v>23</v>
      </c>
      <c r="K2765">
        <v>846296315640565</v>
      </c>
      <c r="M2765" t="s">
        <v>40</v>
      </c>
      <c r="N2765">
        <v>95758</v>
      </c>
      <c r="O2765">
        <v>3</v>
      </c>
      <c r="P2765">
        <v>2250</v>
      </c>
      <c r="Q2765">
        <v>2</v>
      </c>
      <c r="R2765" s="2">
        <v>0</v>
      </c>
      <c r="S2765" s="2">
        <v>12.81</v>
      </c>
      <c r="T2765" s="2">
        <v>0</v>
      </c>
      <c r="U2765" s="2">
        <v>12.81</v>
      </c>
      <c r="V2765" s="76" t="str">
        <f>VLOOKUP(M2765,'Fufillment sheet'!$A$2:$B$52,2,FALSE)</f>
        <v>VINAC</v>
      </c>
    </row>
    <row r="2766" spans="1:22" x14ac:dyDescent="0.2">
      <c r="A2766" s="1">
        <v>42289</v>
      </c>
      <c r="B2766" t="s">
        <v>21</v>
      </c>
      <c r="C2766" s="1">
        <v>42286</v>
      </c>
      <c r="D2766" s="1">
        <v>42289</v>
      </c>
      <c r="E2766">
        <v>100031745</v>
      </c>
      <c r="F2766" t="s">
        <v>1473</v>
      </c>
      <c r="H2766" s="1">
        <v>42286</v>
      </c>
      <c r="I2766">
        <v>1850762</v>
      </c>
      <c r="J2766" t="s">
        <v>23</v>
      </c>
      <c r="K2766">
        <v>846296315640749</v>
      </c>
      <c r="M2766" t="s">
        <v>49</v>
      </c>
      <c r="N2766">
        <v>2110</v>
      </c>
      <c r="O2766">
        <v>3</v>
      </c>
      <c r="P2766">
        <v>2250</v>
      </c>
      <c r="Q2766">
        <v>8</v>
      </c>
      <c r="R2766" s="2">
        <v>0</v>
      </c>
      <c r="S2766" s="2">
        <v>24.56</v>
      </c>
      <c r="T2766" s="2">
        <v>0</v>
      </c>
      <c r="U2766" s="2">
        <v>24.56</v>
      </c>
      <c r="V2766" s="76" t="s">
        <v>5213</v>
      </c>
    </row>
    <row r="2767" spans="1:22" x14ac:dyDescent="0.2">
      <c r="A2767" s="1">
        <v>42289</v>
      </c>
      <c r="B2767" t="s">
        <v>21</v>
      </c>
      <c r="C2767" s="1">
        <v>42278</v>
      </c>
      <c r="D2767" s="1">
        <v>42289</v>
      </c>
      <c r="E2767">
        <v>100030983</v>
      </c>
      <c r="F2767" t="s">
        <v>1478</v>
      </c>
      <c r="H2767" s="1">
        <v>42278</v>
      </c>
      <c r="I2767">
        <v>1836966</v>
      </c>
      <c r="J2767" t="s">
        <v>23</v>
      </c>
      <c r="K2767">
        <v>846296315640541</v>
      </c>
      <c r="M2767" t="s">
        <v>32</v>
      </c>
      <c r="N2767">
        <v>10001</v>
      </c>
      <c r="O2767">
        <v>3</v>
      </c>
      <c r="P2767">
        <v>2250</v>
      </c>
      <c r="Q2767">
        <v>8</v>
      </c>
      <c r="R2767" s="2">
        <v>0</v>
      </c>
      <c r="S2767" s="2">
        <v>24.56</v>
      </c>
      <c r="T2767" s="2">
        <v>0</v>
      </c>
      <c r="U2767" s="2">
        <v>24.56</v>
      </c>
      <c r="V2767" s="76" t="s">
        <v>5213</v>
      </c>
    </row>
    <row r="2768" spans="1:22" x14ac:dyDescent="0.2">
      <c r="A2768" s="1">
        <v>42289</v>
      </c>
      <c r="B2768" t="s">
        <v>21</v>
      </c>
      <c r="C2768" s="1">
        <v>42286</v>
      </c>
      <c r="D2768" s="1">
        <v>42289</v>
      </c>
      <c r="E2768">
        <v>100031764</v>
      </c>
      <c r="F2768" t="s">
        <v>1479</v>
      </c>
      <c r="H2768" s="1">
        <v>42286</v>
      </c>
      <c r="I2768">
        <v>1850791</v>
      </c>
      <c r="J2768" t="s">
        <v>23</v>
      </c>
      <c r="K2768">
        <v>846296315640916</v>
      </c>
      <c r="M2768" t="s">
        <v>32</v>
      </c>
      <c r="N2768">
        <v>11222</v>
      </c>
      <c r="O2768">
        <v>3</v>
      </c>
      <c r="P2768">
        <v>2250</v>
      </c>
      <c r="Q2768">
        <v>8</v>
      </c>
      <c r="R2768" s="2">
        <v>0</v>
      </c>
      <c r="S2768" s="2">
        <v>24.56</v>
      </c>
      <c r="T2768" s="2">
        <v>0</v>
      </c>
      <c r="U2768" s="2">
        <v>24.56</v>
      </c>
      <c r="V2768" s="76" t="s">
        <v>5213</v>
      </c>
    </row>
    <row r="2769" spans="1:22" x14ac:dyDescent="0.2">
      <c r="A2769" s="1">
        <v>42289</v>
      </c>
      <c r="B2769" t="s">
        <v>21</v>
      </c>
      <c r="C2769" s="1">
        <v>42286</v>
      </c>
      <c r="D2769" s="1">
        <v>42289</v>
      </c>
      <c r="E2769">
        <v>100031768</v>
      </c>
      <c r="F2769" t="s">
        <v>1489</v>
      </c>
      <c r="H2769" s="1">
        <v>42286</v>
      </c>
      <c r="I2769">
        <v>1850755</v>
      </c>
      <c r="J2769" t="s">
        <v>23</v>
      </c>
      <c r="K2769">
        <v>846296315640633</v>
      </c>
      <c r="M2769" t="s">
        <v>32</v>
      </c>
      <c r="N2769">
        <v>10005</v>
      </c>
      <c r="O2769">
        <v>3</v>
      </c>
      <c r="P2769">
        <v>2250</v>
      </c>
      <c r="Q2769">
        <v>8</v>
      </c>
      <c r="R2769" s="2">
        <v>0</v>
      </c>
      <c r="S2769" s="2">
        <v>24.56</v>
      </c>
      <c r="T2769" s="2">
        <v>0</v>
      </c>
      <c r="U2769" s="2">
        <v>24.56</v>
      </c>
      <c r="V2769" s="76" t="s">
        <v>5213</v>
      </c>
    </row>
    <row r="2770" spans="1:22" x14ac:dyDescent="0.2">
      <c r="A2770" s="1">
        <v>42289</v>
      </c>
      <c r="B2770" t="s">
        <v>21</v>
      </c>
      <c r="C2770" s="1">
        <v>42286</v>
      </c>
      <c r="D2770" s="1">
        <v>42289</v>
      </c>
      <c r="E2770">
        <v>100031752</v>
      </c>
      <c r="F2770" t="s">
        <v>1490</v>
      </c>
      <c r="H2770" s="1">
        <v>42286</v>
      </c>
      <c r="I2770">
        <v>1850788</v>
      </c>
      <c r="J2770" t="s">
        <v>23</v>
      </c>
      <c r="K2770">
        <v>846296315640930</v>
      </c>
      <c r="M2770" t="s">
        <v>32</v>
      </c>
      <c r="N2770">
        <v>10019</v>
      </c>
      <c r="O2770">
        <v>3</v>
      </c>
      <c r="P2770">
        <v>2250</v>
      </c>
      <c r="Q2770">
        <v>8</v>
      </c>
      <c r="R2770" s="2">
        <v>0</v>
      </c>
      <c r="S2770" s="2">
        <v>24.56</v>
      </c>
      <c r="T2770" s="2">
        <v>0</v>
      </c>
      <c r="U2770" s="2">
        <v>24.56</v>
      </c>
      <c r="V2770" s="76" t="s">
        <v>5213</v>
      </c>
    </row>
    <row r="2771" spans="1:22" x14ac:dyDescent="0.2">
      <c r="A2771" s="1">
        <v>42289</v>
      </c>
      <c r="B2771" t="s">
        <v>21</v>
      </c>
      <c r="C2771" s="1">
        <v>42286</v>
      </c>
      <c r="D2771" s="1">
        <v>42289</v>
      </c>
      <c r="E2771">
        <v>100031767</v>
      </c>
      <c r="F2771" t="s">
        <v>1492</v>
      </c>
      <c r="H2771" s="1">
        <v>42286</v>
      </c>
      <c r="I2771">
        <v>1850792</v>
      </c>
      <c r="J2771" t="s">
        <v>23</v>
      </c>
      <c r="K2771">
        <v>846296315640909</v>
      </c>
      <c r="M2771" t="s">
        <v>32</v>
      </c>
      <c r="N2771">
        <v>11222</v>
      </c>
      <c r="O2771">
        <v>3</v>
      </c>
      <c r="P2771">
        <v>2250</v>
      </c>
      <c r="Q2771">
        <v>8</v>
      </c>
      <c r="R2771" s="2">
        <v>0</v>
      </c>
      <c r="S2771" s="2">
        <v>24.56</v>
      </c>
      <c r="T2771" s="2">
        <v>0</v>
      </c>
      <c r="U2771" s="2">
        <v>24.56</v>
      </c>
      <c r="V2771" s="76" t="s">
        <v>5213</v>
      </c>
    </row>
    <row r="2772" spans="1:22" x14ac:dyDescent="0.2">
      <c r="A2772" s="1">
        <v>42289</v>
      </c>
      <c r="B2772" t="s">
        <v>21</v>
      </c>
      <c r="C2772" s="1">
        <v>42286</v>
      </c>
      <c r="D2772" s="1">
        <v>42289</v>
      </c>
      <c r="E2772">
        <v>100031715</v>
      </c>
      <c r="F2772" t="s">
        <v>1495</v>
      </c>
      <c r="H2772" s="1">
        <v>42285</v>
      </c>
      <c r="I2772">
        <v>1850754</v>
      </c>
      <c r="J2772" t="s">
        <v>23</v>
      </c>
      <c r="K2772">
        <v>846296315640657</v>
      </c>
      <c r="M2772" t="s">
        <v>32</v>
      </c>
      <c r="N2772">
        <v>12496</v>
      </c>
      <c r="O2772">
        <v>3</v>
      </c>
      <c r="P2772">
        <v>2250</v>
      </c>
      <c r="Q2772">
        <v>8</v>
      </c>
      <c r="R2772" s="2">
        <v>0</v>
      </c>
      <c r="S2772" s="2">
        <v>24.56</v>
      </c>
      <c r="T2772" s="2">
        <v>0</v>
      </c>
      <c r="U2772" s="2">
        <v>24.56</v>
      </c>
      <c r="V2772" s="76" t="s">
        <v>5213</v>
      </c>
    </row>
    <row r="2773" spans="1:22" x14ac:dyDescent="0.2">
      <c r="A2773" s="1">
        <v>42289</v>
      </c>
      <c r="B2773" t="s">
        <v>21</v>
      </c>
      <c r="C2773" s="1">
        <v>42286</v>
      </c>
      <c r="D2773" s="1">
        <v>42289</v>
      </c>
      <c r="E2773">
        <v>100031710</v>
      </c>
      <c r="F2773" t="s">
        <v>1501</v>
      </c>
      <c r="H2773" s="1">
        <v>42285</v>
      </c>
      <c r="I2773">
        <v>1850753</v>
      </c>
      <c r="J2773" t="s">
        <v>23</v>
      </c>
      <c r="K2773">
        <v>846296315640664</v>
      </c>
      <c r="M2773" t="s">
        <v>32</v>
      </c>
      <c r="N2773">
        <v>10017</v>
      </c>
      <c r="O2773">
        <v>3</v>
      </c>
      <c r="P2773">
        <v>2250</v>
      </c>
      <c r="Q2773">
        <v>8</v>
      </c>
      <c r="R2773" s="2">
        <v>0</v>
      </c>
      <c r="S2773" s="2">
        <v>24.56</v>
      </c>
      <c r="T2773" s="2">
        <v>0</v>
      </c>
      <c r="U2773" s="2">
        <v>24.56</v>
      </c>
      <c r="V2773" s="76" t="s">
        <v>5213</v>
      </c>
    </row>
    <row r="2774" spans="1:22" x14ac:dyDescent="0.2">
      <c r="A2774" s="1">
        <v>42289</v>
      </c>
      <c r="B2774" t="s">
        <v>21</v>
      </c>
      <c r="C2774" s="1">
        <v>42286</v>
      </c>
      <c r="D2774" s="1">
        <v>42289</v>
      </c>
      <c r="E2774">
        <v>100031707</v>
      </c>
      <c r="F2774" t="s">
        <v>1503</v>
      </c>
      <c r="H2774" s="1">
        <v>42285</v>
      </c>
      <c r="I2774">
        <v>1850752</v>
      </c>
      <c r="J2774" t="s">
        <v>23</v>
      </c>
      <c r="K2774">
        <v>846296315640640</v>
      </c>
      <c r="M2774" t="s">
        <v>32</v>
      </c>
      <c r="N2774">
        <v>10550</v>
      </c>
      <c r="O2774">
        <v>3</v>
      </c>
      <c r="P2774">
        <v>2250</v>
      </c>
      <c r="Q2774">
        <v>8</v>
      </c>
      <c r="R2774" s="2">
        <v>0</v>
      </c>
      <c r="S2774" s="2">
        <v>24.56</v>
      </c>
      <c r="T2774" s="2">
        <v>0</v>
      </c>
      <c r="U2774" s="2">
        <v>24.56</v>
      </c>
      <c r="V2774" s="76" t="s">
        <v>5213</v>
      </c>
    </row>
    <row r="2775" spans="1:22" x14ac:dyDescent="0.2">
      <c r="A2775" s="1">
        <v>42289</v>
      </c>
      <c r="B2775" t="s">
        <v>21</v>
      </c>
      <c r="C2775" s="1">
        <v>42286</v>
      </c>
      <c r="D2775" s="1">
        <v>42289</v>
      </c>
      <c r="E2775">
        <v>100031734</v>
      </c>
      <c r="F2775" t="s">
        <v>1509</v>
      </c>
      <c r="H2775" s="1">
        <v>42286</v>
      </c>
      <c r="I2775">
        <v>1850787</v>
      </c>
      <c r="J2775" t="s">
        <v>23</v>
      </c>
      <c r="K2775">
        <v>846296315640947</v>
      </c>
      <c r="M2775" t="s">
        <v>32</v>
      </c>
      <c r="N2775">
        <v>10065</v>
      </c>
      <c r="O2775">
        <v>3</v>
      </c>
      <c r="P2775">
        <v>2250</v>
      </c>
      <c r="Q2775">
        <v>8</v>
      </c>
      <c r="R2775" s="2">
        <v>0</v>
      </c>
      <c r="S2775" s="2">
        <v>24.56</v>
      </c>
      <c r="T2775" s="2">
        <v>0</v>
      </c>
      <c r="U2775" s="2">
        <v>24.56</v>
      </c>
      <c r="V2775" s="76" t="s">
        <v>5213</v>
      </c>
    </row>
    <row r="2776" spans="1:22" x14ac:dyDescent="0.2">
      <c r="A2776" s="1">
        <v>42289</v>
      </c>
      <c r="B2776" t="s">
        <v>21</v>
      </c>
      <c r="C2776" s="1">
        <v>42286</v>
      </c>
      <c r="D2776" s="1">
        <v>42289</v>
      </c>
      <c r="E2776">
        <v>100031714</v>
      </c>
      <c r="F2776" t="s">
        <v>1516</v>
      </c>
      <c r="H2776" s="1">
        <v>42285</v>
      </c>
      <c r="I2776">
        <v>1850776</v>
      </c>
      <c r="J2776" t="s">
        <v>23</v>
      </c>
      <c r="K2776">
        <v>846296315640800</v>
      </c>
      <c r="M2776" t="s">
        <v>83</v>
      </c>
      <c r="N2776">
        <v>7027</v>
      </c>
      <c r="O2776">
        <v>3</v>
      </c>
      <c r="P2776">
        <v>2250</v>
      </c>
      <c r="Q2776">
        <v>8</v>
      </c>
      <c r="R2776" s="2">
        <v>0</v>
      </c>
      <c r="S2776" s="2">
        <v>24.56</v>
      </c>
      <c r="T2776" s="2">
        <v>0</v>
      </c>
      <c r="U2776" s="2">
        <v>24.56</v>
      </c>
      <c r="V2776" s="76" t="s">
        <v>5213</v>
      </c>
    </row>
    <row r="2777" spans="1:22" x14ac:dyDescent="0.2">
      <c r="A2777" s="1">
        <v>42289</v>
      </c>
      <c r="B2777" t="s">
        <v>21</v>
      </c>
      <c r="C2777" s="1">
        <v>42286</v>
      </c>
      <c r="D2777" s="1">
        <v>42289</v>
      </c>
      <c r="E2777">
        <v>100031746</v>
      </c>
      <c r="F2777" t="s">
        <v>1518</v>
      </c>
      <c r="H2777" s="1">
        <v>42286</v>
      </c>
      <c r="I2777">
        <v>1850763</v>
      </c>
      <c r="J2777" t="s">
        <v>23</v>
      </c>
      <c r="K2777">
        <v>846296315640732</v>
      </c>
      <c r="M2777" t="s">
        <v>83</v>
      </c>
      <c r="N2777">
        <v>7960</v>
      </c>
      <c r="O2777">
        <v>3</v>
      </c>
      <c r="P2777">
        <v>2250</v>
      </c>
      <c r="Q2777">
        <v>8</v>
      </c>
      <c r="R2777" s="2">
        <v>0</v>
      </c>
      <c r="S2777" s="2">
        <v>24.56</v>
      </c>
      <c r="T2777" s="2">
        <v>0</v>
      </c>
      <c r="U2777" s="2">
        <v>24.56</v>
      </c>
      <c r="V2777" s="76" t="s">
        <v>5213</v>
      </c>
    </row>
    <row r="2778" spans="1:22" x14ac:dyDescent="0.2">
      <c r="A2778" s="1">
        <v>42289</v>
      </c>
      <c r="B2778" t="s">
        <v>21</v>
      </c>
      <c r="C2778" s="1">
        <v>42286</v>
      </c>
      <c r="D2778" s="1">
        <v>42289</v>
      </c>
      <c r="E2778">
        <v>100031758</v>
      </c>
      <c r="F2778" t="s">
        <v>1525</v>
      </c>
      <c r="H2778" s="1">
        <v>42286</v>
      </c>
      <c r="I2778">
        <v>1850790</v>
      </c>
      <c r="J2778" t="s">
        <v>23</v>
      </c>
      <c r="K2778">
        <v>846296315640923</v>
      </c>
      <c r="M2778" t="s">
        <v>32</v>
      </c>
      <c r="N2778">
        <v>11103</v>
      </c>
      <c r="O2778">
        <v>3</v>
      </c>
      <c r="P2778">
        <v>2250</v>
      </c>
      <c r="Q2778">
        <v>8</v>
      </c>
      <c r="R2778" s="2">
        <v>0</v>
      </c>
      <c r="S2778" s="2">
        <v>24.56</v>
      </c>
      <c r="T2778" s="2">
        <v>0</v>
      </c>
      <c r="U2778" s="2">
        <v>24.56</v>
      </c>
      <c r="V2778" s="76" t="s">
        <v>5213</v>
      </c>
    </row>
    <row r="2779" spans="1:22" x14ac:dyDescent="0.2">
      <c r="A2779" s="1">
        <v>42289</v>
      </c>
      <c r="B2779" t="s">
        <v>21</v>
      </c>
      <c r="C2779" s="1">
        <v>42275</v>
      </c>
      <c r="D2779" s="1">
        <v>42289</v>
      </c>
      <c r="E2779">
        <v>100030368</v>
      </c>
      <c r="F2779" t="s">
        <v>1481</v>
      </c>
      <c r="H2779" s="1">
        <v>42274</v>
      </c>
      <c r="I2779">
        <v>1830785</v>
      </c>
      <c r="J2779" t="s">
        <v>23</v>
      </c>
      <c r="K2779">
        <v>846296315641005</v>
      </c>
      <c r="M2779" t="s">
        <v>32</v>
      </c>
      <c r="N2779">
        <v>11230</v>
      </c>
      <c r="O2779">
        <v>8</v>
      </c>
      <c r="P2779">
        <v>6000</v>
      </c>
      <c r="Q2779">
        <v>8</v>
      </c>
      <c r="R2779" s="2">
        <v>0</v>
      </c>
      <c r="S2779" s="2">
        <v>41.5</v>
      </c>
      <c r="T2779" s="2">
        <v>0</v>
      </c>
      <c r="U2779" s="2">
        <v>41.5</v>
      </c>
      <c r="V2779" s="76" t="s">
        <v>5213</v>
      </c>
    </row>
    <row r="2780" spans="1:22" x14ac:dyDescent="0.2">
      <c r="A2780" s="1">
        <v>42289</v>
      </c>
      <c r="B2780" t="s">
        <v>21</v>
      </c>
      <c r="C2780" s="1">
        <v>42286</v>
      </c>
      <c r="D2780" s="1">
        <v>42289</v>
      </c>
      <c r="E2780">
        <v>100031773</v>
      </c>
      <c r="F2780" t="s">
        <v>1474</v>
      </c>
      <c r="H2780" s="1">
        <v>42286</v>
      </c>
      <c r="I2780">
        <v>1850751</v>
      </c>
      <c r="J2780" t="s">
        <v>23</v>
      </c>
      <c r="K2780">
        <v>846296315640671</v>
      </c>
      <c r="M2780" t="s">
        <v>40</v>
      </c>
      <c r="N2780">
        <v>92240</v>
      </c>
      <c r="O2780">
        <v>3</v>
      </c>
      <c r="P2780">
        <v>2250</v>
      </c>
      <c r="Q2780">
        <v>4</v>
      </c>
      <c r="R2780" s="2">
        <v>0</v>
      </c>
      <c r="S2780" s="2">
        <v>20.81</v>
      </c>
      <c r="T2780" s="2">
        <v>0</v>
      </c>
      <c r="U2780" s="2">
        <v>20.81</v>
      </c>
      <c r="V2780" s="76" t="str">
        <f>VLOOKUP(M2780,'Fufillment sheet'!$A$2:$B$52,2,FALSE)</f>
        <v>VINAC</v>
      </c>
    </row>
    <row r="2781" spans="1:22" x14ac:dyDescent="0.2">
      <c r="A2781" s="1">
        <v>42289</v>
      </c>
      <c r="B2781" t="s">
        <v>21</v>
      </c>
      <c r="C2781" s="1">
        <v>42286</v>
      </c>
      <c r="D2781" s="1">
        <v>42289</v>
      </c>
      <c r="E2781">
        <v>100031766</v>
      </c>
      <c r="F2781" t="s">
        <v>1476</v>
      </c>
      <c r="H2781" s="1">
        <v>42286</v>
      </c>
      <c r="I2781">
        <v>1850773</v>
      </c>
      <c r="J2781" t="s">
        <v>23</v>
      </c>
      <c r="K2781">
        <v>846296315640831</v>
      </c>
      <c r="M2781" t="s">
        <v>40</v>
      </c>
      <c r="N2781">
        <v>91730</v>
      </c>
      <c r="O2781">
        <v>3</v>
      </c>
      <c r="P2781">
        <v>2250</v>
      </c>
      <c r="Q2781">
        <v>4</v>
      </c>
      <c r="R2781" s="2">
        <v>0</v>
      </c>
      <c r="S2781" s="2">
        <v>20.81</v>
      </c>
      <c r="T2781" s="2">
        <v>0</v>
      </c>
      <c r="U2781" s="2">
        <v>20.81</v>
      </c>
      <c r="V2781" s="76" t="str">
        <f>VLOOKUP(M2781,'Fufillment sheet'!$A$2:$B$52,2,FALSE)</f>
        <v>VINAC</v>
      </c>
    </row>
    <row r="2782" spans="1:22" x14ac:dyDescent="0.2">
      <c r="A2782" s="1">
        <v>42289</v>
      </c>
      <c r="B2782" t="s">
        <v>21</v>
      </c>
      <c r="C2782" s="1">
        <v>42286</v>
      </c>
      <c r="D2782" s="1">
        <v>42289</v>
      </c>
      <c r="E2782">
        <v>100031740</v>
      </c>
      <c r="F2782" t="s">
        <v>1480</v>
      </c>
      <c r="H2782" s="1">
        <v>42286</v>
      </c>
      <c r="I2782">
        <v>1850783</v>
      </c>
      <c r="J2782" t="s">
        <v>23</v>
      </c>
      <c r="K2782">
        <v>846296315640985</v>
      </c>
      <c r="M2782" t="s">
        <v>201</v>
      </c>
      <c r="N2782">
        <v>83704</v>
      </c>
      <c r="O2782">
        <v>3</v>
      </c>
      <c r="P2782">
        <v>2250</v>
      </c>
      <c r="Q2782">
        <v>4</v>
      </c>
      <c r="R2782" s="2">
        <v>0</v>
      </c>
      <c r="S2782" s="2">
        <v>20.81</v>
      </c>
      <c r="T2782" s="2">
        <v>0</v>
      </c>
      <c r="U2782" s="2">
        <v>20.81</v>
      </c>
      <c r="V2782" s="76" t="str">
        <f>VLOOKUP(M2782,'Fufillment sheet'!$A$2:$B$52,2,FALSE)</f>
        <v>VINAC</v>
      </c>
    </row>
    <row r="2783" spans="1:22" x14ac:dyDescent="0.2">
      <c r="A2783" s="1">
        <v>42289</v>
      </c>
      <c r="B2783" t="s">
        <v>21</v>
      </c>
      <c r="C2783" s="1">
        <v>42286</v>
      </c>
      <c r="D2783" s="1">
        <v>42289</v>
      </c>
      <c r="E2783">
        <v>100031760</v>
      </c>
      <c r="F2783" t="s">
        <v>1488</v>
      </c>
      <c r="H2783" s="1">
        <v>42286</v>
      </c>
      <c r="I2783">
        <v>1850793</v>
      </c>
      <c r="J2783" t="s">
        <v>23</v>
      </c>
      <c r="K2783">
        <v>846296315640626</v>
      </c>
      <c r="M2783" t="s">
        <v>116</v>
      </c>
      <c r="N2783">
        <v>97062</v>
      </c>
      <c r="O2783">
        <v>12</v>
      </c>
      <c r="P2783">
        <v>9000</v>
      </c>
      <c r="Q2783">
        <v>4</v>
      </c>
      <c r="R2783" s="2">
        <v>0</v>
      </c>
      <c r="S2783" s="2">
        <v>30.25</v>
      </c>
      <c r="T2783" s="2">
        <v>0</v>
      </c>
      <c r="U2783" s="2">
        <v>30.25</v>
      </c>
      <c r="V2783" s="76" t="str">
        <f>VLOOKUP(M2783,'Fufillment sheet'!$A$2:$B$52,2,FALSE)</f>
        <v>VINAC</v>
      </c>
    </row>
    <row r="2784" spans="1:22" x14ac:dyDescent="0.2">
      <c r="A2784" s="1">
        <v>42289</v>
      </c>
      <c r="B2784" t="s">
        <v>21</v>
      </c>
      <c r="C2784" s="1">
        <v>42286</v>
      </c>
      <c r="D2784" s="1">
        <v>42289</v>
      </c>
      <c r="E2784">
        <v>100031749</v>
      </c>
      <c r="F2784" t="s">
        <v>1491</v>
      </c>
      <c r="H2784" s="1">
        <v>42286</v>
      </c>
      <c r="I2784">
        <v>1850766</v>
      </c>
      <c r="J2784" t="s">
        <v>23</v>
      </c>
      <c r="K2784">
        <v>846296315640718</v>
      </c>
      <c r="M2784" t="s">
        <v>116</v>
      </c>
      <c r="N2784">
        <v>97204</v>
      </c>
      <c r="O2784">
        <v>3</v>
      </c>
      <c r="P2784">
        <v>2250</v>
      </c>
      <c r="Q2784">
        <v>4</v>
      </c>
      <c r="R2784" s="2">
        <v>0</v>
      </c>
      <c r="S2784" s="2">
        <v>20.81</v>
      </c>
      <c r="T2784" s="2">
        <v>0</v>
      </c>
      <c r="U2784" s="2">
        <v>20.81</v>
      </c>
      <c r="V2784" s="76" t="str">
        <f>VLOOKUP(M2784,'Fufillment sheet'!$A$2:$B$52,2,FALSE)</f>
        <v>VINAC</v>
      </c>
    </row>
    <row r="2785" spans="1:22" x14ac:dyDescent="0.2">
      <c r="A2785" s="1">
        <v>42289</v>
      </c>
      <c r="B2785" t="s">
        <v>21</v>
      </c>
      <c r="C2785" s="1">
        <v>42286</v>
      </c>
      <c r="D2785" s="1">
        <v>42289</v>
      </c>
      <c r="E2785">
        <v>100031760</v>
      </c>
      <c r="F2785" t="s">
        <v>1502</v>
      </c>
      <c r="H2785" s="1">
        <v>42286</v>
      </c>
      <c r="I2785">
        <v>1850793</v>
      </c>
      <c r="J2785" t="s">
        <v>23</v>
      </c>
      <c r="K2785">
        <v>846296315640619</v>
      </c>
      <c r="M2785" t="s">
        <v>116</v>
      </c>
      <c r="N2785">
        <v>97062</v>
      </c>
      <c r="O2785">
        <v>3</v>
      </c>
      <c r="P2785">
        <v>2250</v>
      </c>
      <c r="Q2785">
        <v>4</v>
      </c>
      <c r="R2785" s="2">
        <v>0</v>
      </c>
      <c r="S2785" s="2">
        <v>20.81</v>
      </c>
      <c r="T2785" s="2">
        <v>0</v>
      </c>
      <c r="U2785" s="2">
        <v>20.81</v>
      </c>
      <c r="V2785" s="76" t="str">
        <f>VLOOKUP(M2785,'Fufillment sheet'!$A$2:$B$52,2,FALSE)</f>
        <v>VINAC</v>
      </c>
    </row>
    <row r="2786" spans="1:22" x14ac:dyDescent="0.2">
      <c r="A2786" s="1">
        <v>42289</v>
      </c>
      <c r="B2786" t="s">
        <v>21</v>
      </c>
      <c r="C2786" s="1">
        <v>42286</v>
      </c>
      <c r="D2786" s="1">
        <v>42289</v>
      </c>
      <c r="E2786">
        <v>100031761</v>
      </c>
      <c r="F2786" t="s">
        <v>1512</v>
      </c>
      <c r="H2786" s="1">
        <v>42286</v>
      </c>
      <c r="I2786">
        <v>1850760</v>
      </c>
      <c r="J2786" t="s">
        <v>23</v>
      </c>
      <c r="K2786">
        <v>846296315640527</v>
      </c>
      <c r="M2786" t="s">
        <v>40</v>
      </c>
      <c r="N2786">
        <v>92014</v>
      </c>
      <c r="O2786">
        <v>6</v>
      </c>
      <c r="P2786">
        <v>4500</v>
      </c>
      <c r="Q2786">
        <v>4</v>
      </c>
      <c r="R2786" s="2">
        <v>0</v>
      </c>
      <c r="S2786" s="2">
        <v>24.04</v>
      </c>
      <c r="T2786" s="2">
        <v>0</v>
      </c>
      <c r="U2786" s="2">
        <v>24.04</v>
      </c>
      <c r="V2786" s="76" t="str">
        <f>VLOOKUP(M2786,'Fufillment sheet'!$A$2:$B$52,2,FALSE)</f>
        <v>VINAC</v>
      </c>
    </row>
    <row r="2787" spans="1:22" x14ac:dyDescent="0.2">
      <c r="A2787" s="1">
        <v>42289</v>
      </c>
      <c r="B2787" t="s">
        <v>21</v>
      </c>
      <c r="C2787" s="1">
        <v>42286</v>
      </c>
      <c r="D2787" s="1">
        <v>42289</v>
      </c>
      <c r="E2787">
        <v>100031772</v>
      </c>
      <c r="F2787" t="s">
        <v>1513</v>
      </c>
      <c r="H2787" s="1">
        <v>42286</v>
      </c>
      <c r="I2787">
        <v>1850750</v>
      </c>
      <c r="J2787" t="s">
        <v>23</v>
      </c>
      <c r="K2787">
        <v>846296315640572</v>
      </c>
      <c r="M2787" t="s">
        <v>40</v>
      </c>
      <c r="N2787">
        <v>90025</v>
      </c>
      <c r="O2787">
        <v>3</v>
      </c>
      <c r="P2787">
        <v>2250</v>
      </c>
      <c r="Q2787">
        <v>4</v>
      </c>
      <c r="R2787" s="2">
        <v>0</v>
      </c>
      <c r="S2787" s="2">
        <v>20.81</v>
      </c>
      <c r="T2787" s="2">
        <v>0</v>
      </c>
      <c r="U2787" s="2">
        <v>20.81</v>
      </c>
      <c r="V2787" s="76" t="str">
        <f>VLOOKUP(M2787,'Fufillment sheet'!$A$2:$B$52,2,FALSE)</f>
        <v>VINAC</v>
      </c>
    </row>
    <row r="2788" spans="1:22" x14ac:dyDescent="0.2">
      <c r="A2788" s="1">
        <v>42289</v>
      </c>
      <c r="B2788" t="s">
        <v>21</v>
      </c>
      <c r="C2788" s="1">
        <v>42286</v>
      </c>
      <c r="D2788" s="1">
        <v>42289</v>
      </c>
      <c r="E2788">
        <v>100031759</v>
      </c>
      <c r="F2788" t="s">
        <v>1517</v>
      </c>
      <c r="H2788" s="1">
        <v>42286</v>
      </c>
      <c r="I2788">
        <v>1850759</v>
      </c>
      <c r="J2788" t="s">
        <v>23</v>
      </c>
      <c r="K2788">
        <v>846296315640534</v>
      </c>
      <c r="M2788" t="s">
        <v>40</v>
      </c>
      <c r="N2788">
        <v>91203</v>
      </c>
      <c r="O2788">
        <v>6</v>
      </c>
      <c r="P2788">
        <v>4500</v>
      </c>
      <c r="Q2788">
        <v>4</v>
      </c>
      <c r="R2788" s="2">
        <v>0</v>
      </c>
      <c r="S2788" s="2">
        <v>24.04</v>
      </c>
      <c r="T2788" s="2">
        <v>0</v>
      </c>
      <c r="U2788" s="2">
        <v>24.04</v>
      </c>
      <c r="V2788" s="76" t="str">
        <f>VLOOKUP(M2788,'Fufillment sheet'!$A$2:$B$52,2,FALSE)</f>
        <v>VINAC</v>
      </c>
    </row>
    <row r="2789" spans="1:22" x14ac:dyDescent="0.2">
      <c r="A2789" s="1">
        <v>42289</v>
      </c>
      <c r="B2789" t="s">
        <v>21</v>
      </c>
      <c r="C2789" s="1">
        <v>42286</v>
      </c>
      <c r="D2789" s="1">
        <v>42289</v>
      </c>
      <c r="E2789">
        <v>100031736</v>
      </c>
      <c r="F2789" t="s">
        <v>1485</v>
      </c>
      <c r="H2789" s="1">
        <v>42286</v>
      </c>
      <c r="I2789">
        <v>1850798</v>
      </c>
      <c r="J2789" t="s">
        <v>23</v>
      </c>
      <c r="K2789">
        <v>846296315640855</v>
      </c>
      <c r="M2789" t="s">
        <v>45</v>
      </c>
      <c r="N2789">
        <v>98002</v>
      </c>
      <c r="O2789">
        <v>3</v>
      </c>
      <c r="P2789">
        <v>2250</v>
      </c>
      <c r="Q2789">
        <v>5</v>
      </c>
      <c r="R2789" s="2">
        <v>0</v>
      </c>
      <c r="S2789" s="2">
        <v>21.31</v>
      </c>
      <c r="T2789" s="2">
        <v>0</v>
      </c>
      <c r="U2789" s="2">
        <v>21.31</v>
      </c>
      <c r="V2789" s="76" t="str">
        <f>VLOOKUP(M2789,'Fufillment sheet'!$A$2:$B$52,2,FALSE)</f>
        <v>VINAC</v>
      </c>
    </row>
    <row r="2790" spans="1:22" x14ac:dyDescent="0.2">
      <c r="A2790" s="1">
        <v>42289</v>
      </c>
      <c r="B2790" t="s">
        <v>21</v>
      </c>
      <c r="C2790" s="1">
        <v>42286</v>
      </c>
      <c r="D2790" s="1">
        <v>42289</v>
      </c>
      <c r="E2790">
        <v>100031722</v>
      </c>
      <c r="F2790" t="s">
        <v>1493</v>
      </c>
      <c r="H2790" s="1">
        <v>42285</v>
      </c>
      <c r="I2790">
        <v>1850802</v>
      </c>
      <c r="J2790" t="s">
        <v>23</v>
      </c>
      <c r="K2790">
        <v>846296315640558</v>
      </c>
      <c r="M2790" t="s">
        <v>45</v>
      </c>
      <c r="N2790">
        <v>98011</v>
      </c>
      <c r="O2790">
        <v>3</v>
      </c>
      <c r="P2790">
        <v>2250</v>
      </c>
      <c r="Q2790">
        <v>5</v>
      </c>
      <c r="R2790" s="2">
        <v>0</v>
      </c>
      <c r="S2790" s="2">
        <v>21.31</v>
      </c>
      <c r="T2790" s="2">
        <v>0</v>
      </c>
      <c r="U2790" s="2">
        <v>21.31</v>
      </c>
      <c r="V2790" s="76" t="str">
        <f>VLOOKUP(M2790,'Fufillment sheet'!$A$2:$B$52,2,FALSE)</f>
        <v>VINAC</v>
      </c>
    </row>
    <row r="2791" spans="1:22" x14ac:dyDescent="0.2">
      <c r="A2791" s="1">
        <v>42289</v>
      </c>
      <c r="B2791" t="s">
        <v>21</v>
      </c>
      <c r="C2791" s="1">
        <v>42286</v>
      </c>
      <c r="D2791" s="1">
        <v>42289</v>
      </c>
      <c r="E2791">
        <v>100031716</v>
      </c>
      <c r="F2791" t="s">
        <v>1522</v>
      </c>
      <c r="H2791" s="1">
        <v>42285</v>
      </c>
      <c r="I2791">
        <v>1850781</v>
      </c>
      <c r="J2791" t="s">
        <v>23</v>
      </c>
      <c r="K2791">
        <v>846296315640770</v>
      </c>
      <c r="M2791" t="s">
        <v>45</v>
      </c>
      <c r="N2791">
        <v>98112</v>
      </c>
      <c r="O2791">
        <v>3</v>
      </c>
      <c r="P2791">
        <v>2250</v>
      </c>
      <c r="Q2791">
        <v>5</v>
      </c>
      <c r="R2791" s="2">
        <v>0</v>
      </c>
      <c r="S2791" s="2">
        <v>21.31</v>
      </c>
      <c r="T2791" s="2">
        <v>0</v>
      </c>
      <c r="U2791" s="2">
        <v>21.31</v>
      </c>
      <c r="V2791" s="76" t="str">
        <f>VLOOKUP(M2791,'Fufillment sheet'!$A$2:$B$52,2,FALSE)</f>
        <v>VINAC</v>
      </c>
    </row>
    <row r="2792" spans="1:22" x14ac:dyDescent="0.2">
      <c r="A2792" s="1">
        <v>42289</v>
      </c>
      <c r="B2792" t="s">
        <v>21</v>
      </c>
      <c r="C2792" s="1">
        <v>42286</v>
      </c>
      <c r="D2792" s="1">
        <v>42289</v>
      </c>
      <c r="E2792">
        <v>100031728</v>
      </c>
      <c r="F2792" t="s">
        <v>1508</v>
      </c>
      <c r="H2792" s="1">
        <v>42286</v>
      </c>
      <c r="I2792">
        <v>1850780</v>
      </c>
      <c r="J2792" t="s">
        <v>23</v>
      </c>
      <c r="K2792">
        <v>846296315640787</v>
      </c>
      <c r="M2792" t="s">
        <v>38</v>
      </c>
      <c r="N2792">
        <v>38019</v>
      </c>
      <c r="O2792">
        <v>3</v>
      </c>
      <c r="P2792">
        <v>2250</v>
      </c>
      <c r="Q2792">
        <v>7</v>
      </c>
      <c r="R2792" s="2">
        <v>0</v>
      </c>
      <c r="S2792" s="2">
        <v>23.06</v>
      </c>
      <c r="T2792" s="2">
        <v>0</v>
      </c>
      <c r="U2792" s="2">
        <v>23.06</v>
      </c>
      <c r="V2792" s="76" t="s">
        <v>5213</v>
      </c>
    </row>
    <row r="2793" spans="1:22" x14ac:dyDescent="0.2">
      <c r="A2793" s="1">
        <v>42289</v>
      </c>
      <c r="B2793" t="s">
        <v>21</v>
      </c>
      <c r="C2793" s="1">
        <v>42286</v>
      </c>
      <c r="D2793" s="1">
        <v>42289</v>
      </c>
      <c r="E2793">
        <v>100031739</v>
      </c>
      <c r="F2793" t="s">
        <v>1521</v>
      </c>
      <c r="H2793" s="1">
        <v>42286</v>
      </c>
      <c r="I2793">
        <v>1850786</v>
      </c>
      <c r="J2793" t="s">
        <v>23</v>
      </c>
      <c r="K2793">
        <v>846296315640954</v>
      </c>
      <c r="M2793" t="s">
        <v>94</v>
      </c>
      <c r="N2793">
        <v>55009</v>
      </c>
      <c r="O2793">
        <v>3</v>
      </c>
      <c r="P2793">
        <v>2250</v>
      </c>
      <c r="Q2793">
        <v>7</v>
      </c>
      <c r="R2793" s="2">
        <v>0</v>
      </c>
      <c r="S2793" s="2">
        <v>23.06</v>
      </c>
      <c r="T2793" s="2">
        <v>0</v>
      </c>
      <c r="U2793" s="2">
        <v>23.06</v>
      </c>
      <c r="V2793" s="76" t="s">
        <v>5213</v>
      </c>
    </row>
    <row r="2794" spans="1:22" x14ac:dyDescent="0.2">
      <c r="A2794" s="1">
        <v>42289</v>
      </c>
      <c r="B2794" t="s">
        <v>21</v>
      </c>
      <c r="C2794" s="1">
        <v>42286</v>
      </c>
      <c r="D2794" s="1">
        <v>42289</v>
      </c>
      <c r="E2794">
        <v>100031726</v>
      </c>
      <c r="F2794" t="s">
        <v>1529</v>
      </c>
      <c r="H2794" s="1">
        <v>42285</v>
      </c>
      <c r="I2794">
        <v>1850775</v>
      </c>
      <c r="J2794" t="s">
        <v>23</v>
      </c>
      <c r="K2794">
        <v>846296315640817</v>
      </c>
      <c r="M2794" t="s">
        <v>94</v>
      </c>
      <c r="N2794">
        <v>56573</v>
      </c>
      <c r="O2794">
        <v>3</v>
      </c>
      <c r="P2794">
        <v>2250</v>
      </c>
      <c r="Q2794">
        <v>7</v>
      </c>
      <c r="R2794" s="2">
        <v>0</v>
      </c>
      <c r="S2794" s="2">
        <v>23.06</v>
      </c>
      <c r="T2794" s="2">
        <v>0</v>
      </c>
      <c r="U2794" s="2">
        <v>23.06</v>
      </c>
      <c r="V2794" s="76" t="s">
        <v>5213</v>
      </c>
    </row>
    <row r="2795" spans="1:22" x14ac:dyDescent="0.2">
      <c r="A2795" s="1">
        <v>42289</v>
      </c>
      <c r="B2795" t="s">
        <v>21</v>
      </c>
      <c r="C2795" s="1">
        <v>42275</v>
      </c>
      <c r="D2795" s="1">
        <v>42289</v>
      </c>
      <c r="E2795">
        <v>100030430</v>
      </c>
      <c r="F2795" t="s">
        <v>1470</v>
      </c>
      <c r="H2795" s="1">
        <v>42275</v>
      </c>
      <c r="I2795">
        <v>1830667</v>
      </c>
      <c r="J2795" t="s">
        <v>23</v>
      </c>
      <c r="K2795">
        <v>846296315593489</v>
      </c>
      <c r="M2795" t="s">
        <v>79</v>
      </c>
      <c r="N2795">
        <v>60118</v>
      </c>
      <c r="O2795">
        <v>3</v>
      </c>
      <c r="P2795">
        <v>2250</v>
      </c>
      <c r="Q2795">
        <v>8</v>
      </c>
      <c r="R2795" s="2">
        <v>0</v>
      </c>
      <c r="S2795" s="2">
        <v>24.56</v>
      </c>
      <c r="T2795" s="2">
        <v>0</v>
      </c>
      <c r="U2795" s="2">
        <v>24.56</v>
      </c>
      <c r="V2795" s="76" t="s">
        <v>5213</v>
      </c>
    </row>
    <row r="2796" spans="1:22" x14ac:dyDescent="0.2">
      <c r="A2796" s="1">
        <v>42289</v>
      </c>
      <c r="B2796" t="s">
        <v>21</v>
      </c>
      <c r="C2796" s="1">
        <v>42286</v>
      </c>
      <c r="D2796" s="1">
        <v>42289</v>
      </c>
      <c r="E2796">
        <v>100031733</v>
      </c>
      <c r="F2796" t="s">
        <v>1471</v>
      </c>
      <c r="H2796" s="1">
        <v>42286</v>
      </c>
      <c r="I2796">
        <v>1850782</v>
      </c>
      <c r="J2796" t="s">
        <v>23</v>
      </c>
      <c r="K2796">
        <v>846296315640992</v>
      </c>
      <c r="M2796" t="s">
        <v>26</v>
      </c>
      <c r="N2796">
        <v>33060</v>
      </c>
      <c r="O2796">
        <v>3</v>
      </c>
      <c r="P2796">
        <v>2250</v>
      </c>
      <c r="Q2796">
        <v>8</v>
      </c>
      <c r="R2796" s="2">
        <v>0</v>
      </c>
      <c r="S2796" s="2">
        <v>24.56</v>
      </c>
      <c r="T2796" s="2">
        <v>0</v>
      </c>
      <c r="U2796" s="2">
        <v>24.56</v>
      </c>
      <c r="V2796" s="76" t="s">
        <v>5213</v>
      </c>
    </row>
    <row r="2797" spans="1:22" x14ac:dyDescent="0.2">
      <c r="A2797" s="1">
        <v>42289</v>
      </c>
      <c r="B2797" t="s">
        <v>21</v>
      </c>
      <c r="C2797" s="1">
        <v>42286</v>
      </c>
      <c r="D2797" s="1">
        <v>42289</v>
      </c>
      <c r="E2797">
        <v>100031750</v>
      </c>
      <c r="F2797" t="s">
        <v>1472</v>
      </c>
      <c r="H2797" s="1">
        <v>42286</v>
      </c>
      <c r="I2797">
        <v>1850799</v>
      </c>
      <c r="J2797" t="s">
        <v>23</v>
      </c>
      <c r="K2797">
        <v>846296315640848</v>
      </c>
      <c r="M2797" t="s">
        <v>373</v>
      </c>
      <c r="N2797">
        <v>25880</v>
      </c>
      <c r="O2797">
        <v>3</v>
      </c>
      <c r="P2797">
        <v>2250</v>
      </c>
      <c r="Q2797">
        <v>8</v>
      </c>
      <c r="R2797" s="2">
        <v>0</v>
      </c>
      <c r="S2797" s="2">
        <v>24.56</v>
      </c>
      <c r="T2797" s="2">
        <v>0</v>
      </c>
      <c r="U2797" s="2">
        <v>24.56</v>
      </c>
      <c r="V2797" s="76" t="s">
        <v>5213</v>
      </c>
    </row>
    <row r="2798" spans="1:22" x14ac:dyDescent="0.2">
      <c r="A2798" s="1">
        <v>42289</v>
      </c>
      <c r="B2798" t="s">
        <v>21</v>
      </c>
      <c r="C2798" s="1">
        <v>42286</v>
      </c>
      <c r="D2798" s="1">
        <v>42289</v>
      </c>
      <c r="E2798">
        <v>100031721</v>
      </c>
      <c r="F2798" t="s">
        <v>1475</v>
      </c>
      <c r="H2798" s="1">
        <v>42285</v>
      </c>
      <c r="I2798">
        <v>1850779</v>
      </c>
      <c r="J2798" t="s">
        <v>23</v>
      </c>
      <c r="K2798">
        <v>846296315640794</v>
      </c>
      <c r="M2798" t="s">
        <v>38</v>
      </c>
      <c r="N2798">
        <v>37934</v>
      </c>
      <c r="O2798">
        <v>3</v>
      </c>
      <c r="P2798">
        <v>2250</v>
      </c>
      <c r="Q2798">
        <v>8</v>
      </c>
      <c r="R2798" s="2">
        <v>0</v>
      </c>
      <c r="S2798" s="2">
        <v>24.56</v>
      </c>
      <c r="T2798" s="2">
        <v>0</v>
      </c>
      <c r="U2798" s="2">
        <v>24.56</v>
      </c>
      <c r="V2798" s="76" t="s">
        <v>5213</v>
      </c>
    </row>
    <row r="2799" spans="1:22" x14ac:dyDescent="0.2">
      <c r="A2799" s="1">
        <v>42289</v>
      </c>
      <c r="B2799" t="s">
        <v>21</v>
      </c>
      <c r="C2799" s="1">
        <v>42286</v>
      </c>
      <c r="D2799" s="1">
        <v>42289</v>
      </c>
      <c r="E2799">
        <v>100031751</v>
      </c>
      <c r="F2799" t="s">
        <v>1482</v>
      </c>
      <c r="H2799" s="1">
        <v>42286</v>
      </c>
      <c r="I2799">
        <v>1850785</v>
      </c>
      <c r="J2799" t="s">
        <v>23</v>
      </c>
      <c r="K2799">
        <v>846296315640961</v>
      </c>
      <c r="M2799" t="s">
        <v>54</v>
      </c>
      <c r="N2799">
        <v>21075</v>
      </c>
      <c r="O2799">
        <v>3</v>
      </c>
      <c r="P2799">
        <v>2250</v>
      </c>
      <c r="Q2799">
        <v>8</v>
      </c>
      <c r="R2799" s="2">
        <v>0</v>
      </c>
      <c r="S2799" s="2">
        <v>24.56</v>
      </c>
      <c r="T2799" s="2">
        <v>0</v>
      </c>
      <c r="U2799" s="2">
        <v>24.56</v>
      </c>
      <c r="V2799" s="76" t="s">
        <v>5213</v>
      </c>
    </row>
    <row r="2800" spans="1:22" x14ac:dyDescent="0.2">
      <c r="A2800" s="1">
        <v>42289</v>
      </c>
      <c r="B2800" t="s">
        <v>21</v>
      </c>
      <c r="C2800" s="1">
        <v>42271</v>
      </c>
      <c r="D2800" s="1">
        <v>42289</v>
      </c>
      <c r="E2800">
        <v>100030245</v>
      </c>
      <c r="F2800" t="s">
        <v>1483</v>
      </c>
      <c r="H2800" s="1">
        <v>42270</v>
      </c>
      <c r="I2800">
        <v>1824231</v>
      </c>
      <c r="J2800" t="s">
        <v>23</v>
      </c>
      <c r="K2800">
        <v>846296315581042</v>
      </c>
      <c r="M2800" t="s">
        <v>79</v>
      </c>
      <c r="N2800">
        <v>60647</v>
      </c>
      <c r="O2800">
        <v>3</v>
      </c>
      <c r="P2800">
        <v>2250</v>
      </c>
      <c r="Q2800">
        <v>8</v>
      </c>
      <c r="R2800" s="2">
        <v>0</v>
      </c>
      <c r="S2800" s="2">
        <v>24.56</v>
      </c>
      <c r="T2800" s="2">
        <v>0</v>
      </c>
      <c r="U2800" s="2">
        <v>24.56</v>
      </c>
      <c r="V2800" s="76" t="s">
        <v>5213</v>
      </c>
    </row>
    <row r="2801" spans="1:22" x14ac:dyDescent="0.2">
      <c r="A2801" s="1">
        <v>42289</v>
      </c>
      <c r="B2801" t="s">
        <v>21</v>
      </c>
      <c r="C2801" s="1">
        <v>42286</v>
      </c>
      <c r="D2801" s="1">
        <v>42289</v>
      </c>
      <c r="E2801">
        <v>100031744</v>
      </c>
      <c r="F2801" t="s">
        <v>1484</v>
      </c>
      <c r="H2801" s="1">
        <v>42286</v>
      </c>
      <c r="I2801">
        <v>1850768</v>
      </c>
      <c r="J2801" t="s">
        <v>23</v>
      </c>
      <c r="K2801">
        <v>846296315640701</v>
      </c>
      <c r="M2801" t="s">
        <v>91</v>
      </c>
      <c r="N2801">
        <v>29412</v>
      </c>
      <c r="O2801">
        <v>3</v>
      </c>
      <c r="P2801">
        <v>2250</v>
      </c>
      <c r="Q2801">
        <v>8</v>
      </c>
      <c r="R2801" s="2">
        <v>0</v>
      </c>
      <c r="S2801" s="2">
        <v>24.56</v>
      </c>
      <c r="T2801" s="2">
        <v>0</v>
      </c>
      <c r="U2801" s="2">
        <v>24.56</v>
      </c>
      <c r="V2801" s="76" t="s">
        <v>5213</v>
      </c>
    </row>
    <row r="2802" spans="1:22" x14ac:dyDescent="0.2">
      <c r="A2802" s="1">
        <v>42289</v>
      </c>
      <c r="B2802" t="s">
        <v>21</v>
      </c>
      <c r="C2802" s="1">
        <v>42286</v>
      </c>
      <c r="D2802" s="1">
        <v>42289</v>
      </c>
      <c r="E2802">
        <v>100031753</v>
      </c>
      <c r="F2802" t="s">
        <v>1486</v>
      </c>
      <c r="H2802" s="1">
        <v>42286</v>
      </c>
      <c r="I2802">
        <v>1850784</v>
      </c>
      <c r="J2802" t="s">
        <v>23</v>
      </c>
      <c r="K2802">
        <v>846296315640978</v>
      </c>
      <c r="M2802" t="s">
        <v>182</v>
      </c>
      <c r="N2802">
        <v>70130</v>
      </c>
      <c r="O2802">
        <v>3</v>
      </c>
      <c r="P2802">
        <v>2250</v>
      </c>
      <c r="Q2802">
        <v>8</v>
      </c>
      <c r="R2802" s="2">
        <v>0</v>
      </c>
      <c r="S2802" s="2">
        <v>24.56</v>
      </c>
      <c r="T2802" s="2">
        <v>0</v>
      </c>
      <c r="U2802" s="2">
        <v>24.56</v>
      </c>
      <c r="V2802" s="76" t="s">
        <v>5213</v>
      </c>
    </row>
    <row r="2803" spans="1:22" x14ac:dyDescent="0.2">
      <c r="A2803" s="1">
        <v>42289</v>
      </c>
      <c r="B2803" t="s">
        <v>21</v>
      </c>
      <c r="C2803" s="1">
        <v>42286</v>
      </c>
      <c r="D2803" s="1">
        <v>42289</v>
      </c>
      <c r="E2803">
        <v>100031720</v>
      </c>
      <c r="F2803" t="s">
        <v>1494</v>
      </c>
      <c r="H2803" s="1">
        <v>42285</v>
      </c>
      <c r="I2803">
        <v>1850774</v>
      </c>
      <c r="J2803" t="s">
        <v>23</v>
      </c>
      <c r="K2803">
        <v>846296315640824</v>
      </c>
      <c r="M2803" t="s">
        <v>54</v>
      </c>
      <c r="N2803">
        <v>21771</v>
      </c>
      <c r="O2803">
        <v>3</v>
      </c>
      <c r="P2803">
        <v>2250</v>
      </c>
      <c r="Q2803">
        <v>8</v>
      </c>
      <c r="R2803" s="2">
        <v>0</v>
      </c>
      <c r="S2803" s="2">
        <v>24.56</v>
      </c>
      <c r="T2803" s="2">
        <v>0</v>
      </c>
      <c r="U2803" s="2">
        <v>24.56</v>
      </c>
      <c r="V2803" s="76" t="s">
        <v>5213</v>
      </c>
    </row>
    <row r="2804" spans="1:22" x14ac:dyDescent="0.2">
      <c r="A2804" s="1">
        <v>42289</v>
      </c>
      <c r="B2804" t="s">
        <v>21</v>
      </c>
      <c r="C2804" s="1">
        <v>42286</v>
      </c>
      <c r="D2804" s="1">
        <v>42289</v>
      </c>
      <c r="E2804">
        <v>100031771</v>
      </c>
      <c r="F2804" t="s">
        <v>1496</v>
      </c>
      <c r="H2804" s="1">
        <v>42286</v>
      </c>
      <c r="I2804">
        <v>1850778</v>
      </c>
      <c r="J2804" t="s">
        <v>23</v>
      </c>
      <c r="K2804" t="s">
        <v>1497</v>
      </c>
      <c r="M2804" t="s">
        <v>36</v>
      </c>
      <c r="N2804">
        <v>17356</v>
      </c>
      <c r="O2804">
        <v>3</v>
      </c>
      <c r="P2804">
        <v>2250</v>
      </c>
      <c r="Q2804">
        <v>8</v>
      </c>
      <c r="R2804" s="2">
        <v>0</v>
      </c>
      <c r="S2804" s="2">
        <v>24.56</v>
      </c>
      <c r="T2804" s="2">
        <v>0</v>
      </c>
      <c r="U2804" s="2">
        <v>24.56</v>
      </c>
      <c r="V2804" s="76" t="s">
        <v>5213</v>
      </c>
    </row>
    <row r="2805" spans="1:22" x14ac:dyDescent="0.2">
      <c r="A2805" s="1">
        <v>42289</v>
      </c>
      <c r="B2805" t="s">
        <v>21</v>
      </c>
      <c r="C2805" s="1">
        <v>42286</v>
      </c>
      <c r="D2805" s="1">
        <v>42289</v>
      </c>
      <c r="E2805">
        <v>100031748</v>
      </c>
      <c r="F2805" t="s">
        <v>1498</v>
      </c>
      <c r="H2805" s="1">
        <v>42286</v>
      </c>
      <c r="I2805">
        <v>1850769</v>
      </c>
      <c r="J2805" t="s">
        <v>23</v>
      </c>
      <c r="K2805">
        <v>846296315640695</v>
      </c>
      <c r="M2805" t="s">
        <v>91</v>
      </c>
      <c r="N2805">
        <v>29036</v>
      </c>
      <c r="O2805">
        <v>3</v>
      </c>
      <c r="P2805">
        <v>2250</v>
      </c>
      <c r="Q2805">
        <v>8</v>
      </c>
      <c r="R2805" s="2">
        <v>0</v>
      </c>
      <c r="S2805" s="2">
        <v>24.56</v>
      </c>
      <c r="T2805" s="2">
        <v>0</v>
      </c>
      <c r="U2805" s="2">
        <v>24.56</v>
      </c>
      <c r="V2805" s="76" t="s">
        <v>5213</v>
      </c>
    </row>
    <row r="2806" spans="1:22" x14ac:dyDescent="0.2">
      <c r="A2806" s="1">
        <v>42289</v>
      </c>
      <c r="B2806" t="s">
        <v>21</v>
      </c>
      <c r="C2806" s="1">
        <v>42286</v>
      </c>
      <c r="D2806" s="1">
        <v>42289</v>
      </c>
      <c r="E2806">
        <v>100031735</v>
      </c>
      <c r="F2806" t="s">
        <v>1499</v>
      </c>
      <c r="H2806" s="1">
        <v>42286</v>
      </c>
      <c r="I2806">
        <v>1850796</v>
      </c>
      <c r="J2806" t="s">
        <v>23</v>
      </c>
      <c r="K2806">
        <v>846296315640879</v>
      </c>
      <c r="M2806" t="s">
        <v>38</v>
      </c>
      <c r="N2806">
        <v>37076</v>
      </c>
      <c r="O2806">
        <v>3</v>
      </c>
      <c r="P2806">
        <v>2250</v>
      </c>
      <c r="Q2806">
        <v>8</v>
      </c>
      <c r="R2806" s="2">
        <v>0</v>
      </c>
      <c r="S2806" s="2">
        <v>24.56</v>
      </c>
      <c r="T2806" s="2">
        <v>0</v>
      </c>
      <c r="U2806" s="2">
        <v>24.56</v>
      </c>
      <c r="V2806" s="76" t="s">
        <v>5213</v>
      </c>
    </row>
    <row r="2807" spans="1:22" x14ac:dyDescent="0.2">
      <c r="A2807" s="1">
        <v>42289</v>
      </c>
      <c r="B2807" t="s">
        <v>21</v>
      </c>
      <c r="C2807" s="1">
        <v>42286</v>
      </c>
      <c r="D2807" s="1">
        <v>42289</v>
      </c>
      <c r="E2807">
        <v>100031711</v>
      </c>
      <c r="F2807" t="s">
        <v>1504</v>
      </c>
      <c r="H2807" s="1">
        <v>42285</v>
      </c>
      <c r="I2807">
        <v>1850771</v>
      </c>
      <c r="J2807" t="s">
        <v>23</v>
      </c>
      <c r="K2807">
        <v>846296315640688</v>
      </c>
      <c r="M2807" t="s">
        <v>75</v>
      </c>
      <c r="N2807">
        <v>22554</v>
      </c>
      <c r="O2807">
        <v>3</v>
      </c>
      <c r="P2807">
        <v>2250</v>
      </c>
      <c r="Q2807">
        <v>8</v>
      </c>
      <c r="R2807" s="2">
        <v>0</v>
      </c>
      <c r="S2807" s="2">
        <v>24.56</v>
      </c>
      <c r="T2807" s="2">
        <v>0</v>
      </c>
      <c r="U2807" s="2">
        <v>24.56</v>
      </c>
      <c r="V2807" s="76" t="s">
        <v>5213</v>
      </c>
    </row>
    <row r="2808" spans="1:22" x14ac:dyDescent="0.2">
      <c r="A2808" s="1">
        <v>42289</v>
      </c>
      <c r="B2808" t="s">
        <v>21</v>
      </c>
      <c r="C2808" s="1">
        <v>42286</v>
      </c>
      <c r="D2808" s="1">
        <v>42289</v>
      </c>
      <c r="E2808">
        <v>100031762</v>
      </c>
      <c r="F2808" t="s">
        <v>1505</v>
      </c>
      <c r="H2808" s="1">
        <v>42286</v>
      </c>
      <c r="I2808">
        <v>1850765</v>
      </c>
      <c r="J2808" t="s">
        <v>23</v>
      </c>
      <c r="K2808">
        <v>846296315640725</v>
      </c>
      <c r="M2808" t="s">
        <v>507</v>
      </c>
      <c r="N2808">
        <v>43212</v>
      </c>
      <c r="O2808">
        <v>3</v>
      </c>
      <c r="P2808">
        <v>2250</v>
      </c>
      <c r="Q2808">
        <v>8</v>
      </c>
      <c r="R2808" s="2">
        <v>0</v>
      </c>
      <c r="S2808" s="2">
        <v>24.56</v>
      </c>
      <c r="T2808" s="2">
        <v>0</v>
      </c>
      <c r="U2808" s="2">
        <v>24.56</v>
      </c>
      <c r="V2808" s="76" t="s">
        <v>5213</v>
      </c>
    </row>
    <row r="2809" spans="1:22" x14ac:dyDescent="0.2">
      <c r="A2809" s="1">
        <v>42289</v>
      </c>
      <c r="B2809" t="s">
        <v>21</v>
      </c>
      <c r="C2809" s="1">
        <v>42286</v>
      </c>
      <c r="D2809" s="1">
        <v>42289</v>
      </c>
      <c r="E2809">
        <v>100031731</v>
      </c>
      <c r="F2809" t="s">
        <v>1506</v>
      </c>
      <c r="H2809" s="1">
        <v>42286</v>
      </c>
      <c r="I2809">
        <v>1850794</v>
      </c>
      <c r="J2809" t="s">
        <v>23</v>
      </c>
      <c r="K2809">
        <v>846296315640893</v>
      </c>
      <c r="M2809" t="s">
        <v>91</v>
      </c>
      <c r="N2809">
        <v>29451</v>
      </c>
      <c r="O2809">
        <v>3</v>
      </c>
      <c r="P2809">
        <v>2250</v>
      </c>
      <c r="Q2809">
        <v>8</v>
      </c>
      <c r="R2809" s="2">
        <v>0</v>
      </c>
      <c r="S2809" s="2">
        <v>24.56</v>
      </c>
      <c r="T2809" s="2">
        <v>0</v>
      </c>
      <c r="U2809" s="2">
        <v>24.56</v>
      </c>
      <c r="V2809" s="76" t="s">
        <v>5213</v>
      </c>
    </row>
    <row r="2810" spans="1:22" x14ac:dyDescent="0.2">
      <c r="A2810" s="1">
        <v>42289</v>
      </c>
      <c r="B2810" t="s">
        <v>21</v>
      </c>
      <c r="C2810" s="1">
        <v>42286</v>
      </c>
      <c r="D2810" s="1">
        <v>42289</v>
      </c>
      <c r="E2810">
        <v>100031741</v>
      </c>
      <c r="F2810" t="s">
        <v>1507</v>
      </c>
      <c r="H2810" s="1">
        <v>42286</v>
      </c>
      <c r="I2810">
        <v>1850756</v>
      </c>
      <c r="J2810" t="s">
        <v>23</v>
      </c>
      <c r="K2810">
        <v>846296315640763</v>
      </c>
      <c r="M2810" t="s">
        <v>89</v>
      </c>
      <c r="N2810">
        <v>36460</v>
      </c>
      <c r="O2810">
        <v>3</v>
      </c>
      <c r="P2810">
        <v>2250</v>
      </c>
      <c r="Q2810">
        <v>8</v>
      </c>
      <c r="R2810" s="2">
        <v>0</v>
      </c>
      <c r="S2810" s="2">
        <v>24.56</v>
      </c>
      <c r="T2810" s="2">
        <v>0</v>
      </c>
      <c r="U2810" s="2">
        <v>24.56</v>
      </c>
      <c r="V2810" s="76" t="s">
        <v>5213</v>
      </c>
    </row>
    <row r="2811" spans="1:22" x14ac:dyDescent="0.2">
      <c r="A2811" s="1">
        <v>42289</v>
      </c>
      <c r="B2811" t="s">
        <v>21</v>
      </c>
      <c r="C2811" s="1">
        <v>42286</v>
      </c>
      <c r="D2811" s="1">
        <v>42289</v>
      </c>
      <c r="E2811">
        <v>100031770</v>
      </c>
      <c r="F2811" t="s">
        <v>1510</v>
      </c>
      <c r="H2811" s="1">
        <v>42286</v>
      </c>
      <c r="I2811">
        <v>1850777</v>
      </c>
      <c r="J2811" t="s">
        <v>23</v>
      </c>
      <c r="K2811" t="s">
        <v>1511</v>
      </c>
      <c r="M2811" t="s">
        <v>36</v>
      </c>
      <c r="N2811">
        <v>17356</v>
      </c>
      <c r="O2811">
        <v>3</v>
      </c>
      <c r="P2811">
        <v>2250</v>
      </c>
      <c r="Q2811">
        <v>8</v>
      </c>
      <c r="R2811" s="2">
        <v>0</v>
      </c>
      <c r="S2811" s="2">
        <v>24.56</v>
      </c>
      <c r="T2811" s="2">
        <v>0</v>
      </c>
      <c r="U2811" s="2">
        <v>24.56</v>
      </c>
      <c r="V2811" s="76" t="s">
        <v>5213</v>
      </c>
    </row>
    <row r="2812" spans="1:22" x14ac:dyDescent="0.2">
      <c r="A2812" s="1">
        <v>42289</v>
      </c>
      <c r="B2812" t="s">
        <v>21</v>
      </c>
      <c r="C2812" s="1">
        <v>42286</v>
      </c>
      <c r="D2812" s="1">
        <v>42289</v>
      </c>
      <c r="E2812">
        <v>100031729</v>
      </c>
      <c r="F2812" t="s">
        <v>1515</v>
      </c>
      <c r="H2812" s="1">
        <v>42286</v>
      </c>
      <c r="I2812">
        <v>1850804</v>
      </c>
      <c r="J2812" t="s">
        <v>23</v>
      </c>
      <c r="K2812">
        <v>846296315640596</v>
      </c>
      <c r="M2812" t="s">
        <v>91</v>
      </c>
      <c r="N2812">
        <v>29486</v>
      </c>
      <c r="O2812">
        <v>3</v>
      </c>
      <c r="P2812">
        <v>2250</v>
      </c>
      <c r="Q2812">
        <v>8</v>
      </c>
      <c r="R2812" s="2">
        <v>0</v>
      </c>
      <c r="S2812" s="2">
        <v>24.56</v>
      </c>
      <c r="T2812" s="2">
        <v>0</v>
      </c>
      <c r="U2812" s="2">
        <v>24.56</v>
      </c>
      <c r="V2812" s="76" t="s">
        <v>5213</v>
      </c>
    </row>
    <row r="2813" spans="1:22" x14ac:dyDescent="0.2">
      <c r="A2813" s="1">
        <v>42289</v>
      </c>
      <c r="B2813" t="s">
        <v>21</v>
      </c>
      <c r="C2813" s="1">
        <v>42286</v>
      </c>
      <c r="D2813" s="1">
        <v>42289</v>
      </c>
      <c r="E2813">
        <v>100031755</v>
      </c>
      <c r="F2813" t="s">
        <v>1519</v>
      </c>
      <c r="H2813" s="1">
        <v>42286</v>
      </c>
      <c r="I2813">
        <v>1850797</v>
      </c>
      <c r="J2813" t="s">
        <v>23</v>
      </c>
      <c r="K2813">
        <v>846296315640862</v>
      </c>
      <c r="M2813" t="s">
        <v>38</v>
      </c>
      <c r="N2813">
        <v>37232</v>
      </c>
      <c r="O2813">
        <v>3</v>
      </c>
      <c r="P2813">
        <v>2250</v>
      </c>
      <c r="Q2813">
        <v>8</v>
      </c>
      <c r="R2813" s="2">
        <v>0</v>
      </c>
      <c r="S2813" s="2">
        <v>24.56</v>
      </c>
      <c r="T2813" s="2">
        <v>0</v>
      </c>
      <c r="U2813" s="2">
        <v>24.56</v>
      </c>
      <c r="V2813" s="76" t="s">
        <v>5213</v>
      </c>
    </row>
    <row r="2814" spans="1:22" x14ac:dyDescent="0.2">
      <c r="A2814" s="1">
        <v>42289</v>
      </c>
      <c r="B2814" t="s">
        <v>21</v>
      </c>
      <c r="C2814" s="1">
        <v>42286</v>
      </c>
      <c r="D2814" s="1">
        <v>42289</v>
      </c>
      <c r="E2814">
        <v>100031717</v>
      </c>
      <c r="F2814" t="s">
        <v>1523</v>
      </c>
      <c r="H2814" s="1">
        <v>42285</v>
      </c>
      <c r="I2814">
        <v>1850767</v>
      </c>
      <c r="J2814" t="s">
        <v>23</v>
      </c>
      <c r="K2814" t="s">
        <v>1524</v>
      </c>
      <c r="M2814" t="s">
        <v>36</v>
      </c>
      <c r="N2814">
        <v>19083</v>
      </c>
      <c r="O2814">
        <v>3</v>
      </c>
      <c r="P2814">
        <v>2250</v>
      </c>
      <c r="Q2814">
        <v>8</v>
      </c>
      <c r="R2814" s="2">
        <v>0</v>
      </c>
      <c r="S2814" s="2">
        <v>24.56</v>
      </c>
      <c r="T2814" s="2">
        <v>0</v>
      </c>
      <c r="U2814" s="2">
        <v>24.56</v>
      </c>
      <c r="V2814" s="76" t="s">
        <v>5213</v>
      </c>
    </row>
    <row r="2815" spans="1:22" x14ac:dyDescent="0.2">
      <c r="A2815" s="1">
        <v>42289</v>
      </c>
      <c r="B2815" t="s">
        <v>21</v>
      </c>
      <c r="C2815" s="1">
        <v>42286</v>
      </c>
      <c r="D2815" s="1">
        <v>42289</v>
      </c>
      <c r="E2815">
        <v>100031757</v>
      </c>
      <c r="F2815" t="s">
        <v>1526</v>
      </c>
      <c r="H2815" s="1">
        <v>42286</v>
      </c>
      <c r="I2815">
        <v>1850805</v>
      </c>
      <c r="J2815" t="s">
        <v>23</v>
      </c>
      <c r="K2815">
        <v>846296315640589</v>
      </c>
      <c r="M2815" t="s">
        <v>91</v>
      </c>
      <c r="N2815">
        <v>29601</v>
      </c>
      <c r="O2815">
        <v>3</v>
      </c>
      <c r="P2815">
        <v>2250</v>
      </c>
      <c r="Q2815">
        <v>8</v>
      </c>
      <c r="R2815" s="2">
        <v>0</v>
      </c>
      <c r="S2815" s="2">
        <v>24.56</v>
      </c>
      <c r="T2815" s="2">
        <v>0</v>
      </c>
      <c r="U2815" s="2">
        <v>24.56</v>
      </c>
      <c r="V2815" s="76" t="s">
        <v>5213</v>
      </c>
    </row>
    <row r="2816" spans="1:22" x14ac:dyDescent="0.2">
      <c r="A2816" s="1">
        <v>42289</v>
      </c>
      <c r="B2816" t="s">
        <v>21</v>
      </c>
      <c r="C2816" s="1">
        <v>42286</v>
      </c>
      <c r="D2816" s="1">
        <v>42289</v>
      </c>
      <c r="E2816">
        <v>100031732</v>
      </c>
      <c r="F2816" t="s">
        <v>1527</v>
      </c>
      <c r="H2816" s="1">
        <v>42286</v>
      </c>
      <c r="I2816">
        <v>1850795</v>
      </c>
      <c r="J2816" t="s">
        <v>23</v>
      </c>
      <c r="K2816">
        <v>846296315640886</v>
      </c>
      <c r="M2816" t="s">
        <v>91</v>
      </c>
      <c r="N2816">
        <v>29403</v>
      </c>
      <c r="O2816">
        <v>3</v>
      </c>
      <c r="P2816">
        <v>2250</v>
      </c>
      <c r="Q2816">
        <v>8</v>
      </c>
      <c r="R2816" s="2">
        <v>0</v>
      </c>
      <c r="S2816" s="2">
        <v>24.56</v>
      </c>
      <c r="T2816" s="2">
        <v>0</v>
      </c>
      <c r="U2816" s="2">
        <v>24.56</v>
      </c>
      <c r="V2816" s="76" t="s">
        <v>5213</v>
      </c>
    </row>
    <row r="2817" spans="1:22" x14ac:dyDescent="0.2">
      <c r="A2817" s="1">
        <v>42289</v>
      </c>
      <c r="B2817" t="s">
        <v>21</v>
      </c>
      <c r="C2817" s="1">
        <v>42286</v>
      </c>
      <c r="D2817" s="1">
        <v>42289</v>
      </c>
      <c r="E2817">
        <v>100031708</v>
      </c>
      <c r="F2817" t="s">
        <v>1528</v>
      </c>
      <c r="H2817" s="1">
        <v>42285</v>
      </c>
      <c r="I2817">
        <v>1850803</v>
      </c>
      <c r="J2817" t="s">
        <v>23</v>
      </c>
      <c r="K2817">
        <v>846296315640602</v>
      </c>
      <c r="M2817" t="s">
        <v>24</v>
      </c>
      <c r="N2817">
        <v>27523</v>
      </c>
      <c r="O2817">
        <v>3</v>
      </c>
      <c r="P2817">
        <v>2250</v>
      </c>
      <c r="Q2817">
        <v>8</v>
      </c>
      <c r="R2817" s="2">
        <v>0</v>
      </c>
      <c r="S2817" s="2">
        <v>24.56</v>
      </c>
      <c r="T2817" s="2">
        <v>0</v>
      </c>
      <c r="U2817" s="2">
        <v>24.56</v>
      </c>
      <c r="V2817" s="76" t="s">
        <v>5213</v>
      </c>
    </row>
    <row r="2818" spans="1:22" x14ac:dyDescent="0.2">
      <c r="A2818" s="1">
        <v>42289</v>
      </c>
      <c r="B2818" t="s">
        <v>21</v>
      </c>
      <c r="C2818" s="1">
        <v>42286</v>
      </c>
      <c r="D2818" s="1">
        <v>42289</v>
      </c>
      <c r="E2818">
        <v>100031719</v>
      </c>
      <c r="F2818" t="s">
        <v>1477</v>
      </c>
      <c r="H2818" s="1">
        <v>42285</v>
      </c>
      <c r="I2818">
        <v>1850761</v>
      </c>
      <c r="J2818" t="s">
        <v>23</v>
      </c>
      <c r="K2818">
        <v>846296315640510</v>
      </c>
      <c r="M2818" t="s">
        <v>43</v>
      </c>
      <c r="N2818">
        <v>6405</v>
      </c>
      <c r="O2818">
        <v>6</v>
      </c>
      <c r="P2818">
        <v>4500</v>
      </c>
      <c r="Q2818">
        <v>8</v>
      </c>
      <c r="R2818" s="2">
        <v>0</v>
      </c>
      <c r="S2818" s="2">
        <v>36.04</v>
      </c>
      <c r="T2818" s="2">
        <v>0</v>
      </c>
      <c r="U2818" s="2">
        <v>36.04</v>
      </c>
      <c r="V2818" s="76" t="s">
        <v>5213</v>
      </c>
    </row>
    <row r="2819" spans="1:22" x14ac:dyDescent="0.2">
      <c r="A2819" s="1">
        <v>42289</v>
      </c>
      <c r="B2819" t="s">
        <v>21</v>
      </c>
      <c r="C2819" s="1">
        <v>42286</v>
      </c>
      <c r="D2819" s="1">
        <v>42289</v>
      </c>
      <c r="E2819">
        <v>100031738</v>
      </c>
      <c r="F2819" t="s">
        <v>1487</v>
      </c>
      <c r="H2819" s="1">
        <v>42286</v>
      </c>
      <c r="I2819">
        <v>1850772</v>
      </c>
      <c r="J2819" t="s">
        <v>23</v>
      </c>
      <c r="K2819">
        <v>846296315640503</v>
      </c>
      <c r="M2819" t="s">
        <v>75</v>
      </c>
      <c r="N2819">
        <v>22206</v>
      </c>
      <c r="O2819">
        <v>6</v>
      </c>
      <c r="P2819">
        <v>4500</v>
      </c>
      <c r="Q2819">
        <v>8</v>
      </c>
      <c r="R2819" s="2">
        <v>0</v>
      </c>
      <c r="S2819" s="2">
        <v>36.04</v>
      </c>
      <c r="T2819" s="2">
        <v>0</v>
      </c>
      <c r="U2819" s="2">
        <v>36.04</v>
      </c>
      <c r="V2819" s="76" t="s">
        <v>5213</v>
      </c>
    </row>
    <row r="2820" spans="1:22" x14ac:dyDescent="0.2">
      <c r="A2820" s="1">
        <v>42289</v>
      </c>
      <c r="B2820" t="s">
        <v>21</v>
      </c>
      <c r="C2820" s="1">
        <v>42286</v>
      </c>
      <c r="D2820" s="1">
        <v>42289</v>
      </c>
      <c r="E2820">
        <v>100031727</v>
      </c>
      <c r="F2820" t="s">
        <v>1530</v>
      </c>
      <c r="H2820" s="1">
        <v>42285</v>
      </c>
      <c r="I2820">
        <v>1850806</v>
      </c>
      <c r="J2820" t="s">
        <v>23</v>
      </c>
      <c r="K2820">
        <v>846296315640497</v>
      </c>
      <c r="M2820" t="s">
        <v>54</v>
      </c>
      <c r="N2820">
        <v>21211</v>
      </c>
      <c r="O2820">
        <v>6</v>
      </c>
      <c r="P2820">
        <v>4500</v>
      </c>
      <c r="Q2820">
        <v>8</v>
      </c>
      <c r="R2820" s="2">
        <v>0</v>
      </c>
      <c r="S2820" s="2">
        <v>36.04</v>
      </c>
      <c r="T2820" s="2">
        <v>0</v>
      </c>
      <c r="U2820" s="2">
        <v>36.04</v>
      </c>
      <c r="V2820" s="76" t="s">
        <v>5213</v>
      </c>
    </row>
    <row r="2821" spans="1:22" x14ac:dyDescent="0.2">
      <c r="A2821" s="1">
        <v>42290</v>
      </c>
      <c r="B2821" t="s">
        <v>21</v>
      </c>
      <c r="C2821" s="1">
        <v>42289</v>
      </c>
      <c r="D2821" s="1">
        <v>42290</v>
      </c>
      <c r="E2821">
        <v>100031817</v>
      </c>
      <c r="F2821" t="s">
        <v>1558</v>
      </c>
      <c r="H2821" s="1">
        <v>42288</v>
      </c>
      <c r="I2821">
        <v>1853338</v>
      </c>
      <c r="J2821" t="s">
        <v>23</v>
      </c>
      <c r="K2821">
        <v>846296315642170</v>
      </c>
      <c r="M2821" t="s">
        <v>40</v>
      </c>
      <c r="N2821">
        <v>94070</v>
      </c>
      <c r="O2821">
        <v>3</v>
      </c>
      <c r="P2821">
        <v>2250</v>
      </c>
      <c r="Q2821">
        <v>2</v>
      </c>
      <c r="R2821" s="2">
        <v>0</v>
      </c>
      <c r="S2821" s="2">
        <v>12.81</v>
      </c>
      <c r="T2821" s="2">
        <v>0</v>
      </c>
      <c r="U2821" s="2">
        <v>12.81</v>
      </c>
      <c r="V2821" s="76" t="str">
        <f>VLOOKUP(M2821,'Fufillment sheet'!$A$2:$B$52,2,FALSE)</f>
        <v>VINAC</v>
      </c>
    </row>
    <row r="2822" spans="1:22" x14ac:dyDescent="0.2">
      <c r="A2822" s="1">
        <v>42290</v>
      </c>
      <c r="B2822" t="s">
        <v>21</v>
      </c>
      <c r="C2822" s="1">
        <v>42279</v>
      </c>
      <c r="D2822" s="1">
        <v>42290</v>
      </c>
      <c r="E2822">
        <v>100031100</v>
      </c>
      <c r="F2822" t="s">
        <v>1571</v>
      </c>
      <c r="H2822" s="1">
        <v>42278</v>
      </c>
      <c r="I2822">
        <v>1856352</v>
      </c>
      <c r="J2822" t="s">
        <v>23</v>
      </c>
      <c r="K2822">
        <v>846296315641760</v>
      </c>
      <c r="M2822" t="s">
        <v>40</v>
      </c>
      <c r="N2822">
        <v>95070</v>
      </c>
      <c r="O2822">
        <v>3</v>
      </c>
      <c r="P2822">
        <v>2250</v>
      </c>
      <c r="Q2822">
        <v>2</v>
      </c>
      <c r="R2822" s="2">
        <v>0</v>
      </c>
      <c r="S2822" s="2">
        <v>12.81</v>
      </c>
      <c r="T2822" s="2">
        <v>0</v>
      </c>
      <c r="U2822" s="2">
        <v>12.81</v>
      </c>
      <c r="V2822" s="76" t="str">
        <f>VLOOKUP(M2822,'Fufillment sheet'!$A$2:$B$52,2,FALSE)</f>
        <v>VINAC</v>
      </c>
    </row>
    <row r="2823" spans="1:22" x14ac:dyDescent="0.2">
      <c r="A2823" s="1">
        <v>42290</v>
      </c>
      <c r="B2823" t="s">
        <v>21</v>
      </c>
      <c r="C2823" s="1">
        <v>42289</v>
      </c>
      <c r="D2823" s="1">
        <v>42290</v>
      </c>
      <c r="E2823">
        <v>100031822</v>
      </c>
      <c r="F2823" t="s">
        <v>1576</v>
      </c>
      <c r="H2823" s="1">
        <v>42288</v>
      </c>
      <c r="I2823">
        <v>1853310</v>
      </c>
      <c r="J2823" t="s">
        <v>23</v>
      </c>
      <c r="K2823">
        <v>846296315641265</v>
      </c>
      <c r="M2823" t="s">
        <v>40</v>
      </c>
      <c r="N2823">
        <v>94105</v>
      </c>
      <c r="O2823">
        <v>3</v>
      </c>
      <c r="P2823">
        <v>2250</v>
      </c>
      <c r="Q2823">
        <v>2</v>
      </c>
      <c r="R2823" s="2">
        <v>0</v>
      </c>
      <c r="S2823" s="2">
        <v>12.81</v>
      </c>
      <c r="T2823" s="2">
        <v>0</v>
      </c>
      <c r="U2823" s="2">
        <v>12.81</v>
      </c>
      <c r="V2823" s="76" t="str">
        <f>VLOOKUP(M2823,'Fufillment sheet'!$A$2:$B$52,2,FALSE)</f>
        <v>VINAC</v>
      </c>
    </row>
    <row r="2824" spans="1:22" x14ac:dyDescent="0.2">
      <c r="A2824" s="1">
        <v>42290</v>
      </c>
      <c r="B2824" t="s">
        <v>21</v>
      </c>
      <c r="C2824" s="1">
        <v>42289</v>
      </c>
      <c r="D2824" s="1">
        <v>42290</v>
      </c>
      <c r="E2824">
        <v>100031852</v>
      </c>
      <c r="F2824" t="s">
        <v>1593</v>
      </c>
      <c r="H2824" s="1">
        <v>42289</v>
      </c>
      <c r="I2824">
        <v>1853300</v>
      </c>
      <c r="J2824" t="s">
        <v>23</v>
      </c>
      <c r="K2824">
        <v>846296315641173</v>
      </c>
      <c r="M2824" t="s">
        <v>40</v>
      </c>
      <c r="N2824">
        <v>94105</v>
      </c>
      <c r="O2824">
        <v>3</v>
      </c>
      <c r="P2824">
        <v>2250</v>
      </c>
      <c r="Q2824">
        <v>2</v>
      </c>
      <c r="R2824" s="2">
        <v>0</v>
      </c>
      <c r="S2824" s="2">
        <v>12.81</v>
      </c>
      <c r="T2824" s="2">
        <v>0</v>
      </c>
      <c r="U2824" s="2">
        <v>12.81</v>
      </c>
      <c r="V2824" s="76" t="str">
        <f>VLOOKUP(M2824,'Fufillment sheet'!$A$2:$B$52,2,FALSE)</f>
        <v>VINAC</v>
      </c>
    </row>
    <row r="2825" spans="1:22" x14ac:dyDescent="0.2">
      <c r="A2825" s="1">
        <v>42290</v>
      </c>
      <c r="B2825" t="s">
        <v>21</v>
      </c>
      <c r="C2825" s="1">
        <v>42289</v>
      </c>
      <c r="D2825" s="1">
        <v>42290</v>
      </c>
      <c r="E2825">
        <v>100031825</v>
      </c>
      <c r="F2825" t="s">
        <v>1639</v>
      </c>
      <c r="H2825" s="1">
        <v>42288</v>
      </c>
      <c r="I2825">
        <v>1853331</v>
      </c>
      <c r="J2825" t="s">
        <v>23</v>
      </c>
      <c r="K2825">
        <v>846296315641500</v>
      </c>
      <c r="M2825" t="s">
        <v>40</v>
      </c>
      <c r="N2825">
        <v>94070</v>
      </c>
      <c r="O2825">
        <v>3</v>
      </c>
      <c r="P2825">
        <v>2250</v>
      </c>
      <c r="Q2825">
        <v>2</v>
      </c>
      <c r="R2825" s="2">
        <v>0</v>
      </c>
      <c r="S2825" s="2">
        <v>12.81</v>
      </c>
      <c r="T2825" s="2">
        <v>0</v>
      </c>
      <c r="U2825" s="2">
        <v>12.81</v>
      </c>
      <c r="V2825" s="76" t="str">
        <f>VLOOKUP(M2825,'Fufillment sheet'!$A$2:$B$52,2,FALSE)</f>
        <v>VINAC</v>
      </c>
    </row>
    <row r="2826" spans="1:22" x14ac:dyDescent="0.2">
      <c r="A2826" s="1">
        <v>42290</v>
      </c>
      <c r="B2826" t="s">
        <v>21</v>
      </c>
      <c r="C2826" s="1">
        <v>42289</v>
      </c>
      <c r="D2826" s="1">
        <v>42290</v>
      </c>
      <c r="E2826">
        <v>100031805</v>
      </c>
      <c r="F2826" t="s">
        <v>1646</v>
      </c>
      <c r="H2826" s="1">
        <v>42287</v>
      </c>
      <c r="I2826">
        <v>1853309</v>
      </c>
      <c r="J2826" t="s">
        <v>23</v>
      </c>
      <c r="K2826">
        <v>846296315641258</v>
      </c>
      <c r="M2826" t="s">
        <v>40</v>
      </c>
      <c r="N2826">
        <v>94546</v>
      </c>
      <c r="O2826">
        <v>3</v>
      </c>
      <c r="P2826">
        <v>2250</v>
      </c>
      <c r="Q2826">
        <v>2</v>
      </c>
      <c r="R2826" s="2">
        <v>0</v>
      </c>
      <c r="S2826" s="2">
        <v>12.81</v>
      </c>
      <c r="T2826" s="2">
        <v>0</v>
      </c>
      <c r="U2826" s="2">
        <v>12.81</v>
      </c>
      <c r="V2826" s="76" t="str">
        <f>VLOOKUP(M2826,'Fufillment sheet'!$A$2:$B$52,2,FALSE)</f>
        <v>VINAC</v>
      </c>
    </row>
    <row r="2827" spans="1:22" x14ac:dyDescent="0.2">
      <c r="A2827" s="1">
        <v>42290</v>
      </c>
      <c r="B2827" t="s">
        <v>21</v>
      </c>
      <c r="C2827" s="1">
        <v>42289</v>
      </c>
      <c r="D2827" s="1">
        <v>42290</v>
      </c>
      <c r="E2827">
        <v>100031794</v>
      </c>
      <c r="F2827" t="s">
        <v>1659</v>
      </c>
      <c r="H2827" s="1">
        <v>42287</v>
      </c>
      <c r="I2827">
        <v>1853308</v>
      </c>
      <c r="J2827" t="s">
        <v>23</v>
      </c>
      <c r="K2827">
        <v>846296315641319</v>
      </c>
      <c r="M2827" t="s">
        <v>40</v>
      </c>
      <c r="N2827">
        <v>95492</v>
      </c>
      <c r="O2827">
        <v>3</v>
      </c>
      <c r="P2827">
        <v>2250</v>
      </c>
      <c r="Q2827">
        <v>2</v>
      </c>
      <c r="R2827" s="2">
        <v>0</v>
      </c>
      <c r="S2827" s="2">
        <v>12.81</v>
      </c>
      <c r="T2827" s="2">
        <v>0</v>
      </c>
      <c r="U2827" s="2">
        <v>12.81</v>
      </c>
      <c r="V2827" s="76" t="str">
        <f>VLOOKUP(M2827,'Fufillment sheet'!$A$2:$B$52,2,FALSE)</f>
        <v>VINAC</v>
      </c>
    </row>
    <row r="2828" spans="1:22" x14ac:dyDescent="0.2">
      <c r="A2828" s="1">
        <v>42290</v>
      </c>
      <c r="B2828" t="s">
        <v>21</v>
      </c>
      <c r="C2828" s="1">
        <v>42289</v>
      </c>
      <c r="D2828" s="1">
        <v>42290</v>
      </c>
      <c r="E2828">
        <v>100031779</v>
      </c>
      <c r="F2828" t="s">
        <v>1622</v>
      </c>
      <c r="H2828" s="1">
        <v>42286</v>
      </c>
      <c r="I2828">
        <v>1853376</v>
      </c>
      <c r="J2828" t="s">
        <v>23</v>
      </c>
      <c r="K2828">
        <v>846296315641029</v>
      </c>
      <c r="M2828" t="s">
        <v>32</v>
      </c>
      <c r="N2828">
        <v>10010</v>
      </c>
      <c r="O2828">
        <v>1</v>
      </c>
      <c r="P2828">
        <v>750</v>
      </c>
      <c r="Q2828">
        <v>2</v>
      </c>
      <c r="R2828" s="2">
        <v>0</v>
      </c>
      <c r="S2828" s="2">
        <v>11.75</v>
      </c>
      <c r="T2828" s="2">
        <v>0</v>
      </c>
      <c r="U2828" s="2">
        <v>11.75</v>
      </c>
      <c r="V2828" s="76" t="str">
        <f>VLOOKUP(M2828,'Fufillment sheet'!$A$2:$B$52,2,FALSE)</f>
        <v>NW</v>
      </c>
    </row>
    <row r="2829" spans="1:22" x14ac:dyDescent="0.2">
      <c r="A2829" s="1">
        <v>42290</v>
      </c>
      <c r="B2829" t="s">
        <v>21</v>
      </c>
      <c r="C2829" s="1">
        <v>42275</v>
      </c>
      <c r="D2829" s="1">
        <v>42290</v>
      </c>
      <c r="E2829">
        <v>100030536</v>
      </c>
      <c r="F2829" t="s">
        <v>1624</v>
      </c>
      <c r="H2829" s="1">
        <v>42275</v>
      </c>
      <c r="I2829">
        <v>1830765</v>
      </c>
      <c r="J2829" t="s">
        <v>23</v>
      </c>
      <c r="K2829">
        <v>846296315641562</v>
      </c>
      <c r="M2829" t="s">
        <v>32</v>
      </c>
      <c r="N2829">
        <v>10019</v>
      </c>
      <c r="O2829">
        <v>1</v>
      </c>
      <c r="P2829">
        <v>750</v>
      </c>
      <c r="Q2829">
        <v>8</v>
      </c>
      <c r="R2829" s="2">
        <v>0</v>
      </c>
      <c r="S2829" s="2">
        <v>19.75</v>
      </c>
      <c r="T2829" s="2">
        <v>0</v>
      </c>
      <c r="U2829" s="2">
        <v>19.75</v>
      </c>
      <c r="V2829" s="76" t="s">
        <v>5213</v>
      </c>
    </row>
    <row r="2830" spans="1:22" x14ac:dyDescent="0.2">
      <c r="A2830" s="1">
        <v>42290</v>
      </c>
      <c r="B2830" t="s">
        <v>21</v>
      </c>
      <c r="C2830" s="1">
        <v>42289</v>
      </c>
      <c r="D2830" s="1">
        <v>42290</v>
      </c>
      <c r="E2830">
        <v>100031796</v>
      </c>
      <c r="F2830" t="s">
        <v>1533</v>
      </c>
      <c r="H2830" s="1">
        <v>42287</v>
      </c>
      <c r="I2830">
        <v>1853363</v>
      </c>
      <c r="J2830" t="s">
        <v>23</v>
      </c>
      <c r="K2830">
        <v>846296315642286</v>
      </c>
      <c r="M2830" t="s">
        <v>83</v>
      </c>
      <c r="N2830">
        <v>7901</v>
      </c>
      <c r="O2830">
        <v>3</v>
      </c>
      <c r="P2830">
        <v>2250</v>
      </c>
      <c r="Q2830">
        <v>8</v>
      </c>
      <c r="R2830" s="2">
        <v>0</v>
      </c>
      <c r="S2830" s="2">
        <v>24.56</v>
      </c>
      <c r="T2830" s="2">
        <v>0</v>
      </c>
      <c r="U2830" s="2">
        <v>24.56</v>
      </c>
      <c r="V2830" s="76" t="s">
        <v>5213</v>
      </c>
    </row>
    <row r="2831" spans="1:22" x14ac:dyDescent="0.2">
      <c r="A2831" s="1">
        <v>42290</v>
      </c>
      <c r="B2831" t="s">
        <v>21</v>
      </c>
      <c r="C2831" s="1">
        <v>42289</v>
      </c>
      <c r="D2831" s="1">
        <v>42290</v>
      </c>
      <c r="E2831">
        <v>100031780</v>
      </c>
      <c r="F2831" t="s">
        <v>1543</v>
      </c>
      <c r="H2831" s="1">
        <v>42286</v>
      </c>
      <c r="I2831">
        <v>1853327</v>
      </c>
      <c r="J2831" t="s">
        <v>23</v>
      </c>
      <c r="K2831">
        <v>846296315641364</v>
      </c>
      <c r="M2831" t="s">
        <v>32</v>
      </c>
      <c r="N2831">
        <v>10471</v>
      </c>
      <c r="O2831">
        <v>3</v>
      </c>
      <c r="P2831">
        <v>2250</v>
      </c>
      <c r="Q2831">
        <v>8</v>
      </c>
      <c r="R2831" s="2">
        <v>0</v>
      </c>
      <c r="S2831" s="2">
        <v>24.56</v>
      </c>
      <c r="T2831" s="2">
        <v>0</v>
      </c>
      <c r="U2831" s="2">
        <v>24.56</v>
      </c>
      <c r="V2831" s="76" t="s">
        <v>5213</v>
      </c>
    </row>
    <row r="2832" spans="1:22" x14ac:dyDescent="0.2">
      <c r="A2832" s="1">
        <v>42290</v>
      </c>
      <c r="B2832" t="s">
        <v>21</v>
      </c>
      <c r="C2832" s="1">
        <v>42279</v>
      </c>
      <c r="D2832" s="1">
        <v>42290</v>
      </c>
      <c r="E2832">
        <v>100031142</v>
      </c>
      <c r="F2832" t="s">
        <v>1544</v>
      </c>
      <c r="H2832" s="1">
        <v>42279</v>
      </c>
      <c r="I2832">
        <v>1856316</v>
      </c>
      <c r="J2832" t="s">
        <v>23</v>
      </c>
      <c r="K2832">
        <v>846296315641647</v>
      </c>
      <c r="M2832" t="s">
        <v>32</v>
      </c>
      <c r="N2832">
        <v>11106</v>
      </c>
      <c r="O2832">
        <v>3</v>
      </c>
      <c r="P2832">
        <v>2250</v>
      </c>
      <c r="Q2832">
        <v>8</v>
      </c>
      <c r="R2832" s="2">
        <v>0</v>
      </c>
      <c r="S2832" s="2">
        <v>24.56</v>
      </c>
      <c r="T2832" s="2">
        <v>0</v>
      </c>
      <c r="U2832" s="2">
        <v>24.56</v>
      </c>
      <c r="V2832" s="76" t="s">
        <v>5213</v>
      </c>
    </row>
    <row r="2833" spans="1:22" x14ac:dyDescent="0.2">
      <c r="A2833" s="1">
        <v>42290</v>
      </c>
      <c r="B2833" t="s">
        <v>21</v>
      </c>
      <c r="C2833" s="1">
        <v>42279</v>
      </c>
      <c r="D2833" s="1">
        <v>42290</v>
      </c>
      <c r="E2833">
        <v>100031103</v>
      </c>
      <c r="F2833" t="s">
        <v>1546</v>
      </c>
      <c r="H2833" s="1">
        <v>42279</v>
      </c>
      <c r="I2833">
        <v>1856349</v>
      </c>
      <c r="J2833" t="s">
        <v>23</v>
      </c>
      <c r="K2833">
        <v>846296315641968</v>
      </c>
      <c r="M2833" t="s">
        <v>49</v>
      </c>
      <c r="N2833">
        <v>2124</v>
      </c>
      <c r="O2833">
        <v>3</v>
      </c>
      <c r="P2833">
        <v>2250</v>
      </c>
      <c r="Q2833">
        <v>8</v>
      </c>
      <c r="R2833" s="2">
        <v>0</v>
      </c>
      <c r="S2833" s="2">
        <v>24.56</v>
      </c>
      <c r="T2833" s="2">
        <v>0</v>
      </c>
      <c r="U2833" s="2">
        <v>24.56</v>
      </c>
      <c r="V2833" s="76" t="s">
        <v>5213</v>
      </c>
    </row>
    <row r="2834" spans="1:22" x14ac:dyDescent="0.2">
      <c r="A2834" s="1">
        <v>42290</v>
      </c>
      <c r="B2834" t="s">
        <v>21</v>
      </c>
      <c r="C2834" s="1">
        <v>42289</v>
      </c>
      <c r="D2834" s="1">
        <v>42290</v>
      </c>
      <c r="E2834">
        <v>100031855</v>
      </c>
      <c r="F2834" t="s">
        <v>1562</v>
      </c>
      <c r="H2834" s="1">
        <v>42289</v>
      </c>
      <c r="I2834">
        <v>1853353</v>
      </c>
      <c r="J2834" t="s">
        <v>23</v>
      </c>
      <c r="K2834">
        <v>846296315642279</v>
      </c>
      <c r="M2834" t="s">
        <v>32</v>
      </c>
      <c r="N2834">
        <v>11201</v>
      </c>
      <c r="O2834">
        <v>3</v>
      </c>
      <c r="P2834">
        <v>2250</v>
      </c>
      <c r="Q2834">
        <v>8</v>
      </c>
      <c r="R2834" s="2">
        <v>0</v>
      </c>
      <c r="S2834" s="2">
        <v>24.56</v>
      </c>
      <c r="T2834" s="2">
        <v>0</v>
      </c>
      <c r="U2834" s="2">
        <v>24.56</v>
      </c>
      <c r="V2834" s="76" t="s">
        <v>5213</v>
      </c>
    </row>
    <row r="2835" spans="1:22" x14ac:dyDescent="0.2">
      <c r="A2835" s="1">
        <v>42290</v>
      </c>
      <c r="B2835" t="s">
        <v>21</v>
      </c>
      <c r="C2835" s="1">
        <v>42282</v>
      </c>
      <c r="D2835" s="1">
        <v>42290</v>
      </c>
      <c r="E2835">
        <v>100031330</v>
      </c>
      <c r="F2835" t="s">
        <v>1568</v>
      </c>
      <c r="H2835" s="1">
        <v>42281</v>
      </c>
      <c r="I2835">
        <v>1856772</v>
      </c>
      <c r="J2835" t="s">
        <v>23</v>
      </c>
      <c r="K2835">
        <v>846296315641135</v>
      </c>
      <c r="M2835" t="s">
        <v>32</v>
      </c>
      <c r="N2835">
        <v>10017</v>
      </c>
      <c r="O2835">
        <v>3</v>
      </c>
      <c r="P2835">
        <v>2250</v>
      </c>
      <c r="Q2835">
        <v>8</v>
      </c>
      <c r="R2835" s="2">
        <v>0</v>
      </c>
      <c r="S2835" s="2">
        <v>24.56</v>
      </c>
      <c r="T2835" s="2">
        <v>0</v>
      </c>
      <c r="U2835" s="2">
        <v>24.56</v>
      </c>
      <c r="V2835" s="76" t="s">
        <v>5213</v>
      </c>
    </row>
    <row r="2836" spans="1:22" x14ac:dyDescent="0.2">
      <c r="A2836" s="1">
        <v>42290</v>
      </c>
      <c r="B2836" t="s">
        <v>21</v>
      </c>
      <c r="C2836" s="1">
        <v>42279</v>
      </c>
      <c r="D2836" s="1">
        <v>42290</v>
      </c>
      <c r="E2836">
        <v>100031082</v>
      </c>
      <c r="F2836" t="s">
        <v>1573</v>
      </c>
      <c r="H2836" s="1">
        <v>42278</v>
      </c>
      <c r="I2836">
        <v>1856364</v>
      </c>
      <c r="J2836" t="s">
        <v>23</v>
      </c>
      <c r="K2836">
        <v>846296315641678</v>
      </c>
      <c r="M2836" t="s">
        <v>49</v>
      </c>
      <c r="N2836">
        <v>2139</v>
      </c>
      <c r="O2836">
        <v>3</v>
      </c>
      <c r="P2836">
        <v>2250</v>
      </c>
      <c r="Q2836">
        <v>8</v>
      </c>
      <c r="R2836" s="2">
        <v>0</v>
      </c>
      <c r="S2836" s="2">
        <v>24.56</v>
      </c>
      <c r="T2836" s="2">
        <v>0</v>
      </c>
      <c r="U2836" s="2">
        <v>24.56</v>
      </c>
      <c r="V2836" s="76" t="s">
        <v>5213</v>
      </c>
    </row>
    <row r="2837" spans="1:22" x14ac:dyDescent="0.2">
      <c r="A2837" s="1">
        <v>42290</v>
      </c>
      <c r="B2837" t="s">
        <v>21</v>
      </c>
      <c r="C2837" s="1">
        <v>42289</v>
      </c>
      <c r="D2837" s="1">
        <v>42290</v>
      </c>
      <c r="E2837">
        <v>100031821</v>
      </c>
      <c r="F2837" t="s">
        <v>1574</v>
      </c>
      <c r="H2837" s="1">
        <v>42288</v>
      </c>
      <c r="I2837">
        <v>1853348</v>
      </c>
      <c r="J2837" t="s">
        <v>23</v>
      </c>
      <c r="K2837">
        <v>846296315642224</v>
      </c>
      <c r="M2837" t="s">
        <v>83</v>
      </c>
      <c r="N2837">
        <v>7086</v>
      </c>
      <c r="O2837">
        <v>3</v>
      </c>
      <c r="P2837">
        <v>2250</v>
      </c>
      <c r="Q2837">
        <v>8</v>
      </c>
      <c r="R2837" s="2">
        <v>0</v>
      </c>
      <c r="S2837" s="2">
        <v>24.56</v>
      </c>
      <c r="T2837" s="2">
        <v>0</v>
      </c>
      <c r="U2837" s="2">
        <v>24.56</v>
      </c>
      <c r="V2837" s="76" t="s">
        <v>5213</v>
      </c>
    </row>
    <row r="2838" spans="1:22" x14ac:dyDescent="0.2">
      <c r="A2838" s="1">
        <v>42290</v>
      </c>
      <c r="B2838" t="s">
        <v>21</v>
      </c>
      <c r="C2838" s="1">
        <v>42289</v>
      </c>
      <c r="D2838" s="1">
        <v>42290</v>
      </c>
      <c r="E2838">
        <v>100031840</v>
      </c>
      <c r="F2838" t="s">
        <v>1579</v>
      </c>
      <c r="H2838" s="1">
        <v>42289</v>
      </c>
      <c r="I2838">
        <v>1853366</v>
      </c>
      <c r="J2838" t="s">
        <v>23</v>
      </c>
      <c r="K2838">
        <v>846296315642316</v>
      </c>
      <c r="M2838" t="s">
        <v>32</v>
      </c>
      <c r="N2838">
        <v>11428</v>
      </c>
      <c r="O2838">
        <v>3</v>
      </c>
      <c r="P2838">
        <v>2250</v>
      </c>
      <c r="Q2838">
        <v>8</v>
      </c>
      <c r="R2838" s="2">
        <v>0</v>
      </c>
      <c r="S2838" s="2">
        <v>24.56</v>
      </c>
      <c r="T2838" s="2">
        <v>0</v>
      </c>
      <c r="U2838" s="2">
        <v>24.56</v>
      </c>
      <c r="V2838" s="76" t="s">
        <v>5213</v>
      </c>
    </row>
    <row r="2839" spans="1:22" x14ac:dyDescent="0.2">
      <c r="A2839" s="1">
        <v>42290</v>
      </c>
      <c r="B2839" t="s">
        <v>21</v>
      </c>
      <c r="C2839" s="1">
        <v>42279</v>
      </c>
      <c r="D2839" s="1">
        <v>42290</v>
      </c>
      <c r="E2839">
        <v>100031146</v>
      </c>
      <c r="F2839" t="s">
        <v>1584</v>
      </c>
      <c r="H2839" s="1">
        <v>42279</v>
      </c>
      <c r="I2839">
        <v>1856313</v>
      </c>
      <c r="J2839" t="s">
        <v>23</v>
      </c>
      <c r="K2839">
        <v>846296315641791</v>
      </c>
      <c r="M2839" t="s">
        <v>32</v>
      </c>
      <c r="N2839">
        <v>10112</v>
      </c>
      <c r="O2839">
        <v>3</v>
      </c>
      <c r="P2839">
        <v>2250</v>
      </c>
      <c r="Q2839">
        <v>8</v>
      </c>
      <c r="R2839" s="2">
        <v>0</v>
      </c>
      <c r="S2839" s="2">
        <v>24.56</v>
      </c>
      <c r="T2839" s="2">
        <v>0</v>
      </c>
      <c r="U2839" s="2">
        <v>24.56</v>
      </c>
      <c r="V2839" s="76" t="s">
        <v>5213</v>
      </c>
    </row>
    <row r="2840" spans="1:22" x14ac:dyDescent="0.2">
      <c r="A2840" s="1">
        <v>42290</v>
      </c>
      <c r="B2840" t="s">
        <v>21</v>
      </c>
      <c r="C2840" s="1">
        <v>42289</v>
      </c>
      <c r="D2840" s="1">
        <v>42290</v>
      </c>
      <c r="E2840">
        <v>100031807</v>
      </c>
      <c r="F2840" t="s">
        <v>1585</v>
      </c>
      <c r="H2840" s="1">
        <v>42287</v>
      </c>
      <c r="I2840">
        <v>1853325</v>
      </c>
      <c r="J2840" t="s">
        <v>23</v>
      </c>
      <c r="K2840">
        <v>846296315641333</v>
      </c>
      <c r="M2840" t="s">
        <v>49</v>
      </c>
      <c r="N2840">
        <v>2747</v>
      </c>
      <c r="O2840">
        <v>3</v>
      </c>
      <c r="P2840">
        <v>2250</v>
      </c>
      <c r="Q2840">
        <v>8</v>
      </c>
      <c r="R2840" s="2">
        <v>0</v>
      </c>
      <c r="S2840" s="2">
        <v>24.56</v>
      </c>
      <c r="T2840" s="2">
        <v>0</v>
      </c>
      <c r="U2840" s="2">
        <v>24.56</v>
      </c>
      <c r="V2840" s="76" t="s">
        <v>5213</v>
      </c>
    </row>
    <row r="2841" spans="1:22" x14ac:dyDescent="0.2">
      <c r="A2841" s="1">
        <v>42290</v>
      </c>
      <c r="B2841" t="s">
        <v>21</v>
      </c>
      <c r="C2841" s="1">
        <v>42289</v>
      </c>
      <c r="D2841" s="1">
        <v>42290</v>
      </c>
      <c r="E2841">
        <v>100031843</v>
      </c>
      <c r="F2841" t="s">
        <v>1589</v>
      </c>
      <c r="H2841" s="1">
        <v>42289</v>
      </c>
      <c r="I2841">
        <v>1853316</v>
      </c>
      <c r="J2841" t="s">
        <v>23</v>
      </c>
      <c r="K2841">
        <v>846296315641234</v>
      </c>
      <c r="M2841" t="s">
        <v>32</v>
      </c>
      <c r="N2841">
        <v>11570</v>
      </c>
      <c r="O2841">
        <v>3</v>
      </c>
      <c r="P2841">
        <v>2250</v>
      </c>
      <c r="Q2841">
        <v>8</v>
      </c>
      <c r="R2841" s="2">
        <v>0</v>
      </c>
      <c r="S2841" s="2">
        <v>24.56</v>
      </c>
      <c r="T2841" s="2">
        <v>0</v>
      </c>
      <c r="U2841" s="2">
        <v>24.56</v>
      </c>
      <c r="V2841" s="76" t="s">
        <v>5213</v>
      </c>
    </row>
    <row r="2842" spans="1:22" x14ac:dyDescent="0.2">
      <c r="A2842" s="1">
        <v>42290</v>
      </c>
      <c r="B2842" t="s">
        <v>21</v>
      </c>
      <c r="C2842" s="1">
        <v>42289</v>
      </c>
      <c r="D2842" s="1">
        <v>42290</v>
      </c>
      <c r="E2842">
        <v>100031816</v>
      </c>
      <c r="F2842" t="s">
        <v>1591</v>
      </c>
      <c r="H2842" s="1">
        <v>42288</v>
      </c>
      <c r="I2842">
        <v>1853352</v>
      </c>
      <c r="J2842" t="s">
        <v>23</v>
      </c>
      <c r="K2842">
        <v>846296315642262</v>
      </c>
      <c r="M2842" t="s">
        <v>32</v>
      </c>
      <c r="N2842">
        <v>10012</v>
      </c>
      <c r="O2842">
        <v>3</v>
      </c>
      <c r="P2842">
        <v>2250</v>
      </c>
      <c r="Q2842">
        <v>8</v>
      </c>
      <c r="R2842" s="2">
        <v>0</v>
      </c>
      <c r="S2842" s="2">
        <v>24.56</v>
      </c>
      <c r="T2842" s="2">
        <v>0</v>
      </c>
      <c r="U2842" s="2">
        <v>24.56</v>
      </c>
      <c r="V2842" s="76" t="s">
        <v>5213</v>
      </c>
    </row>
    <row r="2843" spans="1:22" x14ac:dyDescent="0.2">
      <c r="A2843" s="1">
        <v>42290</v>
      </c>
      <c r="B2843" t="s">
        <v>21</v>
      </c>
      <c r="C2843" s="1">
        <v>42289</v>
      </c>
      <c r="D2843" s="1">
        <v>42290</v>
      </c>
      <c r="E2843">
        <v>100031830</v>
      </c>
      <c r="F2843" t="s">
        <v>1597</v>
      </c>
      <c r="H2843" s="1">
        <v>42288</v>
      </c>
      <c r="I2843">
        <v>1853304</v>
      </c>
      <c r="J2843" t="s">
        <v>23</v>
      </c>
      <c r="K2843">
        <v>846296315641128</v>
      </c>
      <c r="M2843" t="s">
        <v>32</v>
      </c>
      <c r="N2843">
        <v>10018</v>
      </c>
      <c r="O2843">
        <v>3</v>
      </c>
      <c r="P2843">
        <v>2250</v>
      </c>
      <c r="Q2843">
        <v>8</v>
      </c>
      <c r="R2843" s="2">
        <v>0</v>
      </c>
      <c r="S2843" s="2">
        <v>24.56</v>
      </c>
      <c r="T2843" s="2">
        <v>0</v>
      </c>
      <c r="U2843" s="2">
        <v>24.56</v>
      </c>
      <c r="V2843" s="76" t="s">
        <v>5213</v>
      </c>
    </row>
    <row r="2844" spans="1:22" x14ac:dyDescent="0.2">
      <c r="A2844" s="1">
        <v>42290</v>
      </c>
      <c r="B2844" t="s">
        <v>21</v>
      </c>
      <c r="C2844" s="1">
        <v>42279</v>
      </c>
      <c r="D2844" s="1">
        <v>42290</v>
      </c>
      <c r="E2844">
        <v>100031102</v>
      </c>
      <c r="F2844" t="s">
        <v>1602</v>
      </c>
      <c r="H2844" s="1">
        <v>42278</v>
      </c>
      <c r="I2844">
        <v>1856350</v>
      </c>
      <c r="J2844" t="s">
        <v>23</v>
      </c>
      <c r="K2844">
        <v>846296315641685</v>
      </c>
      <c r="M2844" t="s">
        <v>49</v>
      </c>
      <c r="N2844">
        <v>2142</v>
      </c>
      <c r="O2844">
        <v>3</v>
      </c>
      <c r="P2844">
        <v>2250</v>
      </c>
      <c r="Q2844">
        <v>8</v>
      </c>
      <c r="R2844" s="2">
        <v>0</v>
      </c>
      <c r="S2844" s="2">
        <v>24.56</v>
      </c>
      <c r="T2844" s="2">
        <v>0</v>
      </c>
      <c r="U2844" s="2">
        <v>24.56</v>
      </c>
      <c r="V2844" s="76" t="s">
        <v>5213</v>
      </c>
    </row>
    <row r="2845" spans="1:22" x14ac:dyDescent="0.2">
      <c r="A2845" s="1">
        <v>42290</v>
      </c>
      <c r="B2845" t="s">
        <v>21</v>
      </c>
      <c r="C2845" s="1">
        <v>42279</v>
      </c>
      <c r="D2845" s="1">
        <v>42290</v>
      </c>
      <c r="E2845">
        <v>100031106</v>
      </c>
      <c r="F2845" t="s">
        <v>1604</v>
      </c>
      <c r="H2845" s="1">
        <v>42279</v>
      </c>
      <c r="I2845">
        <v>1856346</v>
      </c>
      <c r="J2845" t="s">
        <v>23</v>
      </c>
      <c r="K2845">
        <v>846296315641982</v>
      </c>
      <c r="M2845" t="s">
        <v>32</v>
      </c>
      <c r="N2845">
        <v>11520</v>
      </c>
      <c r="O2845">
        <v>3</v>
      </c>
      <c r="P2845">
        <v>2250</v>
      </c>
      <c r="Q2845">
        <v>8</v>
      </c>
      <c r="R2845" s="2">
        <v>0</v>
      </c>
      <c r="S2845" s="2">
        <v>24.56</v>
      </c>
      <c r="T2845" s="2">
        <v>0</v>
      </c>
      <c r="U2845" s="2">
        <v>24.56</v>
      </c>
      <c r="V2845" s="76" t="s">
        <v>5213</v>
      </c>
    </row>
    <row r="2846" spans="1:22" x14ac:dyDescent="0.2">
      <c r="A2846" s="1">
        <v>42290</v>
      </c>
      <c r="B2846" t="s">
        <v>21</v>
      </c>
      <c r="C2846" s="1">
        <v>42289</v>
      </c>
      <c r="D2846" s="1">
        <v>42290</v>
      </c>
      <c r="E2846">
        <v>100031819</v>
      </c>
      <c r="F2846" t="s">
        <v>1608</v>
      </c>
      <c r="H2846" s="1">
        <v>42288</v>
      </c>
      <c r="I2846">
        <v>1853365</v>
      </c>
      <c r="J2846" t="s">
        <v>23</v>
      </c>
      <c r="K2846">
        <v>846296315642309</v>
      </c>
      <c r="M2846" t="s">
        <v>32</v>
      </c>
      <c r="N2846">
        <v>11101</v>
      </c>
      <c r="O2846">
        <v>3</v>
      </c>
      <c r="P2846">
        <v>2250</v>
      </c>
      <c r="Q2846">
        <v>8</v>
      </c>
      <c r="R2846" s="2">
        <v>0</v>
      </c>
      <c r="S2846" s="2">
        <v>24.56</v>
      </c>
      <c r="T2846" s="2">
        <v>0</v>
      </c>
      <c r="U2846" s="2">
        <v>24.56</v>
      </c>
      <c r="V2846" s="76" t="s">
        <v>5213</v>
      </c>
    </row>
    <row r="2847" spans="1:22" x14ac:dyDescent="0.2">
      <c r="A2847" s="1">
        <v>42290</v>
      </c>
      <c r="B2847" t="s">
        <v>21</v>
      </c>
      <c r="C2847" s="1">
        <v>42279</v>
      </c>
      <c r="D2847" s="1">
        <v>42290</v>
      </c>
      <c r="E2847">
        <v>100031111</v>
      </c>
      <c r="F2847" t="s">
        <v>1613</v>
      </c>
      <c r="H2847" s="1">
        <v>42279</v>
      </c>
      <c r="I2847">
        <v>1856341</v>
      </c>
      <c r="J2847" t="s">
        <v>23</v>
      </c>
      <c r="K2847">
        <v>846296315641821</v>
      </c>
      <c r="M2847" t="s">
        <v>32</v>
      </c>
      <c r="N2847">
        <v>11238</v>
      </c>
      <c r="O2847">
        <v>3</v>
      </c>
      <c r="P2847">
        <v>2250</v>
      </c>
      <c r="Q2847">
        <v>8</v>
      </c>
      <c r="R2847" s="2">
        <v>0</v>
      </c>
      <c r="S2847" s="2">
        <v>24.56</v>
      </c>
      <c r="T2847" s="2">
        <v>0</v>
      </c>
      <c r="U2847" s="2">
        <v>24.56</v>
      </c>
      <c r="V2847" s="76" t="s">
        <v>5213</v>
      </c>
    </row>
    <row r="2848" spans="1:22" x14ac:dyDescent="0.2">
      <c r="A2848" s="1">
        <v>42290</v>
      </c>
      <c r="B2848" t="s">
        <v>21</v>
      </c>
      <c r="C2848" s="1">
        <v>42279</v>
      </c>
      <c r="D2848" s="1">
        <v>42290</v>
      </c>
      <c r="E2848">
        <v>100031148</v>
      </c>
      <c r="F2848" t="s">
        <v>1619</v>
      </c>
      <c r="H2848" s="1">
        <v>42279</v>
      </c>
      <c r="I2848">
        <v>1856312</v>
      </c>
      <c r="J2848" t="s">
        <v>23</v>
      </c>
      <c r="K2848">
        <v>846296315641661</v>
      </c>
      <c r="M2848" t="s">
        <v>32</v>
      </c>
      <c r="N2848">
        <v>10022</v>
      </c>
      <c r="O2848">
        <v>3</v>
      </c>
      <c r="P2848">
        <v>2250</v>
      </c>
      <c r="Q2848">
        <v>8</v>
      </c>
      <c r="R2848" s="2">
        <v>0</v>
      </c>
      <c r="S2848" s="2">
        <v>24.56</v>
      </c>
      <c r="T2848" s="2">
        <v>0</v>
      </c>
      <c r="U2848" s="2">
        <v>24.56</v>
      </c>
      <c r="V2848" s="76" t="s">
        <v>5213</v>
      </c>
    </row>
    <row r="2849" spans="1:22" x14ac:dyDescent="0.2">
      <c r="A2849" s="1">
        <v>42290</v>
      </c>
      <c r="B2849" t="s">
        <v>21</v>
      </c>
      <c r="C2849" s="1">
        <v>42289</v>
      </c>
      <c r="D2849" s="1">
        <v>42290</v>
      </c>
      <c r="E2849">
        <v>100031814</v>
      </c>
      <c r="F2849" t="s">
        <v>1620</v>
      </c>
      <c r="H2849" s="1">
        <v>42288</v>
      </c>
      <c r="I2849">
        <v>1853351</v>
      </c>
      <c r="J2849" t="s">
        <v>23</v>
      </c>
      <c r="K2849">
        <v>846296315642255</v>
      </c>
      <c r="M2849" t="s">
        <v>32</v>
      </c>
      <c r="N2849">
        <v>11377</v>
      </c>
      <c r="O2849">
        <v>3</v>
      </c>
      <c r="P2849">
        <v>2250</v>
      </c>
      <c r="Q2849">
        <v>8</v>
      </c>
      <c r="R2849" s="2">
        <v>0</v>
      </c>
      <c r="S2849" s="2">
        <v>24.56</v>
      </c>
      <c r="T2849" s="2">
        <v>0</v>
      </c>
      <c r="U2849" s="2">
        <v>24.56</v>
      </c>
      <c r="V2849" s="76" t="s">
        <v>5213</v>
      </c>
    </row>
    <row r="2850" spans="1:22" x14ac:dyDescent="0.2">
      <c r="A2850" s="1">
        <v>42290</v>
      </c>
      <c r="B2850" t="s">
        <v>21</v>
      </c>
      <c r="C2850" s="1">
        <v>42279</v>
      </c>
      <c r="D2850" s="1">
        <v>42290</v>
      </c>
      <c r="E2850">
        <v>100031107</v>
      </c>
      <c r="F2850" t="s">
        <v>1633</v>
      </c>
      <c r="H2850" s="1">
        <v>42279</v>
      </c>
      <c r="I2850">
        <v>1856345</v>
      </c>
      <c r="J2850" t="s">
        <v>23</v>
      </c>
      <c r="K2850">
        <v>846296315641999</v>
      </c>
      <c r="M2850" t="s">
        <v>32</v>
      </c>
      <c r="N2850">
        <v>10014</v>
      </c>
      <c r="O2850">
        <v>3</v>
      </c>
      <c r="P2850">
        <v>2250</v>
      </c>
      <c r="Q2850">
        <v>8</v>
      </c>
      <c r="R2850" s="2">
        <v>0</v>
      </c>
      <c r="S2850" s="2">
        <v>24.56</v>
      </c>
      <c r="T2850" s="2">
        <v>0</v>
      </c>
      <c r="U2850" s="2">
        <v>24.56</v>
      </c>
      <c r="V2850" s="76" t="s">
        <v>5213</v>
      </c>
    </row>
    <row r="2851" spans="1:22" x14ac:dyDescent="0.2">
      <c r="A2851" s="1">
        <v>42290</v>
      </c>
      <c r="B2851" t="s">
        <v>21</v>
      </c>
      <c r="C2851" s="1">
        <v>42289</v>
      </c>
      <c r="D2851" s="1">
        <v>42290</v>
      </c>
      <c r="E2851">
        <v>100031788</v>
      </c>
      <c r="F2851" t="s">
        <v>1636</v>
      </c>
      <c r="H2851" s="1">
        <v>42287</v>
      </c>
      <c r="I2851">
        <v>1853364</v>
      </c>
      <c r="J2851" t="s">
        <v>23</v>
      </c>
      <c r="K2851">
        <v>846296315642293</v>
      </c>
      <c r="M2851" t="s">
        <v>32</v>
      </c>
      <c r="N2851">
        <v>11238</v>
      </c>
      <c r="O2851">
        <v>3</v>
      </c>
      <c r="P2851">
        <v>2250</v>
      </c>
      <c r="Q2851">
        <v>8</v>
      </c>
      <c r="R2851" s="2">
        <v>0</v>
      </c>
      <c r="S2851" s="2">
        <v>24.56</v>
      </c>
      <c r="T2851" s="2">
        <v>0</v>
      </c>
      <c r="U2851" s="2">
        <v>24.56</v>
      </c>
      <c r="V2851" s="76" t="s">
        <v>5213</v>
      </c>
    </row>
    <row r="2852" spans="1:22" x14ac:dyDescent="0.2">
      <c r="A2852" s="1">
        <v>42290</v>
      </c>
      <c r="B2852" t="s">
        <v>21</v>
      </c>
      <c r="C2852" s="1">
        <v>42289</v>
      </c>
      <c r="D2852" s="1">
        <v>42290</v>
      </c>
      <c r="E2852">
        <v>100031803</v>
      </c>
      <c r="F2852" t="s">
        <v>1642</v>
      </c>
      <c r="H2852" s="1">
        <v>42287</v>
      </c>
      <c r="I2852">
        <v>1853303</v>
      </c>
      <c r="J2852" t="s">
        <v>23</v>
      </c>
      <c r="K2852">
        <v>846296315641111</v>
      </c>
      <c r="M2852" t="s">
        <v>32</v>
      </c>
      <c r="N2852">
        <v>10463</v>
      </c>
      <c r="O2852">
        <v>3</v>
      </c>
      <c r="P2852">
        <v>2250</v>
      </c>
      <c r="Q2852">
        <v>8</v>
      </c>
      <c r="R2852" s="2">
        <v>0</v>
      </c>
      <c r="S2852" s="2">
        <v>24.56</v>
      </c>
      <c r="T2852" s="2">
        <v>0</v>
      </c>
      <c r="U2852" s="2">
        <v>24.56</v>
      </c>
      <c r="V2852" s="76" t="s">
        <v>5213</v>
      </c>
    </row>
    <row r="2853" spans="1:22" x14ac:dyDescent="0.2">
      <c r="A2853" s="1">
        <v>42290</v>
      </c>
      <c r="B2853" t="s">
        <v>21</v>
      </c>
      <c r="C2853" s="1">
        <v>42279</v>
      </c>
      <c r="D2853" s="1">
        <v>42290</v>
      </c>
      <c r="E2853">
        <v>100031097</v>
      </c>
      <c r="F2853" t="s">
        <v>1645</v>
      </c>
      <c r="H2853" s="1">
        <v>42278</v>
      </c>
      <c r="I2853">
        <v>1856354</v>
      </c>
      <c r="J2853" t="s">
        <v>23</v>
      </c>
      <c r="K2853">
        <v>846296315641746</v>
      </c>
      <c r="M2853" t="s">
        <v>49</v>
      </c>
      <c r="N2853">
        <v>2481</v>
      </c>
      <c r="O2853">
        <v>3</v>
      </c>
      <c r="P2853">
        <v>2250</v>
      </c>
      <c r="Q2853">
        <v>8</v>
      </c>
      <c r="R2853" s="2">
        <v>0</v>
      </c>
      <c r="S2853" s="2">
        <v>24.56</v>
      </c>
      <c r="T2853" s="2">
        <v>0</v>
      </c>
      <c r="U2853" s="2">
        <v>24.56</v>
      </c>
      <c r="V2853" s="76" t="s">
        <v>5213</v>
      </c>
    </row>
    <row r="2854" spans="1:22" x14ac:dyDescent="0.2">
      <c r="A2854" s="1">
        <v>42290</v>
      </c>
      <c r="B2854" t="s">
        <v>21</v>
      </c>
      <c r="C2854" s="1">
        <v>42289</v>
      </c>
      <c r="D2854" s="1">
        <v>42290</v>
      </c>
      <c r="E2854">
        <v>100031865</v>
      </c>
      <c r="F2854" t="s">
        <v>1656</v>
      </c>
      <c r="H2854" s="1">
        <v>42289</v>
      </c>
      <c r="I2854">
        <v>1853323</v>
      </c>
      <c r="J2854" t="s">
        <v>23</v>
      </c>
      <c r="K2854">
        <v>846296315641463</v>
      </c>
      <c r="M2854" t="s">
        <v>32</v>
      </c>
      <c r="N2854">
        <v>11207</v>
      </c>
      <c r="O2854">
        <v>3</v>
      </c>
      <c r="P2854">
        <v>2250</v>
      </c>
      <c r="Q2854">
        <v>8</v>
      </c>
      <c r="R2854" s="2">
        <v>0</v>
      </c>
      <c r="S2854" s="2">
        <v>24.56</v>
      </c>
      <c r="T2854" s="2">
        <v>0</v>
      </c>
      <c r="U2854" s="2">
        <v>24.56</v>
      </c>
      <c r="V2854" s="76" t="s">
        <v>5213</v>
      </c>
    </row>
    <row r="2855" spans="1:22" x14ac:dyDescent="0.2">
      <c r="A2855" s="1">
        <v>42290</v>
      </c>
      <c r="B2855" t="s">
        <v>21</v>
      </c>
      <c r="C2855" s="1">
        <v>42279</v>
      </c>
      <c r="D2855" s="1">
        <v>42290</v>
      </c>
      <c r="E2855">
        <v>100031104</v>
      </c>
      <c r="F2855" t="s">
        <v>1561</v>
      </c>
      <c r="H2855" s="1">
        <v>42279</v>
      </c>
      <c r="I2855">
        <v>1856348</v>
      </c>
      <c r="J2855" t="s">
        <v>23</v>
      </c>
      <c r="K2855">
        <v>846296315641609</v>
      </c>
      <c r="M2855" t="s">
        <v>32</v>
      </c>
      <c r="N2855">
        <v>10022</v>
      </c>
      <c r="O2855">
        <v>6</v>
      </c>
      <c r="P2855">
        <v>4500</v>
      </c>
      <c r="Q2855">
        <v>8</v>
      </c>
      <c r="R2855" s="2">
        <v>0</v>
      </c>
      <c r="S2855" s="2">
        <v>36.04</v>
      </c>
      <c r="T2855" s="2">
        <v>0</v>
      </c>
      <c r="U2855" s="2">
        <v>36.04</v>
      </c>
      <c r="V2855" s="76" t="s">
        <v>5213</v>
      </c>
    </row>
    <row r="2856" spans="1:22" x14ac:dyDescent="0.2">
      <c r="A2856" s="1">
        <v>42290</v>
      </c>
      <c r="B2856" t="s">
        <v>21</v>
      </c>
      <c r="C2856" s="1">
        <v>42289</v>
      </c>
      <c r="D2856" s="1">
        <v>42290</v>
      </c>
      <c r="E2856">
        <v>100031789</v>
      </c>
      <c r="F2856" t="s">
        <v>1615</v>
      </c>
      <c r="H2856" s="1">
        <v>42287</v>
      </c>
      <c r="I2856">
        <v>1853315</v>
      </c>
      <c r="J2856" t="s">
        <v>23</v>
      </c>
      <c r="K2856">
        <v>846296315641449</v>
      </c>
      <c r="M2856" t="s">
        <v>32</v>
      </c>
      <c r="N2856">
        <v>10128</v>
      </c>
      <c r="O2856">
        <v>6</v>
      </c>
      <c r="P2856">
        <v>4500</v>
      </c>
      <c r="Q2856">
        <v>8</v>
      </c>
      <c r="R2856" s="2">
        <v>0</v>
      </c>
      <c r="S2856" s="2">
        <v>36.04</v>
      </c>
      <c r="T2856" s="2">
        <v>0</v>
      </c>
      <c r="U2856" s="2">
        <v>36.04</v>
      </c>
      <c r="V2856" s="76" t="s">
        <v>5213</v>
      </c>
    </row>
    <row r="2857" spans="1:22" x14ac:dyDescent="0.2">
      <c r="A2857" s="1">
        <v>42290</v>
      </c>
      <c r="B2857" t="s">
        <v>21</v>
      </c>
      <c r="C2857" s="1">
        <v>42289</v>
      </c>
      <c r="D2857" s="1">
        <v>42290</v>
      </c>
      <c r="E2857">
        <v>100031866</v>
      </c>
      <c r="F2857" t="s">
        <v>1560</v>
      </c>
      <c r="H2857" s="1">
        <v>42289</v>
      </c>
      <c r="I2857">
        <v>1853298</v>
      </c>
      <c r="J2857" t="s">
        <v>23</v>
      </c>
      <c r="K2857">
        <v>846296315641227</v>
      </c>
      <c r="M2857" t="s">
        <v>32</v>
      </c>
      <c r="N2857">
        <v>11237</v>
      </c>
      <c r="O2857">
        <v>12</v>
      </c>
      <c r="P2857">
        <v>9000</v>
      </c>
      <c r="Q2857">
        <v>8</v>
      </c>
      <c r="R2857" s="2">
        <v>0</v>
      </c>
      <c r="S2857" s="2">
        <v>52.75</v>
      </c>
      <c r="T2857" s="2">
        <v>0</v>
      </c>
      <c r="U2857" s="2">
        <v>52.75</v>
      </c>
      <c r="V2857" s="76" t="s">
        <v>5213</v>
      </c>
    </row>
    <row r="2858" spans="1:22" x14ac:dyDescent="0.2">
      <c r="A2858" s="1">
        <v>42290</v>
      </c>
      <c r="B2858" t="s">
        <v>21</v>
      </c>
      <c r="C2858" s="1">
        <v>42275</v>
      </c>
      <c r="D2858" s="1">
        <v>42290</v>
      </c>
      <c r="E2858">
        <v>100030536</v>
      </c>
      <c r="F2858" t="s">
        <v>1594</v>
      </c>
      <c r="H2858" s="1">
        <v>42275</v>
      </c>
      <c r="I2858">
        <v>1830765</v>
      </c>
      <c r="J2858" t="s">
        <v>23</v>
      </c>
      <c r="K2858">
        <v>846296315641555</v>
      </c>
      <c r="M2858" t="s">
        <v>32</v>
      </c>
      <c r="N2858">
        <v>10019</v>
      </c>
      <c r="O2858">
        <v>12</v>
      </c>
      <c r="P2858">
        <v>9000</v>
      </c>
      <c r="Q2858">
        <v>8</v>
      </c>
      <c r="R2858" s="2">
        <v>0</v>
      </c>
      <c r="S2858" s="2">
        <v>52.75</v>
      </c>
      <c r="T2858" s="2">
        <v>0</v>
      </c>
      <c r="U2858" s="2">
        <v>52.75</v>
      </c>
      <c r="V2858" s="76" t="s">
        <v>5213</v>
      </c>
    </row>
    <row r="2859" spans="1:22" x14ac:dyDescent="0.2">
      <c r="A2859" s="1">
        <v>42290</v>
      </c>
      <c r="B2859" t="s">
        <v>21</v>
      </c>
      <c r="C2859" s="1">
        <v>42289</v>
      </c>
      <c r="D2859" s="1">
        <v>42290</v>
      </c>
      <c r="E2859">
        <v>100031858</v>
      </c>
      <c r="F2859" t="s">
        <v>1654</v>
      </c>
      <c r="H2859" s="1">
        <v>42289</v>
      </c>
      <c r="I2859">
        <v>1853297</v>
      </c>
      <c r="J2859" t="s">
        <v>23</v>
      </c>
      <c r="K2859">
        <v>846296315641074</v>
      </c>
      <c r="M2859" t="s">
        <v>32</v>
      </c>
      <c r="N2859">
        <v>10025</v>
      </c>
      <c r="O2859">
        <v>12</v>
      </c>
      <c r="P2859">
        <v>9000</v>
      </c>
      <c r="Q2859">
        <v>8</v>
      </c>
      <c r="R2859" s="2">
        <v>0</v>
      </c>
      <c r="S2859" s="2">
        <v>52.75</v>
      </c>
      <c r="T2859" s="2">
        <v>0</v>
      </c>
      <c r="U2859" s="2">
        <v>52.75</v>
      </c>
      <c r="V2859" s="76" t="s">
        <v>5213</v>
      </c>
    </row>
    <row r="2860" spans="1:22" x14ac:dyDescent="0.2">
      <c r="A2860" s="1">
        <v>42290</v>
      </c>
      <c r="B2860" t="s">
        <v>21</v>
      </c>
      <c r="C2860" s="1">
        <v>42279</v>
      </c>
      <c r="D2860" s="1">
        <v>42290</v>
      </c>
      <c r="E2860">
        <v>100031095</v>
      </c>
      <c r="F2860" t="s">
        <v>1542</v>
      </c>
      <c r="H2860" s="1">
        <v>42278</v>
      </c>
      <c r="I2860">
        <v>1856355</v>
      </c>
      <c r="J2860" t="s">
        <v>23</v>
      </c>
      <c r="K2860">
        <v>846296315641739</v>
      </c>
      <c r="M2860" t="s">
        <v>40</v>
      </c>
      <c r="N2860">
        <v>90007</v>
      </c>
      <c r="O2860">
        <v>3</v>
      </c>
      <c r="P2860">
        <v>2250</v>
      </c>
      <c r="Q2860">
        <v>4</v>
      </c>
      <c r="R2860" s="2">
        <v>0</v>
      </c>
      <c r="S2860" s="2">
        <v>20.81</v>
      </c>
      <c r="T2860" s="2">
        <v>0</v>
      </c>
      <c r="U2860" s="2">
        <v>20.81</v>
      </c>
      <c r="V2860" s="76" t="str">
        <f>VLOOKUP(M2860,'Fufillment sheet'!$A$2:$B$52,2,FALSE)</f>
        <v>VINAC</v>
      </c>
    </row>
    <row r="2861" spans="1:22" x14ac:dyDescent="0.2">
      <c r="A2861" s="1">
        <v>42290</v>
      </c>
      <c r="B2861" t="s">
        <v>21</v>
      </c>
      <c r="C2861" s="1">
        <v>42289</v>
      </c>
      <c r="D2861" s="1">
        <v>42290</v>
      </c>
      <c r="E2861">
        <v>100031820</v>
      </c>
      <c r="F2861" t="s">
        <v>1557</v>
      </c>
      <c r="H2861" s="1">
        <v>42288</v>
      </c>
      <c r="I2861">
        <v>1853360</v>
      </c>
      <c r="J2861" t="s">
        <v>23</v>
      </c>
      <c r="K2861">
        <v>846296315641692</v>
      </c>
      <c r="M2861" t="s">
        <v>40</v>
      </c>
      <c r="N2861">
        <v>90042</v>
      </c>
      <c r="O2861">
        <v>3</v>
      </c>
      <c r="P2861">
        <v>2250</v>
      </c>
      <c r="Q2861">
        <v>4</v>
      </c>
      <c r="R2861" s="2">
        <v>0</v>
      </c>
      <c r="S2861" s="2">
        <v>20.81</v>
      </c>
      <c r="T2861" s="2">
        <v>0</v>
      </c>
      <c r="U2861" s="2">
        <v>20.81</v>
      </c>
      <c r="V2861" s="76" t="str">
        <f>VLOOKUP(M2861,'Fufillment sheet'!$A$2:$B$52,2,FALSE)</f>
        <v>VINAC</v>
      </c>
    </row>
    <row r="2862" spans="1:22" x14ac:dyDescent="0.2">
      <c r="A2862" s="1">
        <v>42290</v>
      </c>
      <c r="B2862" t="s">
        <v>21</v>
      </c>
      <c r="C2862" s="1">
        <v>42279</v>
      </c>
      <c r="D2862" s="1">
        <v>42290</v>
      </c>
      <c r="E2862">
        <v>100031119</v>
      </c>
      <c r="F2862" t="s">
        <v>1566</v>
      </c>
      <c r="H2862" s="1">
        <v>42279</v>
      </c>
      <c r="I2862">
        <v>1856333</v>
      </c>
      <c r="J2862" t="s">
        <v>23</v>
      </c>
      <c r="K2862">
        <v>846296315642033</v>
      </c>
      <c r="M2862" t="s">
        <v>40</v>
      </c>
      <c r="N2862">
        <v>90049</v>
      </c>
      <c r="O2862">
        <v>3</v>
      </c>
      <c r="P2862">
        <v>2250</v>
      </c>
      <c r="Q2862">
        <v>4</v>
      </c>
      <c r="R2862" s="2">
        <v>0</v>
      </c>
      <c r="S2862" s="2">
        <v>20.81</v>
      </c>
      <c r="T2862" s="2">
        <v>0</v>
      </c>
      <c r="U2862" s="2">
        <v>20.81</v>
      </c>
      <c r="V2862" s="76" t="str">
        <f>VLOOKUP(M2862,'Fufillment sheet'!$A$2:$B$52,2,FALSE)</f>
        <v>VINAC</v>
      </c>
    </row>
    <row r="2863" spans="1:22" x14ac:dyDescent="0.2">
      <c r="A2863" s="1">
        <v>42290</v>
      </c>
      <c r="B2863" t="s">
        <v>21</v>
      </c>
      <c r="C2863" s="1">
        <v>42289</v>
      </c>
      <c r="D2863" s="1">
        <v>42290</v>
      </c>
      <c r="E2863">
        <v>100031809</v>
      </c>
      <c r="F2863" t="s">
        <v>1569</v>
      </c>
      <c r="H2863" s="1">
        <v>42288</v>
      </c>
      <c r="I2863">
        <v>1853330</v>
      </c>
      <c r="J2863" t="s">
        <v>23</v>
      </c>
      <c r="K2863">
        <v>846296315641494</v>
      </c>
      <c r="M2863" t="s">
        <v>40</v>
      </c>
      <c r="N2863">
        <v>92660</v>
      </c>
      <c r="O2863">
        <v>3</v>
      </c>
      <c r="P2863">
        <v>2250</v>
      </c>
      <c r="Q2863">
        <v>4</v>
      </c>
      <c r="R2863" s="2">
        <v>0</v>
      </c>
      <c r="S2863" s="2">
        <v>20.81</v>
      </c>
      <c r="T2863" s="2">
        <v>0</v>
      </c>
      <c r="U2863" s="2">
        <v>20.81</v>
      </c>
      <c r="V2863" s="76" t="str">
        <f>VLOOKUP(M2863,'Fufillment sheet'!$A$2:$B$52,2,FALSE)</f>
        <v>VINAC</v>
      </c>
    </row>
    <row r="2864" spans="1:22" x14ac:dyDescent="0.2">
      <c r="A2864" s="1">
        <v>42290</v>
      </c>
      <c r="B2864" t="s">
        <v>21</v>
      </c>
      <c r="C2864" s="1">
        <v>42289</v>
      </c>
      <c r="D2864" s="1">
        <v>42290</v>
      </c>
      <c r="E2864">
        <v>100031806</v>
      </c>
      <c r="F2864" t="s">
        <v>1581</v>
      </c>
      <c r="H2864" s="1">
        <v>42287</v>
      </c>
      <c r="I2864">
        <v>1853299</v>
      </c>
      <c r="J2864" t="s">
        <v>23</v>
      </c>
      <c r="K2864">
        <v>846296315641180</v>
      </c>
      <c r="M2864" t="s">
        <v>40</v>
      </c>
      <c r="N2864">
        <v>91325</v>
      </c>
      <c r="O2864">
        <v>3</v>
      </c>
      <c r="P2864">
        <v>2250</v>
      </c>
      <c r="Q2864">
        <v>4</v>
      </c>
      <c r="R2864" s="2">
        <v>0</v>
      </c>
      <c r="S2864" s="2">
        <v>20.81</v>
      </c>
      <c r="T2864" s="2">
        <v>0</v>
      </c>
      <c r="U2864" s="2">
        <v>20.81</v>
      </c>
      <c r="V2864" s="76" t="str">
        <f>VLOOKUP(M2864,'Fufillment sheet'!$A$2:$B$52,2,FALSE)</f>
        <v>VINAC</v>
      </c>
    </row>
    <row r="2865" spans="1:22" x14ac:dyDescent="0.2">
      <c r="A2865" s="1">
        <v>42290</v>
      </c>
      <c r="B2865" t="s">
        <v>21</v>
      </c>
      <c r="C2865" s="1">
        <v>42279</v>
      </c>
      <c r="D2865" s="1">
        <v>42290</v>
      </c>
      <c r="E2865">
        <v>100031120</v>
      </c>
      <c r="F2865" t="s">
        <v>1595</v>
      </c>
      <c r="H2865" s="1">
        <v>42279</v>
      </c>
      <c r="I2865">
        <v>1856332</v>
      </c>
      <c r="J2865" t="s">
        <v>23</v>
      </c>
      <c r="K2865">
        <v>846296315642040</v>
      </c>
      <c r="M2865" t="s">
        <v>40</v>
      </c>
      <c r="N2865">
        <v>92562</v>
      </c>
      <c r="O2865">
        <v>3</v>
      </c>
      <c r="P2865">
        <v>2250</v>
      </c>
      <c r="Q2865">
        <v>4</v>
      </c>
      <c r="R2865" s="2">
        <v>0</v>
      </c>
      <c r="S2865" s="2">
        <v>20.81</v>
      </c>
      <c r="T2865" s="2">
        <v>0</v>
      </c>
      <c r="U2865" s="2">
        <v>20.81</v>
      </c>
      <c r="V2865" s="76" t="str">
        <f>VLOOKUP(M2865,'Fufillment sheet'!$A$2:$B$52,2,FALSE)</f>
        <v>VINAC</v>
      </c>
    </row>
    <row r="2866" spans="1:22" x14ac:dyDescent="0.2">
      <c r="A2866" s="1">
        <v>42290</v>
      </c>
      <c r="B2866" t="s">
        <v>21</v>
      </c>
      <c r="C2866" s="1">
        <v>42289</v>
      </c>
      <c r="D2866" s="1">
        <v>42290</v>
      </c>
      <c r="E2866">
        <v>100031804</v>
      </c>
      <c r="F2866" t="s">
        <v>1598</v>
      </c>
      <c r="H2866" s="1">
        <v>42287</v>
      </c>
      <c r="I2866">
        <v>1853329</v>
      </c>
      <c r="J2866" t="s">
        <v>23</v>
      </c>
      <c r="K2866">
        <v>846296315641487</v>
      </c>
      <c r="M2866" t="s">
        <v>40</v>
      </c>
      <c r="N2866">
        <v>90034</v>
      </c>
      <c r="O2866">
        <v>3</v>
      </c>
      <c r="P2866">
        <v>2250</v>
      </c>
      <c r="Q2866">
        <v>4</v>
      </c>
      <c r="R2866" s="2">
        <v>0</v>
      </c>
      <c r="S2866" s="2">
        <v>20.81</v>
      </c>
      <c r="T2866" s="2">
        <v>0</v>
      </c>
      <c r="U2866" s="2">
        <v>20.81</v>
      </c>
      <c r="V2866" s="76" t="str">
        <f>VLOOKUP(M2866,'Fufillment sheet'!$A$2:$B$52,2,FALSE)</f>
        <v>VINAC</v>
      </c>
    </row>
    <row r="2867" spans="1:22" x14ac:dyDescent="0.2">
      <c r="A2867" s="1">
        <v>42290</v>
      </c>
      <c r="B2867" t="s">
        <v>21</v>
      </c>
      <c r="C2867" s="1">
        <v>42279</v>
      </c>
      <c r="D2867" s="1">
        <v>42290</v>
      </c>
      <c r="E2867">
        <v>100031098</v>
      </c>
      <c r="F2867" t="s">
        <v>1600</v>
      </c>
      <c r="H2867" s="1">
        <v>42278</v>
      </c>
      <c r="I2867">
        <v>1856353</v>
      </c>
      <c r="J2867" t="s">
        <v>23</v>
      </c>
      <c r="K2867">
        <v>846296315641753</v>
      </c>
      <c r="M2867" t="s">
        <v>40</v>
      </c>
      <c r="N2867">
        <v>90067</v>
      </c>
      <c r="O2867">
        <v>3</v>
      </c>
      <c r="P2867">
        <v>2250</v>
      </c>
      <c r="Q2867">
        <v>4</v>
      </c>
      <c r="R2867" s="2">
        <v>0</v>
      </c>
      <c r="S2867" s="2">
        <v>20.81</v>
      </c>
      <c r="T2867" s="2">
        <v>0</v>
      </c>
      <c r="U2867" s="2">
        <v>20.81</v>
      </c>
      <c r="V2867" s="76" t="str">
        <f>VLOOKUP(M2867,'Fufillment sheet'!$A$2:$B$52,2,FALSE)</f>
        <v>VINAC</v>
      </c>
    </row>
    <row r="2868" spans="1:22" x14ac:dyDescent="0.2">
      <c r="A2868" s="1">
        <v>42290</v>
      </c>
      <c r="B2868" t="s">
        <v>21</v>
      </c>
      <c r="C2868" s="1">
        <v>42279</v>
      </c>
      <c r="D2868" s="1">
        <v>42290</v>
      </c>
      <c r="E2868">
        <v>100031128</v>
      </c>
      <c r="F2868" t="s">
        <v>1609</v>
      </c>
      <c r="H2868" s="1">
        <v>42279</v>
      </c>
      <c r="I2868">
        <v>1856324</v>
      </c>
      <c r="J2868" t="s">
        <v>23</v>
      </c>
      <c r="K2868">
        <v>846296315641890</v>
      </c>
      <c r="M2868" t="s">
        <v>201</v>
      </c>
      <c r="N2868">
        <v>83333</v>
      </c>
      <c r="O2868">
        <v>3</v>
      </c>
      <c r="P2868">
        <v>2250</v>
      </c>
      <c r="Q2868">
        <v>4</v>
      </c>
      <c r="R2868" s="2">
        <v>0</v>
      </c>
      <c r="S2868" s="2">
        <v>20.81</v>
      </c>
      <c r="T2868" s="2">
        <v>0</v>
      </c>
      <c r="U2868" s="2">
        <v>20.81</v>
      </c>
      <c r="V2868" s="76" t="str">
        <f>VLOOKUP(M2868,'Fufillment sheet'!$A$2:$B$52,2,FALSE)</f>
        <v>VINAC</v>
      </c>
    </row>
    <row r="2869" spans="1:22" x14ac:dyDescent="0.2">
      <c r="A2869" s="1">
        <v>42290</v>
      </c>
      <c r="B2869" t="s">
        <v>21</v>
      </c>
      <c r="C2869" s="1">
        <v>42289</v>
      </c>
      <c r="D2869" s="1">
        <v>42290</v>
      </c>
      <c r="E2869">
        <v>100031783</v>
      </c>
      <c r="F2869" t="s">
        <v>1610</v>
      </c>
      <c r="H2869" s="1">
        <v>42286</v>
      </c>
      <c r="I2869">
        <v>1853358</v>
      </c>
      <c r="J2869" t="s">
        <v>23</v>
      </c>
      <c r="K2869">
        <v>846296315641210</v>
      </c>
      <c r="M2869" t="s">
        <v>116</v>
      </c>
      <c r="N2869">
        <v>97402</v>
      </c>
      <c r="O2869">
        <v>3</v>
      </c>
      <c r="P2869">
        <v>2250</v>
      </c>
      <c r="Q2869">
        <v>4</v>
      </c>
      <c r="R2869" s="2">
        <v>0</v>
      </c>
      <c r="S2869" s="2">
        <v>20.81</v>
      </c>
      <c r="T2869" s="2">
        <v>0</v>
      </c>
      <c r="U2869" s="2">
        <v>20.81</v>
      </c>
      <c r="V2869" s="76" t="str">
        <f>VLOOKUP(M2869,'Fufillment sheet'!$A$2:$B$52,2,FALSE)</f>
        <v>VINAC</v>
      </c>
    </row>
    <row r="2870" spans="1:22" x14ac:dyDescent="0.2">
      <c r="A2870" s="1">
        <v>42290</v>
      </c>
      <c r="B2870" t="s">
        <v>21</v>
      </c>
      <c r="C2870" s="1">
        <v>42279</v>
      </c>
      <c r="D2870" s="1">
        <v>42290</v>
      </c>
      <c r="E2870">
        <v>100031116</v>
      </c>
      <c r="F2870" t="s">
        <v>1625</v>
      </c>
      <c r="H2870" s="1">
        <v>42279</v>
      </c>
      <c r="I2870">
        <v>1856336</v>
      </c>
      <c r="J2870" t="s">
        <v>23</v>
      </c>
      <c r="K2870">
        <v>846296315641852</v>
      </c>
      <c r="M2870" t="s">
        <v>40</v>
      </c>
      <c r="N2870">
        <v>90254</v>
      </c>
      <c r="O2870">
        <v>3</v>
      </c>
      <c r="P2870">
        <v>2250</v>
      </c>
      <c r="Q2870">
        <v>4</v>
      </c>
      <c r="R2870" s="2">
        <v>0</v>
      </c>
      <c r="S2870" s="2">
        <v>20.81</v>
      </c>
      <c r="T2870" s="2">
        <v>0</v>
      </c>
      <c r="U2870" s="2">
        <v>20.81</v>
      </c>
      <c r="V2870" s="76" t="str">
        <f>VLOOKUP(M2870,'Fufillment sheet'!$A$2:$B$52,2,FALSE)</f>
        <v>VINAC</v>
      </c>
    </row>
    <row r="2871" spans="1:22" x14ac:dyDescent="0.2">
      <c r="A2871" s="1">
        <v>42290</v>
      </c>
      <c r="B2871" t="s">
        <v>21</v>
      </c>
      <c r="C2871" s="1">
        <v>42279</v>
      </c>
      <c r="D2871" s="1">
        <v>42290</v>
      </c>
      <c r="E2871">
        <v>100031109</v>
      </c>
      <c r="F2871" t="s">
        <v>1641</v>
      </c>
      <c r="H2871" s="1">
        <v>42279</v>
      </c>
      <c r="I2871">
        <v>1856343</v>
      </c>
      <c r="J2871" t="s">
        <v>23</v>
      </c>
      <c r="K2871">
        <v>846296315641814</v>
      </c>
      <c r="M2871" t="s">
        <v>116</v>
      </c>
      <c r="N2871">
        <v>97201</v>
      </c>
      <c r="O2871">
        <v>3</v>
      </c>
      <c r="P2871">
        <v>2250</v>
      </c>
      <c r="Q2871">
        <v>4</v>
      </c>
      <c r="R2871" s="2">
        <v>0</v>
      </c>
      <c r="S2871" s="2">
        <v>20.81</v>
      </c>
      <c r="T2871" s="2">
        <v>0</v>
      </c>
      <c r="U2871" s="2">
        <v>20.81</v>
      </c>
      <c r="V2871" s="76" t="str">
        <f>VLOOKUP(M2871,'Fufillment sheet'!$A$2:$B$52,2,FALSE)</f>
        <v>VINAC</v>
      </c>
    </row>
    <row r="2872" spans="1:22" x14ac:dyDescent="0.2">
      <c r="A2872" s="1">
        <v>42290</v>
      </c>
      <c r="B2872" t="s">
        <v>21</v>
      </c>
      <c r="C2872" s="1">
        <v>42279</v>
      </c>
      <c r="D2872" s="1">
        <v>42290</v>
      </c>
      <c r="E2872">
        <v>100031127</v>
      </c>
      <c r="F2872" t="s">
        <v>1647</v>
      </c>
      <c r="H2872" s="1">
        <v>42279</v>
      </c>
      <c r="I2872">
        <v>1856325</v>
      </c>
      <c r="J2872" t="s">
        <v>23</v>
      </c>
      <c r="K2872">
        <v>846296315641630</v>
      </c>
      <c r="M2872" t="s">
        <v>116</v>
      </c>
      <c r="N2872">
        <v>97140</v>
      </c>
      <c r="O2872">
        <v>3</v>
      </c>
      <c r="P2872">
        <v>2250</v>
      </c>
      <c r="Q2872">
        <v>4</v>
      </c>
      <c r="R2872" s="2">
        <v>0</v>
      </c>
      <c r="S2872" s="2">
        <v>20.81</v>
      </c>
      <c r="T2872" s="2">
        <v>0</v>
      </c>
      <c r="U2872" s="2">
        <v>20.81</v>
      </c>
      <c r="V2872" s="76" t="str">
        <f>VLOOKUP(M2872,'Fufillment sheet'!$A$2:$B$52,2,FALSE)</f>
        <v>VINAC</v>
      </c>
    </row>
    <row r="2873" spans="1:22" x14ac:dyDescent="0.2">
      <c r="A2873" s="1">
        <v>42290</v>
      </c>
      <c r="B2873" t="s">
        <v>21</v>
      </c>
      <c r="C2873" s="1">
        <v>42289</v>
      </c>
      <c r="D2873" s="1">
        <v>42290</v>
      </c>
      <c r="E2873">
        <v>100031801</v>
      </c>
      <c r="F2873" t="s">
        <v>1648</v>
      </c>
      <c r="H2873" s="1">
        <v>42287</v>
      </c>
      <c r="I2873">
        <v>1853350</v>
      </c>
      <c r="J2873" t="s">
        <v>23</v>
      </c>
      <c r="K2873">
        <v>846296315642248</v>
      </c>
      <c r="M2873" t="s">
        <v>416</v>
      </c>
      <c r="N2873">
        <v>89109</v>
      </c>
      <c r="O2873">
        <v>3</v>
      </c>
      <c r="P2873">
        <v>2250</v>
      </c>
      <c r="Q2873">
        <v>4</v>
      </c>
      <c r="R2873" s="2">
        <v>0</v>
      </c>
      <c r="S2873" s="2">
        <v>20.81</v>
      </c>
      <c r="T2873" s="2">
        <v>0</v>
      </c>
      <c r="U2873" s="2">
        <v>20.81</v>
      </c>
      <c r="V2873" s="76" t="str">
        <f>VLOOKUP(M2873,'Fufillment sheet'!$A$2:$B$52,2,FALSE)</f>
        <v>VINAC</v>
      </c>
    </row>
    <row r="2874" spans="1:22" x14ac:dyDescent="0.2">
      <c r="A2874" s="1">
        <v>42290</v>
      </c>
      <c r="B2874" t="s">
        <v>21</v>
      </c>
      <c r="C2874" s="1">
        <v>42279</v>
      </c>
      <c r="D2874" s="1">
        <v>42290</v>
      </c>
      <c r="E2874">
        <v>100031144</v>
      </c>
      <c r="F2874" t="s">
        <v>1649</v>
      </c>
      <c r="H2874" s="1">
        <v>42279</v>
      </c>
      <c r="I2874">
        <v>1856315</v>
      </c>
      <c r="J2874" t="s">
        <v>23</v>
      </c>
      <c r="K2874">
        <v>846296315641951</v>
      </c>
      <c r="M2874" t="s">
        <v>40</v>
      </c>
      <c r="N2874">
        <v>90027</v>
      </c>
      <c r="O2874">
        <v>3</v>
      </c>
      <c r="P2874">
        <v>2250</v>
      </c>
      <c r="Q2874">
        <v>4</v>
      </c>
      <c r="R2874" s="2">
        <v>0</v>
      </c>
      <c r="S2874" s="2">
        <v>20.81</v>
      </c>
      <c r="T2874" s="2">
        <v>0</v>
      </c>
      <c r="U2874" s="2">
        <v>20.81</v>
      </c>
      <c r="V2874" s="76" t="str">
        <f>VLOOKUP(M2874,'Fufillment sheet'!$A$2:$B$52,2,FALSE)</f>
        <v>VINAC</v>
      </c>
    </row>
    <row r="2875" spans="1:22" x14ac:dyDescent="0.2">
      <c r="A2875" s="1">
        <v>42290</v>
      </c>
      <c r="B2875" t="s">
        <v>21</v>
      </c>
      <c r="C2875" s="1">
        <v>42279</v>
      </c>
      <c r="D2875" s="1">
        <v>42290</v>
      </c>
      <c r="E2875">
        <v>100031122</v>
      </c>
      <c r="F2875" t="s">
        <v>1537</v>
      </c>
      <c r="H2875" s="1">
        <v>42279</v>
      </c>
      <c r="I2875">
        <v>1856330</v>
      </c>
      <c r="J2875" t="s">
        <v>23</v>
      </c>
      <c r="K2875">
        <v>846296315642064</v>
      </c>
      <c r="M2875" t="s">
        <v>70</v>
      </c>
      <c r="N2875">
        <v>82072</v>
      </c>
      <c r="O2875">
        <v>3</v>
      </c>
      <c r="P2875">
        <v>2250</v>
      </c>
      <c r="Q2875">
        <v>5</v>
      </c>
      <c r="R2875" s="2">
        <v>0</v>
      </c>
      <c r="S2875" s="2">
        <v>21.31</v>
      </c>
      <c r="T2875" s="2">
        <v>0</v>
      </c>
      <c r="U2875" s="2">
        <v>21.31</v>
      </c>
      <c r="V2875" s="76" t="str">
        <f>VLOOKUP(M2875,'Fufillment sheet'!$A$2:$B$52,2,FALSE)</f>
        <v>VINAC</v>
      </c>
    </row>
    <row r="2876" spans="1:22" x14ac:dyDescent="0.2">
      <c r="A2876" s="1">
        <v>42290</v>
      </c>
      <c r="B2876" t="s">
        <v>21</v>
      </c>
      <c r="C2876" s="1">
        <v>42289</v>
      </c>
      <c r="D2876" s="1">
        <v>42290</v>
      </c>
      <c r="E2876">
        <v>100031845</v>
      </c>
      <c r="F2876" t="s">
        <v>1545</v>
      </c>
      <c r="H2876" s="1">
        <v>42289</v>
      </c>
      <c r="I2876">
        <v>1853349</v>
      </c>
      <c r="J2876" t="s">
        <v>23</v>
      </c>
      <c r="K2876">
        <v>846296315642231</v>
      </c>
      <c r="M2876" t="s">
        <v>477</v>
      </c>
      <c r="N2876">
        <v>87108</v>
      </c>
      <c r="O2876">
        <v>3</v>
      </c>
      <c r="P2876">
        <v>2250</v>
      </c>
      <c r="Q2876">
        <v>5</v>
      </c>
      <c r="R2876" s="2">
        <v>0</v>
      </c>
      <c r="S2876" s="2">
        <v>21.31</v>
      </c>
      <c r="T2876" s="2">
        <v>0</v>
      </c>
      <c r="U2876" s="2">
        <v>21.31</v>
      </c>
      <c r="V2876" s="76" t="str">
        <f>VLOOKUP(M2876,'Fufillment sheet'!$A$2:$B$52,2,FALSE)</f>
        <v>VINAC</v>
      </c>
    </row>
    <row r="2877" spans="1:22" x14ac:dyDescent="0.2">
      <c r="A2877" s="1">
        <v>42290</v>
      </c>
      <c r="B2877" t="s">
        <v>21</v>
      </c>
      <c r="C2877" s="1">
        <v>42279</v>
      </c>
      <c r="D2877" s="1">
        <v>42290</v>
      </c>
      <c r="E2877">
        <v>100031081</v>
      </c>
      <c r="F2877" t="s">
        <v>1555</v>
      </c>
      <c r="H2877" s="1">
        <v>42278</v>
      </c>
      <c r="I2877">
        <v>1856365</v>
      </c>
      <c r="J2877" t="s">
        <v>23</v>
      </c>
      <c r="K2877">
        <v>846296315641807</v>
      </c>
      <c r="M2877" t="s">
        <v>477</v>
      </c>
      <c r="N2877">
        <v>87122</v>
      </c>
      <c r="O2877">
        <v>3</v>
      </c>
      <c r="P2877">
        <v>2250</v>
      </c>
      <c r="Q2877">
        <v>5</v>
      </c>
      <c r="R2877" s="2">
        <v>0</v>
      </c>
      <c r="S2877" s="2">
        <v>21.31</v>
      </c>
      <c r="T2877" s="2">
        <v>0</v>
      </c>
      <c r="U2877" s="2">
        <v>21.31</v>
      </c>
      <c r="V2877" s="76" t="str">
        <f>VLOOKUP(M2877,'Fufillment sheet'!$A$2:$B$52,2,FALSE)</f>
        <v>VINAC</v>
      </c>
    </row>
    <row r="2878" spans="1:22" x14ac:dyDescent="0.2">
      <c r="A2878" s="1">
        <v>42290</v>
      </c>
      <c r="B2878" t="s">
        <v>21</v>
      </c>
      <c r="C2878" s="1">
        <v>42289</v>
      </c>
      <c r="D2878" s="1">
        <v>42290</v>
      </c>
      <c r="E2878">
        <v>100031784</v>
      </c>
      <c r="F2878" t="s">
        <v>1564</v>
      </c>
      <c r="H2878" s="1">
        <v>42286</v>
      </c>
      <c r="I2878">
        <v>1853305</v>
      </c>
      <c r="J2878" t="s">
        <v>23</v>
      </c>
      <c r="K2878">
        <v>846296315641142</v>
      </c>
      <c r="M2878" t="s">
        <v>45</v>
      </c>
      <c r="N2878">
        <v>98029</v>
      </c>
      <c r="O2878">
        <v>3</v>
      </c>
      <c r="P2878">
        <v>2250</v>
      </c>
      <c r="Q2878">
        <v>5</v>
      </c>
      <c r="R2878" s="2">
        <v>0</v>
      </c>
      <c r="S2878" s="2">
        <v>21.31</v>
      </c>
      <c r="T2878" s="2">
        <v>0</v>
      </c>
      <c r="U2878" s="2">
        <v>21.31</v>
      </c>
      <c r="V2878" s="76" t="str">
        <f>VLOOKUP(M2878,'Fufillment sheet'!$A$2:$B$52,2,FALSE)</f>
        <v>VINAC</v>
      </c>
    </row>
    <row r="2879" spans="1:22" x14ac:dyDescent="0.2">
      <c r="A2879" s="1">
        <v>42290</v>
      </c>
      <c r="B2879" t="s">
        <v>21</v>
      </c>
      <c r="C2879" s="1">
        <v>42289</v>
      </c>
      <c r="D2879" s="1">
        <v>42290</v>
      </c>
      <c r="E2879">
        <v>100031838</v>
      </c>
      <c r="F2879" t="s">
        <v>1570</v>
      </c>
      <c r="H2879" s="1">
        <v>42289</v>
      </c>
      <c r="I2879">
        <v>1853339</v>
      </c>
      <c r="J2879" t="s">
        <v>23</v>
      </c>
      <c r="K2879">
        <v>846296315642149</v>
      </c>
      <c r="M2879" t="s">
        <v>73</v>
      </c>
      <c r="N2879">
        <v>80304</v>
      </c>
      <c r="O2879">
        <v>3</v>
      </c>
      <c r="P2879">
        <v>2250</v>
      </c>
      <c r="Q2879">
        <v>5</v>
      </c>
      <c r="R2879" s="2">
        <v>0</v>
      </c>
      <c r="S2879" s="2">
        <v>21.31</v>
      </c>
      <c r="T2879" s="2">
        <v>0</v>
      </c>
      <c r="U2879" s="2">
        <v>21.31</v>
      </c>
      <c r="V2879" s="76" t="str">
        <f>VLOOKUP(M2879,'Fufillment sheet'!$A$2:$B$52,2,FALSE)</f>
        <v>VINAC</v>
      </c>
    </row>
    <row r="2880" spans="1:22" x14ac:dyDescent="0.2">
      <c r="A2880" s="1">
        <v>42290</v>
      </c>
      <c r="B2880" t="s">
        <v>21</v>
      </c>
      <c r="C2880" s="1">
        <v>42289</v>
      </c>
      <c r="D2880" s="1">
        <v>42290</v>
      </c>
      <c r="E2880">
        <v>100031824</v>
      </c>
      <c r="F2880" t="s">
        <v>1572</v>
      </c>
      <c r="H2880" s="1">
        <v>42288</v>
      </c>
      <c r="I2880">
        <v>1853328</v>
      </c>
      <c r="J2880" t="s">
        <v>23</v>
      </c>
      <c r="K2880">
        <v>846296315641388</v>
      </c>
      <c r="M2880" t="s">
        <v>45</v>
      </c>
      <c r="N2880">
        <v>98273</v>
      </c>
      <c r="O2880">
        <v>3</v>
      </c>
      <c r="P2880">
        <v>2250</v>
      </c>
      <c r="Q2880">
        <v>5</v>
      </c>
      <c r="R2880" s="2">
        <v>0</v>
      </c>
      <c r="S2880" s="2">
        <v>21.31</v>
      </c>
      <c r="T2880" s="2">
        <v>0</v>
      </c>
      <c r="U2880" s="2">
        <v>21.31</v>
      </c>
      <c r="V2880" s="76" t="str">
        <f>VLOOKUP(M2880,'Fufillment sheet'!$A$2:$B$52,2,FALSE)</f>
        <v>VINAC</v>
      </c>
    </row>
    <row r="2881" spans="1:22" x14ac:dyDescent="0.2">
      <c r="A2881" s="1">
        <v>42290</v>
      </c>
      <c r="B2881" t="s">
        <v>21</v>
      </c>
      <c r="C2881" s="1">
        <v>42289</v>
      </c>
      <c r="D2881" s="1">
        <v>42290</v>
      </c>
      <c r="E2881">
        <v>100031839</v>
      </c>
      <c r="F2881" t="s">
        <v>1575</v>
      </c>
      <c r="H2881" s="1">
        <v>42289</v>
      </c>
      <c r="I2881">
        <v>1853361</v>
      </c>
      <c r="J2881" t="s">
        <v>23</v>
      </c>
      <c r="K2881">
        <v>846296315641975</v>
      </c>
      <c r="M2881" t="s">
        <v>73</v>
      </c>
      <c r="N2881">
        <v>80301</v>
      </c>
      <c r="O2881">
        <v>3</v>
      </c>
      <c r="P2881">
        <v>2250</v>
      </c>
      <c r="Q2881">
        <v>5</v>
      </c>
      <c r="R2881" s="2">
        <v>0</v>
      </c>
      <c r="S2881" s="2">
        <v>21.31</v>
      </c>
      <c r="T2881" s="2">
        <v>0</v>
      </c>
      <c r="U2881" s="2">
        <v>21.31</v>
      </c>
      <c r="V2881" s="76" t="str">
        <f>VLOOKUP(M2881,'Fufillment sheet'!$A$2:$B$52,2,FALSE)</f>
        <v>VINAC</v>
      </c>
    </row>
    <row r="2882" spans="1:22" x14ac:dyDescent="0.2">
      <c r="A2882" s="1">
        <v>42290</v>
      </c>
      <c r="B2882" t="s">
        <v>21</v>
      </c>
      <c r="C2882" s="1">
        <v>42289</v>
      </c>
      <c r="D2882" s="1">
        <v>42290</v>
      </c>
      <c r="E2882">
        <v>100031861</v>
      </c>
      <c r="F2882" t="s">
        <v>1611</v>
      </c>
      <c r="H2882" s="1">
        <v>42289</v>
      </c>
      <c r="I2882">
        <v>1853332</v>
      </c>
      <c r="J2882" t="s">
        <v>23</v>
      </c>
      <c r="K2882">
        <v>846296315641517</v>
      </c>
      <c r="M2882" t="s">
        <v>73</v>
      </c>
      <c r="N2882">
        <v>80112</v>
      </c>
      <c r="O2882">
        <v>3</v>
      </c>
      <c r="P2882">
        <v>2250</v>
      </c>
      <c r="Q2882">
        <v>5</v>
      </c>
      <c r="R2882" s="2">
        <v>0</v>
      </c>
      <c r="S2882" s="2">
        <v>21.31</v>
      </c>
      <c r="T2882" s="2">
        <v>0</v>
      </c>
      <c r="U2882" s="2">
        <v>21.31</v>
      </c>
      <c r="V2882" s="76" t="str">
        <f>VLOOKUP(M2882,'Fufillment sheet'!$A$2:$B$52,2,FALSE)</f>
        <v>VINAC</v>
      </c>
    </row>
    <row r="2883" spans="1:22" x14ac:dyDescent="0.2">
      <c r="A2883" s="1">
        <v>42290</v>
      </c>
      <c r="B2883" t="s">
        <v>21</v>
      </c>
      <c r="C2883" s="1">
        <v>42289</v>
      </c>
      <c r="D2883" s="1">
        <v>42290</v>
      </c>
      <c r="E2883">
        <v>100031834</v>
      </c>
      <c r="F2883" t="s">
        <v>1626</v>
      </c>
      <c r="H2883" s="1">
        <v>42289</v>
      </c>
      <c r="I2883">
        <v>1853321</v>
      </c>
      <c r="J2883" t="s">
        <v>23</v>
      </c>
      <c r="K2883">
        <v>846296315641081</v>
      </c>
      <c r="M2883" t="s">
        <v>45</v>
      </c>
      <c r="N2883">
        <v>98074</v>
      </c>
      <c r="O2883">
        <v>12</v>
      </c>
      <c r="P2883">
        <v>9000</v>
      </c>
      <c r="Q2883">
        <v>5</v>
      </c>
      <c r="R2883" s="2">
        <v>0</v>
      </c>
      <c r="S2883" s="2">
        <v>34.25</v>
      </c>
      <c r="T2883" s="2">
        <v>0</v>
      </c>
      <c r="U2883" s="2">
        <v>34.25</v>
      </c>
      <c r="V2883" s="76" t="str">
        <f>VLOOKUP(M2883,'Fufillment sheet'!$A$2:$B$52,2,FALSE)</f>
        <v>VINAC</v>
      </c>
    </row>
    <row r="2884" spans="1:22" x14ac:dyDescent="0.2">
      <c r="A2884" s="1">
        <v>42290</v>
      </c>
      <c r="B2884" t="s">
        <v>21</v>
      </c>
      <c r="C2884" s="1">
        <v>42279</v>
      </c>
      <c r="D2884" s="1">
        <v>42290</v>
      </c>
      <c r="E2884">
        <v>100031085</v>
      </c>
      <c r="F2884" t="s">
        <v>1660</v>
      </c>
      <c r="H2884" s="1">
        <v>42278</v>
      </c>
      <c r="I2884">
        <v>1856363</v>
      </c>
      <c r="J2884" t="s">
        <v>23</v>
      </c>
      <c r="K2884">
        <v>846296315641715</v>
      </c>
      <c r="M2884" t="s">
        <v>45</v>
      </c>
      <c r="N2884">
        <v>98115</v>
      </c>
      <c r="O2884">
        <v>3</v>
      </c>
      <c r="P2884">
        <v>2250</v>
      </c>
      <c r="Q2884">
        <v>5</v>
      </c>
      <c r="R2884" s="2">
        <v>0</v>
      </c>
      <c r="S2884" s="2">
        <v>21.31</v>
      </c>
      <c r="T2884" s="2">
        <v>0</v>
      </c>
      <c r="U2884" s="2">
        <v>21.31</v>
      </c>
      <c r="V2884" s="76" t="str">
        <f>VLOOKUP(M2884,'Fufillment sheet'!$A$2:$B$52,2,FALSE)</f>
        <v>VINAC</v>
      </c>
    </row>
    <row r="2885" spans="1:22" x14ac:dyDescent="0.2">
      <c r="A2885" s="1">
        <v>42290</v>
      </c>
      <c r="B2885" t="s">
        <v>21</v>
      </c>
      <c r="C2885" s="1">
        <v>42279</v>
      </c>
      <c r="D2885" s="1">
        <v>42290</v>
      </c>
      <c r="E2885">
        <v>100031131</v>
      </c>
      <c r="F2885" t="s">
        <v>1536</v>
      </c>
      <c r="H2885" s="1">
        <v>42279</v>
      </c>
      <c r="I2885">
        <v>1856322</v>
      </c>
      <c r="J2885" t="s">
        <v>23</v>
      </c>
      <c r="K2885">
        <v>846296315641586</v>
      </c>
      <c r="M2885" t="s">
        <v>315</v>
      </c>
      <c r="N2885">
        <v>57783</v>
      </c>
      <c r="O2885">
        <v>6</v>
      </c>
      <c r="P2885">
        <v>4500</v>
      </c>
      <c r="Q2885">
        <v>6</v>
      </c>
      <c r="R2885" s="2">
        <v>0</v>
      </c>
      <c r="S2885" s="2">
        <v>29.29</v>
      </c>
      <c r="T2885" s="2">
        <v>0</v>
      </c>
      <c r="U2885" s="2">
        <v>29.29</v>
      </c>
      <c r="V2885" s="76" t="str">
        <f>VLOOKUP(M2885,'Fufillment sheet'!$A$2:$B$52,2,FALSE)</f>
        <v>VINAC</v>
      </c>
    </row>
    <row r="2886" spans="1:22" x14ac:dyDescent="0.2">
      <c r="A2886" s="1">
        <v>42290</v>
      </c>
      <c r="B2886" t="s">
        <v>21</v>
      </c>
      <c r="C2886" s="1">
        <v>42279</v>
      </c>
      <c r="D2886" s="1">
        <v>42290</v>
      </c>
      <c r="E2886">
        <v>100031138</v>
      </c>
      <c r="F2886" t="s">
        <v>1629</v>
      </c>
      <c r="H2886" s="1">
        <v>42279</v>
      </c>
      <c r="I2886">
        <v>1856317</v>
      </c>
      <c r="J2886" t="s">
        <v>23</v>
      </c>
      <c r="K2886">
        <v>846296315641784</v>
      </c>
      <c r="M2886" t="s">
        <v>582</v>
      </c>
      <c r="N2886">
        <v>50126</v>
      </c>
      <c r="O2886">
        <v>3</v>
      </c>
      <c r="P2886">
        <v>2250</v>
      </c>
      <c r="Q2886">
        <v>7</v>
      </c>
      <c r="R2886" s="2">
        <v>0</v>
      </c>
      <c r="S2886" s="2">
        <v>23.06</v>
      </c>
      <c r="T2886" s="2">
        <v>0</v>
      </c>
      <c r="U2886" s="2">
        <v>23.06</v>
      </c>
      <c r="V2886" s="76" t="s">
        <v>5213</v>
      </c>
    </row>
    <row r="2887" spans="1:22" x14ac:dyDescent="0.2">
      <c r="A2887" s="1">
        <v>42290</v>
      </c>
      <c r="B2887" t="s">
        <v>21</v>
      </c>
      <c r="C2887" s="1">
        <v>42289</v>
      </c>
      <c r="D2887" s="1">
        <v>42290</v>
      </c>
      <c r="E2887">
        <v>100031811</v>
      </c>
      <c r="F2887" t="s">
        <v>1644</v>
      </c>
      <c r="H2887" s="1">
        <v>42288</v>
      </c>
      <c r="I2887">
        <v>1853337</v>
      </c>
      <c r="J2887" t="s">
        <v>23</v>
      </c>
      <c r="K2887">
        <v>846296315642163</v>
      </c>
      <c r="M2887" t="s">
        <v>231</v>
      </c>
      <c r="N2887">
        <v>72701</v>
      </c>
      <c r="O2887">
        <v>3</v>
      </c>
      <c r="P2887">
        <v>2250</v>
      </c>
      <c r="Q2887">
        <v>7</v>
      </c>
      <c r="R2887" s="2">
        <v>0</v>
      </c>
      <c r="S2887" s="2">
        <v>23.06</v>
      </c>
      <c r="T2887" s="2">
        <v>0</v>
      </c>
      <c r="U2887" s="2">
        <v>23.06</v>
      </c>
      <c r="V2887" s="76" t="s">
        <v>5213</v>
      </c>
    </row>
    <row r="2888" spans="1:22" x14ac:dyDescent="0.2">
      <c r="A2888" s="1">
        <v>42290</v>
      </c>
      <c r="B2888" t="s">
        <v>21</v>
      </c>
      <c r="C2888" s="1">
        <v>42279</v>
      </c>
      <c r="D2888" s="1">
        <v>42290</v>
      </c>
      <c r="E2888">
        <v>100031101</v>
      </c>
      <c r="F2888" t="s">
        <v>1658</v>
      </c>
      <c r="H2888" s="1">
        <v>42278</v>
      </c>
      <c r="I2888">
        <v>1856351</v>
      </c>
      <c r="J2888" t="s">
        <v>23</v>
      </c>
      <c r="K2888">
        <v>846296315641777</v>
      </c>
      <c r="M2888" t="s">
        <v>60</v>
      </c>
      <c r="N2888">
        <v>53583</v>
      </c>
      <c r="O2888">
        <v>3</v>
      </c>
      <c r="P2888">
        <v>2250</v>
      </c>
      <c r="Q2888">
        <v>7</v>
      </c>
      <c r="R2888" s="2">
        <v>0</v>
      </c>
      <c r="S2888" s="2">
        <v>23.06</v>
      </c>
      <c r="T2888" s="2">
        <v>0</v>
      </c>
      <c r="U2888" s="2">
        <v>23.06</v>
      </c>
      <c r="V2888" s="76" t="s">
        <v>5213</v>
      </c>
    </row>
    <row r="2889" spans="1:22" x14ac:dyDescent="0.2">
      <c r="A2889" s="1">
        <v>42290</v>
      </c>
      <c r="B2889" t="s">
        <v>21</v>
      </c>
      <c r="C2889" s="1">
        <v>42289</v>
      </c>
      <c r="D2889" s="1">
        <v>42290</v>
      </c>
      <c r="E2889">
        <v>100031792</v>
      </c>
      <c r="F2889" t="s">
        <v>1531</v>
      </c>
      <c r="H2889" s="1">
        <v>42287</v>
      </c>
      <c r="I2889">
        <v>1853314</v>
      </c>
      <c r="J2889" t="s">
        <v>23</v>
      </c>
      <c r="K2889">
        <v>846296315641296</v>
      </c>
      <c r="M2889" t="s">
        <v>54</v>
      </c>
      <c r="N2889">
        <v>21401</v>
      </c>
      <c r="O2889">
        <v>3</v>
      </c>
      <c r="P2889">
        <v>2250</v>
      </c>
      <c r="Q2889">
        <v>8</v>
      </c>
      <c r="R2889" s="2">
        <v>0</v>
      </c>
      <c r="S2889" s="2">
        <v>24.56</v>
      </c>
      <c r="T2889" s="2">
        <v>0</v>
      </c>
      <c r="U2889" s="2">
        <v>24.56</v>
      </c>
      <c r="V2889" s="76" t="s">
        <v>5213</v>
      </c>
    </row>
    <row r="2890" spans="1:22" x14ac:dyDescent="0.2">
      <c r="A2890" s="1">
        <v>42290</v>
      </c>
      <c r="B2890" t="s">
        <v>21</v>
      </c>
      <c r="C2890" s="1">
        <v>42279</v>
      </c>
      <c r="D2890" s="1">
        <v>42290</v>
      </c>
      <c r="E2890">
        <v>100031091</v>
      </c>
      <c r="F2890" t="s">
        <v>1534</v>
      </c>
      <c r="H2890" s="1">
        <v>42278</v>
      </c>
      <c r="I2890">
        <v>1856359</v>
      </c>
      <c r="J2890" t="s">
        <v>23</v>
      </c>
      <c r="K2890">
        <v>846296315641913</v>
      </c>
      <c r="M2890" t="s">
        <v>102</v>
      </c>
      <c r="N2890">
        <v>20001</v>
      </c>
      <c r="O2890">
        <v>3</v>
      </c>
      <c r="P2890">
        <v>2250</v>
      </c>
      <c r="Q2890">
        <v>8</v>
      </c>
      <c r="R2890" s="2">
        <v>0</v>
      </c>
      <c r="S2890" s="2">
        <v>24.56</v>
      </c>
      <c r="T2890" s="2">
        <v>0</v>
      </c>
      <c r="U2890" s="2">
        <v>24.56</v>
      </c>
      <c r="V2890" s="76" t="s">
        <v>5213</v>
      </c>
    </row>
    <row r="2891" spans="1:22" x14ac:dyDescent="0.2">
      <c r="A2891" s="1">
        <v>42290</v>
      </c>
      <c r="B2891" t="s">
        <v>21</v>
      </c>
      <c r="C2891" s="1">
        <v>42289</v>
      </c>
      <c r="D2891" s="1">
        <v>42290</v>
      </c>
      <c r="E2891">
        <v>100031776</v>
      </c>
      <c r="F2891" t="s">
        <v>1535</v>
      </c>
      <c r="H2891" s="1">
        <v>42286</v>
      </c>
      <c r="I2891">
        <v>1853306</v>
      </c>
      <c r="J2891" t="s">
        <v>23</v>
      </c>
      <c r="K2891">
        <v>846296315641159</v>
      </c>
      <c r="M2891" t="s">
        <v>60</v>
      </c>
      <c r="N2891">
        <v>53073</v>
      </c>
      <c r="O2891">
        <v>3</v>
      </c>
      <c r="P2891">
        <v>2250</v>
      </c>
      <c r="Q2891">
        <v>8</v>
      </c>
      <c r="R2891" s="2">
        <v>0</v>
      </c>
      <c r="S2891" s="2">
        <v>24.56</v>
      </c>
      <c r="T2891" s="2">
        <v>0</v>
      </c>
      <c r="U2891" s="2">
        <v>24.56</v>
      </c>
      <c r="V2891" s="76" t="s">
        <v>5213</v>
      </c>
    </row>
    <row r="2892" spans="1:22" x14ac:dyDescent="0.2">
      <c r="A2892" s="1">
        <v>42290</v>
      </c>
      <c r="B2892" t="s">
        <v>21</v>
      </c>
      <c r="C2892" s="1">
        <v>42279</v>
      </c>
      <c r="D2892" s="1">
        <v>42290</v>
      </c>
      <c r="E2892">
        <v>100031115</v>
      </c>
      <c r="F2892" t="s">
        <v>1538</v>
      </c>
      <c r="H2892" s="1">
        <v>42279</v>
      </c>
      <c r="I2892">
        <v>1856337</v>
      </c>
      <c r="J2892" t="s">
        <v>23</v>
      </c>
      <c r="K2892">
        <v>846296315641845</v>
      </c>
      <c r="M2892" t="s">
        <v>89</v>
      </c>
      <c r="N2892">
        <v>35244</v>
      </c>
      <c r="O2892">
        <v>3</v>
      </c>
      <c r="P2892">
        <v>2250</v>
      </c>
      <c r="Q2892">
        <v>8</v>
      </c>
      <c r="R2892" s="2">
        <v>0</v>
      </c>
      <c r="S2892" s="2">
        <v>24.56</v>
      </c>
      <c r="T2892" s="2">
        <v>0</v>
      </c>
      <c r="U2892" s="2">
        <v>24.56</v>
      </c>
      <c r="V2892" s="76" t="s">
        <v>5213</v>
      </c>
    </row>
    <row r="2893" spans="1:22" x14ac:dyDescent="0.2">
      <c r="A2893" s="1">
        <v>42290</v>
      </c>
      <c r="B2893" t="s">
        <v>21</v>
      </c>
      <c r="C2893" s="1">
        <v>42289</v>
      </c>
      <c r="D2893" s="1">
        <v>42290</v>
      </c>
      <c r="E2893">
        <v>100031833</v>
      </c>
      <c r="F2893" t="s">
        <v>1539</v>
      </c>
      <c r="H2893" s="1">
        <v>42288</v>
      </c>
      <c r="I2893">
        <v>1853302</v>
      </c>
      <c r="J2893" t="s">
        <v>23</v>
      </c>
      <c r="K2893">
        <v>846296315641104</v>
      </c>
      <c r="M2893" t="s">
        <v>58</v>
      </c>
      <c r="N2893">
        <v>49346</v>
      </c>
      <c r="O2893">
        <v>3</v>
      </c>
      <c r="P2893">
        <v>2250</v>
      </c>
      <c r="Q2893">
        <v>8</v>
      </c>
      <c r="R2893" s="2">
        <v>0</v>
      </c>
      <c r="S2893" s="2">
        <v>24.56</v>
      </c>
      <c r="T2893" s="2">
        <v>0</v>
      </c>
      <c r="U2893" s="2">
        <v>24.56</v>
      </c>
      <c r="V2893" s="76" t="s">
        <v>5213</v>
      </c>
    </row>
    <row r="2894" spans="1:22" x14ac:dyDescent="0.2">
      <c r="A2894" s="1">
        <v>42290</v>
      </c>
      <c r="B2894" t="s">
        <v>21</v>
      </c>
      <c r="C2894" s="1">
        <v>42289</v>
      </c>
      <c r="D2894" s="1">
        <v>42290</v>
      </c>
      <c r="E2894">
        <v>100031848</v>
      </c>
      <c r="F2894" t="s">
        <v>1541</v>
      </c>
      <c r="H2894" s="1">
        <v>42289</v>
      </c>
      <c r="I2894">
        <v>1853343</v>
      </c>
      <c r="J2894" t="s">
        <v>23</v>
      </c>
      <c r="K2894">
        <v>846296315642132</v>
      </c>
      <c r="M2894" t="s">
        <v>26</v>
      </c>
      <c r="N2894">
        <v>32514</v>
      </c>
      <c r="O2894">
        <v>3</v>
      </c>
      <c r="P2894">
        <v>2250</v>
      </c>
      <c r="Q2894">
        <v>8</v>
      </c>
      <c r="R2894" s="2">
        <v>0</v>
      </c>
      <c r="S2894" s="2">
        <v>24.56</v>
      </c>
      <c r="T2894" s="2">
        <v>0</v>
      </c>
      <c r="U2894" s="2">
        <v>24.56</v>
      </c>
      <c r="V2894" s="76" t="s">
        <v>5213</v>
      </c>
    </row>
    <row r="2895" spans="1:22" x14ac:dyDescent="0.2">
      <c r="A2895" s="1">
        <v>42290</v>
      </c>
      <c r="B2895" t="s">
        <v>21</v>
      </c>
      <c r="C2895" s="1">
        <v>42289</v>
      </c>
      <c r="D2895" s="1">
        <v>42290</v>
      </c>
      <c r="E2895">
        <v>100031798</v>
      </c>
      <c r="F2895" t="s">
        <v>1549</v>
      </c>
      <c r="H2895" s="1">
        <v>42287</v>
      </c>
      <c r="I2895">
        <v>1853367</v>
      </c>
      <c r="J2895" t="s">
        <v>23</v>
      </c>
      <c r="K2895">
        <v>846296315642323</v>
      </c>
      <c r="M2895" t="s">
        <v>38</v>
      </c>
      <c r="N2895">
        <v>37189</v>
      </c>
      <c r="O2895">
        <v>3</v>
      </c>
      <c r="P2895">
        <v>2250</v>
      </c>
      <c r="Q2895">
        <v>8</v>
      </c>
      <c r="R2895" s="2">
        <v>0</v>
      </c>
      <c r="S2895" s="2">
        <v>24.56</v>
      </c>
      <c r="T2895" s="2">
        <v>0</v>
      </c>
      <c r="U2895" s="2">
        <v>24.56</v>
      </c>
      <c r="V2895" s="76" t="s">
        <v>5213</v>
      </c>
    </row>
    <row r="2896" spans="1:22" x14ac:dyDescent="0.2">
      <c r="A2896" s="1">
        <v>42290</v>
      </c>
      <c r="B2896" t="s">
        <v>21</v>
      </c>
      <c r="C2896" s="1">
        <v>42279</v>
      </c>
      <c r="D2896" s="1">
        <v>42290</v>
      </c>
      <c r="E2896">
        <v>100031124</v>
      </c>
      <c r="F2896" t="s">
        <v>1550</v>
      </c>
      <c r="H2896" s="1">
        <v>42279</v>
      </c>
      <c r="I2896">
        <v>1856328</v>
      </c>
      <c r="J2896" t="s">
        <v>23</v>
      </c>
      <c r="K2896">
        <v>846296315641876</v>
      </c>
      <c r="M2896" t="s">
        <v>953</v>
      </c>
      <c r="N2896">
        <v>5450</v>
      </c>
      <c r="O2896">
        <v>3</v>
      </c>
      <c r="P2896">
        <v>2250</v>
      </c>
      <c r="Q2896">
        <v>8</v>
      </c>
      <c r="R2896" s="2">
        <v>0</v>
      </c>
      <c r="S2896" s="2">
        <v>24.56</v>
      </c>
      <c r="T2896" s="2">
        <v>0</v>
      </c>
      <c r="U2896" s="2">
        <v>24.56</v>
      </c>
      <c r="V2896" s="76" t="s">
        <v>5213</v>
      </c>
    </row>
    <row r="2897" spans="1:22" x14ac:dyDescent="0.2">
      <c r="A2897" s="1">
        <v>42290</v>
      </c>
      <c r="B2897" t="s">
        <v>21</v>
      </c>
      <c r="C2897" s="1">
        <v>42289</v>
      </c>
      <c r="D2897" s="1">
        <v>42290</v>
      </c>
      <c r="E2897">
        <v>100031864</v>
      </c>
      <c r="F2897" t="s">
        <v>1553</v>
      </c>
      <c r="H2897" s="1">
        <v>42289</v>
      </c>
      <c r="I2897">
        <v>1853334</v>
      </c>
      <c r="J2897" t="s">
        <v>23</v>
      </c>
      <c r="K2897">
        <v>846296315641531</v>
      </c>
      <c r="M2897" t="s">
        <v>221</v>
      </c>
      <c r="N2897">
        <v>41017</v>
      </c>
      <c r="O2897">
        <v>3</v>
      </c>
      <c r="P2897">
        <v>2250</v>
      </c>
      <c r="Q2897">
        <v>8</v>
      </c>
      <c r="R2897" s="2">
        <v>0</v>
      </c>
      <c r="S2897" s="2">
        <v>24.56</v>
      </c>
      <c r="T2897" s="2">
        <v>0</v>
      </c>
      <c r="U2897" s="2">
        <v>24.56</v>
      </c>
      <c r="V2897" s="76" t="s">
        <v>5213</v>
      </c>
    </row>
    <row r="2898" spans="1:22" x14ac:dyDescent="0.2">
      <c r="A2898" s="1">
        <v>42290</v>
      </c>
      <c r="B2898" t="s">
        <v>21</v>
      </c>
      <c r="C2898" s="1">
        <v>42289</v>
      </c>
      <c r="D2898" s="1">
        <v>42290</v>
      </c>
      <c r="E2898">
        <v>100031849</v>
      </c>
      <c r="F2898" t="s">
        <v>1554</v>
      </c>
      <c r="H2898" s="1">
        <v>42289</v>
      </c>
      <c r="I2898">
        <v>1853342</v>
      </c>
      <c r="J2898" t="s">
        <v>23</v>
      </c>
      <c r="K2898">
        <v>846296315642101</v>
      </c>
      <c r="M2898" t="s">
        <v>102</v>
      </c>
      <c r="N2898">
        <v>20036</v>
      </c>
      <c r="O2898">
        <v>3</v>
      </c>
      <c r="P2898">
        <v>2250</v>
      </c>
      <c r="Q2898">
        <v>8</v>
      </c>
      <c r="R2898" s="2">
        <v>0</v>
      </c>
      <c r="S2898" s="2">
        <v>24.56</v>
      </c>
      <c r="T2898" s="2">
        <v>0</v>
      </c>
      <c r="U2898" s="2">
        <v>24.56</v>
      </c>
      <c r="V2898" s="76" t="s">
        <v>5213</v>
      </c>
    </row>
    <row r="2899" spans="1:22" x14ac:dyDescent="0.2">
      <c r="A2899" s="1">
        <v>42290</v>
      </c>
      <c r="B2899" t="s">
        <v>21</v>
      </c>
      <c r="C2899" s="1">
        <v>42289</v>
      </c>
      <c r="D2899" s="1">
        <v>42290</v>
      </c>
      <c r="E2899">
        <v>100031777</v>
      </c>
      <c r="F2899" t="s">
        <v>1556</v>
      </c>
      <c r="H2899" s="1">
        <v>42286</v>
      </c>
      <c r="I2899">
        <v>1853324</v>
      </c>
      <c r="J2899" t="s">
        <v>23</v>
      </c>
      <c r="K2899">
        <v>846296315641326</v>
      </c>
      <c r="M2899" t="s">
        <v>26</v>
      </c>
      <c r="N2899">
        <v>32084</v>
      </c>
      <c r="O2899">
        <v>3</v>
      </c>
      <c r="P2899">
        <v>2250</v>
      </c>
      <c r="Q2899">
        <v>8</v>
      </c>
      <c r="R2899" s="2">
        <v>0</v>
      </c>
      <c r="S2899" s="2">
        <v>24.56</v>
      </c>
      <c r="T2899" s="2">
        <v>0</v>
      </c>
      <c r="U2899" s="2">
        <v>24.56</v>
      </c>
      <c r="V2899" s="76" t="s">
        <v>5213</v>
      </c>
    </row>
    <row r="2900" spans="1:22" x14ac:dyDescent="0.2">
      <c r="A2900" s="1">
        <v>42290</v>
      </c>
      <c r="B2900" t="s">
        <v>21</v>
      </c>
      <c r="C2900" s="1">
        <v>42279</v>
      </c>
      <c r="D2900" s="1">
        <v>42290</v>
      </c>
      <c r="E2900">
        <v>100031114</v>
      </c>
      <c r="F2900" t="s">
        <v>1559</v>
      </c>
      <c r="H2900" s="1">
        <v>42279</v>
      </c>
      <c r="I2900">
        <v>1856338</v>
      </c>
      <c r="J2900" t="s">
        <v>23</v>
      </c>
      <c r="K2900">
        <v>846296315642019</v>
      </c>
      <c r="M2900" t="s">
        <v>89</v>
      </c>
      <c r="N2900">
        <v>36609</v>
      </c>
      <c r="O2900">
        <v>3</v>
      </c>
      <c r="P2900">
        <v>2250</v>
      </c>
      <c r="Q2900">
        <v>8</v>
      </c>
      <c r="R2900" s="2">
        <v>0</v>
      </c>
      <c r="S2900" s="2">
        <v>24.56</v>
      </c>
      <c r="T2900" s="2">
        <v>0</v>
      </c>
      <c r="U2900" s="2">
        <v>24.56</v>
      </c>
      <c r="V2900" s="76" t="s">
        <v>5213</v>
      </c>
    </row>
    <row r="2901" spans="1:22" x14ac:dyDescent="0.2">
      <c r="A2901" s="1">
        <v>42290</v>
      </c>
      <c r="B2901" t="s">
        <v>21</v>
      </c>
      <c r="C2901" s="1">
        <v>42279</v>
      </c>
      <c r="D2901" s="1">
        <v>42290</v>
      </c>
      <c r="E2901">
        <v>100031092</v>
      </c>
      <c r="F2901" t="s">
        <v>1563</v>
      </c>
      <c r="H2901" s="1">
        <v>42278</v>
      </c>
      <c r="I2901">
        <v>1856358</v>
      </c>
      <c r="J2901" t="s">
        <v>23</v>
      </c>
      <c r="K2901">
        <v>846296315641920</v>
      </c>
      <c r="M2901" t="s">
        <v>75</v>
      </c>
      <c r="N2901">
        <v>23505</v>
      </c>
      <c r="O2901">
        <v>3</v>
      </c>
      <c r="P2901">
        <v>2250</v>
      </c>
      <c r="Q2901">
        <v>8</v>
      </c>
      <c r="R2901" s="2">
        <v>0</v>
      </c>
      <c r="S2901" s="2">
        <v>24.56</v>
      </c>
      <c r="T2901" s="2">
        <v>0</v>
      </c>
      <c r="U2901" s="2">
        <v>24.56</v>
      </c>
      <c r="V2901" s="76" t="s">
        <v>5213</v>
      </c>
    </row>
    <row r="2902" spans="1:22" x14ac:dyDescent="0.2">
      <c r="A2902" s="1">
        <v>42290</v>
      </c>
      <c r="B2902" t="s">
        <v>21</v>
      </c>
      <c r="C2902" s="1">
        <v>42279</v>
      </c>
      <c r="D2902" s="1">
        <v>42290</v>
      </c>
      <c r="E2902">
        <v>100031113</v>
      </c>
      <c r="F2902" t="s">
        <v>1567</v>
      </c>
      <c r="H2902" s="1">
        <v>42279</v>
      </c>
      <c r="I2902">
        <v>1856339</v>
      </c>
      <c r="J2902" t="s">
        <v>23</v>
      </c>
      <c r="K2902">
        <v>846296315641838</v>
      </c>
      <c r="M2902" t="s">
        <v>26</v>
      </c>
      <c r="N2902">
        <v>34102</v>
      </c>
      <c r="O2902">
        <v>3</v>
      </c>
      <c r="P2902">
        <v>2250</v>
      </c>
      <c r="Q2902">
        <v>8</v>
      </c>
      <c r="R2902" s="2">
        <v>0</v>
      </c>
      <c r="S2902" s="2">
        <v>24.56</v>
      </c>
      <c r="T2902" s="2">
        <v>0</v>
      </c>
      <c r="U2902" s="2">
        <v>24.56</v>
      </c>
      <c r="V2902" s="76" t="s">
        <v>5213</v>
      </c>
    </row>
    <row r="2903" spans="1:22" x14ac:dyDescent="0.2">
      <c r="A2903" s="1">
        <v>42290</v>
      </c>
      <c r="B2903" t="s">
        <v>21</v>
      </c>
      <c r="C2903" s="1">
        <v>42279</v>
      </c>
      <c r="D2903" s="1">
        <v>42290</v>
      </c>
      <c r="E2903">
        <v>100031089</v>
      </c>
      <c r="F2903" t="s">
        <v>1577</v>
      </c>
      <c r="H2903" s="1">
        <v>42278</v>
      </c>
      <c r="I2903">
        <v>1856361</v>
      </c>
      <c r="J2903" t="s">
        <v>23</v>
      </c>
      <c r="K2903" t="s">
        <v>1578</v>
      </c>
      <c r="M2903" t="s">
        <v>334</v>
      </c>
      <c r="N2903">
        <v>39401</v>
      </c>
      <c r="O2903">
        <v>3</v>
      </c>
      <c r="P2903">
        <v>2250</v>
      </c>
      <c r="Q2903">
        <v>8</v>
      </c>
      <c r="R2903" s="2">
        <v>0</v>
      </c>
      <c r="S2903" s="2">
        <v>24.56</v>
      </c>
      <c r="T2903" s="2">
        <v>0</v>
      </c>
      <c r="U2903" s="2">
        <v>24.56</v>
      </c>
      <c r="V2903" s="76" t="s">
        <v>5213</v>
      </c>
    </row>
    <row r="2904" spans="1:22" x14ac:dyDescent="0.2">
      <c r="A2904" s="1">
        <v>42290</v>
      </c>
      <c r="B2904" t="s">
        <v>21</v>
      </c>
      <c r="C2904" s="1">
        <v>42279</v>
      </c>
      <c r="D2904" s="1">
        <v>42290</v>
      </c>
      <c r="E2904">
        <v>100031125</v>
      </c>
      <c r="F2904" t="s">
        <v>1580</v>
      </c>
      <c r="H2904" s="1">
        <v>42279</v>
      </c>
      <c r="I2904">
        <v>1856327</v>
      </c>
      <c r="J2904" t="s">
        <v>23</v>
      </c>
      <c r="K2904">
        <v>846296315641883</v>
      </c>
      <c r="M2904" t="s">
        <v>182</v>
      </c>
      <c r="N2904">
        <v>70433</v>
      </c>
      <c r="O2904">
        <v>3</v>
      </c>
      <c r="P2904">
        <v>2250</v>
      </c>
      <c r="Q2904">
        <v>8</v>
      </c>
      <c r="R2904" s="2">
        <v>0</v>
      </c>
      <c r="S2904" s="2">
        <v>24.56</v>
      </c>
      <c r="T2904" s="2">
        <v>0</v>
      </c>
      <c r="U2904" s="2">
        <v>24.56</v>
      </c>
      <c r="V2904" s="76" t="s">
        <v>5213</v>
      </c>
    </row>
    <row r="2905" spans="1:22" x14ac:dyDescent="0.2">
      <c r="A2905" s="1">
        <v>42290</v>
      </c>
      <c r="B2905" t="s">
        <v>21</v>
      </c>
      <c r="C2905" s="1">
        <v>42289</v>
      </c>
      <c r="D2905" s="1">
        <v>42290</v>
      </c>
      <c r="E2905">
        <v>100031868</v>
      </c>
      <c r="F2905" t="s">
        <v>1582</v>
      </c>
      <c r="H2905" s="1">
        <v>42289</v>
      </c>
      <c r="I2905">
        <v>1853333</v>
      </c>
      <c r="J2905" t="s">
        <v>23</v>
      </c>
      <c r="K2905">
        <v>846296315641524</v>
      </c>
      <c r="M2905" t="s">
        <v>26</v>
      </c>
      <c r="N2905">
        <v>33134</v>
      </c>
      <c r="O2905">
        <v>3</v>
      </c>
      <c r="P2905">
        <v>2250</v>
      </c>
      <c r="Q2905">
        <v>8</v>
      </c>
      <c r="R2905" s="2">
        <v>0</v>
      </c>
      <c r="S2905" s="2">
        <v>24.56</v>
      </c>
      <c r="T2905" s="2">
        <v>0</v>
      </c>
      <c r="U2905" s="2">
        <v>24.56</v>
      </c>
      <c r="V2905" s="76" t="s">
        <v>5213</v>
      </c>
    </row>
    <row r="2906" spans="1:22" x14ac:dyDescent="0.2">
      <c r="A2906" s="1">
        <v>42290</v>
      </c>
      <c r="B2906" t="s">
        <v>21</v>
      </c>
      <c r="C2906" s="1">
        <v>42279</v>
      </c>
      <c r="D2906" s="1">
        <v>42290</v>
      </c>
      <c r="E2906">
        <v>100031123</v>
      </c>
      <c r="F2906" t="s">
        <v>1583</v>
      </c>
      <c r="H2906" s="1">
        <v>42279</v>
      </c>
      <c r="I2906">
        <v>1856329</v>
      </c>
      <c r="J2906" t="s">
        <v>23</v>
      </c>
      <c r="K2906">
        <v>846296315642071</v>
      </c>
      <c r="M2906" t="s">
        <v>507</v>
      </c>
      <c r="N2906">
        <v>43123</v>
      </c>
      <c r="O2906">
        <v>3</v>
      </c>
      <c r="P2906">
        <v>2250</v>
      </c>
      <c r="Q2906">
        <v>8</v>
      </c>
      <c r="R2906" s="2">
        <v>0</v>
      </c>
      <c r="S2906" s="2">
        <v>24.56</v>
      </c>
      <c r="T2906" s="2">
        <v>0</v>
      </c>
      <c r="U2906" s="2">
        <v>24.56</v>
      </c>
      <c r="V2906" s="76" t="s">
        <v>5213</v>
      </c>
    </row>
    <row r="2907" spans="1:22" x14ac:dyDescent="0.2">
      <c r="A2907" s="1">
        <v>42290</v>
      </c>
      <c r="B2907" t="s">
        <v>21</v>
      </c>
      <c r="C2907" s="1">
        <v>42289</v>
      </c>
      <c r="D2907" s="1">
        <v>42290</v>
      </c>
      <c r="E2907">
        <v>100031850</v>
      </c>
      <c r="F2907" t="s">
        <v>1587</v>
      </c>
      <c r="H2907" s="1">
        <v>42289</v>
      </c>
      <c r="I2907">
        <v>1853344</v>
      </c>
      <c r="J2907" t="s">
        <v>23</v>
      </c>
      <c r="K2907">
        <v>846296315642187</v>
      </c>
      <c r="M2907" t="s">
        <v>26</v>
      </c>
      <c r="N2907">
        <v>33172</v>
      </c>
      <c r="O2907">
        <v>3</v>
      </c>
      <c r="P2907">
        <v>2250</v>
      </c>
      <c r="Q2907">
        <v>8</v>
      </c>
      <c r="R2907" s="2">
        <v>0</v>
      </c>
      <c r="S2907" s="2">
        <v>24.56</v>
      </c>
      <c r="T2907" s="2">
        <v>0</v>
      </c>
      <c r="U2907" s="2">
        <v>24.56</v>
      </c>
      <c r="V2907" s="76" t="s">
        <v>5213</v>
      </c>
    </row>
    <row r="2908" spans="1:22" x14ac:dyDescent="0.2">
      <c r="A2908" s="1">
        <v>42290</v>
      </c>
      <c r="B2908" t="s">
        <v>21</v>
      </c>
      <c r="C2908" s="1">
        <v>42279</v>
      </c>
      <c r="D2908" s="1">
        <v>42290</v>
      </c>
      <c r="E2908">
        <v>100031118</v>
      </c>
      <c r="F2908" t="s">
        <v>1588</v>
      </c>
      <c r="H2908" s="1">
        <v>42279</v>
      </c>
      <c r="I2908">
        <v>1856334</v>
      </c>
      <c r="J2908" t="s">
        <v>23</v>
      </c>
      <c r="K2908">
        <v>846296315642026</v>
      </c>
      <c r="M2908" t="s">
        <v>221</v>
      </c>
      <c r="N2908">
        <v>42104</v>
      </c>
      <c r="O2908">
        <v>3</v>
      </c>
      <c r="P2908">
        <v>2250</v>
      </c>
      <c r="Q2908">
        <v>8</v>
      </c>
      <c r="R2908" s="2">
        <v>0</v>
      </c>
      <c r="S2908" s="2">
        <v>24.56</v>
      </c>
      <c r="T2908" s="2">
        <v>0</v>
      </c>
      <c r="U2908" s="2">
        <v>24.56</v>
      </c>
      <c r="V2908" s="76" t="s">
        <v>5213</v>
      </c>
    </row>
    <row r="2909" spans="1:22" x14ac:dyDescent="0.2">
      <c r="A2909" s="1">
        <v>42290</v>
      </c>
      <c r="B2909" t="s">
        <v>21</v>
      </c>
      <c r="C2909" s="1">
        <v>42279</v>
      </c>
      <c r="D2909" s="1">
        <v>42290</v>
      </c>
      <c r="E2909">
        <v>100031135</v>
      </c>
      <c r="F2909" t="s">
        <v>1592</v>
      </c>
      <c r="H2909" s="1">
        <v>42279</v>
      </c>
      <c r="I2909">
        <v>1856320</v>
      </c>
      <c r="J2909" t="s">
        <v>23</v>
      </c>
      <c r="K2909">
        <v>846296315641937</v>
      </c>
      <c r="M2909" t="s">
        <v>26</v>
      </c>
      <c r="N2909">
        <v>34677</v>
      </c>
      <c r="O2909">
        <v>3</v>
      </c>
      <c r="P2909">
        <v>2250</v>
      </c>
      <c r="Q2909">
        <v>8</v>
      </c>
      <c r="R2909" s="2">
        <v>0</v>
      </c>
      <c r="S2909" s="2">
        <v>24.56</v>
      </c>
      <c r="T2909" s="2">
        <v>0</v>
      </c>
      <c r="U2909" s="2">
        <v>24.56</v>
      </c>
      <c r="V2909" s="76" t="s">
        <v>5213</v>
      </c>
    </row>
    <row r="2910" spans="1:22" x14ac:dyDescent="0.2">
      <c r="A2910" s="1">
        <v>42290</v>
      </c>
      <c r="B2910" t="s">
        <v>21</v>
      </c>
      <c r="C2910" s="1">
        <v>42279</v>
      </c>
      <c r="D2910" s="1">
        <v>42290</v>
      </c>
      <c r="E2910">
        <v>100031117</v>
      </c>
      <c r="F2910" t="s">
        <v>1596</v>
      </c>
      <c r="H2910" s="1">
        <v>42279</v>
      </c>
      <c r="I2910">
        <v>1856335</v>
      </c>
      <c r="J2910" t="s">
        <v>23</v>
      </c>
      <c r="K2910">
        <v>846296315641869</v>
      </c>
      <c r="M2910" t="s">
        <v>75</v>
      </c>
      <c r="N2910">
        <v>22314</v>
      </c>
      <c r="O2910">
        <v>3</v>
      </c>
      <c r="P2910">
        <v>2250</v>
      </c>
      <c r="Q2910">
        <v>8</v>
      </c>
      <c r="R2910" s="2">
        <v>0</v>
      </c>
      <c r="S2910" s="2">
        <v>24.56</v>
      </c>
      <c r="T2910" s="2">
        <v>0</v>
      </c>
      <c r="U2910" s="2">
        <v>24.56</v>
      </c>
      <c r="V2910" s="76" t="s">
        <v>5213</v>
      </c>
    </row>
    <row r="2911" spans="1:22" x14ac:dyDescent="0.2">
      <c r="A2911" s="1">
        <v>42290</v>
      </c>
      <c r="B2911" t="s">
        <v>21</v>
      </c>
      <c r="C2911" s="1">
        <v>42289</v>
      </c>
      <c r="D2911" s="1">
        <v>42290</v>
      </c>
      <c r="E2911">
        <v>100031842</v>
      </c>
      <c r="F2911" t="s">
        <v>1599</v>
      </c>
      <c r="H2911" s="1">
        <v>42289</v>
      </c>
      <c r="I2911">
        <v>1853341</v>
      </c>
      <c r="J2911" t="s">
        <v>23</v>
      </c>
      <c r="K2911">
        <v>846296315642118</v>
      </c>
      <c r="M2911" t="s">
        <v>102</v>
      </c>
      <c r="N2911">
        <v>20005</v>
      </c>
      <c r="O2911">
        <v>3</v>
      </c>
      <c r="P2911">
        <v>2250</v>
      </c>
      <c r="Q2911">
        <v>8</v>
      </c>
      <c r="R2911" s="2">
        <v>0</v>
      </c>
      <c r="S2911" s="2">
        <v>24.56</v>
      </c>
      <c r="T2911" s="2">
        <v>0</v>
      </c>
      <c r="U2911" s="2">
        <v>24.56</v>
      </c>
      <c r="V2911" s="76" t="s">
        <v>5213</v>
      </c>
    </row>
    <row r="2912" spans="1:22" x14ac:dyDescent="0.2">
      <c r="A2912" s="1">
        <v>42290</v>
      </c>
      <c r="B2912" t="s">
        <v>21</v>
      </c>
      <c r="C2912" s="1">
        <v>42289</v>
      </c>
      <c r="D2912" s="1">
        <v>42290</v>
      </c>
      <c r="E2912">
        <v>100031851</v>
      </c>
      <c r="F2912" t="s">
        <v>1603</v>
      </c>
      <c r="H2912" s="1">
        <v>42289</v>
      </c>
      <c r="I2912">
        <v>1853347</v>
      </c>
      <c r="J2912" t="s">
        <v>23</v>
      </c>
      <c r="K2912">
        <v>846296315642217</v>
      </c>
      <c r="M2912" t="s">
        <v>54</v>
      </c>
      <c r="N2912">
        <v>21030</v>
      </c>
      <c r="O2912">
        <v>3</v>
      </c>
      <c r="P2912">
        <v>2250</v>
      </c>
      <c r="Q2912">
        <v>8</v>
      </c>
      <c r="R2912" s="2">
        <v>0</v>
      </c>
      <c r="S2912" s="2">
        <v>24.56</v>
      </c>
      <c r="T2912" s="2">
        <v>0</v>
      </c>
      <c r="U2912" s="2">
        <v>24.56</v>
      </c>
      <c r="V2912" s="76" t="s">
        <v>5213</v>
      </c>
    </row>
    <row r="2913" spans="1:22" x14ac:dyDescent="0.2">
      <c r="A2913" s="1">
        <v>42290</v>
      </c>
      <c r="B2913" t="s">
        <v>21</v>
      </c>
      <c r="C2913" s="1">
        <v>42289</v>
      </c>
      <c r="D2913" s="1">
        <v>42290</v>
      </c>
      <c r="E2913">
        <v>100031844</v>
      </c>
      <c r="F2913" t="s">
        <v>1605</v>
      </c>
      <c r="H2913" s="1">
        <v>42289</v>
      </c>
      <c r="I2913">
        <v>1853312</v>
      </c>
      <c r="J2913" t="s">
        <v>23</v>
      </c>
      <c r="K2913">
        <v>846296315641272</v>
      </c>
      <c r="M2913" t="s">
        <v>26</v>
      </c>
      <c r="N2913">
        <v>32789</v>
      </c>
      <c r="O2913">
        <v>3</v>
      </c>
      <c r="P2913">
        <v>2250</v>
      </c>
      <c r="Q2913">
        <v>8</v>
      </c>
      <c r="R2913" s="2">
        <v>0</v>
      </c>
      <c r="S2913" s="2">
        <v>24.56</v>
      </c>
      <c r="T2913" s="2">
        <v>0</v>
      </c>
      <c r="U2913" s="2">
        <v>24.56</v>
      </c>
      <c r="V2913" s="76" t="s">
        <v>5213</v>
      </c>
    </row>
    <row r="2914" spans="1:22" x14ac:dyDescent="0.2">
      <c r="A2914" s="1">
        <v>42290</v>
      </c>
      <c r="B2914" t="s">
        <v>21</v>
      </c>
      <c r="C2914" s="1">
        <v>42279</v>
      </c>
      <c r="D2914" s="1">
        <v>42290</v>
      </c>
      <c r="E2914">
        <v>100031126</v>
      </c>
      <c r="F2914" t="s">
        <v>1612</v>
      </c>
      <c r="H2914" s="1">
        <v>42279</v>
      </c>
      <c r="I2914">
        <v>1856326</v>
      </c>
      <c r="J2914" t="s">
        <v>23</v>
      </c>
      <c r="K2914">
        <v>846296315642088</v>
      </c>
      <c r="M2914" t="s">
        <v>541</v>
      </c>
      <c r="N2914">
        <v>3077</v>
      </c>
      <c r="O2914">
        <v>3</v>
      </c>
      <c r="P2914">
        <v>2250</v>
      </c>
      <c r="Q2914">
        <v>8</v>
      </c>
      <c r="R2914" s="2">
        <v>0</v>
      </c>
      <c r="S2914" s="2">
        <v>24.56</v>
      </c>
      <c r="T2914" s="2">
        <v>0</v>
      </c>
      <c r="U2914" s="2">
        <v>24.56</v>
      </c>
      <c r="V2914" s="76" t="s">
        <v>5213</v>
      </c>
    </row>
    <row r="2915" spans="1:22" x14ac:dyDescent="0.2">
      <c r="A2915" s="1">
        <v>42290</v>
      </c>
      <c r="B2915" t="s">
        <v>21</v>
      </c>
      <c r="C2915" s="1">
        <v>42289</v>
      </c>
      <c r="D2915" s="1">
        <v>42290</v>
      </c>
      <c r="E2915">
        <v>100031774</v>
      </c>
      <c r="F2915" t="s">
        <v>1614</v>
      </c>
      <c r="H2915" s="1">
        <v>42286</v>
      </c>
      <c r="I2915">
        <v>1853326</v>
      </c>
      <c r="J2915" t="s">
        <v>23</v>
      </c>
      <c r="K2915">
        <v>846296315641340</v>
      </c>
      <c r="M2915" t="s">
        <v>24</v>
      </c>
      <c r="N2915">
        <v>28601</v>
      </c>
      <c r="O2915">
        <v>3</v>
      </c>
      <c r="P2915">
        <v>2250</v>
      </c>
      <c r="Q2915">
        <v>8</v>
      </c>
      <c r="R2915" s="2">
        <v>0</v>
      </c>
      <c r="S2915" s="2">
        <v>24.56</v>
      </c>
      <c r="T2915" s="2">
        <v>0</v>
      </c>
      <c r="U2915" s="2">
        <v>24.56</v>
      </c>
      <c r="V2915" s="76" t="s">
        <v>5213</v>
      </c>
    </row>
    <row r="2916" spans="1:22" x14ac:dyDescent="0.2">
      <c r="A2916" s="1">
        <v>42290</v>
      </c>
      <c r="B2916" t="s">
        <v>21</v>
      </c>
      <c r="C2916" s="1">
        <v>42289</v>
      </c>
      <c r="D2916" s="1">
        <v>42290</v>
      </c>
      <c r="E2916">
        <v>100031813</v>
      </c>
      <c r="F2916" t="s">
        <v>1616</v>
      </c>
      <c r="H2916" s="1">
        <v>42288</v>
      </c>
      <c r="I2916">
        <v>1853354</v>
      </c>
      <c r="J2916" t="s">
        <v>23</v>
      </c>
      <c r="K2916">
        <v>846296315642156</v>
      </c>
      <c r="M2916" t="s">
        <v>91</v>
      </c>
      <c r="N2916">
        <v>29410</v>
      </c>
      <c r="O2916">
        <v>3</v>
      </c>
      <c r="P2916">
        <v>2250</v>
      </c>
      <c r="Q2916">
        <v>8</v>
      </c>
      <c r="R2916" s="2">
        <v>0</v>
      </c>
      <c r="S2916" s="2">
        <v>24.56</v>
      </c>
      <c r="T2916" s="2">
        <v>0</v>
      </c>
      <c r="U2916" s="2">
        <v>24.56</v>
      </c>
      <c r="V2916" s="76" t="s">
        <v>5213</v>
      </c>
    </row>
    <row r="2917" spans="1:22" x14ac:dyDescent="0.2">
      <c r="A2917" s="1">
        <v>42290</v>
      </c>
      <c r="B2917" t="s">
        <v>21</v>
      </c>
      <c r="C2917" s="1">
        <v>42289</v>
      </c>
      <c r="D2917" s="1">
        <v>42290</v>
      </c>
      <c r="E2917">
        <v>100031800</v>
      </c>
      <c r="F2917" t="s">
        <v>1618</v>
      </c>
      <c r="H2917" s="1">
        <v>42287</v>
      </c>
      <c r="I2917">
        <v>1853317</v>
      </c>
      <c r="J2917" t="s">
        <v>23</v>
      </c>
      <c r="K2917">
        <v>846296315641241</v>
      </c>
      <c r="M2917" t="s">
        <v>507</v>
      </c>
      <c r="N2917">
        <v>44236</v>
      </c>
      <c r="O2917">
        <v>3</v>
      </c>
      <c r="P2917">
        <v>2250</v>
      </c>
      <c r="Q2917">
        <v>8</v>
      </c>
      <c r="R2917" s="2">
        <v>0</v>
      </c>
      <c r="S2917" s="2">
        <v>24.56</v>
      </c>
      <c r="T2917" s="2">
        <v>0</v>
      </c>
      <c r="U2917" s="2">
        <v>24.56</v>
      </c>
      <c r="V2917" s="76" t="s">
        <v>5213</v>
      </c>
    </row>
    <row r="2918" spans="1:22" x14ac:dyDescent="0.2">
      <c r="A2918" s="1">
        <v>42290</v>
      </c>
      <c r="B2918" t="s">
        <v>21</v>
      </c>
      <c r="C2918" s="1">
        <v>42279</v>
      </c>
      <c r="D2918" s="1">
        <v>42290</v>
      </c>
      <c r="E2918">
        <v>100031136</v>
      </c>
      <c r="F2918" t="s">
        <v>1621</v>
      </c>
      <c r="H2918" s="1">
        <v>42279</v>
      </c>
      <c r="I2918">
        <v>1856319</v>
      </c>
      <c r="J2918" t="s">
        <v>23</v>
      </c>
      <c r="K2918">
        <v>846296315641944</v>
      </c>
      <c r="M2918" t="s">
        <v>51</v>
      </c>
      <c r="N2918">
        <v>30144</v>
      </c>
      <c r="O2918">
        <v>3</v>
      </c>
      <c r="P2918">
        <v>2250</v>
      </c>
      <c r="Q2918">
        <v>8</v>
      </c>
      <c r="R2918" s="2">
        <v>0</v>
      </c>
      <c r="S2918" s="2">
        <v>24.56</v>
      </c>
      <c r="T2918" s="2">
        <v>0</v>
      </c>
      <c r="U2918" s="2">
        <v>24.56</v>
      </c>
      <c r="V2918" s="76" t="s">
        <v>5213</v>
      </c>
    </row>
    <row r="2919" spans="1:22" x14ac:dyDescent="0.2">
      <c r="A2919" s="1">
        <v>42290</v>
      </c>
      <c r="B2919" t="s">
        <v>21</v>
      </c>
      <c r="C2919" s="1">
        <v>42289</v>
      </c>
      <c r="D2919" s="1">
        <v>42290</v>
      </c>
      <c r="E2919">
        <v>100031859</v>
      </c>
      <c r="F2919" t="s">
        <v>1623</v>
      </c>
      <c r="H2919" s="1">
        <v>42289</v>
      </c>
      <c r="I2919">
        <v>1853301</v>
      </c>
      <c r="J2919" t="s">
        <v>23</v>
      </c>
      <c r="K2919">
        <v>846296315641166</v>
      </c>
      <c r="M2919" t="s">
        <v>79</v>
      </c>
      <c r="N2919">
        <v>60602</v>
      </c>
      <c r="O2919">
        <v>3</v>
      </c>
      <c r="P2919">
        <v>2250</v>
      </c>
      <c r="Q2919">
        <v>8</v>
      </c>
      <c r="R2919" s="2">
        <v>0</v>
      </c>
      <c r="S2919" s="2">
        <v>24.56</v>
      </c>
      <c r="T2919" s="2">
        <v>0</v>
      </c>
      <c r="U2919" s="2">
        <v>24.56</v>
      </c>
      <c r="V2919" s="76" t="s">
        <v>5213</v>
      </c>
    </row>
    <row r="2920" spans="1:22" x14ac:dyDescent="0.2">
      <c r="A2920" s="1">
        <v>42290</v>
      </c>
      <c r="B2920" t="s">
        <v>21</v>
      </c>
      <c r="C2920" s="1">
        <v>42289</v>
      </c>
      <c r="D2920" s="1">
        <v>42290</v>
      </c>
      <c r="E2920">
        <v>100031867</v>
      </c>
      <c r="F2920" t="s">
        <v>1627</v>
      </c>
      <c r="H2920" s="1">
        <v>42289</v>
      </c>
      <c r="I2920">
        <v>1853322</v>
      </c>
      <c r="J2920" t="s">
        <v>23</v>
      </c>
      <c r="K2920">
        <v>846296315641470</v>
      </c>
      <c r="M2920" t="s">
        <v>541</v>
      </c>
      <c r="N2920">
        <v>3077</v>
      </c>
      <c r="O2920">
        <v>3</v>
      </c>
      <c r="P2920">
        <v>2250</v>
      </c>
      <c r="Q2920">
        <v>8</v>
      </c>
      <c r="R2920" s="2">
        <v>0</v>
      </c>
      <c r="S2920" s="2">
        <v>24.56</v>
      </c>
      <c r="T2920" s="2">
        <v>0</v>
      </c>
      <c r="U2920" s="2">
        <v>24.56</v>
      </c>
      <c r="V2920" s="76" t="s">
        <v>5213</v>
      </c>
    </row>
    <row r="2921" spans="1:22" x14ac:dyDescent="0.2">
      <c r="A2921" s="1">
        <v>42290</v>
      </c>
      <c r="B2921" t="s">
        <v>21</v>
      </c>
      <c r="C2921" s="1">
        <v>42289</v>
      </c>
      <c r="D2921" s="1">
        <v>42290</v>
      </c>
      <c r="E2921">
        <v>100031815</v>
      </c>
      <c r="F2921" t="s">
        <v>1628</v>
      </c>
      <c r="H2921" s="1">
        <v>42288</v>
      </c>
      <c r="I2921">
        <v>1853340</v>
      </c>
      <c r="J2921" t="s">
        <v>23</v>
      </c>
      <c r="K2921">
        <v>846296315642125</v>
      </c>
      <c r="M2921" t="s">
        <v>43</v>
      </c>
      <c r="N2921">
        <v>6798</v>
      </c>
      <c r="O2921">
        <v>3</v>
      </c>
      <c r="P2921">
        <v>2250</v>
      </c>
      <c r="Q2921">
        <v>8</v>
      </c>
      <c r="R2921" s="2">
        <v>0</v>
      </c>
      <c r="S2921" s="2">
        <v>24.56</v>
      </c>
      <c r="T2921" s="2">
        <v>0</v>
      </c>
      <c r="U2921" s="2">
        <v>24.56</v>
      </c>
      <c r="V2921" s="76" t="s">
        <v>5213</v>
      </c>
    </row>
    <row r="2922" spans="1:22" x14ac:dyDescent="0.2">
      <c r="A2922" s="1">
        <v>42290</v>
      </c>
      <c r="B2922" t="s">
        <v>21</v>
      </c>
      <c r="C2922" s="1">
        <v>42289</v>
      </c>
      <c r="D2922" s="1">
        <v>42290</v>
      </c>
      <c r="E2922">
        <v>100031778</v>
      </c>
      <c r="F2922" t="s">
        <v>1630</v>
      </c>
      <c r="H2922" s="1">
        <v>42286</v>
      </c>
      <c r="I2922">
        <v>1853335</v>
      </c>
      <c r="J2922" t="s">
        <v>23</v>
      </c>
      <c r="K2922">
        <v>846296315641418</v>
      </c>
      <c r="M2922" t="s">
        <v>24</v>
      </c>
      <c r="N2922">
        <v>28203</v>
      </c>
      <c r="O2922">
        <v>3</v>
      </c>
      <c r="P2922">
        <v>2250</v>
      </c>
      <c r="Q2922">
        <v>8</v>
      </c>
      <c r="R2922" s="2">
        <v>0</v>
      </c>
      <c r="S2922" s="2">
        <v>24.56</v>
      </c>
      <c r="T2922" s="2">
        <v>0</v>
      </c>
      <c r="U2922" s="2">
        <v>24.56</v>
      </c>
      <c r="V2922" s="76" t="s">
        <v>5213</v>
      </c>
    </row>
    <row r="2923" spans="1:22" x14ac:dyDescent="0.2">
      <c r="A2923" s="1">
        <v>42290</v>
      </c>
      <c r="B2923" t="s">
        <v>21</v>
      </c>
      <c r="C2923" s="1">
        <v>42279</v>
      </c>
      <c r="D2923" s="1">
        <v>42290</v>
      </c>
      <c r="E2923">
        <v>100031080</v>
      </c>
      <c r="F2923" t="s">
        <v>1631</v>
      </c>
      <c r="H2923" s="1">
        <v>42278</v>
      </c>
      <c r="I2923">
        <v>1856366</v>
      </c>
      <c r="J2923" t="s">
        <v>23</v>
      </c>
      <c r="K2923">
        <v>846296315641708</v>
      </c>
      <c r="M2923" t="s">
        <v>79</v>
      </c>
      <c r="N2923">
        <v>60647</v>
      </c>
      <c r="O2923">
        <v>3</v>
      </c>
      <c r="P2923">
        <v>2250</v>
      </c>
      <c r="Q2923">
        <v>8</v>
      </c>
      <c r="R2923" s="2">
        <v>0</v>
      </c>
      <c r="S2923" s="2">
        <v>24.56</v>
      </c>
      <c r="T2923" s="2">
        <v>0</v>
      </c>
      <c r="U2923" s="2">
        <v>24.56</v>
      </c>
      <c r="V2923" s="76" t="s">
        <v>5213</v>
      </c>
    </row>
    <row r="2924" spans="1:22" x14ac:dyDescent="0.2">
      <c r="A2924" s="1">
        <v>42290</v>
      </c>
      <c r="B2924" t="s">
        <v>21</v>
      </c>
      <c r="C2924" s="1">
        <v>42289</v>
      </c>
      <c r="D2924" s="1">
        <v>42290</v>
      </c>
      <c r="E2924">
        <v>100031790</v>
      </c>
      <c r="F2924" t="s">
        <v>1632</v>
      </c>
      <c r="H2924" s="1">
        <v>42287</v>
      </c>
      <c r="I2924">
        <v>1853346</v>
      </c>
      <c r="J2924" t="s">
        <v>23</v>
      </c>
      <c r="K2924">
        <v>846296315642200</v>
      </c>
      <c r="M2924" t="s">
        <v>66</v>
      </c>
      <c r="N2924">
        <v>46040</v>
      </c>
      <c r="O2924">
        <v>3</v>
      </c>
      <c r="P2924">
        <v>2250</v>
      </c>
      <c r="Q2924">
        <v>8</v>
      </c>
      <c r="R2924" s="2">
        <v>0</v>
      </c>
      <c r="S2924" s="2">
        <v>24.56</v>
      </c>
      <c r="T2924" s="2">
        <v>0</v>
      </c>
      <c r="U2924" s="2">
        <v>24.56</v>
      </c>
      <c r="V2924" s="76" t="s">
        <v>5213</v>
      </c>
    </row>
    <row r="2925" spans="1:22" x14ac:dyDescent="0.2">
      <c r="A2925" s="1">
        <v>42290</v>
      </c>
      <c r="B2925" t="s">
        <v>21</v>
      </c>
      <c r="C2925" s="1">
        <v>42289</v>
      </c>
      <c r="D2925" s="1">
        <v>42290</v>
      </c>
      <c r="E2925">
        <v>100031837</v>
      </c>
      <c r="F2925" t="s">
        <v>1634</v>
      </c>
      <c r="H2925" s="1">
        <v>42289</v>
      </c>
      <c r="I2925">
        <v>1853313</v>
      </c>
      <c r="J2925" t="s">
        <v>23</v>
      </c>
      <c r="K2925">
        <v>846296315641289</v>
      </c>
      <c r="M2925" t="s">
        <v>51</v>
      </c>
      <c r="N2925">
        <v>30306</v>
      </c>
      <c r="O2925">
        <v>3</v>
      </c>
      <c r="P2925">
        <v>2250</v>
      </c>
      <c r="Q2925">
        <v>8</v>
      </c>
      <c r="R2925" s="2">
        <v>0</v>
      </c>
      <c r="S2925" s="2">
        <v>24.56</v>
      </c>
      <c r="T2925" s="2">
        <v>0</v>
      </c>
      <c r="U2925" s="2">
        <v>24.56</v>
      </c>
      <c r="V2925" s="76" t="s">
        <v>5213</v>
      </c>
    </row>
    <row r="2926" spans="1:22" x14ac:dyDescent="0.2">
      <c r="A2926" s="1">
        <v>42290</v>
      </c>
      <c r="B2926" t="s">
        <v>21</v>
      </c>
      <c r="C2926" s="1">
        <v>42279</v>
      </c>
      <c r="D2926" s="1">
        <v>42290</v>
      </c>
      <c r="E2926">
        <v>100031090</v>
      </c>
      <c r="F2926" t="s">
        <v>1637</v>
      </c>
      <c r="H2926" s="1">
        <v>42278</v>
      </c>
      <c r="I2926">
        <v>1856360</v>
      </c>
      <c r="J2926" t="s">
        <v>23</v>
      </c>
      <c r="K2926">
        <v>846296315641906</v>
      </c>
      <c r="M2926" t="s">
        <v>26</v>
      </c>
      <c r="N2926">
        <v>33139</v>
      </c>
      <c r="O2926">
        <v>3</v>
      </c>
      <c r="P2926">
        <v>2250</v>
      </c>
      <c r="Q2926">
        <v>8</v>
      </c>
      <c r="R2926" s="2">
        <v>0</v>
      </c>
      <c r="S2926" s="2">
        <v>24.56</v>
      </c>
      <c r="T2926" s="2">
        <v>0</v>
      </c>
      <c r="U2926" s="2">
        <v>24.56</v>
      </c>
      <c r="V2926" s="76" t="s">
        <v>5213</v>
      </c>
    </row>
    <row r="2927" spans="1:22" x14ac:dyDescent="0.2">
      <c r="A2927" s="1">
        <v>42290</v>
      </c>
      <c r="B2927" t="s">
        <v>21</v>
      </c>
      <c r="C2927" s="1">
        <v>42289</v>
      </c>
      <c r="D2927" s="1">
        <v>42290</v>
      </c>
      <c r="E2927">
        <v>100031775</v>
      </c>
      <c r="F2927" t="s">
        <v>1638</v>
      </c>
      <c r="H2927" s="1">
        <v>42286</v>
      </c>
      <c r="I2927">
        <v>1853357</v>
      </c>
      <c r="J2927" t="s">
        <v>23</v>
      </c>
      <c r="K2927">
        <v>846296315641203</v>
      </c>
      <c r="M2927" t="s">
        <v>26</v>
      </c>
      <c r="N2927">
        <v>34677</v>
      </c>
      <c r="O2927">
        <v>3</v>
      </c>
      <c r="P2927">
        <v>2250</v>
      </c>
      <c r="Q2927">
        <v>8</v>
      </c>
      <c r="R2927" s="2">
        <v>0</v>
      </c>
      <c r="S2927" s="2">
        <v>24.56</v>
      </c>
      <c r="T2927" s="2">
        <v>0</v>
      </c>
      <c r="U2927" s="2">
        <v>24.56</v>
      </c>
      <c r="V2927" s="76" t="s">
        <v>5213</v>
      </c>
    </row>
    <row r="2928" spans="1:22" x14ac:dyDescent="0.2">
      <c r="A2928" s="1">
        <v>42290</v>
      </c>
      <c r="B2928" t="s">
        <v>21</v>
      </c>
      <c r="C2928" s="1">
        <v>42279</v>
      </c>
      <c r="D2928" s="1">
        <v>42290</v>
      </c>
      <c r="E2928">
        <v>100031121</v>
      </c>
      <c r="F2928" t="s">
        <v>1640</v>
      </c>
      <c r="H2928" s="1">
        <v>42279</v>
      </c>
      <c r="I2928">
        <v>1856331</v>
      </c>
      <c r="J2928" t="s">
        <v>23</v>
      </c>
      <c r="K2928">
        <v>846296315642057</v>
      </c>
      <c r="M2928" t="s">
        <v>507</v>
      </c>
      <c r="N2928">
        <v>44646</v>
      </c>
      <c r="O2928">
        <v>3</v>
      </c>
      <c r="P2928">
        <v>2250</v>
      </c>
      <c r="Q2928">
        <v>8</v>
      </c>
      <c r="R2928" s="2">
        <v>0</v>
      </c>
      <c r="S2928" s="2">
        <v>24.56</v>
      </c>
      <c r="T2928" s="2">
        <v>0</v>
      </c>
      <c r="U2928" s="2">
        <v>24.56</v>
      </c>
      <c r="V2928" s="76" t="s">
        <v>5213</v>
      </c>
    </row>
    <row r="2929" spans="1:22" x14ac:dyDescent="0.2">
      <c r="A2929" s="1">
        <v>42290</v>
      </c>
      <c r="B2929" t="s">
        <v>21</v>
      </c>
      <c r="C2929" s="1">
        <v>42279</v>
      </c>
      <c r="D2929" s="1">
        <v>42290</v>
      </c>
      <c r="E2929">
        <v>100031137</v>
      </c>
      <c r="F2929" t="s">
        <v>1650</v>
      </c>
      <c r="H2929" s="1">
        <v>42279</v>
      </c>
      <c r="I2929">
        <v>1856318</v>
      </c>
      <c r="J2929" t="s">
        <v>23</v>
      </c>
      <c r="K2929" t="s">
        <v>1651</v>
      </c>
      <c r="M2929" t="s">
        <v>36</v>
      </c>
      <c r="N2929">
        <v>16801</v>
      </c>
      <c r="O2929">
        <v>3</v>
      </c>
      <c r="P2929">
        <v>2250</v>
      </c>
      <c r="Q2929">
        <v>8</v>
      </c>
      <c r="R2929" s="2">
        <v>0</v>
      </c>
      <c r="S2929" s="2">
        <v>24.56</v>
      </c>
      <c r="T2929" s="2">
        <v>0</v>
      </c>
      <c r="U2929" s="2">
        <v>24.56</v>
      </c>
      <c r="V2929" s="76" t="s">
        <v>5213</v>
      </c>
    </row>
    <row r="2930" spans="1:22" x14ac:dyDescent="0.2">
      <c r="A2930" s="1">
        <v>42290</v>
      </c>
      <c r="B2930" t="s">
        <v>21</v>
      </c>
      <c r="C2930" s="1">
        <v>42289</v>
      </c>
      <c r="D2930" s="1">
        <v>42290</v>
      </c>
      <c r="E2930">
        <v>100031791</v>
      </c>
      <c r="F2930" t="s">
        <v>1652</v>
      </c>
      <c r="H2930" s="1">
        <v>42287</v>
      </c>
      <c r="I2930">
        <v>1853368</v>
      </c>
      <c r="J2930" t="s">
        <v>23</v>
      </c>
      <c r="K2930">
        <v>846296315642330</v>
      </c>
      <c r="M2930" t="s">
        <v>75</v>
      </c>
      <c r="N2930">
        <v>23464</v>
      </c>
      <c r="O2930">
        <v>3</v>
      </c>
      <c r="P2930">
        <v>2250</v>
      </c>
      <c r="Q2930">
        <v>8</v>
      </c>
      <c r="R2930" s="2">
        <v>0</v>
      </c>
      <c r="S2930" s="2">
        <v>24.56</v>
      </c>
      <c r="T2930" s="2">
        <v>0</v>
      </c>
      <c r="U2930" s="2">
        <v>24.56</v>
      </c>
      <c r="V2930" s="76" t="s">
        <v>5213</v>
      </c>
    </row>
    <row r="2931" spans="1:22" x14ac:dyDescent="0.2">
      <c r="A2931" s="1">
        <v>42290</v>
      </c>
      <c r="B2931" t="s">
        <v>21</v>
      </c>
      <c r="C2931" s="1">
        <v>42289</v>
      </c>
      <c r="D2931" s="1">
        <v>42290</v>
      </c>
      <c r="E2931">
        <v>100031856</v>
      </c>
      <c r="F2931" t="s">
        <v>1653</v>
      </c>
      <c r="H2931" s="1">
        <v>42289</v>
      </c>
      <c r="I2931">
        <v>1853336</v>
      </c>
      <c r="J2931" t="s">
        <v>23</v>
      </c>
      <c r="K2931">
        <v>846296315641548</v>
      </c>
      <c r="M2931" t="s">
        <v>38</v>
      </c>
      <c r="N2931">
        <v>37219</v>
      </c>
      <c r="O2931">
        <v>3</v>
      </c>
      <c r="P2931">
        <v>2250</v>
      </c>
      <c r="Q2931">
        <v>8</v>
      </c>
      <c r="R2931" s="2">
        <v>0</v>
      </c>
      <c r="S2931" s="2">
        <v>24.56</v>
      </c>
      <c r="T2931" s="2">
        <v>0</v>
      </c>
      <c r="U2931" s="2">
        <v>24.56</v>
      </c>
      <c r="V2931" s="76" t="s">
        <v>5213</v>
      </c>
    </row>
    <row r="2932" spans="1:22" x14ac:dyDescent="0.2">
      <c r="A2932" s="1">
        <v>42290</v>
      </c>
      <c r="B2932" t="s">
        <v>21</v>
      </c>
      <c r="C2932" s="1">
        <v>42279</v>
      </c>
      <c r="D2932" s="1">
        <v>42290</v>
      </c>
      <c r="E2932">
        <v>100031134</v>
      </c>
      <c r="F2932" t="s">
        <v>1657</v>
      </c>
      <c r="H2932" s="1">
        <v>42279</v>
      </c>
      <c r="I2932">
        <v>1856321</v>
      </c>
      <c r="J2932" t="s">
        <v>23</v>
      </c>
      <c r="K2932">
        <v>846296315642095</v>
      </c>
      <c r="M2932" t="s">
        <v>51</v>
      </c>
      <c r="N2932">
        <v>30345</v>
      </c>
      <c r="O2932">
        <v>3</v>
      </c>
      <c r="P2932">
        <v>2250</v>
      </c>
      <c r="Q2932">
        <v>8</v>
      </c>
      <c r="R2932" s="2">
        <v>0</v>
      </c>
      <c r="S2932" s="2">
        <v>24.56</v>
      </c>
      <c r="T2932" s="2">
        <v>0</v>
      </c>
      <c r="U2932" s="2">
        <v>24.56</v>
      </c>
      <c r="V2932" s="76" t="s">
        <v>5213</v>
      </c>
    </row>
    <row r="2933" spans="1:22" x14ac:dyDescent="0.2">
      <c r="A2933" s="1">
        <v>42290</v>
      </c>
      <c r="B2933" t="s">
        <v>21</v>
      </c>
      <c r="C2933" s="1">
        <v>42289</v>
      </c>
      <c r="D2933" s="1">
        <v>42290</v>
      </c>
      <c r="E2933">
        <v>100031818</v>
      </c>
      <c r="F2933" t="s">
        <v>1661</v>
      </c>
      <c r="H2933" s="1">
        <v>42288</v>
      </c>
      <c r="I2933">
        <v>1853345</v>
      </c>
      <c r="J2933" t="s">
        <v>23</v>
      </c>
      <c r="K2933">
        <v>846296315642194</v>
      </c>
      <c r="M2933" t="s">
        <v>51</v>
      </c>
      <c r="N2933">
        <v>31419</v>
      </c>
      <c r="O2933">
        <v>3</v>
      </c>
      <c r="P2933">
        <v>2250</v>
      </c>
      <c r="Q2933">
        <v>8</v>
      </c>
      <c r="R2933" s="2">
        <v>0</v>
      </c>
      <c r="S2933" s="2">
        <v>24.56</v>
      </c>
      <c r="T2933" s="2">
        <v>0</v>
      </c>
      <c r="U2933" s="2">
        <v>24.56</v>
      </c>
      <c r="V2933" s="76" t="s">
        <v>5213</v>
      </c>
    </row>
    <row r="2934" spans="1:22" x14ac:dyDescent="0.2">
      <c r="A2934" s="1">
        <v>42290</v>
      </c>
      <c r="B2934" t="s">
        <v>21</v>
      </c>
      <c r="C2934" s="1">
        <v>42279</v>
      </c>
      <c r="D2934" s="1">
        <v>42290</v>
      </c>
      <c r="E2934">
        <v>100031110</v>
      </c>
      <c r="F2934" t="s">
        <v>1662</v>
      </c>
      <c r="H2934" s="1">
        <v>42279</v>
      </c>
      <c r="I2934">
        <v>1856342</v>
      </c>
      <c r="J2934" t="s">
        <v>23</v>
      </c>
      <c r="K2934">
        <v>846296315642002</v>
      </c>
      <c r="M2934" t="s">
        <v>58</v>
      </c>
      <c r="N2934">
        <v>48067</v>
      </c>
      <c r="O2934">
        <v>3</v>
      </c>
      <c r="P2934">
        <v>2250</v>
      </c>
      <c r="Q2934">
        <v>8</v>
      </c>
      <c r="R2934" s="2">
        <v>0</v>
      </c>
      <c r="S2934" s="2">
        <v>24.56</v>
      </c>
      <c r="T2934" s="2">
        <v>0</v>
      </c>
      <c r="U2934" s="2">
        <v>24.56</v>
      </c>
      <c r="V2934" s="76" t="s">
        <v>5213</v>
      </c>
    </row>
    <row r="2935" spans="1:22" x14ac:dyDescent="0.2">
      <c r="A2935" s="1">
        <v>42290</v>
      </c>
      <c r="B2935" t="s">
        <v>21</v>
      </c>
      <c r="C2935" s="1">
        <v>42279</v>
      </c>
      <c r="D2935" s="1">
        <v>42290</v>
      </c>
      <c r="E2935">
        <v>100031145</v>
      </c>
      <c r="F2935" t="s">
        <v>1551</v>
      </c>
      <c r="H2935" s="1">
        <v>42279</v>
      </c>
      <c r="I2935">
        <v>1856314</v>
      </c>
      <c r="J2935" t="s">
        <v>23</v>
      </c>
      <c r="K2935">
        <v>846296315641050</v>
      </c>
      <c r="M2935" t="s">
        <v>507</v>
      </c>
      <c r="N2935">
        <v>44113</v>
      </c>
      <c r="O2935">
        <v>4</v>
      </c>
      <c r="P2935">
        <v>3000</v>
      </c>
      <c r="Q2935">
        <v>8</v>
      </c>
      <c r="R2935" s="2">
        <v>0</v>
      </c>
      <c r="S2935" s="2">
        <v>28.25</v>
      </c>
      <c r="T2935" s="2">
        <v>0</v>
      </c>
      <c r="U2935" s="2">
        <v>28.25</v>
      </c>
      <c r="V2935" s="76" t="s">
        <v>5213</v>
      </c>
    </row>
    <row r="2936" spans="1:22" x14ac:dyDescent="0.2">
      <c r="A2936" s="1">
        <v>42290</v>
      </c>
      <c r="B2936" t="s">
        <v>21</v>
      </c>
      <c r="C2936" s="1">
        <v>42289</v>
      </c>
      <c r="D2936" s="1">
        <v>42290</v>
      </c>
      <c r="E2936">
        <v>100031799</v>
      </c>
      <c r="F2936" t="s">
        <v>1540</v>
      </c>
      <c r="H2936" s="1">
        <v>42287</v>
      </c>
      <c r="I2936">
        <v>1853319</v>
      </c>
      <c r="J2936" t="s">
        <v>23</v>
      </c>
      <c r="K2936">
        <v>846296315641425</v>
      </c>
      <c r="M2936" t="s">
        <v>38</v>
      </c>
      <c r="N2936">
        <v>38120</v>
      </c>
      <c r="O2936">
        <v>6</v>
      </c>
      <c r="P2936">
        <v>4500</v>
      </c>
      <c r="Q2936">
        <v>7</v>
      </c>
      <c r="R2936" s="2">
        <v>0</v>
      </c>
      <c r="S2936" s="2">
        <v>33.29</v>
      </c>
      <c r="T2936" s="2">
        <v>0</v>
      </c>
      <c r="U2936" s="2">
        <v>33.29</v>
      </c>
      <c r="V2936" s="76" t="s">
        <v>5213</v>
      </c>
    </row>
    <row r="2937" spans="1:22" x14ac:dyDescent="0.2">
      <c r="A2937" s="1">
        <v>42290</v>
      </c>
      <c r="B2937" t="s">
        <v>21</v>
      </c>
      <c r="C2937" s="1">
        <v>42289</v>
      </c>
      <c r="D2937" s="1">
        <v>42290</v>
      </c>
      <c r="E2937">
        <v>100031846</v>
      </c>
      <c r="F2937" t="s">
        <v>1586</v>
      </c>
      <c r="H2937" s="1">
        <v>42289</v>
      </c>
      <c r="I2937">
        <v>1853307</v>
      </c>
      <c r="J2937" t="s">
        <v>23</v>
      </c>
      <c r="K2937">
        <v>846296315641456</v>
      </c>
      <c r="M2937" t="s">
        <v>231</v>
      </c>
      <c r="N2937">
        <v>72701</v>
      </c>
      <c r="O2937">
        <v>6</v>
      </c>
      <c r="P2937">
        <v>4500</v>
      </c>
      <c r="Q2937">
        <v>7</v>
      </c>
      <c r="R2937" s="2">
        <v>0</v>
      </c>
      <c r="S2937" s="2">
        <v>33.29</v>
      </c>
      <c r="T2937" s="2">
        <v>0</v>
      </c>
      <c r="U2937" s="2">
        <v>33.29</v>
      </c>
      <c r="V2937" s="76" t="s">
        <v>5213</v>
      </c>
    </row>
    <row r="2938" spans="1:22" x14ac:dyDescent="0.2">
      <c r="A2938" s="1">
        <v>42290</v>
      </c>
      <c r="B2938" t="s">
        <v>21</v>
      </c>
      <c r="C2938" s="1">
        <v>42279</v>
      </c>
      <c r="D2938" s="1">
        <v>42290</v>
      </c>
      <c r="E2938">
        <v>100031094</v>
      </c>
      <c r="F2938" t="s">
        <v>1590</v>
      </c>
      <c r="H2938" s="1">
        <v>42278</v>
      </c>
      <c r="I2938">
        <v>1856356</v>
      </c>
      <c r="J2938" t="s">
        <v>23</v>
      </c>
      <c r="K2938">
        <v>846296315641654</v>
      </c>
      <c r="M2938" t="s">
        <v>182</v>
      </c>
      <c r="N2938">
        <v>71105</v>
      </c>
      <c r="O2938">
        <v>6</v>
      </c>
      <c r="P2938">
        <v>4500</v>
      </c>
      <c r="Q2938">
        <v>7</v>
      </c>
      <c r="R2938" s="2">
        <v>0</v>
      </c>
      <c r="S2938" s="2">
        <v>33.29</v>
      </c>
      <c r="T2938" s="2">
        <v>0</v>
      </c>
      <c r="U2938" s="2">
        <v>33.29</v>
      </c>
      <c r="V2938" s="76" t="s">
        <v>5213</v>
      </c>
    </row>
    <row r="2939" spans="1:22" x14ac:dyDescent="0.2">
      <c r="A2939" s="1">
        <v>42290</v>
      </c>
      <c r="B2939" t="s">
        <v>21</v>
      </c>
      <c r="C2939" s="1">
        <v>42279</v>
      </c>
      <c r="D2939" s="1">
        <v>42290</v>
      </c>
      <c r="E2939">
        <v>100031130</v>
      </c>
      <c r="F2939" t="s">
        <v>1547</v>
      </c>
      <c r="H2939" s="1">
        <v>42279</v>
      </c>
      <c r="I2939">
        <v>1856323</v>
      </c>
      <c r="J2939" t="s">
        <v>23</v>
      </c>
      <c r="K2939" t="s">
        <v>1548</v>
      </c>
      <c r="M2939" t="s">
        <v>36</v>
      </c>
      <c r="N2939">
        <v>16602</v>
      </c>
      <c r="O2939">
        <v>6</v>
      </c>
      <c r="P2939">
        <v>4500</v>
      </c>
      <c r="Q2939">
        <v>8</v>
      </c>
      <c r="R2939" s="2">
        <v>0</v>
      </c>
      <c r="S2939" s="2">
        <v>36.04</v>
      </c>
      <c r="T2939" s="2">
        <v>0</v>
      </c>
      <c r="U2939" s="2">
        <v>36.04</v>
      </c>
      <c r="V2939" s="76" t="s">
        <v>5213</v>
      </c>
    </row>
    <row r="2940" spans="1:22" x14ac:dyDescent="0.2">
      <c r="A2940" s="1">
        <v>42290</v>
      </c>
      <c r="B2940" t="s">
        <v>21</v>
      </c>
      <c r="C2940" s="1">
        <v>42279</v>
      </c>
      <c r="D2940" s="1">
        <v>42290</v>
      </c>
      <c r="E2940">
        <v>100031112</v>
      </c>
      <c r="F2940" t="s">
        <v>1565</v>
      </c>
      <c r="H2940" s="1">
        <v>42279</v>
      </c>
      <c r="I2940">
        <v>1856340</v>
      </c>
      <c r="J2940" t="s">
        <v>23</v>
      </c>
      <c r="K2940">
        <v>846296315641579</v>
      </c>
      <c r="M2940" t="s">
        <v>75</v>
      </c>
      <c r="N2940">
        <v>23707</v>
      </c>
      <c r="O2940">
        <v>6</v>
      </c>
      <c r="P2940">
        <v>4500</v>
      </c>
      <c r="Q2940">
        <v>8</v>
      </c>
      <c r="R2940" s="2">
        <v>0</v>
      </c>
      <c r="S2940" s="2">
        <v>36.04</v>
      </c>
      <c r="T2940" s="2">
        <v>0</v>
      </c>
      <c r="U2940" s="2">
        <v>36.04</v>
      </c>
      <c r="V2940" s="76" t="s">
        <v>5213</v>
      </c>
    </row>
    <row r="2941" spans="1:22" x14ac:dyDescent="0.2">
      <c r="A2941" s="1">
        <v>42290</v>
      </c>
      <c r="B2941" t="s">
        <v>21</v>
      </c>
      <c r="C2941" s="1">
        <v>42279</v>
      </c>
      <c r="D2941" s="1">
        <v>42290</v>
      </c>
      <c r="E2941">
        <v>100031086</v>
      </c>
      <c r="F2941" t="s">
        <v>1617</v>
      </c>
      <c r="H2941" s="1">
        <v>42278</v>
      </c>
      <c r="I2941">
        <v>1856362</v>
      </c>
      <c r="J2941" t="s">
        <v>23</v>
      </c>
      <c r="K2941">
        <v>846296315641722</v>
      </c>
      <c r="M2941" t="s">
        <v>26</v>
      </c>
      <c r="N2941">
        <v>33411</v>
      </c>
      <c r="O2941">
        <v>6</v>
      </c>
      <c r="P2941">
        <v>4500</v>
      </c>
      <c r="Q2941">
        <v>8</v>
      </c>
      <c r="R2941" s="2">
        <v>0</v>
      </c>
      <c r="S2941" s="2">
        <v>36.04</v>
      </c>
      <c r="T2941" s="2">
        <v>0</v>
      </c>
      <c r="U2941" s="2">
        <v>36.04</v>
      </c>
      <c r="V2941" s="76" t="s">
        <v>5213</v>
      </c>
    </row>
    <row r="2942" spans="1:22" x14ac:dyDescent="0.2">
      <c r="A2942" s="1">
        <v>42290</v>
      </c>
      <c r="B2942" t="s">
        <v>21</v>
      </c>
      <c r="C2942" s="1">
        <v>42279</v>
      </c>
      <c r="D2942" s="1">
        <v>42290</v>
      </c>
      <c r="E2942">
        <v>100031093</v>
      </c>
      <c r="F2942" t="s">
        <v>1635</v>
      </c>
      <c r="H2942" s="1">
        <v>42278</v>
      </c>
      <c r="I2942">
        <v>1856357</v>
      </c>
      <c r="J2942" t="s">
        <v>23</v>
      </c>
      <c r="K2942">
        <v>846296315641616</v>
      </c>
      <c r="M2942" t="s">
        <v>75</v>
      </c>
      <c r="N2942">
        <v>23517</v>
      </c>
      <c r="O2942">
        <v>6</v>
      </c>
      <c r="P2942">
        <v>4500</v>
      </c>
      <c r="Q2942">
        <v>8</v>
      </c>
      <c r="R2942" s="2">
        <v>0</v>
      </c>
      <c r="S2942" s="2">
        <v>36.04</v>
      </c>
      <c r="T2942" s="2">
        <v>0</v>
      </c>
      <c r="U2942" s="2">
        <v>36.04</v>
      </c>
      <c r="V2942" s="76" t="s">
        <v>5213</v>
      </c>
    </row>
    <row r="2943" spans="1:22" x14ac:dyDescent="0.2">
      <c r="A2943" s="1">
        <v>42290</v>
      </c>
      <c r="B2943" t="s">
        <v>21</v>
      </c>
      <c r="C2943" s="1">
        <v>42289</v>
      </c>
      <c r="D2943" s="1">
        <v>42290</v>
      </c>
      <c r="E2943">
        <v>100031793</v>
      </c>
      <c r="F2943" t="s">
        <v>1643</v>
      </c>
      <c r="H2943" s="1">
        <v>42287</v>
      </c>
      <c r="I2943">
        <v>1853318</v>
      </c>
      <c r="J2943" t="s">
        <v>23</v>
      </c>
      <c r="K2943">
        <v>846296315641432</v>
      </c>
      <c r="M2943" t="s">
        <v>91</v>
      </c>
      <c r="N2943">
        <v>29451</v>
      </c>
      <c r="O2943">
        <v>6</v>
      </c>
      <c r="P2943">
        <v>4500</v>
      </c>
      <c r="Q2943">
        <v>8</v>
      </c>
      <c r="R2943" s="2">
        <v>0</v>
      </c>
      <c r="S2943" s="2">
        <v>36.04</v>
      </c>
      <c r="T2943" s="2">
        <v>0</v>
      </c>
      <c r="U2943" s="2">
        <v>36.04</v>
      </c>
      <c r="V2943" s="76" t="s">
        <v>5213</v>
      </c>
    </row>
    <row r="2944" spans="1:22" x14ac:dyDescent="0.2">
      <c r="A2944" s="1">
        <v>42290</v>
      </c>
      <c r="B2944" t="s">
        <v>21</v>
      </c>
      <c r="C2944" s="1">
        <v>42289</v>
      </c>
      <c r="D2944" s="1">
        <v>42290</v>
      </c>
      <c r="E2944">
        <v>100031785</v>
      </c>
      <c r="F2944" t="s">
        <v>1655</v>
      </c>
      <c r="H2944" s="1">
        <v>42287</v>
      </c>
      <c r="I2944">
        <v>1856773</v>
      </c>
      <c r="J2944" t="s">
        <v>23</v>
      </c>
      <c r="K2944">
        <v>846296315641098</v>
      </c>
      <c r="M2944" t="s">
        <v>507</v>
      </c>
      <c r="N2944">
        <v>44104</v>
      </c>
      <c r="O2944">
        <v>6</v>
      </c>
      <c r="P2944">
        <v>4500</v>
      </c>
      <c r="Q2944">
        <v>8</v>
      </c>
      <c r="R2944" s="2">
        <v>0</v>
      </c>
      <c r="S2944" s="2">
        <v>36.04</v>
      </c>
      <c r="T2944" s="2">
        <v>0</v>
      </c>
      <c r="U2944" s="2">
        <v>36.04</v>
      </c>
      <c r="V2944" s="76" t="s">
        <v>5213</v>
      </c>
    </row>
    <row r="2945" spans="1:22" x14ac:dyDescent="0.2">
      <c r="A2945" s="1">
        <v>42290</v>
      </c>
      <c r="B2945" t="s">
        <v>21</v>
      </c>
      <c r="C2945" s="1">
        <v>42279</v>
      </c>
      <c r="D2945" s="1">
        <v>42290</v>
      </c>
      <c r="E2945">
        <v>100031105</v>
      </c>
      <c r="F2945" t="s">
        <v>1532</v>
      </c>
      <c r="H2945" s="1">
        <v>42279</v>
      </c>
      <c r="I2945">
        <v>1856347</v>
      </c>
      <c r="J2945" t="s">
        <v>23</v>
      </c>
      <c r="K2945">
        <v>846296315641623</v>
      </c>
      <c r="M2945" t="s">
        <v>182</v>
      </c>
      <c r="N2945">
        <v>70808</v>
      </c>
      <c r="O2945">
        <v>10</v>
      </c>
      <c r="P2945">
        <v>7500</v>
      </c>
      <c r="Q2945">
        <v>8</v>
      </c>
      <c r="R2945" s="2">
        <v>0</v>
      </c>
      <c r="S2945" s="2">
        <v>46.75</v>
      </c>
      <c r="T2945" s="2">
        <v>0</v>
      </c>
      <c r="U2945" s="2">
        <v>46.75</v>
      </c>
      <c r="V2945" s="76" t="s">
        <v>5213</v>
      </c>
    </row>
    <row r="2946" spans="1:22" x14ac:dyDescent="0.2">
      <c r="A2946" s="1">
        <v>42290</v>
      </c>
      <c r="B2946" t="s">
        <v>21</v>
      </c>
      <c r="C2946" s="1">
        <v>42289</v>
      </c>
      <c r="D2946" s="1">
        <v>42290</v>
      </c>
      <c r="E2946">
        <v>100031829</v>
      </c>
      <c r="F2946" t="s">
        <v>1552</v>
      </c>
      <c r="H2946" s="1">
        <v>42288</v>
      </c>
      <c r="I2946">
        <v>1853356</v>
      </c>
      <c r="J2946" t="s">
        <v>23</v>
      </c>
      <c r="K2946">
        <v>846296315641197</v>
      </c>
      <c r="M2946" t="s">
        <v>54</v>
      </c>
      <c r="N2946">
        <v>21213</v>
      </c>
      <c r="O2946">
        <v>12</v>
      </c>
      <c r="P2946">
        <v>9000</v>
      </c>
      <c r="Q2946">
        <v>8</v>
      </c>
      <c r="R2946" s="2">
        <v>0</v>
      </c>
      <c r="S2946" s="2">
        <v>52.75</v>
      </c>
      <c r="T2946" s="2">
        <v>0</v>
      </c>
      <c r="U2946" s="2">
        <v>52.75</v>
      </c>
      <c r="V2946" s="76" t="s">
        <v>5213</v>
      </c>
    </row>
    <row r="2947" spans="1:22" x14ac:dyDescent="0.2">
      <c r="A2947" s="1">
        <v>42290</v>
      </c>
      <c r="B2947" t="s">
        <v>21</v>
      </c>
      <c r="C2947" s="1">
        <v>42289</v>
      </c>
      <c r="D2947" s="1">
        <v>42290</v>
      </c>
      <c r="E2947">
        <v>100031826</v>
      </c>
      <c r="F2947" t="s">
        <v>1601</v>
      </c>
      <c r="H2947" s="1">
        <v>42288</v>
      </c>
      <c r="I2947">
        <v>1853295</v>
      </c>
      <c r="J2947" t="s">
        <v>23</v>
      </c>
      <c r="K2947">
        <v>846296315641401</v>
      </c>
      <c r="M2947" t="s">
        <v>141</v>
      </c>
      <c r="N2947">
        <v>4274</v>
      </c>
      <c r="O2947">
        <v>12</v>
      </c>
      <c r="P2947">
        <v>9000</v>
      </c>
      <c r="Q2947">
        <v>8</v>
      </c>
      <c r="R2947" s="2">
        <v>0</v>
      </c>
      <c r="S2947" s="2">
        <v>52.75</v>
      </c>
      <c r="T2947" s="2">
        <v>0</v>
      </c>
      <c r="U2947" s="2">
        <v>52.75</v>
      </c>
      <c r="V2947" s="76" t="s">
        <v>5213</v>
      </c>
    </row>
    <row r="2948" spans="1:22" x14ac:dyDescent="0.2">
      <c r="A2948" s="1">
        <v>42290</v>
      </c>
      <c r="B2948" t="s">
        <v>21</v>
      </c>
      <c r="C2948" s="1">
        <v>42289</v>
      </c>
      <c r="D2948" s="1">
        <v>42290</v>
      </c>
      <c r="E2948">
        <v>100031827</v>
      </c>
      <c r="F2948" t="s">
        <v>1606</v>
      </c>
      <c r="H2948" s="1">
        <v>42288</v>
      </c>
      <c r="I2948">
        <v>1853372</v>
      </c>
      <c r="J2948" t="s">
        <v>23</v>
      </c>
      <c r="K2948" t="s">
        <v>1607</v>
      </c>
      <c r="M2948" t="s">
        <v>79</v>
      </c>
      <c r="N2948">
        <v>60613</v>
      </c>
      <c r="O2948">
        <v>12</v>
      </c>
      <c r="P2948">
        <v>9000</v>
      </c>
      <c r="Q2948">
        <v>8</v>
      </c>
      <c r="R2948" s="2">
        <v>0</v>
      </c>
      <c r="S2948" s="2">
        <v>52.75</v>
      </c>
      <c r="T2948" s="2">
        <v>0</v>
      </c>
      <c r="U2948" s="2">
        <v>52.75</v>
      </c>
      <c r="V2948" s="76" t="s">
        <v>5213</v>
      </c>
    </row>
    <row r="2949" spans="1:22" x14ac:dyDescent="0.2">
      <c r="A2949" s="1">
        <v>42291</v>
      </c>
      <c r="B2949" t="s">
        <v>21</v>
      </c>
      <c r="C2949" s="1">
        <v>42286</v>
      </c>
      <c r="D2949" s="1">
        <v>42291</v>
      </c>
      <c r="E2949">
        <v>100031747</v>
      </c>
      <c r="F2949" t="s">
        <v>1698</v>
      </c>
      <c r="H2949" s="1">
        <v>42286</v>
      </c>
      <c r="I2949">
        <v>1850758</v>
      </c>
      <c r="J2949" t="s">
        <v>23</v>
      </c>
      <c r="K2949">
        <v>846296315643818</v>
      </c>
      <c r="M2949" t="s">
        <v>40</v>
      </c>
      <c r="N2949">
        <v>94102</v>
      </c>
      <c r="O2949">
        <v>8</v>
      </c>
      <c r="P2949">
        <v>6000</v>
      </c>
      <c r="Q2949">
        <v>2</v>
      </c>
      <c r="R2949" s="2">
        <v>0</v>
      </c>
      <c r="S2949" s="2">
        <v>19</v>
      </c>
      <c r="T2949" s="2">
        <v>0</v>
      </c>
      <c r="U2949" s="2">
        <v>19</v>
      </c>
      <c r="V2949" s="76" t="str">
        <f>VLOOKUP(M2949,'Fufillment sheet'!$A$2:$B$52,2,FALSE)</f>
        <v>VINAC</v>
      </c>
    </row>
    <row r="2950" spans="1:22" x14ac:dyDescent="0.2">
      <c r="A2950" s="1">
        <v>42291</v>
      </c>
      <c r="B2950" t="s">
        <v>21</v>
      </c>
      <c r="C2950" s="1">
        <v>42279</v>
      </c>
      <c r="D2950" s="1">
        <v>42291</v>
      </c>
      <c r="E2950">
        <v>100031108</v>
      </c>
      <c r="F2950" t="s">
        <v>1720</v>
      </c>
      <c r="H2950" s="1">
        <v>42279</v>
      </c>
      <c r="I2950">
        <v>1856344</v>
      </c>
      <c r="J2950" t="s">
        <v>23</v>
      </c>
      <c r="K2950">
        <v>846296315644853</v>
      </c>
      <c r="M2950" t="s">
        <v>40</v>
      </c>
      <c r="N2950">
        <v>95123</v>
      </c>
      <c r="O2950">
        <v>3</v>
      </c>
      <c r="P2950">
        <v>2250</v>
      </c>
      <c r="Q2950">
        <v>2</v>
      </c>
      <c r="R2950" s="2">
        <v>0</v>
      </c>
      <c r="S2950" s="2">
        <v>12.81</v>
      </c>
      <c r="T2950" s="2">
        <v>0</v>
      </c>
      <c r="U2950" s="2">
        <v>12.81</v>
      </c>
      <c r="V2950" s="76" t="str">
        <f>VLOOKUP(M2950,'Fufillment sheet'!$A$2:$B$52,2,FALSE)</f>
        <v>VINAC</v>
      </c>
    </row>
    <row r="2951" spans="1:22" x14ac:dyDescent="0.2">
      <c r="A2951" s="1">
        <v>42291</v>
      </c>
      <c r="B2951" t="s">
        <v>21</v>
      </c>
      <c r="C2951" s="1">
        <v>42289</v>
      </c>
      <c r="D2951" s="1">
        <v>42291</v>
      </c>
      <c r="E2951">
        <v>100031831</v>
      </c>
      <c r="F2951" t="s">
        <v>1722</v>
      </c>
      <c r="H2951" s="1">
        <v>42288</v>
      </c>
      <c r="I2951">
        <v>1853296</v>
      </c>
      <c r="J2951" t="s">
        <v>23</v>
      </c>
      <c r="K2951">
        <v>846296315644648</v>
      </c>
      <c r="M2951" t="s">
        <v>40</v>
      </c>
      <c r="N2951">
        <v>94403</v>
      </c>
      <c r="O2951">
        <v>7</v>
      </c>
      <c r="P2951">
        <v>5250</v>
      </c>
      <c r="Q2951">
        <v>2</v>
      </c>
      <c r="R2951" s="2">
        <v>0</v>
      </c>
      <c r="S2951" s="2">
        <v>18.5</v>
      </c>
      <c r="T2951" s="2">
        <v>0</v>
      </c>
      <c r="U2951" s="2">
        <v>18.5</v>
      </c>
      <c r="V2951" s="76" t="str">
        <f>VLOOKUP(M2951,'Fufillment sheet'!$A$2:$B$52,2,FALSE)</f>
        <v>VINAC</v>
      </c>
    </row>
    <row r="2952" spans="1:22" x14ac:dyDescent="0.2">
      <c r="A2952" s="1">
        <v>42291</v>
      </c>
      <c r="B2952" t="s">
        <v>21</v>
      </c>
      <c r="C2952" s="1">
        <v>42290</v>
      </c>
      <c r="D2952" s="1">
        <v>42291</v>
      </c>
      <c r="E2952">
        <v>100031875</v>
      </c>
      <c r="F2952" t="s">
        <v>1725</v>
      </c>
      <c r="H2952" s="1">
        <v>42289</v>
      </c>
      <c r="I2952">
        <v>1858158</v>
      </c>
      <c r="J2952" t="s">
        <v>23</v>
      </c>
      <c r="K2952">
        <v>846296315644815</v>
      </c>
      <c r="M2952" t="s">
        <v>40</v>
      </c>
      <c r="N2952">
        <v>95355</v>
      </c>
      <c r="O2952">
        <v>3</v>
      </c>
      <c r="P2952">
        <v>2250</v>
      </c>
      <c r="Q2952">
        <v>2</v>
      </c>
      <c r="R2952" s="2">
        <v>0</v>
      </c>
      <c r="S2952" s="2">
        <v>12.81</v>
      </c>
      <c r="T2952" s="2">
        <v>0</v>
      </c>
      <c r="U2952" s="2">
        <v>12.81</v>
      </c>
      <c r="V2952" s="76" t="str">
        <f>VLOOKUP(M2952,'Fufillment sheet'!$A$2:$B$52,2,FALSE)</f>
        <v>VINAC</v>
      </c>
    </row>
    <row r="2953" spans="1:22" x14ac:dyDescent="0.2">
      <c r="A2953" s="1">
        <v>42291</v>
      </c>
      <c r="B2953" t="s">
        <v>21</v>
      </c>
      <c r="C2953" s="1">
        <v>42290</v>
      </c>
      <c r="D2953" s="1">
        <v>42291</v>
      </c>
      <c r="E2953">
        <v>100031895</v>
      </c>
      <c r="F2953" t="s">
        <v>1677</v>
      </c>
      <c r="H2953" s="1">
        <v>42290</v>
      </c>
      <c r="I2953">
        <v>1858176</v>
      </c>
      <c r="J2953" t="s">
        <v>23</v>
      </c>
      <c r="K2953">
        <v>846296315645058</v>
      </c>
      <c r="M2953" t="s">
        <v>32</v>
      </c>
      <c r="N2953">
        <v>10035</v>
      </c>
      <c r="O2953">
        <v>3</v>
      </c>
      <c r="P2953">
        <v>2250</v>
      </c>
      <c r="Q2953">
        <v>8</v>
      </c>
      <c r="R2953" s="2">
        <v>0</v>
      </c>
      <c r="S2953" s="2">
        <v>24.56</v>
      </c>
      <c r="T2953" s="2">
        <v>0</v>
      </c>
      <c r="U2953" s="2">
        <v>24.56</v>
      </c>
      <c r="V2953" s="76" t="s">
        <v>5213</v>
      </c>
    </row>
    <row r="2954" spans="1:22" x14ac:dyDescent="0.2">
      <c r="A2954" s="1">
        <v>42291</v>
      </c>
      <c r="B2954" t="s">
        <v>21</v>
      </c>
      <c r="C2954" s="1">
        <v>42290</v>
      </c>
      <c r="D2954" s="1">
        <v>42291</v>
      </c>
      <c r="E2954">
        <v>100031882</v>
      </c>
      <c r="F2954" t="s">
        <v>1681</v>
      </c>
      <c r="H2954" s="1">
        <v>42289</v>
      </c>
      <c r="I2954">
        <v>1858164</v>
      </c>
      <c r="J2954" t="s">
        <v>23</v>
      </c>
      <c r="K2954">
        <v>846296315644754</v>
      </c>
      <c r="M2954" t="s">
        <v>32</v>
      </c>
      <c r="N2954">
        <v>11374</v>
      </c>
      <c r="O2954">
        <v>3</v>
      </c>
      <c r="P2954">
        <v>2250</v>
      </c>
      <c r="Q2954">
        <v>8</v>
      </c>
      <c r="R2954" s="2">
        <v>0</v>
      </c>
      <c r="S2954" s="2">
        <v>24.56</v>
      </c>
      <c r="T2954" s="2">
        <v>0</v>
      </c>
      <c r="U2954" s="2">
        <v>24.56</v>
      </c>
      <c r="V2954" s="76" t="s">
        <v>5213</v>
      </c>
    </row>
    <row r="2955" spans="1:22" x14ac:dyDescent="0.2">
      <c r="A2955" s="1">
        <v>42291</v>
      </c>
      <c r="B2955" t="s">
        <v>21</v>
      </c>
      <c r="C2955" s="1">
        <v>42290</v>
      </c>
      <c r="D2955" s="1">
        <v>42291</v>
      </c>
      <c r="E2955">
        <v>100031880</v>
      </c>
      <c r="F2955" t="s">
        <v>1691</v>
      </c>
      <c r="H2955" s="1">
        <v>42289</v>
      </c>
      <c r="I2955">
        <v>1858163</v>
      </c>
      <c r="J2955" t="s">
        <v>23</v>
      </c>
      <c r="K2955">
        <v>846296315644761</v>
      </c>
      <c r="M2955" t="s">
        <v>49</v>
      </c>
      <c r="N2955">
        <v>2575</v>
      </c>
      <c r="O2955">
        <v>3</v>
      </c>
      <c r="P2955">
        <v>2250</v>
      </c>
      <c r="Q2955">
        <v>8</v>
      </c>
      <c r="R2955" s="2">
        <v>0</v>
      </c>
      <c r="S2955" s="2">
        <v>24.56</v>
      </c>
      <c r="T2955" s="2">
        <v>0</v>
      </c>
      <c r="U2955" s="2">
        <v>24.56</v>
      </c>
      <c r="V2955" s="76" t="s">
        <v>5213</v>
      </c>
    </row>
    <row r="2956" spans="1:22" x14ac:dyDescent="0.2">
      <c r="A2956" s="1">
        <v>42291</v>
      </c>
      <c r="B2956" t="s">
        <v>21</v>
      </c>
      <c r="C2956" s="1">
        <v>42290</v>
      </c>
      <c r="D2956" s="1">
        <v>42291</v>
      </c>
      <c r="E2956">
        <v>100031911</v>
      </c>
      <c r="F2956" t="s">
        <v>1699</v>
      </c>
      <c r="H2956" s="1">
        <v>42290</v>
      </c>
      <c r="I2956">
        <v>1858184</v>
      </c>
      <c r="J2956" t="s">
        <v>23</v>
      </c>
      <c r="K2956">
        <v>846296315644839</v>
      </c>
      <c r="M2956" t="s">
        <v>83</v>
      </c>
      <c r="N2956">
        <v>7043</v>
      </c>
      <c r="O2956">
        <v>3</v>
      </c>
      <c r="P2956">
        <v>2250</v>
      </c>
      <c r="Q2956">
        <v>8</v>
      </c>
      <c r="R2956" s="2">
        <v>0</v>
      </c>
      <c r="S2956" s="2">
        <v>24.56</v>
      </c>
      <c r="T2956" s="2">
        <v>0</v>
      </c>
      <c r="U2956" s="2">
        <v>24.56</v>
      </c>
      <c r="V2956" s="76" t="s">
        <v>5213</v>
      </c>
    </row>
    <row r="2957" spans="1:22" x14ac:dyDescent="0.2">
      <c r="A2957" s="1">
        <v>42291</v>
      </c>
      <c r="B2957" t="s">
        <v>21</v>
      </c>
      <c r="C2957" s="1">
        <v>42290</v>
      </c>
      <c r="D2957" s="1">
        <v>42291</v>
      </c>
      <c r="E2957">
        <v>100031896</v>
      </c>
      <c r="F2957" t="s">
        <v>1710</v>
      </c>
      <c r="H2957" s="1">
        <v>42290</v>
      </c>
      <c r="I2957">
        <v>1858177</v>
      </c>
      <c r="J2957" t="s">
        <v>23</v>
      </c>
      <c r="K2957">
        <v>846296315645041</v>
      </c>
      <c r="M2957" t="s">
        <v>32</v>
      </c>
      <c r="N2957">
        <v>11215</v>
      </c>
      <c r="O2957">
        <v>3</v>
      </c>
      <c r="P2957">
        <v>2250</v>
      </c>
      <c r="Q2957">
        <v>8</v>
      </c>
      <c r="R2957" s="2">
        <v>0</v>
      </c>
      <c r="S2957" s="2">
        <v>24.56</v>
      </c>
      <c r="T2957" s="2">
        <v>0</v>
      </c>
      <c r="U2957" s="2">
        <v>24.56</v>
      </c>
      <c r="V2957" s="76" t="s">
        <v>5213</v>
      </c>
    </row>
    <row r="2958" spans="1:22" x14ac:dyDescent="0.2">
      <c r="A2958" s="1">
        <v>42291</v>
      </c>
      <c r="B2958" t="s">
        <v>21</v>
      </c>
      <c r="C2958" s="1">
        <v>42290</v>
      </c>
      <c r="D2958" s="1">
        <v>42291</v>
      </c>
      <c r="E2958">
        <v>100031900</v>
      </c>
      <c r="F2958" t="s">
        <v>1727</v>
      </c>
      <c r="H2958" s="1">
        <v>42290</v>
      </c>
      <c r="I2958">
        <v>1858178</v>
      </c>
      <c r="J2958" t="s">
        <v>23</v>
      </c>
      <c r="K2958">
        <v>846296315645034</v>
      </c>
      <c r="M2958" t="s">
        <v>32</v>
      </c>
      <c r="N2958">
        <v>10017</v>
      </c>
      <c r="O2958">
        <v>3</v>
      </c>
      <c r="P2958">
        <v>2250</v>
      </c>
      <c r="Q2958">
        <v>8</v>
      </c>
      <c r="R2958" s="2">
        <v>0</v>
      </c>
      <c r="S2958" s="2">
        <v>24.56</v>
      </c>
      <c r="T2958" s="2">
        <v>0</v>
      </c>
      <c r="U2958" s="2">
        <v>24.56</v>
      </c>
      <c r="V2958" s="76" t="s">
        <v>5213</v>
      </c>
    </row>
    <row r="2959" spans="1:22" x14ac:dyDescent="0.2">
      <c r="A2959" s="1">
        <v>42291</v>
      </c>
      <c r="B2959" t="s">
        <v>21</v>
      </c>
      <c r="C2959" s="1">
        <v>42290</v>
      </c>
      <c r="D2959" s="1">
        <v>42291</v>
      </c>
      <c r="E2959">
        <v>100031893</v>
      </c>
      <c r="F2959" t="s">
        <v>1729</v>
      </c>
      <c r="H2959" s="1">
        <v>42290</v>
      </c>
      <c r="I2959">
        <v>1858155</v>
      </c>
      <c r="J2959" t="s">
        <v>23</v>
      </c>
      <c r="K2959">
        <v>846296315644884</v>
      </c>
      <c r="M2959" t="s">
        <v>32</v>
      </c>
      <c r="N2959">
        <v>11797</v>
      </c>
      <c r="O2959">
        <v>3</v>
      </c>
      <c r="P2959">
        <v>2250</v>
      </c>
      <c r="Q2959">
        <v>8</v>
      </c>
      <c r="R2959" s="2">
        <v>0</v>
      </c>
      <c r="S2959" s="2">
        <v>24.56</v>
      </c>
      <c r="T2959" s="2">
        <v>0</v>
      </c>
      <c r="U2959" s="2">
        <v>24.56</v>
      </c>
      <c r="V2959" s="76" t="s">
        <v>5213</v>
      </c>
    </row>
    <row r="2960" spans="1:22" x14ac:dyDescent="0.2">
      <c r="A2960" s="1">
        <v>42291</v>
      </c>
      <c r="B2960" t="s">
        <v>21</v>
      </c>
      <c r="C2960" s="1">
        <v>42290</v>
      </c>
      <c r="D2960" s="1">
        <v>42291</v>
      </c>
      <c r="E2960">
        <v>100031887</v>
      </c>
      <c r="F2960" t="s">
        <v>1735</v>
      </c>
      <c r="H2960" s="1">
        <v>42290</v>
      </c>
      <c r="I2960">
        <v>1858175</v>
      </c>
      <c r="J2960" t="s">
        <v>23</v>
      </c>
      <c r="K2960">
        <v>846296315645065</v>
      </c>
      <c r="M2960" t="s">
        <v>32</v>
      </c>
      <c r="N2960">
        <v>11231</v>
      </c>
      <c r="O2960">
        <v>3</v>
      </c>
      <c r="P2960">
        <v>2250</v>
      </c>
      <c r="Q2960">
        <v>8</v>
      </c>
      <c r="R2960" s="2">
        <v>0</v>
      </c>
      <c r="S2960" s="2">
        <v>24.56</v>
      </c>
      <c r="T2960" s="2">
        <v>0</v>
      </c>
      <c r="U2960" s="2">
        <v>24.56</v>
      </c>
      <c r="V2960" s="76" t="s">
        <v>5213</v>
      </c>
    </row>
    <row r="2961" spans="1:22" x14ac:dyDescent="0.2">
      <c r="A2961" s="1">
        <v>42291</v>
      </c>
      <c r="B2961" t="s">
        <v>21</v>
      </c>
      <c r="C2961" s="1">
        <v>42286</v>
      </c>
      <c r="D2961" s="1">
        <v>42291</v>
      </c>
      <c r="E2961">
        <v>100031754</v>
      </c>
      <c r="F2961" t="s">
        <v>1680</v>
      </c>
      <c r="H2961" s="1">
        <v>42286</v>
      </c>
      <c r="I2961">
        <v>1850789</v>
      </c>
      <c r="J2961" t="s">
        <v>23</v>
      </c>
      <c r="K2961">
        <v>846296315644723</v>
      </c>
      <c r="M2961" t="s">
        <v>32</v>
      </c>
      <c r="N2961">
        <v>11201</v>
      </c>
      <c r="O2961">
        <v>5</v>
      </c>
      <c r="P2961">
        <v>3750</v>
      </c>
      <c r="Q2961">
        <v>8</v>
      </c>
      <c r="R2961" s="2">
        <v>0</v>
      </c>
      <c r="S2961" s="2">
        <v>31.75</v>
      </c>
      <c r="T2961" s="2">
        <v>0</v>
      </c>
      <c r="U2961" s="2">
        <v>31.75</v>
      </c>
      <c r="V2961" s="76" t="s">
        <v>5213</v>
      </c>
    </row>
    <row r="2962" spans="1:22" x14ac:dyDescent="0.2">
      <c r="A2962" s="1">
        <v>42291</v>
      </c>
      <c r="B2962" t="s">
        <v>21</v>
      </c>
      <c r="C2962" s="1">
        <v>42275</v>
      </c>
      <c r="D2962" s="1">
        <v>42291</v>
      </c>
      <c r="E2962">
        <v>100030602</v>
      </c>
      <c r="F2962" t="s">
        <v>1697</v>
      </c>
      <c r="H2962" s="1">
        <v>42275</v>
      </c>
      <c r="I2962">
        <v>1830696</v>
      </c>
      <c r="J2962" t="s">
        <v>23</v>
      </c>
      <c r="K2962">
        <v>846296315644945</v>
      </c>
      <c r="M2962" t="s">
        <v>49</v>
      </c>
      <c r="N2962">
        <v>1746</v>
      </c>
      <c r="O2962">
        <v>5</v>
      </c>
      <c r="P2962">
        <v>3750</v>
      </c>
      <c r="Q2962">
        <v>8</v>
      </c>
      <c r="R2962" s="2">
        <v>0</v>
      </c>
      <c r="S2962" s="2">
        <v>31.75</v>
      </c>
      <c r="T2962" s="2">
        <v>0</v>
      </c>
      <c r="U2962" s="2">
        <v>31.75</v>
      </c>
      <c r="V2962" s="76" t="s">
        <v>5213</v>
      </c>
    </row>
    <row r="2963" spans="1:22" x14ac:dyDescent="0.2">
      <c r="A2963" s="1">
        <v>42291</v>
      </c>
      <c r="B2963" t="s">
        <v>21</v>
      </c>
      <c r="C2963" s="1">
        <v>42286</v>
      </c>
      <c r="D2963" s="1">
        <v>42291</v>
      </c>
      <c r="E2963">
        <v>100031756</v>
      </c>
      <c r="F2963" t="s">
        <v>1713</v>
      </c>
      <c r="H2963" s="1">
        <v>42286</v>
      </c>
      <c r="I2963">
        <v>1850764</v>
      </c>
      <c r="J2963" t="s">
        <v>23</v>
      </c>
      <c r="K2963">
        <v>846296315643801</v>
      </c>
      <c r="M2963" t="s">
        <v>83</v>
      </c>
      <c r="N2963">
        <v>8859</v>
      </c>
      <c r="O2963">
        <v>7</v>
      </c>
      <c r="P2963">
        <v>5250</v>
      </c>
      <c r="Q2963">
        <v>8</v>
      </c>
      <c r="R2963" s="2">
        <v>0</v>
      </c>
      <c r="S2963" s="2">
        <v>37.75</v>
      </c>
      <c r="T2963" s="2">
        <v>0</v>
      </c>
      <c r="U2963" s="2">
        <v>37.75</v>
      </c>
      <c r="V2963" s="76" t="s">
        <v>5213</v>
      </c>
    </row>
    <row r="2964" spans="1:22" x14ac:dyDescent="0.2">
      <c r="A2964" s="1">
        <v>42291</v>
      </c>
      <c r="B2964" t="s">
        <v>21</v>
      </c>
      <c r="C2964" s="1">
        <v>42282</v>
      </c>
      <c r="D2964" s="1">
        <v>42291</v>
      </c>
      <c r="E2964">
        <v>100031376</v>
      </c>
      <c r="F2964" t="s">
        <v>1721</v>
      </c>
      <c r="H2964" s="1">
        <v>42282</v>
      </c>
      <c r="I2964">
        <v>1846605</v>
      </c>
      <c r="J2964" t="s">
        <v>23</v>
      </c>
      <c r="K2964">
        <v>846296315643634</v>
      </c>
      <c r="M2964" t="s">
        <v>49</v>
      </c>
      <c r="N2964">
        <v>2142</v>
      </c>
      <c r="O2964">
        <v>7</v>
      </c>
      <c r="P2964">
        <v>5250</v>
      </c>
      <c r="Q2964">
        <v>8</v>
      </c>
      <c r="R2964" s="2">
        <v>0</v>
      </c>
      <c r="S2964" s="2">
        <v>37.75</v>
      </c>
      <c r="T2964" s="2">
        <v>0</v>
      </c>
      <c r="U2964" s="2">
        <v>37.75</v>
      </c>
      <c r="V2964" s="76" t="s">
        <v>5213</v>
      </c>
    </row>
    <row r="2965" spans="1:22" x14ac:dyDescent="0.2">
      <c r="A2965" s="1">
        <v>42291</v>
      </c>
      <c r="B2965" t="s">
        <v>21</v>
      </c>
      <c r="C2965" s="1">
        <v>42275</v>
      </c>
      <c r="D2965" s="1">
        <v>42291</v>
      </c>
      <c r="E2965">
        <v>100030643</v>
      </c>
      <c r="F2965" t="s">
        <v>1665</v>
      </c>
      <c r="H2965" s="1">
        <v>42275</v>
      </c>
      <c r="I2965">
        <v>1830753</v>
      </c>
      <c r="J2965" t="s">
        <v>23</v>
      </c>
      <c r="K2965">
        <v>846296315644136</v>
      </c>
      <c r="M2965" t="s">
        <v>32</v>
      </c>
      <c r="N2965">
        <v>11218</v>
      </c>
      <c r="O2965">
        <v>8</v>
      </c>
      <c r="P2965">
        <v>6000</v>
      </c>
      <c r="Q2965">
        <v>8</v>
      </c>
      <c r="R2965" s="2">
        <v>0</v>
      </c>
      <c r="S2965" s="2">
        <v>41.5</v>
      </c>
      <c r="T2965" s="2">
        <v>0</v>
      </c>
      <c r="U2965" s="2">
        <v>41.5</v>
      </c>
      <c r="V2965" s="76" t="s">
        <v>5213</v>
      </c>
    </row>
    <row r="2966" spans="1:22" x14ac:dyDescent="0.2">
      <c r="A2966" s="1">
        <v>42291</v>
      </c>
      <c r="B2966" t="s">
        <v>21</v>
      </c>
      <c r="C2966" s="1">
        <v>42289</v>
      </c>
      <c r="D2966" s="1">
        <v>42291</v>
      </c>
      <c r="E2966">
        <v>100031854</v>
      </c>
      <c r="F2966" t="s">
        <v>1709</v>
      </c>
      <c r="H2966" s="1">
        <v>42289</v>
      </c>
      <c r="I2966">
        <v>1853370</v>
      </c>
      <c r="J2966" t="s">
        <v>23</v>
      </c>
      <c r="K2966">
        <v>846296315644518</v>
      </c>
      <c r="M2966" t="s">
        <v>32</v>
      </c>
      <c r="N2966">
        <v>10011</v>
      </c>
      <c r="O2966">
        <v>11</v>
      </c>
      <c r="P2966">
        <v>8250</v>
      </c>
      <c r="Q2966">
        <v>8</v>
      </c>
      <c r="R2966" s="2">
        <v>0</v>
      </c>
      <c r="S2966" s="2">
        <v>49.75</v>
      </c>
      <c r="T2966" s="2">
        <v>0</v>
      </c>
      <c r="U2966" s="2">
        <v>49.75</v>
      </c>
      <c r="V2966" s="76" t="s">
        <v>5213</v>
      </c>
    </row>
    <row r="2967" spans="1:22" x14ac:dyDescent="0.2">
      <c r="A2967" s="1">
        <v>42291</v>
      </c>
      <c r="B2967" t="s">
        <v>21</v>
      </c>
      <c r="C2967" s="1">
        <v>42289</v>
      </c>
      <c r="D2967" s="1">
        <v>42291</v>
      </c>
      <c r="E2967">
        <v>100031869</v>
      </c>
      <c r="F2967" t="s">
        <v>1664</v>
      </c>
      <c r="H2967" s="1">
        <v>42289</v>
      </c>
      <c r="I2967">
        <v>1853373</v>
      </c>
      <c r="J2967" t="s">
        <v>23</v>
      </c>
      <c r="K2967">
        <v>846296315645133</v>
      </c>
      <c r="M2967" t="s">
        <v>32</v>
      </c>
      <c r="N2967">
        <v>11222</v>
      </c>
      <c r="O2967">
        <v>12</v>
      </c>
      <c r="P2967">
        <v>9000</v>
      </c>
      <c r="Q2967">
        <v>8</v>
      </c>
      <c r="R2967" s="2">
        <v>0</v>
      </c>
      <c r="S2967" s="2">
        <v>52.75</v>
      </c>
      <c r="T2967" s="2">
        <v>0</v>
      </c>
      <c r="U2967" s="2">
        <v>52.75</v>
      </c>
      <c r="V2967" s="76" t="s">
        <v>5213</v>
      </c>
    </row>
    <row r="2968" spans="1:22" x14ac:dyDescent="0.2">
      <c r="A2968" s="1">
        <v>42291</v>
      </c>
      <c r="B2968" t="s">
        <v>21</v>
      </c>
      <c r="C2968" s="1">
        <v>42275</v>
      </c>
      <c r="D2968" s="1">
        <v>42291</v>
      </c>
      <c r="E2968">
        <v>100030599</v>
      </c>
      <c r="F2968" t="s">
        <v>1683</v>
      </c>
      <c r="H2968" s="1">
        <v>42275</v>
      </c>
      <c r="I2968">
        <v>1830772</v>
      </c>
      <c r="J2968" t="s">
        <v>23</v>
      </c>
      <c r="K2968">
        <v>846296315644129</v>
      </c>
      <c r="M2968" t="s">
        <v>32</v>
      </c>
      <c r="N2968">
        <v>11206</v>
      </c>
      <c r="O2968">
        <v>12</v>
      </c>
      <c r="P2968">
        <v>9000</v>
      </c>
      <c r="Q2968">
        <v>8</v>
      </c>
      <c r="R2968" s="2">
        <v>0</v>
      </c>
      <c r="S2968" s="2">
        <v>52.75</v>
      </c>
      <c r="T2968" s="2">
        <v>0</v>
      </c>
      <c r="U2968" s="2">
        <v>52.75</v>
      </c>
      <c r="V2968" s="76" t="s">
        <v>5213</v>
      </c>
    </row>
    <row r="2969" spans="1:22" x14ac:dyDescent="0.2">
      <c r="A2969" s="1">
        <v>42291</v>
      </c>
      <c r="B2969" t="s">
        <v>21</v>
      </c>
      <c r="C2969" s="1">
        <v>42275</v>
      </c>
      <c r="D2969" s="1">
        <v>42291</v>
      </c>
      <c r="E2969">
        <v>100030446</v>
      </c>
      <c r="F2969" t="s">
        <v>1716</v>
      </c>
      <c r="H2969" s="1">
        <v>42275</v>
      </c>
      <c r="I2969">
        <v>1830729</v>
      </c>
      <c r="J2969" t="s">
        <v>23</v>
      </c>
      <c r="K2969">
        <v>846296315644112</v>
      </c>
      <c r="M2969" t="s">
        <v>83</v>
      </c>
      <c r="N2969">
        <v>8869</v>
      </c>
      <c r="O2969">
        <v>12</v>
      </c>
      <c r="P2969">
        <v>9000</v>
      </c>
      <c r="Q2969">
        <v>8</v>
      </c>
      <c r="R2969" s="2">
        <v>0</v>
      </c>
      <c r="S2969" s="2">
        <v>52.75</v>
      </c>
      <c r="T2969" s="2">
        <v>0</v>
      </c>
      <c r="U2969" s="2">
        <v>52.75</v>
      </c>
      <c r="V2969" s="76" t="s">
        <v>5213</v>
      </c>
    </row>
    <row r="2970" spans="1:22" x14ac:dyDescent="0.2">
      <c r="A2970" s="1">
        <v>42291</v>
      </c>
      <c r="B2970" t="s">
        <v>21</v>
      </c>
      <c r="C2970" s="1">
        <v>42290</v>
      </c>
      <c r="D2970" s="1">
        <v>42291</v>
      </c>
      <c r="E2970">
        <v>100031897</v>
      </c>
      <c r="F2970" t="s">
        <v>1682</v>
      </c>
      <c r="H2970" s="1">
        <v>42290</v>
      </c>
      <c r="I2970">
        <v>1858170</v>
      </c>
      <c r="J2970" t="s">
        <v>23</v>
      </c>
      <c r="K2970">
        <v>846296315645102</v>
      </c>
      <c r="M2970" t="s">
        <v>40</v>
      </c>
      <c r="N2970">
        <v>92008</v>
      </c>
      <c r="O2970">
        <v>3</v>
      </c>
      <c r="P2970">
        <v>2250</v>
      </c>
      <c r="Q2970">
        <v>4</v>
      </c>
      <c r="R2970" s="2">
        <v>0</v>
      </c>
      <c r="S2970" s="2">
        <v>20.81</v>
      </c>
      <c r="T2970" s="2">
        <v>0</v>
      </c>
      <c r="U2970" s="2">
        <v>20.81</v>
      </c>
      <c r="V2970" s="76" t="str">
        <f>VLOOKUP(M2970,'Fufillment sheet'!$A$2:$B$52,2,FALSE)</f>
        <v>VINAC</v>
      </c>
    </row>
    <row r="2971" spans="1:22" x14ac:dyDescent="0.2">
      <c r="A2971" s="1">
        <v>42291</v>
      </c>
      <c r="B2971" t="s">
        <v>21</v>
      </c>
      <c r="C2971" s="1">
        <v>42282</v>
      </c>
      <c r="D2971" s="1">
        <v>42291</v>
      </c>
      <c r="E2971">
        <v>100031303</v>
      </c>
      <c r="F2971" t="s">
        <v>1692</v>
      </c>
      <c r="H2971" s="1">
        <v>42281</v>
      </c>
      <c r="I2971">
        <v>1846516</v>
      </c>
      <c r="J2971" t="s">
        <v>23</v>
      </c>
      <c r="K2971">
        <v>846296315643832</v>
      </c>
      <c r="M2971" t="s">
        <v>40</v>
      </c>
      <c r="N2971">
        <v>90210</v>
      </c>
      <c r="O2971">
        <v>11</v>
      </c>
      <c r="P2971">
        <v>8250</v>
      </c>
      <c r="Q2971">
        <v>4</v>
      </c>
      <c r="R2971" s="2">
        <v>0</v>
      </c>
      <c r="S2971" s="2">
        <v>28.75</v>
      </c>
      <c r="T2971" s="2">
        <v>0</v>
      </c>
      <c r="U2971" s="2">
        <v>28.75</v>
      </c>
      <c r="V2971" s="76" t="str">
        <f>VLOOKUP(M2971,'Fufillment sheet'!$A$2:$B$52,2,FALSE)</f>
        <v>VINAC</v>
      </c>
    </row>
    <row r="2972" spans="1:22" x14ac:dyDescent="0.2">
      <c r="A2972" s="1">
        <v>42291</v>
      </c>
      <c r="B2972" t="s">
        <v>21</v>
      </c>
      <c r="C2972" s="1">
        <v>42290</v>
      </c>
      <c r="D2972" s="1">
        <v>42291</v>
      </c>
      <c r="E2972">
        <v>100031883</v>
      </c>
      <c r="F2972" t="s">
        <v>1696</v>
      </c>
      <c r="H2972" s="1">
        <v>42289</v>
      </c>
      <c r="I2972">
        <v>1858182</v>
      </c>
      <c r="J2972" t="s">
        <v>23</v>
      </c>
      <c r="K2972">
        <v>846296315644143</v>
      </c>
      <c r="M2972" t="s">
        <v>201</v>
      </c>
      <c r="N2972">
        <v>83716</v>
      </c>
      <c r="O2972">
        <v>12</v>
      </c>
      <c r="P2972">
        <v>9000</v>
      </c>
      <c r="Q2972">
        <v>4</v>
      </c>
      <c r="R2972" s="2">
        <v>0</v>
      </c>
      <c r="S2972" s="2">
        <v>30.25</v>
      </c>
      <c r="T2972" s="2">
        <v>0</v>
      </c>
      <c r="U2972" s="2">
        <v>30.25</v>
      </c>
      <c r="V2972" s="76" t="str">
        <f>VLOOKUP(M2972,'Fufillment sheet'!$A$2:$B$52,2,FALSE)</f>
        <v>VINAC</v>
      </c>
    </row>
    <row r="2973" spans="1:22" x14ac:dyDescent="0.2">
      <c r="A2973" s="1">
        <v>42291</v>
      </c>
      <c r="B2973" t="s">
        <v>21</v>
      </c>
      <c r="C2973" s="1">
        <v>42289</v>
      </c>
      <c r="D2973" s="1">
        <v>42291</v>
      </c>
      <c r="E2973">
        <v>100031808</v>
      </c>
      <c r="F2973" t="s">
        <v>1705</v>
      </c>
      <c r="H2973" s="1">
        <v>42287</v>
      </c>
      <c r="I2973">
        <v>1853369</v>
      </c>
      <c r="J2973" t="s">
        <v>23</v>
      </c>
      <c r="K2973">
        <v>846296315644655</v>
      </c>
      <c r="M2973" t="s">
        <v>40</v>
      </c>
      <c r="N2973">
        <v>92064</v>
      </c>
      <c r="O2973">
        <v>6</v>
      </c>
      <c r="P2973">
        <v>4500</v>
      </c>
      <c r="Q2973">
        <v>4</v>
      </c>
      <c r="R2973" s="2">
        <v>0</v>
      </c>
      <c r="S2973" s="2">
        <v>24.04</v>
      </c>
      <c r="T2973" s="2">
        <v>0</v>
      </c>
      <c r="U2973" s="2">
        <v>24.04</v>
      </c>
      <c r="V2973" s="76" t="str">
        <f>VLOOKUP(M2973,'Fufillment sheet'!$A$2:$B$52,2,FALSE)</f>
        <v>VINAC</v>
      </c>
    </row>
    <row r="2974" spans="1:22" x14ac:dyDescent="0.2">
      <c r="A2974" s="1">
        <v>42291</v>
      </c>
      <c r="B2974" t="s">
        <v>21</v>
      </c>
      <c r="C2974" s="1">
        <v>42290</v>
      </c>
      <c r="D2974" s="1">
        <v>42291</v>
      </c>
      <c r="E2974">
        <v>100031913</v>
      </c>
      <c r="F2974" t="s">
        <v>1736</v>
      </c>
      <c r="H2974" s="1">
        <v>42290</v>
      </c>
      <c r="I2974">
        <v>1858145</v>
      </c>
      <c r="J2974" t="s">
        <v>23</v>
      </c>
      <c r="K2974">
        <v>846296315644150</v>
      </c>
      <c r="M2974" t="s">
        <v>40</v>
      </c>
      <c r="N2974">
        <v>92660</v>
      </c>
      <c r="O2974">
        <v>12</v>
      </c>
      <c r="P2974">
        <v>9000</v>
      </c>
      <c r="Q2974">
        <v>4</v>
      </c>
      <c r="R2974" s="2">
        <v>0</v>
      </c>
      <c r="S2974" s="2">
        <v>30.25</v>
      </c>
      <c r="T2974" s="2">
        <v>0</v>
      </c>
      <c r="U2974" s="2">
        <v>30.25</v>
      </c>
      <c r="V2974" s="76" t="str">
        <f>VLOOKUP(M2974,'Fufillment sheet'!$A$2:$B$52,2,FALSE)</f>
        <v>VINAC</v>
      </c>
    </row>
    <row r="2975" spans="1:22" x14ac:dyDescent="0.2">
      <c r="A2975" s="1">
        <v>42291</v>
      </c>
      <c r="B2975" t="s">
        <v>21</v>
      </c>
      <c r="C2975" s="1">
        <v>42290</v>
      </c>
      <c r="D2975" s="1">
        <v>42291</v>
      </c>
      <c r="E2975">
        <v>100031884</v>
      </c>
      <c r="F2975" t="s">
        <v>1667</v>
      </c>
      <c r="H2975" s="1">
        <v>42289</v>
      </c>
      <c r="I2975">
        <v>1858159</v>
      </c>
      <c r="J2975" t="s">
        <v>23</v>
      </c>
      <c r="K2975">
        <v>846296315644808</v>
      </c>
      <c r="M2975" t="s">
        <v>73</v>
      </c>
      <c r="N2975">
        <v>80435</v>
      </c>
      <c r="O2975">
        <v>3</v>
      </c>
      <c r="P2975">
        <v>2250</v>
      </c>
      <c r="Q2975">
        <v>5</v>
      </c>
      <c r="R2975" s="2">
        <v>0</v>
      </c>
      <c r="S2975" s="2">
        <v>21.31</v>
      </c>
      <c r="T2975" s="2">
        <v>0</v>
      </c>
      <c r="U2975" s="2">
        <v>21.31</v>
      </c>
      <c r="V2975" s="76" t="str">
        <f>VLOOKUP(M2975,'Fufillment sheet'!$A$2:$B$52,2,FALSE)</f>
        <v>VINAC</v>
      </c>
    </row>
    <row r="2976" spans="1:22" x14ac:dyDescent="0.2">
      <c r="A2976" s="1">
        <v>42291</v>
      </c>
      <c r="B2976" t="s">
        <v>21</v>
      </c>
      <c r="C2976" s="1">
        <v>42275</v>
      </c>
      <c r="D2976" s="1">
        <v>42291</v>
      </c>
      <c r="E2976">
        <v>100030669</v>
      </c>
      <c r="F2976" t="s">
        <v>1668</v>
      </c>
      <c r="H2976" s="1">
        <v>42275</v>
      </c>
      <c r="I2976">
        <v>1830897</v>
      </c>
      <c r="J2976" t="s">
        <v>23</v>
      </c>
      <c r="K2976">
        <v>846296315643863</v>
      </c>
      <c r="M2976" t="s">
        <v>45</v>
      </c>
      <c r="N2976">
        <v>98374</v>
      </c>
      <c r="O2976">
        <v>12</v>
      </c>
      <c r="P2976">
        <v>9000</v>
      </c>
      <c r="Q2976">
        <v>5</v>
      </c>
      <c r="R2976" s="2">
        <v>0</v>
      </c>
      <c r="S2976" s="2">
        <v>34.25</v>
      </c>
      <c r="T2976" s="2">
        <v>0</v>
      </c>
      <c r="U2976" s="2">
        <v>34.25</v>
      </c>
      <c r="V2976" s="76" t="str">
        <f>VLOOKUP(M2976,'Fufillment sheet'!$A$2:$B$52,2,FALSE)</f>
        <v>VINAC</v>
      </c>
    </row>
    <row r="2977" spans="1:22" x14ac:dyDescent="0.2">
      <c r="A2977" s="1">
        <v>42291</v>
      </c>
      <c r="B2977" t="s">
        <v>21</v>
      </c>
      <c r="C2977" s="1">
        <v>42290</v>
      </c>
      <c r="D2977" s="1">
        <v>42291</v>
      </c>
      <c r="E2977">
        <v>100031877</v>
      </c>
      <c r="F2977" t="s">
        <v>1672</v>
      </c>
      <c r="H2977" s="1">
        <v>42289</v>
      </c>
      <c r="I2977">
        <v>1858192</v>
      </c>
      <c r="J2977" t="s">
        <v>23</v>
      </c>
      <c r="K2977">
        <v>846296315644303</v>
      </c>
      <c r="M2977" t="s">
        <v>45</v>
      </c>
      <c r="N2977">
        <v>98208</v>
      </c>
      <c r="O2977">
        <v>12</v>
      </c>
      <c r="P2977">
        <v>9000</v>
      </c>
      <c r="Q2977">
        <v>5</v>
      </c>
      <c r="R2977" s="2">
        <v>0</v>
      </c>
      <c r="S2977" s="2">
        <v>34.25</v>
      </c>
      <c r="T2977" s="2">
        <v>0</v>
      </c>
      <c r="U2977" s="2">
        <v>34.25</v>
      </c>
      <c r="V2977" s="76" t="str">
        <f>VLOOKUP(M2977,'Fufillment sheet'!$A$2:$B$52,2,FALSE)</f>
        <v>VINAC</v>
      </c>
    </row>
    <row r="2978" spans="1:22" x14ac:dyDescent="0.2">
      <c r="A2978" s="1">
        <v>42291</v>
      </c>
      <c r="B2978" t="s">
        <v>21</v>
      </c>
      <c r="C2978" s="1">
        <v>42275</v>
      </c>
      <c r="D2978" s="1">
        <v>42291</v>
      </c>
      <c r="E2978">
        <v>100030669</v>
      </c>
      <c r="F2978" t="s">
        <v>1684</v>
      </c>
      <c r="H2978" s="1">
        <v>42275</v>
      </c>
      <c r="I2978">
        <v>1830897</v>
      </c>
      <c r="J2978" t="s">
        <v>23</v>
      </c>
      <c r="K2978">
        <v>846296315645003</v>
      </c>
      <c r="M2978" t="s">
        <v>45</v>
      </c>
      <c r="N2978">
        <v>98374</v>
      </c>
      <c r="O2978">
        <v>2</v>
      </c>
      <c r="P2978">
        <v>1500</v>
      </c>
      <c r="Q2978">
        <v>5</v>
      </c>
      <c r="R2978" s="2">
        <v>0</v>
      </c>
      <c r="S2978" s="2">
        <v>19.75</v>
      </c>
      <c r="T2978" s="2">
        <v>0</v>
      </c>
      <c r="U2978" s="2">
        <v>19.75</v>
      </c>
      <c r="V2978" s="76" t="str">
        <f>VLOOKUP(M2978,'Fufillment sheet'!$A$2:$B$52,2,FALSE)</f>
        <v>VINAC</v>
      </c>
    </row>
    <row r="2979" spans="1:22" x14ac:dyDescent="0.2">
      <c r="A2979" s="1">
        <v>42291</v>
      </c>
      <c r="B2979" t="s">
        <v>21</v>
      </c>
      <c r="C2979" s="1">
        <v>42290</v>
      </c>
      <c r="D2979" s="1">
        <v>42291</v>
      </c>
      <c r="E2979">
        <v>100031901</v>
      </c>
      <c r="F2979" t="s">
        <v>1685</v>
      </c>
      <c r="H2979" s="1">
        <v>42290</v>
      </c>
      <c r="I2979">
        <v>1858180</v>
      </c>
      <c r="J2979" t="s">
        <v>23</v>
      </c>
      <c r="K2979">
        <v>846296315645010</v>
      </c>
      <c r="M2979" t="s">
        <v>45</v>
      </c>
      <c r="N2979">
        <v>98008</v>
      </c>
      <c r="O2979">
        <v>3</v>
      </c>
      <c r="P2979">
        <v>2250</v>
      </c>
      <c r="Q2979">
        <v>5</v>
      </c>
      <c r="R2979" s="2">
        <v>0</v>
      </c>
      <c r="S2979" s="2">
        <v>21.31</v>
      </c>
      <c r="T2979" s="2">
        <v>0</v>
      </c>
      <c r="U2979" s="2">
        <v>21.31</v>
      </c>
      <c r="V2979" s="76" t="str">
        <f>VLOOKUP(M2979,'Fufillment sheet'!$A$2:$B$52,2,FALSE)</f>
        <v>VINAC</v>
      </c>
    </row>
    <row r="2980" spans="1:22" x14ac:dyDescent="0.2">
      <c r="A2980" s="1">
        <v>42291</v>
      </c>
      <c r="B2980" t="s">
        <v>21</v>
      </c>
      <c r="C2980" s="1">
        <v>42275</v>
      </c>
      <c r="D2980" s="1">
        <v>42291</v>
      </c>
      <c r="E2980">
        <v>100030590</v>
      </c>
      <c r="F2980" t="s">
        <v>1687</v>
      </c>
      <c r="H2980" s="1">
        <v>42275</v>
      </c>
      <c r="I2980">
        <v>1830896</v>
      </c>
      <c r="J2980" t="s">
        <v>23</v>
      </c>
      <c r="K2980">
        <v>846296315644068</v>
      </c>
      <c r="M2980" t="s">
        <v>45</v>
      </c>
      <c r="N2980">
        <v>98208</v>
      </c>
      <c r="O2980">
        <v>8</v>
      </c>
      <c r="P2980">
        <v>6000</v>
      </c>
      <c r="Q2980">
        <v>5</v>
      </c>
      <c r="R2980" s="2">
        <v>0</v>
      </c>
      <c r="S2980" s="2">
        <v>28.5</v>
      </c>
      <c r="T2980" s="2">
        <v>0</v>
      </c>
      <c r="U2980" s="2">
        <v>28.5</v>
      </c>
      <c r="V2980" s="76" t="str">
        <f>VLOOKUP(M2980,'Fufillment sheet'!$A$2:$B$52,2,FALSE)</f>
        <v>VINAC</v>
      </c>
    </row>
    <row r="2981" spans="1:22" x14ac:dyDescent="0.2">
      <c r="A2981" s="1">
        <v>42291</v>
      </c>
      <c r="B2981" t="s">
        <v>21</v>
      </c>
      <c r="C2981" s="1">
        <v>42290</v>
      </c>
      <c r="D2981" s="1">
        <v>42291</v>
      </c>
      <c r="E2981">
        <v>100031903</v>
      </c>
      <c r="F2981" t="s">
        <v>1719</v>
      </c>
      <c r="H2981" s="1">
        <v>42290</v>
      </c>
      <c r="I2981">
        <v>1858181</v>
      </c>
      <c r="J2981" t="s">
        <v>23</v>
      </c>
      <c r="K2981">
        <v>846296315644174</v>
      </c>
      <c r="M2981" t="s">
        <v>45</v>
      </c>
      <c r="N2981">
        <v>98103</v>
      </c>
      <c r="O2981">
        <v>3</v>
      </c>
      <c r="P2981">
        <v>2250</v>
      </c>
      <c r="Q2981">
        <v>5</v>
      </c>
      <c r="R2981" s="2">
        <v>0</v>
      </c>
      <c r="S2981" s="2">
        <v>21.31</v>
      </c>
      <c r="T2981" s="2">
        <v>0</v>
      </c>
      <c r="U2981" s="2">
        <v>21.31</v>
      </c>
      <c r="V2981" s="76" t="str">
        <f>VLOOKUP(M2981,'Fufillment sheet'!$A$2:$B$52,2,FALSE)</f>
        <v>VINAC</v>
      </c>
    </row>
    <row r="2982" spans="1:22" x14ac:dyDescent="0.2">
      <c r="A2982" s="1">
        <v>42291</v>
      </c>
      <c r="B2982" t="s">
        <v>21</v>
      </c>
      <c r="C2982" s="1">
        <v>42290</v>
      </c>
      <c r="D2982" s="1">
        <v>42291</v>
      </c>
      <c r="E2982">
        <v>100031916</v>
      </c>
      <c r="F2982" t="s">
        <v>1730</v>
      </c>
      <c r="H2982" s="1">
        <v>42290</v>
      </c>
      <c r="I2982">
        <v>1858188</v>
      </c>
      <c r="J2982" t="s">
        <v>23</v>
      </c>
      <c r="K2982">
        <v>846296315644198</v>
      </c>
      <c r="M2982" t="s">
        <v>70</v>
      </c>
      <c r="N2982">
        <v>82941</v>
      </c>
      <c r="O2982">
        <v>9</v>
      </c>
      <c r="P2982">
        <v>6750</v>
      </c>
      <c r="Q2982">
        <v>5</v>
      </c>
      <c r="R2982" s="2">
        <v>0</v>
      </c>
      <c r="S2982" s="2">
        <v>29</v>
      </c>
      <c r="T2982" s="2">
        <v>0</v>
      </c>
      <c r="U2982" s="2">
        <v>29</v>
      </c>
      <c r="V2982" s="76" t="str">
        <f>VLOOKUP(M2982,'Fufillment sheet'!$A$2:$B$52,2,FALSE)</f>
        <v>VINAC</v>
      </c>
    </row>
    <row r="2983" spans="1:22" x14ac:dyDescent="0.2">
      <c r="A2983" s="1">
        <v>42291</v>
      </c>
      <c r="B2983" t="s">
        <v>21</v>
      </c>
      <c r="C2983" s="1">
        <v>42290</v>
      </c>
      <c r="D2983" s="1">
        <v>42291</v>
      </c>
      <c r="E2983">
        <v>100031919</v>
      </c>
      <c r="F2983" t="s">
        <v>1733</v>
      </c>
      <c r="H2983" s="1">
        <v>42290</v>
      </c>
      <c r="I2983">
        <v>1858187</v>
      </c>
      <c r="J2983" t="s">
        <v>23</v>
      </c>
      <c r="K2983">
        <v>846296315644822</v>
      </c>
      <c r="M2983" t="s">
        <v>45</v>
      </c>
      <c r="N2983">
        <v>98104</v>
      </c>
      <c r="O2983">
        <v>3</v>
      </c>
      <c r="P2983">
        <v>2250</v>
      </c>
      <c r="Q2983">
        <v>5</v>
      </c>
      <c r="R2983" s="2">
        <v>0</v>
      </c>
      <c r="S2983" s="2">
        <v>21.31</v>
      </c>
      <c r="T2983" s="2">
        <v>0</v>
      </c>
      <c r="U2983" s="2">
        <v>21.31</v>
      </c>
      <c r="V2983" s="76" t="str">
        <f>VLOOKUP(M2983,'Fufillment sheet'!$A$2:$B$52,2,FALSE)</f>
        <v>VINAC</v>
      </c>
    </row>
    <row r="2984" spans="1:22" x14ac:dyDescent="0.2">
      <c r="A2984" s="1">
        <v>42291</v>
      </c>
      <c r="B2984" t="s">
        <v>21</v>
      </c>
      <c r="C2984" s="1">
        <v>42290</v>
      </c>
      <c r="D2984" s="1">
        <v>42291</v>
      </c>
      <c r="E2984">
        <v>100031879</v>
      </c>
      <c r="F2984" t="s">
        <v>1673</v>
      </c>
      <c r="H2984" s="1">
        <v>42289</v>
      </c>
      <c r="I2984">
        <v>1858150</v>
      </c>
      <c r="J2984" t="s">
        <v>354</v>
      </c>
      <c r="K2984" t="s">
        <v>1674</v>
      </c>
      <c r="M2984" t="s">
        <v>30</v>
      </c>
      <c r="N2984">
        <v>78702</v>
      </c>
      <c r="O2984">
        <v>3</v>
      </c>
      <c r="P2984">
        <v>2250</v>
      </c>
      <c r="Q2984">
        <v>7</v>
      </c>
      <c r="R2984" s="2">
        <v>0</v>
      </c>
      <c r="S2984" s="2">
        <v>24.56</v>
      </c>
      <c r="T2984" s="2">
        <v>0</v>
      </c>
      <c r="U2984" s="2">
        <v>24.56</v>
      </c>
      <c r="V2984" s="76" t="str">
        <f>VLOOKUP(M2984,'Fufillment sheet'!$A$2:$B$52,2,FALSE)</f>
        <v>VINAC</v>
      </c>
    </row>
    <row r="2985" spans="1:22" x14ac:dyDescent="0.2">
      <c r="A2985" s="1">
        <v>42291</v>
      </c>
      <c r="B2985" t="s">
        <v>21</v>
      </c>
      <c r="C2985" s="1">
        <v>42290</v>
      </c>
      <c r="D2985" s="1">
        <v>42291</v>
      </c>
      <c r="E2985">
        <v>100031881</v>
      </c>
      <c r="F2985" t="s">
        <v>1689</v>
      </c>
      <c r="H2985" s="1">
        <v>42289</v>
      </c>
      <c r="I2985">
        <v>1858169</v>
      </c>
      <c r="J2985" t="s">
        <v>354</v>
      </c>
      <c r="K2985" t="s">
        <v>1690</v>
      </c>
      <c r="M2985" t="s">
        <v>30</v>
      </c>
      <c r="N2985">
        <v>78703</v>
      </c>
      <c r="O2985">
        <v>3</v>
      </c>
      <c r="P2985">
        <v>2250</v>
      </c>
      <c r="Q2985">
        <v>7</v>
      </c>
      <c r="R2985" s="2">
        <v>0</v>
      </c>
      <c r="S2985" s="2">
        <v>24.56</v>
      </c>
      <c r="T2985" s="2">
        <v>0</v>
      </c>
      <c r="U2985" s="2">
        <v>24.56</v>
      </c>
      <c r="V2985" s="76" t="str">
        <f>VLOOKUP(M2985,'Fufillment sheet'!$A$2:$B$52,2,FALSE)</f>
        <v>VINAC</v>
      </c>
    </row>
    <row r="2986" spans="1:22" x14ac:dyDescent="0.2">
      <c r="A2986" s="1">
        <v>42291</v>
      </c>
      <c r="B2986" t="s">
        <v>21</v>
      </c>
      <c r="C2986" s="1">
        <v>42290</v>
      </c>
      <c r="D2986" s="1">
        <v>42291</v>
      </c>
      <c r="E2986">
        <v>100031921</v>
      </c>
      <c r="F2986" t="s">
        <v>1723</v>
      </c>
      <c r="H2986" s="1">
        <v>42290</v>
      </c>
      <c r="I2986">
        <v>1858161</v>
      </c>
      <c r="J2986" t="s">
        <v>23</v>
      </c>
      <c r="K2986">
        <v>846296315644785</v>
      </c>
      <c r="M2986" t="s">
        <v>582</v>
      </c>
      <c r="N2986">
        <v>50323</v>
      </c>
      <c r="O2986">
        <v>3</v>
      </c>
      <c r="P2986">
        <v>2250</v>
      </c>
      <c r="Q2986">
        <v>7</v>
      </c>
      <c r="R2986" s="2">
        <v>0</v>
      </c>
      <c r="S2986" s="2">
        <v>23.06</v>
      </c>
      <c r="T2986" s="2">
        <v>0</v>
      </c>
      <c r="U2986" s="2">
        <v>23.06</v>
      </c>
      <c r="V2986" s="76" t="s">
        <v>5213</v>
      </c>
    </row>
    <row r="2987" spans="1:22" x14ac:dyDescent="0.2">
      <c r="A2987" s="1">
        <v>42291</v>
      </c>
      <c r="B2987" t="s">
        <v>21</v>
      </c>
      <c r="C2987" s="1">
        <v>42290</v>
      </c>
      <c r="D2987" s="1">
        <v>42291</v>
      </c>
      <c r="E2987">
        <v>100031888</v>
      </c>
      <c r="F2987" t="s">
        <v>1666</v>
      </c>
      <c r="H2987" s="1">
        <v>42290</v>
      </c>
      <c r="I2987">
        <v>1858172</v>
      </c>
      <c r="J2987" t="s">
        <v>23</v>
      </c>
      <c r="K2987">
        <v>846296315645096</v>
      </c>
      <c r="M2987" t="s">
        <v>66</v>
      </c>
      <c r="N2987">
        <v>47906</v>
      </c>
      <c r="O2987">
        <v>3</v>
      </c>
      <c r="P2987">
        <v>2250</v>
      </c>
      <c r="Q2987">
        <v>8</v>
      </c>
      <c r="R2987" s="2">
        <v>0</v>
      </c>
      <c r="S2987" s="2">
        <v>24.56</v>
      </c>
      <c r="T2987" s="2">
        <v>0</v>
      </c>
      <c r="U2987" s="2">
        <v>24.56</v>
      </c>
      <c r="V2987" s="76" t="s">
        <v>5213</v>
      </c>
    </row>
    <row r="2988" spans="1:22" x14ac:dyDescent="0.2">
      <c r="A2988" s="1">
        <v>42291</v>
      </c>
      <c r="B2988" t="s">
        <v>21</v>
      </c>
      <c r="C2988" s="1">
        <v>42290</v>
      </c>
      <c r="D2988" s="1">
        <v>42291</v>
      </c>
      <c r="E2988">
        <v>100031891</v>
      </c>
      <c r="F2988" t="s">
        <v>1669</v>
      </c>
      <c r="H2988" s="1">
        <v>42290</v>
      </c>
      <c r="I2988">
        <v>1858179</v>
      </c>
      <c r="J2988" t="s">
        <v>23</v>
      </c>
      <c r="K2988">
        <v>846296315645027</v>
      </c>
      <c r="M2988" t="s">
        <v>38</v>
      </c>
      <c r="N2988">
        <v>37312</v>
      </c>
      <c r="O2988">
        <v>3</v>
      </c>
      <c r="P2988">
        <v>2250</v>
      </c>
      <c r="Q2988">
        <v>8</v>
      </c>
      <c r="R2988" s="2">
        <v>0</v>
      </c>
      <c r="S2988" s="2">
        <v>24.56</v>
      </c>
      <c r="T2988" s="2">
        <v>0</v>
      </c>
      <c r="U2988" s="2">
        <v>24.56</v>
      </c>
      <c r="V2988" s="76" t="s">
        <v>5213</v>
      </c>
    </row>
    <row r="2989" spans="1:22" x14ac:dyDescent="0.2">
      <c r="A2989" s="1">
        <v>42291</v>
      </c>
      <c r="B2989" t="s">
        <v>21</v>
      </c>
      <c r="C2989" s="1">
        <v>42290</v>
      </c>
      <c r="D2989" s="1">
        <v>42291</v>
      </c>
      <c r="E2989">
        <v>100031908</v>
      </c>
      <c r="F2989" t="s">
        <v>1671</v>
      </c>
      <c r="H2989" s="1">
        <v>42290</v>
      </c>
      <c r="I2989">
        <v>1858152</v>
      </c>
      <c r="J2989" t="s">
        <v>23</v>
      </c>
      <c r="K2989">
        <v>846296315644891</v>
      </c>
      <c r="M2989" t="s">
        <v>79</v>
      </c>
      <c r="N2989">
        <v>60654</v>
      </c>
      <c r="O2989">
        <v>3</v>
      </c>
      <c r="P2989">
        <v>2250</v>
      </c>
      <c r="Q2989">
        <v>8</v>
      </c>
      <c r="R2989" s="2">
        <v>0</v>
      </c>
      <c r="S2989" s="2">
        <v>24.56</v>
      </c>
      <c r="T2989" s="2">
        <v>0</v>
      </c>
      <c r="U2989" s="2">
        <v>24.56</v>
      </c>
      <c r="V2989" s="76" t="s">
        <v>5213</v>
      </c>
    </row>
    <row r="2990" spans="1:22" x14ac:dyDescent="0.2">
      <c r="A2990" s="1">
        <v>42291</v>
      </c>
      <c r="B2990" t="s">
        <v>21</v>
      </c>
      <c r="C2990" s="1">
        <v>42290</v>
      </c>
      <c r="D2990" s="1">
        <v>42291</v>
      </c>
      <c r="E2990">
        <v>100031909</v>
      </c>
      <c r="F2990" t="s">
        <v>1675</v>
      </c>
      <c r="H2990" s="1">
        <v>42290</v>
      </c>
      <c r="I2990">
        <v>1858162</v>
      </c>
      <c r="J2990" t="s">
        <v>23</v>
      </c>
      <c r="K2990">
        <v>846296315644778</v>
      </c>
      <c r="M2990" t="s">
        <v>79</v>
      </c>
      <c r="N2990">
        <v>60641</v>
      </c>
      <c r="O2990">
        <v>3</v>
      </c>
      <c r="P2990">
        <v>2250</v>
      </c>
      <c r="Q2990">
        <v>8</v>
      </c>
      <c r="R2990" s="2">
        <v>0</v>
      </c>
      <c r="S2990" s="2">
        <v>24.56</v>
      </c>
      <c r="T2990" s="2">
        <v>0</v>
      </c>
      <c r="U2990" s="2">
        <v>24.56</v>
      </c>
      <c r="V2990" s="76" t="s">
        <v>5213</v>
      </c>
    </row>
    <row r="2991" spans="1:22" x14ac:dyDescent="0.2">
      <c r="A2991" s="1">
        <v>42291</v>
      </c>
      <c r="B2991" t="s">
        <v>21</v>
      </c>
      <c r="C2991" s="1">
        <v>42290</v>
      </c>
      <c r="D2991" s="1">
        <v>42291</v>
      </c>
      <c r="E2991">
        <v>100031923</v>
      </c>
      <c r="F2991" t="s">
        <v>1678</v>
      </c>
      <c r="H2991" s="1">
        <v>42290</v>
      </c>
      <c r="I2991">
        <v>1858168</v>
      </c>
      <c r="J2991" t="s">
        <v>23</v>
      </c>
      <c r="K2991">
        <v>846296315645119</v>
      </c>
      <c r="M2991" t="s">
        <v>51</v>
      </c>
      <c r="N2991">
        <v>30269</v>
      </c>
      <c r="O2991">
        <v>3</v>
      </c>
      <c r="P2991">
        <v>2250</v>
      </c>
      <c r="Q2991">
        <v>8</v>
      </c>
      <c r="R2991" s="2">
        <v>0</v>
      </c>
      <c r="S2991" s="2">
        <v>24.56</v>
      </c>
      <c r="T2991" s="2">
        <v>0</v>
      </c>
      <c r="U2991" s="2">
        <v>24.56</v>
      </c>
      <c r="V2991" s="76" t="s">
        <v>5213</v>
      </c>
    </row>
    <row r="2992" spans="1:22" x14ac:dyDescent="0.2">
      <c r="A2992" s="1">
        <v>42291</v>
      </c>
      <c r="B2992" t="s">
        <v>21</v>
      </c>
      <c r="C2992" s="1">
        <v>42290</v>
      </c>
      <c r="D2992" s="1">
        <v>42291</v>
      </c>
      <c r="E2992">
        <v>100031922</v>
      </c>
      <c r="F2992" t="s">
        <v>1693</v>
      </c>
      <c r="H2992" s="1">
        <v>42290</v>
      </c>
      <c r="I2992">
        <v>1858167</v>
      </c>
      <c r="J2992" t="s">
        <v>23</v>
      </c>
      <c r="K2992">
        <v>846296315644952</v>
      </c>
      <c r="M2992" t="s">
        <v>75</v>
      </c>
      <c r="N2992">
        <v>23606</v>
      </c>
      <c r="O2992">
        <v>3</v>
      </c>
      <c r="P2992">
        <v>2250</v>
      </c>
      <c r="Q2992">
        <v>8</v>
      </c>
      <c r="R2992" s="2">
        <v>0</v>
      </c>
      <c r="S2992" s="2">
        <v>24.56</v>
      </c>
      <c r="T2992" s="2">
        <v>0</v>
      </c>
      <c r="U2992" s="2">
        <v>24.56</v>
      </c>
      <c r="V2992" s="76" t="s">
        <v>5213</v>
      </c>
    </row>
    <row r="2993" spans="1:22" x14ac:dyDescent="0.2">
      <c r="A2993" s="1">
        <v>42291</v>
      </c>
      <c r="B2993" t="s">
        <v>21</v>
      </c>
      <c r="C2993" s="1">
        <v>42290</v>
      </c>
      <c r="D2993" s="1">
        <v>42291</v>
      </c>
      <c r="E2993">
        <v>100031894</v>
      </c>
      <c r="F2993" t="s">
        <v>1695</v>
      </c>
      <c r="H2993" s="1">
        <v>42290</v>
      </c>
      <c r="I2993">
        <v>1858156</v>
      </c>
      <c r="J2993" t="s">
        <v>23</v>
      </c>
      <c r="K2993">
        <v>846296315644877</v>
      </c>
      <c r="M2993" t="s">
        <v>91</v>
      </c>
      <c r="N2993">
        <v>29401</v>
      </c>
      <c r="O2993">
        <v>3</v>
      </c>
      <c r="P2993">
        <v>2250</v>
      </c>
      <c r="Q2993">
        <v>8</v>
      </c>
      <c r="R2993" s="2">
        <v>0</v>
      </c>
      <c r="S2993" s="2">
        <v>24.56</v>
      </c>
      <c r="T2993" s="2">
        <v>0</v>
      </c>
      <c r="U2993" s="2">
        <v>24.56</v>
      </c>
      <c r="V2993" s="76" t="s">
        <v>5213</v>
      </c>
    </row>
    <row r="2994" spans="1:22" x14ac:dyDescent="0.2">
      <c r="A2994" s="1">
        <v>42291</v>
      </c>
      <c r="B2994" t="s">
        <v>21</v>
      </c>
      <c r="C2994" s="1">
        <v>42290</v>
      </c>
      <c r="D2994" s="1">
        <v>42291</v>
      </c>
      <c r="E2994">
        <v>100031912</v>
      </c>
      <c r="F2994" t="s">
        <v>1700</v>
      </c>
      <c r="H2994" s="1">
        <v>42290</v>
      </c>
      <c r="I2994">
        <v>1858147</v>
      </c>
      <c r="J2994" t="s">
        <v>23</v>
      </c>
      <c r="K2994">
        <v>846296315644990</v>
      </c>
      <c r="M2994" t="s">
        <v>58</v>
      </c>
      <c r="N2994">
        <v>49855</v>
      </c>
      <c r="O2994">
        <v>3</v>
      </c>
      <c r="P2994">
        <v>2250</v>
      </c>
      <c r="Q2994">
        <v>8</v>
      </c>
      <c r="R2994" s="2">
        <v>0</v>
      </c>
      <c r="S2994" s="2">
        <v>24.56</v>
      </c>
      <c r="T2994" s="2">
        <v>0</v>
      </c>
      <c r="U2994" s="2">
        <v>24.56</v>
      </c>
      <c r="V2994" s="76" t="s">
        <v>5213</v>
      </c>
    </row>
    <row r="2995" spans="1:22" x14ac:dyDescent="0.2">
      <c r="A2995" s="1">
        <v>42291</v>
      </c>
      <c r="B2995" t="s">
        <v>21</v>
      </c>
      <c r="C2995" s="1">
        <v>42290</v>
      </c>
      <c r="D2995" s="1">
        <v>42291</v>
      </c>
      <c r="E2995">
        <v>100031899</v>
      </c>
      <c r="F2995" t="s">
        <v>1701</v>
      </c>
      <c r="H2995" s="1">
        <v>42290</v>
      </c>
      <c r="I2995">
        <v>1858173</v>
      </c>
      <c r="J2995" t="s">
        <v>23</v>
      </c>
      <c r="K2995">
        <v>846296315645089</v>
      </c>
      <c r="M2995" t="s">
        <v>334</v>
      </c>
      <c r="N2995">
        <v>39047</v>
      </c>
      <c r="O2995">
        <v>3</v>
      </c>
      <c r="P2995">
        <v>2250</v>
      </c>
      <c r="Q2995">
        <v>8</v>
      </c>
      <c r="R2995" s="2">
        <v>0</v>
      </c>
      <c r="S2995" s="2">
        <v>24.56</v>
      </c>
      <c r="T2995" s="2">
        <v>0</v>
      </c>
      <c r="U2995" s="2">
        <v>24.56</v>
      </c>
      <c r="V2995" s="76" t="s">
        <v>5213</v>
      </c>
    </row>
    <row r="2996" spans="1:22" x14ac:dyDescent="0.2">
      <c r="A2996" s="1">
        <v>42291</v>
      </c>
      <c r="B2996" t="s">
        <v>21</v>
      </c>
      <c r="C2996" s="1">
        <v>42290</v>
      </c>
      <c r="D2996" s="1">
        <v>42291</v>
      </c>
      <c r="E2996">
        <v>100031920</v>
      </c>
      <c r="F2996" t="s">
        <v>1706</v>
      </c>
      <c r="H2996" s="1">
        <v>42290</v>
      </c>
      <c r="I2996">
        <v>1858160</v>
      </c>
      <c r="J2996" t="s">
        <v>23</v>
      </c>
      <c r="K2996">
        <v>846296315644792</v>
      </c>
      <c r="M2996" t="s">
        <v>26</v>
      </c>
      <c r="N2996">
        <v>33606</v>
      </c>
      <c r="O2996">
        <v>3</v>
      </c>
      <c r="P2996">
        <v>2250</v>
      </c>
      <c r="Q2996">
        <v>8</v>
      </c>
      <c r="R2996" s="2">
        <v>0</v>
      </c>
      <c r="S2996" s="2">
        <v>24.56</v>
      </c>
      <c r="T2996" s="2">
        <v>0</v>
      </c>
      <c r="U2996" s="2">
        <v>24.56</v>
      </c>
      <c r="V2996" s="76" t="s">
        <v>5213</v>
      </c>
    </row>
    <row r="2997" spans="1:22" x14ac:dyDescent="0.2">
      <c r="A2997" s="1">
        <v>42291</v>
      </c>
      <c r="B2997" t="s">
        <v>21</v>
      </c>
      <c r="C2997" s="1">
        <v>42275</v>
      </c>
      <c r="D2997" s="1">
        <v>42291</v>
      </c>
      <c r="E2997">
        <v>100030441</v>
      </c>
      <c r="F2997" t="s">
        <v>1712</v>
      </c>
      <c r="H2997" s="1">
        <v>42275</v>
      </c>
      <c r="I2997">
        <v>1830706</v>
      </c>
      <c r="J2997" t="s">
        <v>23</v>
      </c>
      <c r="K2997">
        <v>846296315644938</v>
      </c>
      <c r="M2997" t="s">
        <v>54</v>
      </c>
      <c r="N2997">
        <v>20723</v>
      </c>
      <c r="O2997">
        <v>3</v>
      </c>
      <c r="P2997">
        <v>2250</v>
      </c>
      <c r="Q2997">
        <v>8</v>
      </c>
      <c r="R2997" s="2">
        <v>0</v>
      </c>
      <c r="S2997" s="2">
        <v>24.56</v>
      </c>
      <c r="T2997" s="2">
        <v>0</v>
      </c>
      <c r="U2997" s="2">
        <v>24.56</v>
      </c>
      <c r="V2997" s="76" t="s">
        <v>5213</v>
      </c>
    </row>
    <row r="2998" spans="1:22" x14ac:dyDescent="0.2">
      <c r="A2998" s="1">
        <v>42291</v>
      </c>
      <c r="B2998" t="s">
        <v>21</v>
      </c>
      <c r="C2998" s="1">
        <v>42290</v>
      </c>
      <c r="D2998" s="1">
        <v>42291</v>
      </c>
      <c r="E2998">
        <v>100031906</v>
      </c>
      <c r="F2998" t="s">
        <v>1717</v>
      </c>
      <c r="H2998" s="1">
        <v>42290</v>
      </c>
      <c r="I2998">
        <v>1858148</v>
      </c>
      <c r="J2998" t="s">
        <v>23</v>
      </c>
      <c r="K2998">
        <v>846296315644983</v>
      </c>
      <c r="M2998" t="s">
        <v>507</v>
      </c>
      <c r="N2998">
        <v>45252</v>
      </c>
      <c r="O2998">
        <v>3</v>
      </c>
      <c r="P2998">
        <v>2250</v>
      </c>
      <c r="Q2998">
        <v>8</v>
      </c>
      <c r="R2998" s="2">
        <v>0</v>
      </c>
      <c r="S2998" s="2">
        <v>24.56</v>
      </c>
      <c r="T2998" s="2">
        <v>0</v>
      </c>
      <c r="U2998" s="2">
        <v>24.56</v>
      </c>
      <c r="V2998" s="76" t="s">
        <v>5213</v>
      </c>
    </row>
    <row r="2999" spans="1:22" x14ac:dyDescent="0.2">
      <c r="A2999" s="1">
        <v>42291</v>
      </c>
      <c r="B2999" t="s">
        <v>21</v>
      </c>
      <c r="C2999" s="1">
        <v>42290</v>
      </c>
      <c r="D2999" s="1">
        <v>42291</v>
      </c>
      <c r="E2999">
        <v>100031904</v>
      </c>
      <c r="F2999" t="s">
        <v>1718</v>
      </c>
      <c r="H2999" s="1">
        <v>42290</v>
      </c>
      <c r="I2999">
        <v>1858174</v>
      </c>
      <c r="J2999" t="s">
        <v>23</v>
      </c>
      <c r="K2999">
        <v>846296315645072</v>
      </c>
      <c r="M2999" t="s">
        <v>24</v>
      </c>
      <c r="N2999">
        <v>28460</v>
      </c>
      <c r="O2999">
        <v>3</v>
      </c>
      <c r="P2999">
        <v>2250</v>
      </c>
      <c r="Q2999">
        <v>8</v>
      </c>
      <c r="R2999" s="2">
        <v>0</v>
      </c>
      <c r="S2999" s="2">
        <v>24.56</v>
      </c>
      <c r="T2999" s="2">
        <v>0</v>
      </c>
      <c r="U2999" s="2">
        <v>24.56</v>
      </c>
      <c r="V2999" s="76" t="s">
        <v>5213</v>
      </c>
    </row>
    <row r="3000" spans="1:22" x14ac:dyDescent="0.2">
      <c r="A3000" s="1">
        <v>42291</v>
      </c>
      <c r="B3000" t="s">
        <v>21</v>
      </c>
      <c r="C3000" s="1">
        <v>42290</v>
      </c>
      <c r="D3000" s="1">
        <v>42291</v>
      </c>
      <c r="E3000">
        <v>100031872</v>
      </c>
      <c r="F3000" t="s">
        <v>1734</v>
      </c>
      <c r="H3000" s="1">
        <v>42289</v>
      </c>
      <c r="I3000">
        <v>1858149</v>
      </c>
      <c r="J3000" t="s">
        <v>23</v>
      </c>
      <c r="K3000">
        <v>846296315644976</v>
      </c>
      <c r="M3000" t="s">
        <v>91</v>
      </c>
      <c r="N3000">
        <v>29732</v>
      </c>
      <c r="O3000">
        <v>3</v>
      </c>
      <c r="P3000">
        <v>2250</v>
      </c>
      <c r="Q3000">
        <v>8</v>
      </c>
      <c r="R3000" s="2">
        <v>0</v>
      </c>
      <c r="S3000" s="2">
        <v>24.56</v>
      </c>
      <c r="T3000" s="2">
        <v>0</v>
      </c>
      <c r="U3000" s="2">
        <v>24.56</v>
      </c>
      <c r="V3000" s="76" t="s">
        <v>5213</v>
      </c>
    </row>
    <row r="3001" spans="1:22" x14ac:dyDescent="0.2">
      <c r="A3001" s="1">
        <v>42291</v>
      </c>
      <c r="B3001" t="s">
        <v>21</v>
      </c>
      <c r="C3001" s="1">
        <v>42284</v>
      </c>
      <c r="D3001" s="1">
        <v>42291</v>
      </c>
      <c r="E3001">
        <v>100031503</v>
      </c>
      <c r="F3001" t="s">
        <v>1724</v>
      </c>
      <c r="H3001" s="1">
        <v>42284</v>
      </c>
      <c r="I3001">
        <v>1846833</v>
      </c>
      <c r="J3001" t="s">
        <v>23</v>
      </c>
      <c r="K3001">
        <v>846296315643825</v>
      </c>
      <c r="M3001" t="s">
        <v>58</v>
      </c>
      <c r="N3001">
        <v>49048</v>
      </c>
      <c r="O3001">
        <v>4</v>
      </c>
      <c r="P3001">
        <v>3000</v>
      </c>
      <c r="Q3001">
        <v>8</v>
      </c>
      <c r="R3001" s="2">
        <v>0</v>
      </c>
      <c r="S3001" s="2">
        <v>28.25</v>
      </c>
      <c r="T3001" s="2">
        <v>0</v>
      </c>
      <c r="U3001" s="2">
        <v>28.25</v>
      </c>
      <c r="V3001" s="76" t="s">
        <v>5213</v>
      </c>
    </row>
    <row r="3002" spans="1:22" x14ac:dyDescent="0.2">
      <c r="A3002" s="1">
        <v>42291</v>
      </c>
      <c r="B3002" t="s">
        <v>21</v>
      </c>
      <c r="C3002" s="1">
        <v>42275</v>
      </c>
      <c r="D3002" s="1">
        <v>42291</v>
      </c>
      <c r="E3002">
        <v>100030496</v>
      </c>
      <c r="F3002" t="s">
        <v>1663</v>
      </c>
      <c r="H3002" s="1">
        <v>42275</v>
      </c>
      <c r="I3002">
        <v>1830702</v>
      </c>
      <c r="J3002" t="s">
        <v>23</v>
      </c>
      <c r="K3002">
        <v>846296315644860</v>
      </c>
      <c r="M3002" t="s">
        <v>54</v>
      </c>
      <c r="N3002">
        <v>20715</v>
      </c>
      <c r="O3002">
        <v>5</v>
      </c>
      <c r="P3002">
        <v>3750</v>
      </c>
      <c r="Q3002">
        <v>8</v>
      </c>
      <c r="R3002" s="2">
        <v>0</v>
      </c>
      <c r="S3002" s="2">
        <v>31.75</v>
      </c>
      <c r="T3002" s="2">
        <v>0</v>
      </c>
      <c r="U3002" s="2">
        <v>31.75</v>
      </c>
      <c r="V3002" s="76" t="s">
        <v>5213</v>
      </c>
    </row>
    <row r="3003" spans="1:22" x14ac:dyDescent="0.2">
      <c r="A3003" s="1">
        <v>42291</v>
      </c>
      <c r="B3003" t="s">
        <v>21</v>
      </c>
      <c r="C3003" s="1">
        <v>42282</v>
      </c>
      <c r="D3003" s="1">
        <v>42291</v>
      </c>
      <c r="E3003">
        <v>100031235</v>
      </c>
      <c r="F3003" t="s">
        <v>1676</v>
      </c>
      <c r="H3003" s="1">
        <v>42281</v>
      </c>
      <c r="I3003">
        <v>1846688</v>
      </c>
      <c r="J3003" t="s">
        <v>23</v>
      </c>
      <c r="K3003">
        <v>846296315643849</v>
      </c>
      <c r="M3003" t="s">
        <v>38</v>
      </c>
      <c r="N3003">
        <v>37215</v>
      </c>
      <c r="O3003">
        <v>5</v>
      </c>
      <c r="P3003">
        <v>3750</v>
      </c>
      <c r="Q3003">
        <v>8</v>
      </c>
      <c r="R3003" s="2">
        <v>0</v>
      </c>
      <c r="S3003" s="2">
        <v>31.75</v>
      </c>
      <c r="T3003" s="2">
        <v>0</v>
      </c>
      <c r="U3003" s="2">
        <v>31.75</v>
      </c>
      <c r="V3003" s="76" t="s">
        <v>5213</v>
      </c>
    </row>
    <row r="3004" spans="1:22" x14ac:dyDescent="0.2">
      <c r="A3004" s="1">
        <v>42291</v>
      </c>
      <c r="B3004" t="s">
        <v>21</v>
      </c>
      <c r="C3004" s="1">
        <v>42289</v>
      </c>
      <c r="D3004" s="1">
        <v>42291</v>
      </c>
      <c r="E3004">
        <v>100031862</v>
      </c>
      <c r="F3004" t="s">
        <v>1679</v>
      </c>
      <c r="H3004" s="1">
        <v>42289</v>
      </c>
      <c r="I3004">
        <v>1853311</v>
      </c>
      <c r="J3004" t="s">
        <v>23</v>
      </c>
      <c r="K3004">
        <v>846296315644099</v>
      </c>
      <c r="M3004" t="s">
        <v>43</v>
      </c>
      <c r="N3004">
        <v>6880</v>
      </c>
      <c r="O3004">
        <v>5</v>
      </c>
      <c r="P3004">
        <v>3750</v>
      </c>
      <c r="Q3004">
        <v>8</v>
      </c>
      <c r="R3004" s="2">
        <v>0</v>
      </c>
      <c r="S3004" s="2">
        <v>31.75</v>
      </c>
      <c r="T3004" s="2">
        <v>0</v>
      </c>
      <c r="U3004" s="2">
        <v>31.75</v>
      </c>
      <c r="V3004" s="76" t="s">
        <v>5213</v>
      </c>
    </row>
    <row r="3005" spans="1:22" x14ac:dyDescent="0.2">
      <c r="A3005" s="1">
        <v>42291</v>
      </c>
      <c r="B3005" t="s">
        <v>21</v>
      </c>
      <c r="C3005" s="1">
        <v>42282</v>
      </c>
      <c r="D3005" s="1">
        <v>42291</v>
      </c>
      <c r="E3005">
        <v>100031332</v>
      </c>
      <c r="F3005" t="s">
        <v>1714</v>
      </c>
      <c r="H3005" s="1">
        <v>42281</v>
      </c>
      <c r="I3005">
        <v>1846678</v>
      </c>
      <c r="J3005" t="s">
        <v>23</v>
      </c>
      <c r="K3005" t="s">
        <v>1715</v>
      </c>
      <c r="M3005" t="s">
        <v>36</v>
      </c>
      <c r="N3005">
        <v>19027</v>
      </c>
      <c r="O3005">
        <v>5</v>
      </c>
      <c r="P3005">
        <v>3750</v>
      </c>
      <c r="Q3005">
        <v>8</v>
      </c>
      <c r="R3005" s="2">
        <v>0</v>
      </c>
      <c r="S3005" s="2">
        <v>31.75</v>
      </c>
      <c r="T3005" s="2">
        <v>0</v>
      </c>
      <c r="U3005" s="2">
        <v>31.75</v>
      </c>
      <c r="V3005" s="76" t="s">
        <v>5213</v>
      </c>
    </row>
    <row r="3006" spans="1:22" x14ac:dyDescent="0.2">
      <c r="A3006" s="1">
        <v>42291</v>
      </c>
      <c r="B3006" t="s">
        <v>21</v>
      </c>
      <c r="C3006" s="1">
        <v>42290</v>
      </c>
      <c r="D3006" s="1">
        <v>42291</v>
      </c>
      <c r="E3006">
        <v>100031892</v>
      </c>
      <c r="F3006" t="s">
        <v>1670</v>
      </c>
      <c r="H3006" s="1">
        <v>42290</v>
      </c>
      <c r="I3006">
        <v>1858154</v>
      </c>
      <c r="J3006" t="s">
        <v>23</v>
      </c>
      <c r="K3006">
        <v>846296315644679</v>
      </c>
      <c r="M3006" t="s">
        <v>94</v>
      </c>
      <c r="N3006">
        <v>56560</v>
      </c>
      <c r="O3006">
        <v>6</v>
      </c>
      <c r="P3006">
        <v>4500</v>
      </c>
      <c r="Q3006">
        <v>7</v>
      </c>
      <c r="R3006" s="2">
        <v>0</v>
      </c>
      <c r="S3006" s="2">
        <v>33.29</v>
      </c>
      <c r="T3006" s="2">
        <v>0</v>
      </c>
      <c r="U3006" s="2">
        <v>33.29</v>
      </c>
      <c r="V3006" s="76" t="s">
        <v>5213</v>
      </c>
    </row>
    <row r="3007" spans="1:22" x14ac:dyDescent="0.2">
      <c r="A3007" s="1">
        <v>42291</v>
      </c>
      <c r="B3007" t="s">
        <v>21</v>
      </c>
      <c r="C3007" s="1">
        <v>42290</v>
      </c>
      <c r="D3007" s="1">
        <v>42291</v>
      </c>
      <c r="E3007">
        <v>100031874</v>
      </c>
      <c r="F3007" t="s">
        <v>1686</v>
      </c>
      <c r="H3007" s="1">
        <v>42289</v>
      </c>
      <c r="I3007">
        <v>1858153</v>
      </c>
      <c r="J3007" t="s">
        <v>23</v>
      </c>
      <c r="K3007">
        <v>846296315644686</v>
      </c>
      <c r="M3007" t="s">
        <v>182</v>
      </c>
      <c r="N3007">
        <v>70112</v>
      </c>
      <c r="O3007">
        <v>6</v>
      </c>
      <c r="P3007">
        <v>4500</v>
      </c>
      <c r="Q3007">
        <v>8</v>
      </c>
      <c r="R3007" s="2">
        <v>0</v>
      </c>
      <c r="S3007" s="2">
        <v>36.04</v>
      </c>
      <c r="T3007" s="2">
        <v>0</v>
      </c>
      <c r="U3007" s="2">
        <v>36.04</v>
      </c>
      <c r="V3007" s="76" t="s">
        <v>5213</v>
      </c>
    </row>
    <row r="3008" spans="1:22" x14ac:dyDescent="0.2">
      <c r="A3008" s="1">
        <v>42291</v>
      </c>
      <c r="B3008" t="s">
        <v>21</v>
      </c>
      <c r="C3008" s="1">
        <v>42290</v>
      </c>
      <c r="D3008" s="1">
        <v>42291</v>
      </c>
      <c r="E3008">
        <v>100031925</v>
      </c>
      <c r="F3008" t="s">
        <v>1702</v>
      </c>
      <c r="H3008" s="1">
        <v>42290</v>
      </c>
      <c r="I3008">
        <v>1858157</v>
      </c>
      <c r="J3008" t="s">
        <v>23</v>
      </c>
      <c r="K3008">
        <v>846296315644662</v>
      </c>
      <c r="M3008" t="s">
        <v>51</v>
      </c>
      <c r="N3008">
        <v>31601</v>
      </c>
      <c r="O3008">
        <v>6</v>
      </c>
      <c r="P3008">
        <v>4500</v>
      </c>
      <c r="Q3008">
        <v>8</v>
      </c>
      <c r="R3008" s="2">
        <v>0</v>
      </c>
      <c r="S3008" s="2">
        <v>36.04</v>
      </c>
      <c r="T3008" s="2">
        <v>0</v>
      </c>
      <c r="U3008" s="2">
        <v>36.04</v>
      </c>
      <c r="V3008" s="76" t="s">
        <v>5213</v>
      </c>
    </row>
    <row r="3009" spans="1:22" x14ac:dyDescent="0.2">
      <c r="A3009" s="1">
        <v>42291</v>
      </c>
      <c r="B3009" t="s">
        <v>21</v>
      </c>
      <c r="C3009" s="1">
        <v>42290</v>
      </c>
      <c r="D3009" s="1">
        <v>42291</v>
      </c>
      <c r="E3009">
        <v>100031914</v>
      </c>
      <c r="F3009" t="s">
        <v>1703</v>
      </c>
      <c r="H3009" s="1">
        <v>42290</v>
      </c>
      <c r="I3009">
        <v>1858186</v>
      </c>
      <c r="J3009" t="s">
        <v>23</v>
      </c>
      <c r="K3009">
        <v>846296315644846</v>
      </c>
      <c r="M3009" t="s">
        <v>75</v>
      </c>
      <c r="N3009">
        <v>22201</v>
      </c>
      <c r="O3009">
        <v>6</v>
      </c>
      <c r="P3009">
        <v>4500</v>
      </c>
      <c r="Q3009">
        <v>8</v>
      </c>
      <c r="R3009" s="2">
        <v>0</v>
      </c>
      <c r="S3009" s="2">
        <v>36.04</v>
      </c>
      <c r="T3009" s="2">
        <v>0</v>
      </c>
      <c r="U3009" s="2">
        <v>36.04</v>
      </c>
      <c r="V3009" s="76" t="s">
        <v>5213</v>
      </c>
    </row>
    <row r="3010" spans="1:22" x14ac:dyDescent="0.2">
      <c r="A3010" s="1">
        <v>42291</v>
      </c>
      <c r="B3010" t="s">
        <v>21</v>
      </c>
      <c r="C3010" s="1">
        <v>42290</v>
      </c>
      <c r="D3010" s="1">
        <v>42291</v>
      </c>
      <c r="E3010">
        <v>100031902</v>
      </c>
      <c r="F3010" t="s">
        <v>1711</v>
      </c>
      <c r="H3010" s="1">
        <v>42290</v>
      </c>
      <c r="I3010">
        <v>1858151</v>
      </c>
      <c r="J3010" t="s">
        <v>23</v>
      </c>
      <c r="K3010">
        <v>846296315644693</v>
      </c>
      <c r="M3010" t="s">
        <v>26</v>
      </c>
      <c r="N3010">
        <v>33071</v>
      </c>
      <c r="O3010">
        <v>6</v>
      </c>
      <c r="P3010">
        <v>4500</v>
      </c>
      <c r="Q3010">
        <v>8</v>
      </c>
      <c r="R3010" s="2">
        <v>0</v>
      </c>
      <c r="S3010" s="2">
        <v>36.04</v>
      </c>
      <c r="T3010" s="2">
        <v>0</v>
      </c>
      <c r="U3010" s="2">
        <v>36.04</v>
      </c>
      <c r="V3010" s="76" t="s">
        <v>5213</v>
      </c>
    </row>
    <row r="3011" spans="1:22" x14ac:dyDescent="0.2">
      <c r="A3011" s="1">
        <v>42291</v>
      </c>
      <c r="B3011" t="s">
        <v>21</v>
      </c>
      <c r="C3011" s="1">
        <v>42290</v>
      </c>
      <c r="D3011" s="1">
        <v>42291</v>
      </c>
      <c r="E3011">
        <v>100031878</v>
      </c>
      <c r="F3011" t="s">
        <v>1728</v>
      </c>
      <c r="H3011" s="1">
        <v>42289</v>
      </c>
      <c r="I3011">
        <v>1858185</v>
      </c>
      <c r="J3011" t="s">
        <v>23</v>
      </c>
      <c r="K3011">
        <v>846296315644716</v>
      </c>
      <c r="M3011" t="s">
        <v>507</v>
      </c>
      <c r="N3011">
        <v>45219</v>
      </c>
      <c r="O3011">
        <v>6</v>
      </c>
      <c r="P3011">
        <v>4500</v>
      </c>
      <c r="Q3011">
        <v>8</v>
      </c>
      <c r="R3011" s="2">
        <v>0</v>
      </c>
      <c r="S3011" s="2">
        <v>36.04</v>
      </c>
      <c r="T3011" s="2">
        <v>0</v>
      </c>
      <c r="U3011" s="2">
        <v>36.04</v>
      </c>
      <c r="V3011" s="76" t="s">
        <v>5213</v>
      </c>
    </row>
    <row r="3012" spans="1:22" x14ac:dyDescent="0.2">
      <c r="A3012" s="1">
        <v>42291</v>
      </c>
      <c r="B3012" t="s">
        <v>21</v>
      </c>
      <c r="C3012" s="1">
        <v>42275</v>
      </c>
      <c r="D3012" s="1">
        <v>42291</v>
      </c>
      <c r="E3012">
        <v>100030431</v>
      </c>
      <c r="F3012" t="s">
        <v>1707</v>
      </c>
      <c r="H3012" s="1">
        <v>42275</v>
      </c>
      <c r="I3012">
        <v>1830823</v>
      </c>
      <c r="J3012" t="s">
        <v>23</v>
      </c>
      <c r="K3012">
        <v>846296315644334</v>
      </c>
      <c r="M3012" t="s">
        <v>194</v>
      </c>
      <c r="N3012">
        <v>2813</v>
      </c>
      <c r="O3012">
        <v>8</v>
      </c>
      <c r="P3012">
        <v>6000</v>
      </c>
      <c r="Q3012">
        <v>8</v>
      </c>
      <c r="R3012" s="2">
        <v>0</v>
      </c>
      <c r="S3012" s="2">
        <v>41.5</v>
      </c>
      <c r="T3012" s="2">
        <v>0</v>
      </c>
      <c r="U3012" s="2">
        <v>41.5</v>
      </c>
      <c r="V3012" s="76" t="s">
        <v>5213</v>
      </c>
    </row>
    <row r="3013" spans="1:22" x14ac:dyDescent="0.2">
      <c r="A3013" s="1">
        <v>42291</v>
      </c>
      <c r="B3013" t="s">
        <v>21</v>
      </c>
      <c r="C3013" s="1">
        <v>42290</v>
      </c>
      <c r="D3013" s="1">
        <v>42291</v>
      </c>
      <c r="E3013">
        <v>100031915</v>
      </c>
      <c r="F3013" t="s">
        <v>1731</v>
      </c>
      <c r="H3013" s="1">
        <v>42290</v>
      </c>
      <c r="I3013">
        <v>1858166</v>
      </c>
      <c r="J3013" t="s">
        <v>23</v>
      </c>
      <c r="K3013" t="s">
        <v>1732</v>
      </c>
      <c r="M3013" t="s">
        <v>36</v>
      </c>
      <c r="N3013">
        <v>19468</v>
      </c>
      <c r="O3013">
        <v>8</v>
      </c>
      <c r="P3013">
        <v>6000</v>
      </c>
      <c r="Q3013">
        <v>8</v>
      </c>
      <c r="R3013" s="2">
        <v>0</v>
      </c>
      <c r="S3013" s="2">
        <v>41.5</v>
      </c>
      <c r="T3013" s="2">
        <v>0</v>
      </c>
      <c r="U3013" s="2">
        <v>41.5</v>
      </c>
      <c r="V3013" s="76" t="s">
        <v>5213</v>
      </c>
    </row>
    <row r="3014" spans="1:22" x14ac:dyDescent="0.2">
      <c r="A3014" s="1">
        <v>42291</v>
      </c>
      <c r="B3014" t="s">
        <v>21</v>
      </c>
      <c r="C3014" s="1">
        <v>42290</v>
      </c>
      <c r="D3014" s="1">
        <v>42291</v>
      </c>
      <c r="E3014">
        <v>100031917</v>
      </c>
      <c r="F3014" t="s">
        <v>1694</v>
      </c>
      <c r="H3014" s="1">
        <v>42290</v>
      </c>
      <c r="I3014">
        <v>1858183</v>
      </c>
      <c r="J3014" t="s">
        <v>23</v>
      </c>
      <c r="K3014">
        <v>846296315644167</v>
      </c>
      <c r="M3014" t="s">
        <v>288</v>
      </c>
      <c r="N3014">
        <v>63101</v>
      </c>
      <c r="O3014">
        <v>9</v>
      </c>
      <c r="P3014">
        <v>6750</v>
      </c>
      <c r="Q3014">
        <v>7</v>
      </c>
      <c r="R3014" s="2">
        <v>0</v>
      </c>
      <c r="S3014" s="2">
        <v>38.25</v>
      </c>
      <c r="T3014" s="2">
        <v>0</v>
      </c>
      <c r="U3014" s="2">
        <v>38.25</v>
      </c>
      <c r="V3014" s="76" t="s">
        <v>5213</v>
      </c>
    </row>
    <row r="3015" spans="1:22" x14ac:dyDescent="0.2">
      <c r="A3015" s="1">
        <v>42291</v>
      </c>
      <c r="B3015" t="s">
        <v>21</v>
      </c>
      <c r="C3015" s="1">
        <v>42289</v>
      </c>
      <c r="D3015" s="1">
        <v>42291</v>
      </c>
      <c r="E3015">
        <v>100031832</v>
      </c>
      <c r="F3015" t="s">
        <v>1726</v>
      </c>
      <c r="H3015" s="1">
        <v>42288</v>
      </c>
      <c r="I3015">
        <v>1853371</v>
      </c>
      <c r="J3015" t="s">
        <v>23</v>
      </c>
      <c r="K3015">
        <v>846296315644501</v>
      </c>
      <c r="M3015" t="s">
        <v>182</v>
      </c>
      <c r="N3015">
        <v>70806</v>
      </c>
      <c r="O3015">
        <v>10</v>
      </c>
      <c r="P3015">
        <v>7500</v>
      </c>
      <c r="Q3015">
        <v>8</v>
      </c>
      <c r="R3015" s="2">
        <v>0</v>
      </c>
      <c r="S3015" s="2">
        <v>46.75</v>
      </c>
      <c r="T3015" s="2">
        <v>0</v>
      </c>
      <c r="U3015" s="2">
        <v>46.75</v>
      </c>
      <c r="V3015" s="76" t="s">
        <v>5213</v>
      </c>
    </row>
    <row r="3016" spans="1:22" x14ac:dyDescent="0.2">
      <c r="A3016" s="1">
        <v>42291</v>
      </c>
      <c r="B3016" t="s">
        <v>21</v>
      </c>
      <c r="C3016" s="1">
        <v>42275</v>
      </c>
      <c r="D3016" s="1">
        <v>42291</v>
      </c>
      <c r="E3016">
        <v>100030420</v>
      </c>
      <c r="F3016" t="s">
        <v>1708</v>
      </c>
      <c r="H3016" s="1">
        <v>42275</v>
      </c>
      <c r="I3016">
        <v>1830705</v>
      </c>
      <c r="J3016" t="s">
        <v>23</v>
      </c>
      <c r="K3016">
        <v>846296315644105</v>
      </c>
      <c r="M3016" t="s">
        <v>54</v>
      </c>
      <c r="N3016">
        <v>21213</v>
      </c>
      <c r="O3016">
        <v>11</v>
      </c>
      <c r="P3016">
        <v>8250</v>
      </c>
      <c r="Q3016">
        <v>8</v>
      </c>
      <c r="R3016" s="2">
        <v>0</v>
      </c>
      <c r="S3016" s="2">
        <v>49.75</v>
      </c>
      <c r="T3016" s="2">
        <v>0</v>
      </c>
      <c r="U3016" s="2">
        <v>49.75</v>
      </c>
      <c r="V3016" s="76" t="s">
        <v>5213</v>
      </c>
    </row>
    <row r="3017" spans="1:22" x14ac:dyDescent="0.2">
      <c r="A3017" s="1">
        <v>42291</v>
      </c>
      <c r="B3017" t="s">
        <v>21</v>
      </c>
      <c r="C3017" s="1">
        <v>42290</v>
      </c>
      <c r="D3017" s="1">
        <v>42291</v>
      </c>
      <c r="E3017">
        <v>100031910</v>
      </c>
      <c r="F3017" t="s">
        <v>1688</v>
      </c>
      <c r="H3017" s="1">
        <v>42290</v>
      </c>
      <c r="I3017">
        <v>1858194</v>
      </c>
      <c r="J3017" t="s">
        <v>23</v>
      </c>
      <c r="K3017">
        <v>846296315644266</v>
      </c>
      <c r="M3017" t="s">
        <v>75</v>
      </c>
      <c r="N3017">
        <v>23486</v>
      </c>
      <c r="O3017">
        <v>12</v>
      </c>
      <c r="P3017">
        <v>9000</v>
      </c>
      <c r="Q3017">
        <v>8</v>
      </c>
      <c r="R3017" s="2">
        <v>0</v>
      </c>
      <c r="S3017" s="2">
        <v>52.75</v>
      </c>
      <c r="T3017" s="2">
        <v>0</v>
      </c>
      <c r="U3017" s="2">
        <v>52.75</v>
      </c>
      <c r="V3017" s="76" t="s">
        <v>5213</v>
      </c>
    </row>
    <row r="3018" spans="1:22" x14ac:dyDescent="0.2">
      <c r="A3018" s="1">
        <v>42291</v>
      </c>
      <c r="B3018" t="s">
        <v>21</v>
      </c>
      <c r="C3018" s="1">
        <v>42290</v>
      </c>
      <c r="D3018" s="1">
        <v>42291</v>
      </c>
      <c r="E3018">
        <v>100031924</v>
      </c>
      <c r="F3018" t="s">
        <v>1704</v>
      </c>
      <c r="H3018" s="1">
        <v>42290</v>
      </c>
      <c r="I3018">
        <v>1858193</v>
      </c>
      <c r="J3018" t="s">
        <v>23</v>
      </c>
      <c r="K3018">
        <v>846296315644181</v>
      </c>
      <c r="M3018" t="s">
        <v>953</v>
      </c>
      <c r="N3018">
        <v>5751</v>
      </c>
      <c r="O3018">
        <v>12</v>
      </c>
      <c r="P3018">
        <v>9000</v>
      </c>
      <c r="Q3018">
        <v>8</v>
      </c>
      <c r="R3018" s="2">
        <v>0</v>
      </c>
      <c r="S3018" s="2">
        <v>52.75</v>
      </c>
      <c r="T3018" s="2">
        <v>0</v>
      </c>
      <c r="U3018" s="2">
        <v>52.75</v>
      </c>
      <c r="V3018" s="76" t="s">
        <v>5213</v>
      </c>
    </row>
    <row r="3019" spans="1:22" x14ac:dyDescent="0.2">
      <c r="A3019" s="1">
        <v>42292</v>
      </c>
      <c r="B3019" t="s">
        <v>21</v>
      </c>
      <c r="C3019" s="1">
        <v>42291</v>
      </c>
      <c r="D3019" s="1">
        <v>42292</v>
      </c>
      <c r="E3019">
        <v>100031965</v>
      </c>
      <c r="F3019" t="s">
        <v>1737</v>
      </c>
      <c r="H3019" s="1">
        <v>42291</v>
      </c>
      <c r="I3019">
        <v>1858831</v>
      </c>
      <c r="J3019" t="s">
        <v>23</v>
      </c>
      <c r="K3019">
        <v>846296315646192</v>
      </c>
      <c r="M3019" t="s">
        <v>32</v>
      </c>
      <c r="N3019">
        <v>11238</v>
      </c>
      <c r="O3019">
        <v>3</v>
      </c>
      <c r="P3019">
        <v>2250</v>
      </c>
      <c r="Q3019">
        <v>2</v>
      </c>
      <c r="R3019" s="2">
        <v>0</v>
      </c>
      <c r="S3019" s="2">
        <v>12.81</v>
      </c>
      <c r="T3019" s="2">
        <v>0</v>
      </c>
      <c r="U3019" s="2">
        <v>12.81</v>
      </c>
      <c r="V3019" s="76" t="str">
        <f>VLOOKUP(M3019,'Fufillment sheet'!$A$2:$B$52,2,FALSE)</f>
        <v>NW</v>
      </c>
    </row>
    <row r="3020" spans="1:22" x14ac:dyDescent="0.2">
      <c r="A3020" s="1">
        <v>42293</v>
      </c>
      <c r="B3020" t="s">
        <v>21</v>
      </c>
      <c r="C3020" s="1">
        <v>42292</v>
      </c>
      <c r="D3020" s="1">
        <v>42293</v>
      </c>
      <c r="E3020">
        <v>100032048</v>
      </c>
      <c r="F3020" t="s">
        <v>1766</v>
      </c>
      <c r="H3020" s="1">
        <v>42292</v>
      </c>
      <c r="I3020">
        <v>1863336</v>
      </c>
      <c r="J3020" t="s">
        <v>23</v>
      </c>
      <c r="K3020" t="s">
        <v>1767</v>
      </c>
      <c r="M3020" t="s">
        <v>36</v>
      </c>
      <c r="N3020">
        <v>19087</v>
      </c>
      <c r="O3020">
        <v>3</v>
      </c>
      <c r="P3020">
        <v>2250</v>
      </c>
      <c r="Q3020">
        <v>2</v>
      </c>
      <c r="R3020" s="2">
        <v>0</v>
      </c>
      <c r="S3020" s="2">
        <v>12.81</v>
      </c>
      <c r="T3020" s="2">
        <v>0</v>
      </c>
      <c r="U3020" s="2">
        <v>12.81</v>
      </c>
      <c r="V3020" s="76" t="str">
        <f>VLOOKUP(M3020,'Fufillment sheet'!$A$2:$B$52,2,FALSE)</f>
        <v>NW</v>
      </c>
    </row>
    <row r="3021" spans="1:22" x14ac:dyDescent="0.2">
      <c r="A3021" s="1">
        <v>42293</v>
      </c>
      <c r="B3021" t="s">
        <v>21</v>
      </c>
      <c r="C3021" s="1">
        <v>42291</v>
      </c>
      <c r="D3021" s="1">
        <v>42293</v>
      </c>
      <c r="E3021">
        <v>100031964</v>
      </c>
      <c r="F3021" t="s">
        <v>1740</v>
      </c>
      <c r="H3021" s="1">
        <v>42291</v>
      </c>
      <c r="I3021">
        <v>1858830</v>
      </c>
      <c r="J3021" t="s">
        <v>23</v>
      </c>
      <c r="K3021">
        <v>846296315646499</v>
      </c>
      <c r="M3021" t="s">
        <v>32</v>
      </c>
      <c r="N3021">
        <v>13669</v>
      </c>
      <c r="O3021">
        <v>3</v>
      </c>
      <c r="P3021">
        <v>2250</v>
      </c>
      <c r="Q3021">
        <v>8</v>
      </c>
      <c r="R3021" s="2">
        <v>0</v>
      </c>
      <c r="S3021" s="2">
        <v>24.56</v>
      </c>
      <c r="T3021" s="2">
        <v>0</v>
      </c>
      <c r="U3021" s="2">
        <v>24.56</v>
      </c>
      <c r="V3021" s="76" t="s">
        <v>5213</v>
      </c>
    </row>
    <row r="3022" spans="1:22" x14ac:dyDescent="0.2">
      <c r="A3022" s="1">
        <v>42293</v>
      </c>
      <c r="B3022" t="s">
        <v>21</v>
      </c>
      <c r="C3022" s="1">
        <v>42291</v>
      </c>
      <c r="D3022" s="1">
        <v>42293</v>
      </c>
      <c r="E3022">
        <v>100031950</v>
      </c>
      <c r="F3022" t="s">
        <v>1741</v>
      </c>
      <c r="H3022" s="1">
        <v>42291</v>
      </c>
      <c r="I3022">
        <v>1858827</v>
      </c>
      <c r="J3022" t="s">
        <v>23</v>
      </c>
      <c r="K3022">
        <v>846296315646338</v>
      </c>
      <c r="M3022" t="s">
        <v>32</v>
      </c>
      <c r="N3022">
        <v>10013</v>
      </c>
      <c r="O3022">
        <v>3</v>
      </c>
      <c r="P3022">
        <v>2250</v>
      </c>
      <c r="Q3022">
        <v>8</v>
      </c>
      <c r="R3022" s="2">
        <v>0</v>
      </c>
      <c r="S3022" s="2">
        <v>24.56</v>
      </c>
      <c r="T3022" s="2">
        <v>0</v>
      </c>
      <c r="U3022" s="2">
        <v>24.56</v>
      </c>
      <c r="V3022" s="76" t="s">
        <v>5213</v>
      </c>
    </row>
    <row r="3023" spans="1:22" x14ac:dyDescent="0.2">
      <c r="A3023" s="1">
        <v>42293</v>
      </c>
      <c r="B3023" t="s">
        <v>21</v>
      </c>
      <c r="C3023" s="1">
        <v>42291</v>
      </c>
      <c r="D3023" s="1">
        <v>42293</v>
      </c>
      <c r="E3023">
        <v>100031948</v>
      </c>
      <c r="F3023" t="s">
        <v>1745</v>
      </c>
      <c r="H3023" s="1">
        <v>42291</v>
      </c>
      <c r="I3023">
        <v>1858826</v>
      </c>
      <c r="J3023" t="s">
        <v>23</v>
      </c>
      <c r="K3023">
        <v>846296315646406</v>
      </c>
      <c r="M3023" t="s">
        <v>32</v>
      </c>
      <c r="N3023">
        <v>10019</v>
      </c>
      <c r="O3023">
        <v>3</v>
      </c>
      <c r="P3023">
        <v>2250</v>
      </c>
      <c r="Q3023">
        <v>8</v>
      </c>
      <c r="R3023" s="2">
        <v>0</v>
      </c>
      <c r="S3023" s="2">
        <v>24.56</v>
      </c>
      <c r="T3023" s="2">
        <v>0</v>
      </c>
      <c r="U3023" s="2">
        <v>24.56</v>
      </c>
      <c r="V3023" s="76" t="s">
        <v>5213</v>
      </c>
    </row>
    <row r="3024" spans="1:22" x14ac:dyDescent="0.2">
      <c r="A3024" s="1">
        <v>42293</v>
      </c>
      <c r="B3024" t="s">
        <v>21</v>
      </c>
      <c r="C3024" s="1">
        <v>42291</v>
      </c>
      <c r="D3024" s="1">
        <v>42293</v>
      </c>
      <c r="E3024">
        <v>100031944</v>
      </c>
      <c r="F3024" t="s">
        <v>1756</v>
      </c>
      <c r="H3024" s="1">
        <v>42291</v>
      </c>
      <c r="I3024">
        <v>1858824</v>
      </c>
      <c r="J3024" t="s">
        <v>23</v>
      </c>
      <c r="K3024">
        <v>846296315646345</v>
      </c>
      <c r="M3024" t="s">
        <v>32</v>
      </c>
      <c r="N3024">
        <v>10006</v>
      </c>
      <c r="O3024">
        <v>3</v>
      </c>
      <c r="P3024">
        <v>2250</v>
      </c>
      <c r="Q3024">
        <v>8</v>
      </c>
      <c r="R3024" s="2">
        <v>0</v>
      </c>
      <c r="S3024" s="2">
        <v>24.56</v>
      </c>
      <c r="T3024" s="2">
        <v>0</v>
      </c>
      <c r="U3024" s="2">
        <v>24.56</v>
      </c>
      <c r="V3024" s="76" t="s">
        <v>5213</v>
      </c>
    </row>
    <row r="3025" spans="1:22" x14ac:dyDescent="0.2">
      <c r="A3025" s="1">
        <v>42293</v>
      </c>
      <c r="B3025" t="s">
        <v>21</v>
      </c>
      <c r="C3025" s="1">
        <v>42289</v>
      </c>
      <c r="D3025" s="1">
        <v>42293</v>
      </c>
      <c r="E3025">
        <v>100031795</v>
      </c>
      <c r="F3025" t="s">
        <v>1759</v>
      </c>
      <c r="H3025" s="1">
        <v>42287</v>
      </c>
      <c r="I3025">
        <v>1853362</v>
      </c>
      <c r="J3025" t="s">
        <v>23</v>
      </c>
      <c r="K3025">
        <v>846296315647663</v>
      </c>
      <c r="M3025" t="s">
        <v>49</v>
      </c>
      <c r="N3025">
        <v>2482</v>
      </c>
      <c r="O3025">
        <v>3</v>
      </c>
      <c r="P3025">
        <v>2250</v>
      </c>
      <c r="Q3025">
        <v>8</v>
      </c>
      <c r="R3025" s="2">
        <v>0</v>
      </c>
      <c r="S3025" s="2">
        <v>24.56</v>
      </c>
      <c r="T3025" s="2">
        <v>0</v>
      </c>
      <c r="U3025" s="2">
        <v>24.56</v>
      </c>
      <c r="V3025" s="76" t="s">
        <v>5213</v>
      </c>
    </row>
    <row r="3026" spans="1:22" x14ac:dyDescent="0.2">
      <c r="A3026" s="1">
        <v>42293</v>
      </c>
      <c r="B3026" t="s">
        <v>21</v>
      </c>
      <c r="C3026" s="1">
        <v>42291</v>
      </c>
      <c r="D3026" s="1">
        <v>42293</v>
      </c>
      <c r="E3026">
        <v>100031951</v>
      </c>
      <c r="F3026" t="s">
        <v>1765</v>
      </c>
      <c r="H3026" s="1">
        <v>42291</v>
      </c>
      <c r="I3026">
        <v>1858818</v>
      </c>
      <c r="J3026" t="s">
        <v>23</v>
      </c>
      <c r="K3026">
        <v>846296315646352</v>
      </c>
      <c r="M3026" t="s">
        <v>49</v>
      </c>
      <c r="N3026">
        <v>2062</v>
      </c>
      <c r="O3026">
        <v>3</v>
      </c>
      <c r="P3026">
        <v>2250</v>
      </c>
      <c r="Q3026">
        <v>8</v>
      </c>
      <c r="R3026" s="2">
        <v>0</v>
      </c>
      <c r="S3026" s="2">
        <v>24.56</v>
      </c>
      <c r="T3026" s="2">
        <v>0</v>
      </c>
      <c r="U3026" s="2">
        <v>24.56</v>
      </c>
      <c r="V3026" s="76" t="s">
        <v>5213</v>
      </c>
    </row>
    <row r="3027" spans="1:22" x14ac:dyDescent="0.2">
      <c r="A3027" s="1">
        <v>42293</v>
      </c>
      <c r="B3027" t="s">
        <v>21</v>
      </c>
      <c r="C3027" s="1">
        <v>42291</v>
      </c>
      <c r="D3027" s="1">
        <v>42293</v>
      </c>
      <c r="E3027">
        <v>100031934</v>
      </c>
      <c r="F3027" t="s">
        <v>1771</v>
      </c>
      <c r="H3027" s="1">
        <v>42290</v>
      </c>
      <c r="I3027">
        <v>1858822</v>
      </c>
      <c r="J3027" t="s">
        <v>23</v>
      </c>
      <c r="K3027">
        <v>846296315646390</v>
      </c>
      <c r="M3027" t="s">
        <v>83</v>
      </c>
      <c r="N3027">
        <v>7030</v>
      </c>
      <c r="O3027">
        <v>3</v>
      </c>
      <c r="P3027">
        <v>2250</v>
      </c>
      <c r="Q3027">
        <v>8</v>
      </c>
      <c r="R3027" s="2">
        <v>0</v>
      </c>
      <c r="S3027" s="2">
        <v>24.56</v>
      </c>
      <c r="T3027" s="2">
        <v>0</v>
      </c>
      <c r="U3027" s="2">
        <v>24.56</v>
      </c>
      <c r="V3027" s="76" t="s">
        <v>5213</v>
      </c>
    </row>
    <row r="3028" spans="1:22" x14ac:dyDescent="0.2">
      <c r="A3028" s="1">
        <v>42293</v>
      </c>
      <c r="B3028" t="s">
        <v>21</v>
      </c>
      <c r="C3028" s="1">
        <v>42291</v>
      </c>
      <c r="D3028" s="1">
        <v>42293</v>
      </c>
      <c r="E3028">
        <v>100031955</v>
      </c>
      <c r="F3028" t="s">
        <v>1774</v>
      </c>
      <c r="H3028" s="1">
        <v>42291</v>
      </c>
      <c r="I3028">
        <v>1858828</v>
      </c>
      <c r="J3028" t="s">
        <v>23</v>
      </c>
      <c r="K3028">
        <v>846296315646321</v>
      </c>
      <c r="M3028" t="s">
        <v>32</v>
      </c>
      <c r="N3028">
        <v>14624</v>
      </c>
      <c r="O3028">
        <v>3</v>
      </c>
      <c r="P3028">
        <v>2250</v>
      </c>
      <c r="Q3028">
        <v>8</v>
      </c>
      <c r="R3028" s="2">
        <v>0</v>
      </c>
      <c r="S3028" s="2">
        <v>24.56</v>
      </c>
      <c r="T3028" s="2">
        <v>0</v>
      </c>
      <c r="U3028" s="2">
        <v>24.56</v>
      </c>
      <c r="V3028" s="76" t="s">
        <v>5213</v>
      </c>
    </row>
    <row r="3029" spans="1:22" x14ac:dyDescent="0.2">
      <c r="A3029" s="1">
        <v>42293</v>
      </c>
      <c r="B3029" t="s">
        <v>21</v>
      </c>
      <c r="C3029" s="1">
        <v>42291</v>
      </c>
      <c r="D3029" s="1">
        <v>42293</v>
      </c>
      <c r="E3029">
        <v>100031946</v>
      </c>
      <c r="F3029" t="s">
        <v>1778</v>
      </c>
      <c r="H3029" s="1">
        <v>42291</v>
      </c>
      <c r="I3029">
        <v>1858825</v>
      </c>
      <c r="J3029" t="s">
        <v>23</v>
      </c>
      <c r="K3029">
        <v>846296315646413</v>
      </c>
      <c r="M3029" t="s">
        <v>32</v>
      </c>
      <c r="N3029">
        <v>10010</v>
      </c>
      <c r="O3029">
        <v>3</v>
      </c>
      <c r="P3029">
        <v>2250</v>
      </c>
      <c r="Q3029">
        <v>8</v>
      </c>
      <c r="R3029" s="2">
        <v>0</v>
      </c>
      <c r="S3029" s="2">
        <v>24.56</v>
      </c>
      <c r="T3029" s="2">
        <v>0</v>
      </c>
      <c r="U3029" s="2">
        <v>24.56</v>
      </c>
      <c r="V3029" s="76" t="s">
        <v>5213</v>
      </c>
    </row>
    <row r="3030" spans="1:22" x14ac:dyDescent="0.2">
      <c r="A3030" s="1">
        <v>42293</v>
      </c>
      <c r="B3030" t="s">
        <v>21</v>
      </c>
      <c r="C3030" s="1">
        <v>42291</v>
      </c>
      <c r="D3030" s="1">
        <v>42293</v>
      </c>
      <c r="E3030">
        <v>100031967</v>
      </c>
      <c r="F3030" t="s">
        <v>1738</v>
      </c>
      <c r="H3030" s="1">
        <v>42291</v>
      </c>
      <c r="I3030">
        <v>1858815</v>
      </c>
      <c r="J3030" t="s">
        <v>23</v>
      </c>
      <c r="K3030">
        <v>846296315646369</v>
      </c>
      <c r="M3030" t="s">
        <v>201</v>
      </c>
      <c r="N3030">
        <v>83333</v>
      </c>
      <c r="O3030">
        <v>3</v>
      </c>
      <c r="P3030">
        <v>2250</v>
      </c>
      <c r="Q3030">
        <v>4</v>
      </c>
      <c r="R3030" s="2">
        <v>0</v>
      </c>
      <c r="S3030" s="2">
        <v>20.81</v>
      </c>
      <c r="T3030" s="2">
        <v>0</v>
      </c>
      <c r="U3030" s="2">
        <v>20.81</v>
      </c>
      <c r="V3030" s="76" t="str">
        <f>VLOOKUP(M3030,'Fufillment sheet'!$A$2:$B$52,2,FALSE)</f>
        <v>VINAC</v>
      </c>
    </row>
    <row r="3031" spans="1:22" x14ac:dyDescent="0.2">
      <c r="A3031" s="1">
        <v>42293</v>
      </c>
      <c r="B3031" t="s">
        <v>21</v>
      </c>
      <c r="C3031" s="1">
        <v>42291</v>
      </c>
      <c r="D3031" s="1">
        <v>42293</v>
      </c>
      <c r="E3031">
        <v>100031939</v>
      </c>
      <c r="F3031" t="s">
        <v>1746</v>
      </c>
      <c r="H3031" s="1">
        <v>42290</v>
      </c>
      <c r="I3031">
        <v>1858807</v>
      </c>
      <c r="J3031" t="s">
        <v>23</v>
      </c>
      <c r="K3031">
        <v>846296315646376</v>
      </c>
      <c r="M3031" t="s">
        <v>40</v>
      </c>
      <c r="N3031">
        <v>90095</v>
      </c>
      <c r="O3031">
        <v>3</v>
      </c>
      <c r="P3031">
        <v>2250</v>
      </c>
      <c r="Q3031">
        <v>4</v>
      </c>
      <c r="R3031" s="2">
        <v>0</v>
      </c>
      <c r="S3031" s="2">
        <v>20.81</v>
      </c>
      <c r="T3031" s="2">
        <v>0</v>
      </c>
      <c r="U3031" s="2">
        <v>20.81</v>
      </c>
      <c r="V3031" s="76" t="str">
        <f>VLOOKUP(M3031,'Fufillment sheet'!$A$2:$B$52,2,FALSE)</f>
        <v>VINAC</v>
      </c>
    </row>
    <row r="3032" spans="1:22" x14ac:dyDescent="0.2">
      <c r="A3032" s="1">
        <v>42293</v>
      </c>
      <c r="B3032" t="s">
        <v>21</v>
      </c>
      <c r="C3032" s="1">
        <v>42291</v>
      </c>
      <c r="D3032" s="1">
        <v>42293</v>
      </c>
      <c r="E3032">
        <v>100031956</v>
      </c>
      <c r="F3032" t="s">
        <v>1739</v>
      </c>
      <c r="H3032" s="1">
        <v>42291</v>
      </c>
      <c r="I3032">
        <v>1858829</v>
      </c>
      <c r="J3032" t="s">
        <v>23</v>
      </c>
      <c r="K3032">
        <v>846296315646291</v>
      </c>
      <c r="M3032" t="s">
        <v>32</v>
      </c>
      <c r="N3032">
        <v>11211</v>
      </c>
      <c r="O3032">
        <v>6</v>
      </c>
      <c r="P3032">
        <v>4500</v>
      </c>
      <c r="Q3032">
        <v>8</v>
      </c>
      <c r="R3032" s="2">
        <v>0</v>
      </c>
      <c r="S3032" s="2">
        <v>36.04</v>
      </c>
      <c r="T3032" s="2">
        <v>0</v>
      </c>
      <c r="U3032" s="2">
        <v>36.04</v>
      </c>
      <c r="V3032" s="76" t="s">
        <v>5213</v>
      </c>
    </row>
    <row r="3033" spans="1:22" x14ac:dyDescent="0.2">
      <c r="A3033" s="1">
        <v>42293</v>
      </c>
      <c r="B3033" t="s">
        <v>21</v>
      </c>
      <c r="C3033" s="1">
        <v>42291</v>
      </c>
      <c r="D3033" s="1">
        <v>42293</v>
      </c>
      <c r="E3033">
        <v>100031935</v>
      </c>
      <c r="F3033" t="s">
        <v>1762</v>
      </c>
      <c r="H3033" s="1">
        <v>42290</v>
      </c>
      <c r="I3033">
        <v>1858805</v>
      </c>
      <c r="J3033" t="s">
        <v>23</v>
      </c>
      <c r="K3033">
        <v>846296315646383</v>
      </c>
      <c r="M3033" t="s">
        <v>40</v>
      </c>
      <c r="N3033">
        <v>90044</v>
      </c>
      <c r="O3033">
        <v>3</v>
      </c>
      <c r="P3033">
        <v>2250</v>
      </c>
      <c r="Q3033">
        <v>4</v>
      </c>
      <c r="R3033" s="2">
        <v>0</v>
      </c>
      <c r="S3033" s="2">
        <v>20.81</v>
      </c>
      <c r="T3033" s="2">
        <v>0</v>
      </c>
      <c r="U3033" s="2">
        <v>20.81</v>
      </c>
      <c r="V3033" s="76" t="str">
        <f>VLOOKUP(M3033,'Fufillment sheet'!$A$2:$B$52,2,FALSE)</f>
        <v>VINAC</v>
      </c>
    </row>
    <row r="3034" spans="1:22" x14ac:dyDescent="0.2">
      <c r="A3034" s="1">
        <v>42293</v>
      </c>
      <c r="B3034" t="s">
        <v>21</v>
      </c>
      <c r="C3034" s="1">
        <v>42291</v>
      </c>
      <c r="D3034" s="1">
        <v>42293</v>
      </c>
      <c r="E3034">
        <v>100031937</v>
      </c>
      <c r="F3034" t="s">
        <v>1769</v>
      </c>
      <c r="H3034" s="1">
        <v>42290</v>
      </c>
      <c r="I3034">
        <v>1858806</v>
      </c>
      <c r="J3034" t="s">
        <v>23</v>
      </c>
      <c r="K3034">
        <v>846296315646512</v>
      </c>
      <c r="M3034" t="s">
        <v>40</v>
      </c>
      <c r="N3034">
        <v>92211</v>
      </c>
      <c r="O3034">
        <v>12</v>
      </c>
      <c r="P3034">
        <v>9000</v>
      </c>
      <c r="Q3034">
        <v>4</v>
      </c>
      <c r="R3034" s="2">
        <v>0</v>
      </c>
      <c r="S3034" s="2">
        <v>30.25</v>
      </c>
      <c r="T3034" s="2">
        <v>0</v>
      </c>
      <c r="U3034" s="2">
        <v>30.25</v>
      </c>
      <c r="V3034" s="76" t="str">
        <f>VLOOKUP(M3034,'Fufillment sheet'!$A$2:$B$52,2,FALSE)</f>
        <v>VINAC</v>
      </c>
    </row>
    <row r="3035" spans="1:22" x14ac:dyDescent="0.2">
      <c r="A3035" s="1">
        <v>42293</v>
      </c>
      <c r="B3035" t="s">
        <v>21</v>
      </c>
      <c r="C3035" s="1">
        <v>42291</v>
      </c>
      <c r="D3035" s="1">
        <v>42293</v>
      </c>
      <c r="E3035">
        <v>100031942</v>
      </c>
      <c r="F3035" t="s">
        <v>1768</v>
      </c>
      <c r="H3035" s="1">
        <v>42291</v>
      </c>
      <c r="I3035">
        <v>1858823</v>
      </c>
      <c r="J3035" t="s">
        <v>23</v>
      </c>
      <c r="K3035">
        <v>846296315646284</v>
      </c>
      <c r="M3035" t="s">
        <v>32</v>
      </c>
      <c r="N3035">
        <v>11211</v>
      </c>
      <c r="O3035">
        <v>6</v>
      </c>
      <c r="P3035">
        <v>4500</v>
      </c>
      <c r="Q3035">
        <v>8</v>
      </c>
      <c r="R3035" s="2">
        <v>0</v>
      </c>
      <c r="S3035" s="2">
        <v>36.04</v>
      </c>
      <c r="T3035" s="2">
        <v>0</v>
      </c>
      <c r="U3035" s="2">
        <v>36.04</v>
      </c>
      <c r="V3035" s="76" t="s">
        <v>5213</v>
      </c>
    </row>
    <row r="3036" spans="1:22" x14ac:dyDescent="0.2">
      <c r="A3036" s="1">
        <v>42293</v>
      </c>
      <c r="B3036" t="s">
        <v>21</v>
      </c>
      <c r="C3036" s="1">
        <v>42291</v>
      </c>
      <c r="D3036" s="1">
        <v>42293</v>
      </c>
      <c r="E3036">
        <v>100031966</v>
      </c>
      <c r="F3036" t="s">
        <v>1744</v>
      </c>
      <c r="H3036" s="1">
        <v>42291</v>
      </c>
      <c r="I3036">
        <v>1858832</v>
      </c>
      <c r="J3036" t="s">
        <v>23</v>
      </c>
      <c r="K3036">
        <v>846296315646222</v>
      </c>
      <c r="M3036" t="s">
        <v>32</v>
      </c>
      <c r="N3036">
        <v>10038</v>
      </c>
      <c r="O3036">
        <v>7</v>
      </c>
      <c r="P3036">
        <v>5250</v>
      </c>
      <c r="Q3036">
        <v>8</v>
      </c>
      <c r="R3036" s="2">
        <v>0</v>
      </c>
      <c r="S3036" s="2">
        <v>37.75</v>
      </c>
      <c r="T3036" s="2">
        <v>0</v>
      </c>
      <c r="U3036" s="2">
        <v>37.75</v>
      </c>
      <c r="V3036" s="76" t="s">
        <v>5213</v>
      </c>
    </row>
    <row r="3037" spans="1:22" x14ac:dyDescent="0.2">
      <c r="A3037" s="1">
        <v>42293</v>
      </c>
      <c r="B3037" t="s">
        <v>21</v>
      </c>
      <c r="C3037" s="1">
        <v>42291</v>
      </c>
      <c r="D3037" s="1">
        <v>42293</v>
      </c>
      <c r="E3037">
        <v>100031966</v>
      </c>
      <c r="F3037" t="s">
        <v>1777</v>
      </c>
      <c r="H3037" s="1">
        <v>42291</v>
      </c>
      <c r="I3037">
        <v>1858832</v>
      </c>
      <c r="J3037" t="s">
        <v>23</v>
      </c>
      <c r="K3037">
        <v>846296315646215</v>
      </c>
      <c r="M3037" t="s">
        <v>32</v>
      </c>
      <c r="N3037">
        <v>10038</v>
      </c>
      <c r="O3037">
        <v>12</v>
      </c>
      <c r="P3037">
        <v>9000</v>
      </c>
      <c r="Q3037">
        <v>8</v>
      </c>
      <c r="R3037" s="2">
        <v>0</v>
      </c>
      <c r="S3037" s="2">
        <v>52.75</v>
      </c>
      <c r="T3037" s="2">
        <v>0</v>
      </c>
      <c r="U3037" s="2">
        <v>52.75</v>
      </c>
      <c r="V3037" s="76" t="s">
        <v>5213</v>
      </c>
    </row>
    <row r="3038" spans="1:22" x14ac:dyDescent="0.2">
      <c r="A3038" s="1">
        <v>42293</v>
      </c>
      <c r="B3038" t="s">
        <v>21</v>
      </c>
      <c r="C3038" s="1">
        <v>42292</v>
      </c>
      <c r="D3038" s="1">
        <v>42293</v>
      </c>
      <c r="E3038">
        <v>100031973</v>
      </c>
      <c r="F3038" t="s">
        <v>1747</v>
      </c>
      <c r="H3038" s="1">
        <v>42291</v>
      </c>
      <c r="I3038">
        <v>1863367</v>
      </c>
      <c r="J3038" t="s">
        <v>23</v>
      </c>
      <c r="K3038">
        <v>846296315647922</v>
      </c>
      <c r="M3038" t="s">
        <v>507</v>
      </c>
      <c r="N3038">
        <v>44720</v>
      </c>
      <c r="O3038">
        <v>3</v>
      </c>
      <c r="P3038">
        <v>2250</v>
      </c>
      <c r="Q3038">
        <v>4</v>
      </c>
      <c r="R3038" s="2">
        <v>0</v>
      </c>
      <c r="S3038" s="2">
        <v>20.81</v>
      </c>
      <c r="T3038" s="2">
        <v>0</v>
      </c>
      <c r="U3038" s="2">
        <v>20.81</v>
      </c>
      <c r="V3038" s="76" t="str">
        <f>VLOOKUP(M3038,'Fufillment sheet'!$A$2:$B$52,2,FALSE)</f>
        <v>NW</v>
      </c>
    </row>
    <row r="3039" spans="1:22" x14ac:dyDescent="0.2">
      <c r="A3039" s="1">
        <v>42293</v>
      </c>
      <c r="B3039" t="s">
        <v>21</v>
      </c>
      <c r="C3039" s="1">
        <v>42291</v>
      </c>
      <c r="D3039" s="1">
        <v>42293</v>
      </c>
      <c r="E3039">
        <v>100031927</v>
      </c>
      <c r="F3039" t="s">
        <v>1742</v>
      </c>
      <c r="H3039" s="1">
        <v>42290</v>
      </c>
      <c r="I3039">
        <v>1858808</v>
      </c>
      <c r="J3039" t="s">
        <v>23</v>
      </c>
      <c r="K3039">
        <v>846296315646444</v>
      </c>
      <c r="M3039" t="s">
        <v>73</v>
      </c>
      <c r="N3039">
        <v>80108</v>
      </c>
      <c r="O3039">
        <v>3</v>
      </c>
      <c r="P3039">
        <v>2250</v>
      </c>
      <c r="Q3039">
        <v>5</v>
      </c>
      <c r="R3039" s="2">
        <v>0</v>
      </c>
      <c r="S3039" s="2">
        <v>21.31</v>
      </c>
      <c r="T3039" s="2">
        <v>0</v>
      </c>
      <c r="U3039" s="2">
        <v>21.31</v>
      </c>
      <c r="V3039" s="76" t="str">
        <f>VLOOKUP(M3039,'Fufillment sheet'!$A$2:$B$52,2,FALSE)</f>
        <v>VINAC</v>
      </c>
    </row>
    <row r="3040" spans="1:22" x14ac:dyDescent="0.2">
      <c r="A3040" s="1">
        <v>42293</v>
      </c>
      <c r="B3040" t="s">
        <v>21</v>
      </c>
      <c r="C3040" s="1">
        <v>42291</v>
      </c>
      <c r="D3040" s="1">
        <v>42293</v>
      </c>
      <c r="E3040">
        <v>100031941</v>
      </c>
      <c r="F3040" t="s">
        <v>1743</v>
      </c>
      <c r="H3040" s="1">
        <v>42291</v>
      </c>
      <c r="I3040">
        <v>1858810</v>
      </c>
      <c r="J3040" t="s">
        <v>23</v>
      </c>
      <c r="K3040">
        <v>846296315646246</v>
      </c>
      <c r="M3040" t="s">
        <v>73</v>
      </c>
      <c r="N3040">
        <v>80526</v>
      </c>
      <c r="O3040">
        <v>1</v>
      </c>
      <c r="P3040">
        <v>750</v>
      </c>
      <c r="Q3040">
        <v>5</v>
      </c>
      <c r="R3040" s="2">
        <v>0</v>
      </c>
      <c r="S3040" s="2">
        <v>18.5</v>
      </c>
      <c r="T3040" s="2">
        <v>0</v>
      </c>
      <c r="U3040" s="2">
        <v>18.5</v>
      </c>
      <c r="V3040" s="76" t="str">
        <f>VLOOKUP(M3040,'Fufillment sheet'!$A$2:$B$52,2,FALSE)</f>
        <v>VINAC</v>
      </c>
    </row>
    <row r="3041" spans="1:22" x14ac:dyDescent="0.2">
      <c r="A3041" s="1">
        <v>42293</v>
      </c>
      <c r="B3041" t="s">
        <v>21</v>
      </c>
      <c r="C3041" s="1">
        <v>42291</v>
      </c>
      <c r="D3041" s="1">
        <v>42293</v>
      </c>
      <c r="E3041">
        <v>100031952</v>
      </c>
      <c r="F3041" t="s">
        <v>1748</v>
      </c>
      <c r="H3041" s="1">
        <v>42291</v>
      </c>
      <c r="I3041">
        <v>1858811</v>
      </c>
      <c r="J3041" t="s">
        <v>23</v>
      </c>
      <c r="K3041">
        <v>846296315646260</v>
      </c>
      <c r="M3041" t="s">
        <v>73</v>
      </c>
      <c r="N3041">
        <v>80211</v>
      </c>
      <c r="O3041">
        <v>12</v>
      </c>
      <c r="P3041">
        <v>9000</v>
      </c>
      <c r="Q3041">
        <v>5</v>
      </c>
      <c r="R3041" s="2">
        <v>0</v>
      </c>
      <c r="S3041" s="2">
        <v>34.25</v>
      </c>
      <c r="T3041" s="2">
        <v>0</v>
      </c>
      <c r="U3041" s="2">
        <v>34.25</v>
      </c>
      <c r="V3041" s="76" t="str">
        <f>VLOOKUP(M3041,'Fufillment sheet'!$A$2:$B$52,2,FALSE)</f>
        <v>VINAC</v>
      </c>
    </row>
    <row r="3042" spans="1:22" x14ac:dyDescent="0.2">
      <c r="A3042" s="1">
        <v>42293</v>
      </c>
      <c r="B3042" t="s">
        <v>21</v>
      </c>
      <c r="C3042" s="1">
        <v>42283</v>
      </c>
      <c r="D3042" s="1">
        <v>42293</v>
      </c>
      <c r="E3042">
        <v>100031428</v>
      </c>
      <c r="F3042" t="s">
        <v>1749</v>
      </c>
      <c r="H3042" s="1">
        <v>42283</v>
      </c>
      <c r="I3042">
        <v>1861169</v>
      </c>
      <c r="J3042" t="s">
        <v>23</v>
      </c>
      <c r="K3042">
        <v>846296315647649</v>
      </c>
      <c r="M3042" t="s">
        <v>45</v>
      </c>
      <c r="N3042">
        <v>99005</v>
      </c>
      <c r="O3042">
        <v>3</v>
      </c>
      <c r="P3042">
        <v>2250</v>
      </c>
      <c r="Q3042">
        <v>5</v>
      </c>
      <c r="R3042" s="2">
        <v>0</v>
      </c>
      <c r="S3042" s="2">
        <v>21.31</v>
      </c>
      <c r="T3042" s="2">
        <v>0</v>
      </c>
      <c r="U3042" s="2">
        <v>21.31</v>
      </c>
      <c r="V3042" s="76" t="str">
        <f>VLOOKUP(M3042,'Fufillment sheet'!$A$2:$B$52,2,FALSE)</f>
        <v>VINAC</v>
      </c>
    </row>
    <row r="3043" spans="1:22" x14ac:dyDescent="0.2">
      <c r="A3043" s="1">
        <v>42293</v>
      </c>
      <c r="B3043" t="s">
        <v>21</v>
      </c>
      <c r="C3043" s="1">
        <v>42291</v>
      </c>
      <c r="D3043" s="1">
        <v>42293</v>
      </c>
      <c r="E3043">
        <v>100031928</v>
      </c>
      <c r="F3043" t="s">
        <v>1752</v>
      </c>
      <c r="H3043" s="1">
        <v>42290</v>
      </c>
      <c r="I3043">
        <v>1858809</v>
      </c>
      <c r="J3043" t="s">
        <v>23</v>
      </c>
      <c r="K3043">
        <v>846296315646475</v>
      </c>
      <c r="M3043" t="s">
        <v>73</v>
      </c>
      <c r="N3043">
        <v>80227</v>
      </c>
      <c r="O3043">
        <v>3</v>
      </c>
      <c r="P3043">
        <v>2250</v>
      </c>
      <c r="Q3043">
        <v>5</v>
      </c>
      <c r="R3043" s="2">
        <v>0</v>
      </c>
      <c r="S3043" s="2">
        <v>21.31</v>
      </c>
      <c r="T3043" s="2">
        <v>0</v>
      </c>
      <c r="U3043" s="2">
        <v>21.31</v>
      </c>
      <c r="V3043" s="76" t="str">
        <f>VLOOKUP(M3043,'Fufillment sheet'!$A$2:$B$52,2,FALSE)</f>
        <v>VINAC</v>
      </c>
    </row>
    <row r="3044" spans="1:22" x14ac:dyDescent="0.2">
      <c r="A3044" s="1">
        <v>42293</v>
      </c>
      <c r="B3044" t="s">
        <v>21</v>
      </c>
      <c r="C3044" s="1">
        <v>42291</v>
      </c>
      <c r="D3044" s="1">
        <v>42293</v>
      </c>
      <c r="E3044">
        <v>100031952</v>
      </c>
      <c r="F3044" t="s">
        <v>1758</v>
      </c>
      <c r="H3044" s="1">
        <v>42291</v>
      </c>
      <c r="I3044">
        <v>1858811</v>
      </c>
      <c r="J3044" t="s">
        <v>23</v>
      </c>
      <c r="K3044">
        <v>846296315646277</v>
      </c>
      <c r="M3044" t="s">
        <v>73</v>
      </c>
      <c r="N3044">
        <v>80211</v>
      </c>
      <c r="O3044">
        <v>1</v>
      </c>
      <c r="P3044">
        <v>750</v>
      </c>
      <c r="Q3044">
        <v>5</v>
      </c>
      <c r="R3044" s="2">
        <v>0</v>
      </c>
      <c r="S3044" s="2">
        <v>18.5</v>
      </c>
      <c r="T3044" s="2">
        <v>0</v>
      </c>
      <c r="U3044" s="2">
        <v>18.5</v>
      </c>
      <c r="V3044" s="76" t="str">
        <f>VLOOKUP(M3044,'Fufillment sheet'!$A$2:$B$52,2,FALSE)</f>
        <v>VINAC</v>
      </c>
    </row>
    <row r="3045" spans="1:22" x14ac:dyDescent="0.2">
      <c r="A3045" s="1">
        <v>42293</v>
      </c>
      <c r="B3045" t="s">
        <v>21</v>
      </c>
      <c r="C3045" s="1">
        <v>42291</v>
      </c>
      <c r="D3045" s="1">
        <v>42293</v>
      </c>
      <c r="E3045">
        <v>100031957</v>
      </c>
      <c r="F3045" t="s">
        <v>1761</v>
      </c>
      <c r="H3045" s="1">
        <v>42291</v>
      </c>
      <c r="I3045">
        <v>1858840</v>
      </c>
      <c r="J3045" t="s">
        <v>23</v>
      </c>
      <c r="K3045">
        <v>846296315646482</v>
      </c>
      <c r="M3045" t="s">
        <v>45</v>
      </c>
      <c r="N3045">
        <v>99223</v>
      </c>
      <c r="O3045">
        <v>12</v>
      </c>
      <c r="P3045">
        <v>9000</v>
      </c>
      <c r="Q3045">
        <v>5</v>
      </c>
      <c r="R3045" s="2">
        <v>0</v>
      </c>
      <c r="S3045" s="2">
        <v>34.25</v>
      </c>
      <c r="T3045" s="2">
        <v>0</v>
      </c>
      <c r="U3045" s="2">
        <v>34.25</v>
      </c>
      <c r="V3045" s="76" t="str">
        <f>VLOOKUP(M3045,'Fufillment sheet'!$A$2:$B$52,2,FALSE)</f>
        <v>VINAC</v>
      </c>
    </row>
    <row r="3046" spans="1:22" x14ac:dyDescent="0.2">
      <c r="A3046" s="1">
        <v>42293</v>
      </c>
      <c r="B3046" t="s">
        <v>21</v>
      </c>
      <c r="C3046" s="1">
        <v>42291</v>
      </c>
      <c r="D3046" s="1">
        <v>42293</v>
      </c>
      <c r="E3046">
        <v>100031957</v>
      </c>
      <c r="F3046" t="s">
        <v>1770</v>
      </c>
      <c r="H3046" s="1">
        <v>42291</v>
      </c>
      <c r="I3046">
        <v>1858840</v>
      </c>
      <c r="J3046" t="s">
        <v>23</v>
      </c>
      <c r="K3046">
        <v>846296315646468</v>
      </c>
      <c r="M3046" t="s">
        <v>45</v>
      </c>
      <c r="N3046">
        <v>99223</v>
      </c>
      <c r="O3046">
        <v>11</v>
      </c>
      <c r="P3046">
        <v>8250</v>
      </c>
      <c r="Q3046">
        <v>5</v>
      </c>
      <c r="R3046" s="2">
        <v>0</v>
      </c>
      <c r="S3046" s="2">
        <v>32.5</v>
      </c>
      <c r="T3046" s="2">
        <v>0</v>
      </c>
      <c r="U3046" s="2">
        <v>32.5</v>
      </c>
      <c r="V3046" s="76" t="str">
        <f>VLOOKUP(M3046,'Fufillment sheet'!$A$2:$B$52,2,FALSE)</f>
        <v>VINAC</v>
      </c>
    </row>
    <row r="3047" spans="1:22" x14ac:dyDescent="0.2">
      <c r="A3047" s="1">
        <v>42293</v>
      </c>
      <c r="B3047" t="s">
        <v>21</v>
      </c>
      <c r="C3047" s="1">
        <v>42291</v>
      </c>
      <c r="D3047" s="1">
        <v>42293</v>
      </c>
      <c r="E3047">
        <v>100031941</v>
      </c>
      <c r="F3047" t="s">
        <v>1776</v>
      </c>
      <c r="H3047" s="1">
        <v>42291</v>
      </c>
      <c r="I3047">
        <v>1858810</v>
      </c>
      <c r="J3047" t="s">
        <v>23</v>
      </c>
      <c r="K3047">
        <v>846296315646239</v>
      </c>
      <c r="M3047" t="s">
        <v>73</v>
      </c>
      <c r="N3047">
        <v>80526</v>
      </c>
      <c r="O3047">
        <v>12</v>
      </c>
      <c r="P3047">
        <v>9000</v>
      </c>
      <c r="Q3047">
        <v>5</v>
      </c>
      <c r="R3047" s="2">
        <v>0</v>
      </c>
      <c r="S3047" s="2">
        <v>34.25</v>
      </c>
      <c r="T3047" s="2">
        <v>0</v>
      </c>
      <c r="U3047" s="2">
        <v>34.25</v>
      </c>
      <c r="V3047" s="76" t="str">
        <f>VLOOKUP(M3047,'Fufillment sheet'!$A$2:$B$52,2,FALSE)</f>
        <v>VINAC</v>
      </c>
    </row>
    <row r="3048" spans="1:22" x14ac:dyDescent="0.2">
      <c r="A3048" s="1">
        <v>42293</v>
      </c>
      <c r="B3048" t="s">
        <v>21</v>
      </c>
      <c r="C3048" s="1">
        <v>42292</v>
      </c>
      <c r="D3048" s="1">
        <v>42293</v>
      </c>
      <c r="E3048">
        <v>100032049</v>
      </c>
      <c r="F3048" t="s">
        <v>1757</v>
      </c>
      <c r="H3048" s="1">
        <v>42292</v>
      </c>
      <c r="I3048">
        <v>1863335</v>
      </c>
      <c r="J3048" t="s">
        <v>23</v>
      </c>
      <c r="K3048">
        <v>846296315647939</v>
      </c>
      <c r="M3048" t="s">
        <v>94</v>
      </c>
      <c r="N3048">
        <v>55353</v>
      </c>
      <c r="O3048">
        <v>3</v>
      </c>
      <c r="P3048">
        <v>2250</v>
      </c>
      <c r="Q3048">
        <v>5</v>
      </c>
      <c r="R3048" s="2">
        <v>0</v>
      </c>
      <c r="S3048" s="2">
        <v>21.31</v>
      </c>
      <c r="T3048" s="2">
        <v>0</v>
      </c>
      <c r="U3048" s="2">
        <v>21.31</v>
      </c>
      <c r="V3048" s="76" t="s">
        <v>5213</v>
      </c>
    </row>
    <row r="3049" spans="1:22" x14ac:dyDescent="0.2">
      <c r="A3049" s="1">
        <v>42293</v>
      </c>
      <c r="B3049" t="s">
        <v>21</v>
      </c>
      <c r="C3049" s="1">
        <v>42291</v>
      </c>
      <c r="D3049" s="1">
        <v>42293</v>
      </c>
      <c r="E3049">
        <v>100031930</v>
      </c>
      <c r="F3049" t="s">
        <v>1755</v>
      </c>
      <c r="H3049" s="1">
        <v>42290</v>
      </c>
      <c r="I3049">
        <v>1858814</v>
      </c>
      <c r="J3049" t="s">
        <v>23</v>
      </c>
      <c r="K3049">
        <v>846296315646437</v>
      </c>
      <c r="M3049" t="s">
        <v>51</v>
      </c>
      <c r="N3049">
        <v>30033</v>
      </c>
      <c r="O3049">
        <v>3</v>
      </c>
      <c r="P3049">
        <v>2250</v>
      </c>
      <c r="Q3049">
        <v>8</v>
      </c>
      <c r="R3049" s="2">
        <v>0</v>
      </c>
      <c r="S3049" s="2">
        <v>24.56</v>
      </c>
      <c r="T3049" s="2">
        <v>0</v>
      </c>
      <c r="U3049" s="2">
        <v>24.56</v>
      </c>
      <c r="V3049" s="76" t="s">
        <v>5213</v>
      </c>
    </row>
    <row r="3050" spans="1:22" x14ac:dyDescent="0.2">
      <c r="A3050" s="1">
        <v>42293</v>
      </c>
      <c r="B3050" t="s">
        <v>21</v>
      </c>
      <c r="C3050" s="1">
        <v>42291</v>
      </c>
      <c r="D3050" s="1">
        <v>42293</v>
      </c>
      <c r="E3050">
        <v>100031958</v>
      </c>
      <c r="F3050" t="s">
        <v>1763</v>
      </c>
      <c r="H3050" s="1">
        <v>42291</v>
      </c>
      <c r="I3050">
        <v>1858812</v>
      </c>
      <c r="J3050" t="s">
        <v>23</v>
      </c>
      <c r="K3050">
        <v>846296315646307</v>
      </c>
      <c r="M3050" t="s">
        <v>102</v>
      </c>
      <c r="N3050">
        <v>20006</v>
      </c>
      <c r="O3050">
        <v>3</v>
      </c>
      <c r="P3050">
        <v>2250</v>
      </c>
      <c r="Q3050">
        <v>8</v>
      </c>
      <c r="R3050" s="2">
        <v>0</v>
      </c>
      <c r="S3050" s="2">
        <v>24.56</v>
      </c>
      <c r="T3050" s="2">
        <v>0</v>
      </c>
      <c r="U3050" s="2">
        <v>24.56</v>
      </c>
      <c r="V3050" s="76" t="s">
        <v>5213</v>
      </c>
    </row>
    <row r="3051" spans="1:22" x14ac:dyDescent="0.2">
      <c r="A3051" s="1">
        <v>42293</v>
      </c>
      <c r="B3051" t="s">
        <v>21</v>
      </c>
      <c r="C3051" s="1">
        <v>42291</v>
      </c>
      <c r="D3051" s="1">
        <v>42293</v>
      </c>
      <c r="E3051">
        <v>100031947</v>
      </c>
      <c r="F3051" t="s">
        <v>1764</v>
      </c>
      <c r="H3051" s="1">
        <v>42291</v>
      </c>
      <c r="I3051">
        <v>1858821</v>
      </c>
      <c r="J3051" t="s">
        <v>23</v>
      </c>
      <c r="K3051">
        <v>846296315646420</v>
      </c>
      <c r="M3051" t="s">
        <v>54</v>
      </c>
      <c r="N3051">
        <v>21044</v>
      </c>
      <c r="O3051">
        <v>3</v>
      </c>
      <c r="P3051">
        <v>2250</v>
      </c>
      <c r="Q3051">
        <v>8</v>
      </c>
      <c r="R3051" s="2">
        <v>0</v>
      </c>
      <c r="S3051" s="2">
        <v>24.56</v>
      </c>
      <c r="T3051" s="2">
        <v>0</v>
      </c>
      <c r="U3051" s="2">
        <v>24.56</v>
      </c>
      <c r="V3051" s="76" t="s">
        <v>5213</v>
      </c>
    </row>
    <row r="3052" spans="1:22" x14ac:dyDescent="0.2">
      <c r="A3052" s="1">
        <v>42293</v>
      </c>
      <c r="B3052" t="s">
        <v>21</v>
      </c>
      <c r="C3052" s="1">
        <v>42291</v>
      </c>
      <c r="D3052" s="1">
        <v>42293</v>
      </c>
      <c r="E3052">
        <v>100031954</v>
      </c>
      <c r="F3052" t="s">
        <v>1772</v>
      </c>
      <c r="H3052" s="1">
        <v>42291</v>
      </c>
      <c r="I3052">
        <v>1858839</v>
      </c>
      <c r="J3052" t="s">
        <v>23</v>
      </c>
      <c r="K3052">
        <v>846296315646314</v>
      </c>
      <c r="M3052" t="s">
        <v>75</v>
      </c>
      <c r="N3052">
        <v>23235</v>
      </c>
      <c r="O3052">
        <v>3</v>
      </c>
      <c r="P3052">
        <v>2250</v>
      </c>
      <c r="Q3052">
        <v>8</v>
      </c>
      <c r="R3052" s="2">
        <v>0</v>
      </c>
      <c r="S3052" s="2">
        <v>24.56</v>
      </c>
      <c r="T3052" s="2">
        <v>0</v>
      </c>
      <c r="U3052" s="2">
        <v>24.56</v>
      </c>
      <c r="V3052" s="76" t="s">
        <v>5213</v>
      </c>
    </row>
    <row r="3053" spans="1:22" x14ac:dyDescent="0.2">
      <c r="A3053" s="1">
        <v>42293</v>
      </c>
      <c r="B3053" t="s">
        <v>21</v>
      </c>
      <c r="C3053" s="1">
        <v>42291</v>
      </c>
      <c r="D3053" s="1">
        <v>42293</v>
      </c>
      <c r="E3053">
        <v>100031932</v>
      </c>
      <c r="F3053" t="s">
        <v>1775</v>
      </c>
      <c r="H3053" s="1">
        <v>42290</v>
      </c>
      <c r="I3053">
        <v>1858819</v>
      </c>
      <c r="J3053" t="s">
        <v>23</v>
      </c>
      <c r="K3053">
        <v>846296315646451</v>
      </c>
      <c r="M3053" t="s">
        <v>54</v>
      </c>
      <c r="N3053">
        <v>21042</v>
      </c>
      <c r="O3053">
        <v>3</v>
      </c>
      <c r="P3053">
        <v>2250</v>
      </c>
      <c r="Q3053">
        <v>8</v>
      </c>
      <c r="R3053" s="2">
        <v>0</v>
      </c>
      <c r="S3053" s="2">
        <v>24.56</v>
      </c>
      <c r="T3053" s="2">
        <v>0</v>
      </c>
      <c r="U3053" s="2">
        <v>24.56</v>
      </c>
      <c r="V3053" s="76" t="s">
        <v>5213</v>
      </c>
    </row>
    <row r="3054" spans="1:22" x14ac:dyDescent="0.2">
      <c r="A3054" s="1">
        <v>42293</v>
      </c>
      <c r="B3054" t="s">
        <v>21</v>
      </c>
      <c r="C3054" s="1">
        <v>42278</v>
      </c>
      <c r="D3054" s="1">
        <v>42293</v>
      </c>
      <c r="E3054">
        <v>100031053</v>
      </c>
      <c r="F3054" t="s">
        <v>1760</v>
      </c>
      <c r="H3054" s="1">
        <v>42278</v>
      </c>
      <c r="I3054">
        <v>1840625</v>
      </c>
      <c r="J3054" t="s">
        <v>23</v>
      </c>
      <c r="K3054">
        <v>846296315643856</v>
      </c>
      <c r="M3054" t="s">
        <v>79</v>
      </c>
      <c r="N3054">
        <v>60563</v>
      </c>
      <c r="O3054">
        <v>5</v>
      </c>
      <c r="P3054">
        <v>3750</v>
      </c>
      <c r="Q3054">
        <v>8</v>
      </c>
      <c r="R3054" s="2">
        <v>0</v>
      </c>
      <c r="S3054" s="2">
        <v>31.75</v>
      </c>
      <c r="T3054" s="2">
        <v>0</v>
      </c>
      <c r="U3054" s="2">
        <v>31.75</v>
      </c>
      <c r="V3054" s="76" t="s">
        <v>5213</v>
      </c>
    </row>
    <row r="3055" spans="1:22" x14ac:dyDescent="0.2">
      <c r="A3055" s="1">
        <v>42293</v>
      </c>
      <c r="B3055" t="s">
        <v>21</v>
      </c>
      <c r="C3055" s="1">
        <v>42291</v>
      </c>
      <c r="D3055" s="1">
        <v>42293</v>
      </c>
      <c r="E3055">
        <v>100031953</v>
      </c>
      <c r="F3055" t="s">
        <v>1750</v>
      </c>
      <c r="H3055" s="1">
        <v>42291</v>
      </c>
      <c r="I3055">
        <v>1858835</v>
      </c>
      <c r="J3055" t="s">
        <v>23</v>
      </c>
      <c r="K3055" t="s">
        <v>1751</v>
      </c>
      <c r="M3055" t="s">
        <v>36</v>
      </c>
      <c r="N3055">
        <v>19103</v>
      </c>
      <c r="O3055">
        <v>6</v>
      </c>
      <c r="P3055">
        <v>4500</v>
      </c>
      <c r="Q3055">
        <v>8</v>
      </c>
      <c r="R3055" s="2">
        <v>0</v>
      </c>
      <c r="S3055" s="2">
        <v>36.04</v>
      </c>
      <c r="T3055" s="2">
        <v>0</v>
      </c>
      <c r="U3055" s="2">
        <v>36.04</v>
      </c>
      <c r="V3055" s="76" t="s">
        <v>5213</v>
      </c>
    </row>
    <row r="3056" spans="1:22" x14ac:dyDescent="0.2">
      <c r="A3056" s="1">
        <v>42293</v>
      </c>
      <c r="B3056" t="s">
        <v>21</v>
      </c>
      <c r="C3056" s="1">
        <v>42291</v>
      </c>
      <c r="D3056" s="1">
        <v>42293</v>
      </c>
      <c r="E3056">
        <v>100031933</v>
      </c>
      <c r="F3056" t="s">
        <v>1753</v>
      </c>
      <c r="H3056" s="1">
        <v>42290</v>
      </c>
      <c r="I3056">
        <v>1858816</v>
      </c>
      <c r="J3056" t="s">
        <v>23</v>
      </c>
      <c r="K3056">
        <v>846296315646253</v>
      </c>
      <c r="M3056" t="s">
        <v>79</v>
      </c>
      <c r="N3056">
        <v>62656</v>
      </c>
      <c r="O3056">
        <v>12</v>
      </c>
      <c r="P3056">
        <v>9000</v>
      </c>
      <c r="Q3056">
        <v>7</v>
      </c>
      <c r="R3056" s="2">
        <v>0</v>
      </c>
      <c r="S3056" s="2">
        <v>45.75</v>
      </c>
      <c r="T3056" s="2">
        <v>0</v>
      </c>
      <c r="U3056" s="2">
        <v>45.75</v>
      </c>
      <c r="V3056" s="76" t="s">
        <v>5213</v>
      </c>
    </row>
    <row r="3057" spans="1:22" x14ac:dyDescent="0.2">
      <c r="A3057" s="1">
        <v>42293</v>
      </c>
      <c r="B3057" t="s">
        <v>21</v>
      </c>
      <c r="C3057" s="1">
        <v>42291</v>
      </c>
      <c r="D3057" s="1">
        <v>42293</v>
      </c>
      <c r="E3057">
        <v>100031963</v>
      </c>
      <c r="F3057" t="s">
        <v>1754</v>
      </c>
      <c r="H3057" s="1">
        <v>42291</v>
      </c>
      <c r="I3057">
        <v>1858836</v>
      </c>
      <c r="J3057" t="s">
        <v>23</v>
      </c>
      <c r="K3057">
        <v>846296315646208</v>
      </c>
      <c r="M3057" t="s">
        <v>91</v>
      </c>
      <c r="N3057">
        <v>29405</v>
      </c>
      <c r="O3057">
        <v>12</v>
      </c>
      <c r="P3057">
        <v>9000</v>
      </c>
      <c r="Q3057">
        <v>8</v>
      </c>
      <c r="R3057" s="2">
        <v>0</v>
      </c>
      <c r="S3057" s="2">
        <v>52.75</v>
      </c>
      <c r="T3057" s="2">
        <v>0</v>
      </c>
      <c r="U3057" s="2">
        <v>52.75</v>
      </c>
      <c r="V3057" s="76" t="s">
        <v>5213</v>
      </c>
    </row>
    <row r="3058" spans="1:22" x14ac:dyDescent="0.2">
      <c r="A3058" s="1">
        <v>42293</v>
      </c>
      <c r="B3058" t="s">
        <v>21</v>
      </c>
      <c r="C3058" s="1">
        <v>42291</v>
      </c>
      <c r="D3058" s="1">
        <v>42293</v>
      </c>
      <c r="E3058">
        <v>100031936</v>
      </c>
      <c r="F3058" t="s">
        <v>1773</v>
      </c>
      <c r="H3058" s="1">
        <v>42290</v>
      </c>
      <c r="I3058">
        <v>1858813</v>
      </c>
      <c r="J3058" t="s">
        <v>23</v>
      </c>
      <c r="K3058">
        <v>846296315646505</v>
      </c>
      <c r="M3058" t="s">
        <v>197</v>
      </c>
      <c r="N3058">
        <v>19713</v>
      </c>
      <c r="O3058">
        <v>12</v>
      </c>
      <c r="P3058">
        <v>9000</v>
      </c>
      <c r="Q3058">
        <v>8</v>
      </c>
      <c r="R3058" s="2">
        <v>0</v>
      </c>
      <c r="S3058" s="2">
        <v>52.75</v>
      </c>
      <c r="T3058" s="2">
        <v>0</v>
      </c>
      <c r="U3058" s="2">
        <v>52.75</v>
      </c>
      <c r="V3058" s="76" t="s">
        <v>5213</v>
      </c>
    </row>
    <row r="3059" spans="1:22" x14ac:dyDescent="0.2">
      <c r="A3059" s="1">
        <v>42294</v>
      </c>
      <c r="B3059" t="s">
        <v>21</v>
      </c>
      <c r="C3059" s="1">
        <v>42292</v>
      </c>
      <c r="D3059" s="1">
        <v>42294</v>
      </c>
      <c r="E3059">
        <v>100032016</v>
      </c>
      <c r="F3059" t="s">
        <v>1793</v>
      </c>
      <c r="H3059" s="1">
        <v>42292</v>
      </c>
      <c r="I3059">
        <v>1863309</v>
      </c>
      <c r="J3059" t="s">
        <v>23</v>
      </c>
      <c r="K3059">
        <v>846296315648608</v>
      </c>
      <c r="M3059" t="s">
        <v>40</v>
      </c>
      <c r="N3059">
        <v>95403</v>
      </c>
      <c r="O3059">
        <v>3</v>
      </c>
      <c r="P3059">
        <v>2250</v>
      </c>
      <c r="Q3059">
        <v>2</v>
      </c>
      <c r="R3059" s="2">
        <v>0</v>
      </c>
      <c r="S3059" s="2">
        <v>12.81</v>
      </c>
      <c r="T3059" s="2">
        <v>0</v>
      </c>
      <c r="U3059" s="2">
        <v>12.81</v>
      </c>
      <c r="V3059" s="76" t="str">
        <f>VLOOKUP(M3059,'Fufillment sheet'!$A$2:$B$52,2,FALSE)</f>
        <v>VINAC</v>
      </c>
    </row>
    <row r="3060" spans="1:22" x14ac:dyDescent="0.2">
      <c r="A3060" s="1">
        <v>42294</v>
      </c>
      <c r="B3060" t="s">
        <v>21</v>
      </c>
      <c r="C3060" s="1">
        <v>42292</v>
      </c>
      <c r="D3060" s="1">
        <v>42294</v>
      </c>
      <c r="E3060">
        <v>100031985</v>
      </c>
      <c r="F3060" t="s">
        <v>1795</v>
      </c>
      <c r="H3060" s="1">
        <v>42292</v>
      </c>
      <c r="I3060">
        <v>1863361</v>
      </c>
      <c r="J3060" t="s">
        <v>23</v>
      </c>
      <c r="K3060">
        <v>846296315648646</v>
      </c>
      <c r="M3060" t="s">
        <v>40</v>
      </c>
      <c r="N3060">
        <v>94501</v>
      </c>
      <c r="O3060">
        <v>3</v>
      </c>
      <c r="P3060">
        <v>2250</v>
      </c>
      <c r="Q3060">
        <v>2</v>
      </c>
      <c r="R3060" s="2">
        <v>0</v>
      </c>
      <c r="S3060" s="2">
        <v>12.81</v>
      </c>
      <c r="T3060" s="2">
        <v>0</v>
      </c>
      <c r="U3060" s="2">
        <v>12.81</v>
      </c>
      <c r="V3060" s="76" t="str">
        <f>VLOOKUP(M3060,'Fufillment sheet'!$A$2:$B$52,2,FALSE)</f>
        <v>VINAC</v>
      </c>
    </row>
    <row r="3061" spans="1:22" x14ac:dyDescent="0.2">
      <c r="A3061" s="1">
        <v>42294</v>
      </c>
      <c r="B3061" t="s">
        <v>21</v>
      </c>
      <c r="C3061" s="1">
        <v>42293</v>
      </c>
      <c r="D3061" s="1">
        <v>42294</v>
      </c>
      <c r="E3061">
        <v>100032061</v>
      </c>
      <c r="F3061" t="s">
        <v>1803</v>
      </c>
      <c r="H3061" s="1">
        <v>42292</v>
      </c>
      <c r="I3061">
        <v>1865843</v>
      </c>
      <c r="J3061" t="s">
        <v>23</v>
      </c>
      <c r="K3061">
        <v>846296315648745</v>
      </c>
      <c r="M3061" t="s">
        <v>40</v>
      </c>
      <c r="N3061">
        <v>94608</v>
      </c>
      <c r="O3061">
        <v>3</v>
      </c>
      <c r="P3061">
        <v>2250</v>
      </c>
      <c r="Q3061">
        <v>2</v>
      </c>
      <c r="R3061" s="2">
        <v>0</v>
      </c>
      <c r="S3061" s="2">
        <v>12.81</v>
      </c>
      <c r="T3061" s="2">
        <v>0</v>
      </c>
      <c r="U3061" s="2">
        <v>12.81</v>
      </c>
      <c r="V3061" s="76" t="str">
        <f>VLOOKUP(M3061,'Fufillment sheet'!$A$2:$B$52,2,FALSE)</f>
        <v>VINAC</v>
      </c>
    </row>
    <row r="3062" spans="1:22" x14ac:dyDescent="0.2">
      <c r="A3062" s="1">
        <v>42294</v>
      </c>
      <c r="B3062" t="s">
        <v>21</v>
      </c>
      <c r="C3062" s="1">
        <v>42293</v>
      </c>
      <c r="D3062" s="1">
        <v>42294</v>
      </c>
      <c r="E3062">
        <v>100032115</v>
      </c>
      <c r="F3062" t="s">
        <v>1820</v>
      </c>
      <c r="H3062" s="1">
        <v>42293</v>
      </c>
      <c r="I3062">
        <v>1865870</v>
      </c>
      <c r="J3062" t="s">
        <v>23</v>
      </c>
      <c r="K3062">
        <v>846296315649247</v>
      </c>
      <c r="M3062" t="s">
        <v>40</v>
      </c>
      <c r="N3062">
        <v>95815</v>
      </c>
      <c r="O3062">
        <v>3</v>
      </c>
      <c r="P3062">
        <v>2250</v>
      </c>
      <c r="Q3062">
        <v>2</v>
      </c>
      <c r="R3062" s="2">
        <v>0</v>
      </c>
      <c r="S3062" s="2">
        <v>12.81</v>
      </c>
      <c r="T3062" s="2">
        <v>0</v>
      </c>
      <c r="U3062" s="2">
        <v>12.81</v>
      </c>
      <c r="V3062" s="76" t="str">
        <f>VLOOKUP(M3062,'Fufillment sheet'!$A$2:$B$52,2,FALSE)</f>
        <v>VINAC</v>
      </c>
    </row>
    <row r="3063" spans="1:22" x14ac:dyDescent="0.2">
      <c r="A3063" s="1">
        <v>42294</v>
      </c>
      <c r="B3063" t="s">
        <v>21</v>
      </c>
      <c r="C3063" s="1">
        <v>42293</v>
      </c>
      <c r="D3063" s="1">
        <v>42294</v>
      </c>
      <c r="E3063">
        <v>100032125</v>
      </c>
      <c r="F3063" t="s">
        <v>1838</v>
      </c>
      <c r="H3063" s="1">
        <v>42293</v>
      </c>
      <c r="I3063">
        <v>1865920</v>
      </c>
      <c r="J3063" t="s">
        <v>23</v>
      </c>
      <c r="K3063">
        <v>846296315648752</v>
      </c>
      <c r="M3063" t="s">
        <v>40</v>
      </c>
      <c r="N3063">
        <v>95492</v>
      </c>
      <c r="O3063">
        <v>1</v>
      </c>
      <c r="P3063">
        <v>750</v>
      </c>
      <c r="Q3063">
        <v>2</v>
      </c>
      <c r="R3063" s="2">
        <v>0</v>
      </c>
      <c r="S3063" s="2">
        <v>11.75</v>
      </c>
      <c r="T3063" s="2">
        <v>0</v>
      </c>
      <c r="U3063" s="2">
        <v>11.75</v>
      </c>
      <c r="V3063" s="76" t="str">
        <f>VLOOKUP(M3063,'Fufillment sheet'!$A$2:$B$52,2,FALSE)</f>
        <v>VINAC</v>
      </c>
    </row>
    <row r="3064" spans="1:22" x14ac:dyDescent="0.2">
      <c r="A3064" s="1">
        <v>42294</v>
      </c>
      <c r="B3064" t="s">
        <v>21</v>
      </c>
      <c r="C3064" s="1">
        <v>42293</v>
      </c>
      <c r="D3064" s="1">
        <v>42294</v>
      </c>
      <c r="E3064">
        <v>100032057</v>
      </c>
      <c r="F3064" t="s">
        <v>1854</v>
      </c>
      <c r="H3064" s="1">
        <v>42292</v>
      </c>
      <c r="I3064">
        <v>1865914</v>
      </c>
      <c r="J3064" t="s">
        <v>23</v>
      </c>
      <c r="K3064">
        <v>846296315648776</v>
      </c>
      <c r="M3064" t="s">
        <v>40</v>
      </c>
      <c r="N3064">
        <v>95472</v>
      </c>
      <c r="O3064">
        <v>3</v>
      </c>
      <c r="P3064">
        <v>2250</v>
      </c>
      <c r="Q3064">
        <v>2</v>
      </c>
      <c r="R3064" s="2">
        <v>0</v>
      </c>
      <c r="S3064" s="2">
        <v>12.81</v>
      </c>
      <c r="T3064" s="2">
        <v>0</v>
      </c>
      <c r="U3064" s="2">
        <v>12.81</v>
      </c>
      <c r="V3064" s="76" t="str">
        <f>VLOOKUP(M3064,'Fufillment sheet'!$A$2:$B$52,2,FALSE)</f>
        <v>VINAC</v>
      </c>
    </row>
    <row r="3065" spans="1:22" x14ac:dyDescent="0.2">
      <c r="A3065" s="1">
        <v>42294</v>
      </c>
      <c r="B3065" t="s">
        <v>21</v>
      </c>
      <c r="C3065" s="1">
        <v>42293</v>
      </c>
      <c r="D3065" s="1">
        <v>42294</v>
      </c>
      <c r="E3065">
        <v>100032084</v>
      </c>
      <c r="F3065" t="s">
        <v>1867</v>
      </c>
      <c r="H3065" s="1">
        <v>42293</v>
      </c>
      <c r="I3065">
        <v>1865844</v>
      </c>
      <c r="J3065" t="s">
        <v>23</v>
      </c>
      <c r="K3065">
        <v>846296315648905</v>
      </c>
      <c r="M3065" t="s">
        <v>40</v>
      </c>
      <c r="N3065">
        <v>94577</v>
      </c>
      <c r="O3065">
        <v>3</v>
      </c>
      <c r="P3065">
        <v>2250</v>
      </c>
      <c r="Q3065">
        <v>2</v>
      </c>
      <c r="R3065" s="2">
        <v>0</v>
      </c>
      <c r="S3065" s="2">
        <v>12.81</v>
      </c>
      <c r="T3065" s="2">
        <v>0</v>
      </c>
      <c r="U3065" s="2">
        <v>12.81</v>
      </c>
      <c r="V3065" s="76" t="str">
        <f>VLOOKUP(M3065,'Fufillment sheet'!$A$2:$B$52,2,FALSE)</f>
        <v>VINAC</v>
      </c>
    </row>
    <row r="3066" spans="1:22" x14ac:dyDescent="0.2">
      <c r="A3066" s="1">
        <v>42294</v>
      </c>
      <c r="B3066" t="s">
        <v>21</v>
      </c>
      <c r="C3066" s="1">
        <v>42292</v>
      </c>
      <c r="D3066" s="1">
        <v>42294</v>
      </c>
      <c r="E3066">
        <v>100032008</v>
      </c>
      <c r="F3066" t="s">
        <v>1883</v>
      </c>
      <c r="H3066" s="1">
        <v>42292</v>
      </c>
      <c r="I3066">
        <v>1863308</v>
      </c>
      <c r="J3066" t="s">
        <v>23</v>
      </c>
      <c r="K3066">
        <v>846296315648585</v>
      </c>
      <c r="M3066" t="s">
        <v>40</v>
      </c>
      <c r="N3066">
        <v>94044</v>
      </c>
      <c r="O3066">
        <v>3</v>
      </c>
      <c r="P3066">
        <v>2250</v>
      </c>
      <c r="Q3066">
        <v>2</v>
      </c>
      <c r="R3066" s="2">
        <v>0</v>
      </c>
      <c r="S3066" s="2">
        <v>12.81</v>
      </c>
      <c r="T3066" s="2">
        <v>0</v>
      </c>
      <c r="U3066" s="2">
        <v>12.81</v>
      </c>
      <c r="V3066" s="76" t="str">
        <f>VLOOKUP(M3066,'Fufillment sheet'!$A$2:$B$52,2,FALSE)</f>
        <v>VINAC</v>
      </c>
    </row>
    <row r="3067" spans="1:22" x14ac:dyDescent="0.2">
      <c r="A3067" s="1">
        <v>42294</v>
      </c>
      <c r="B3067" t="s">
        <v>21</v>
      </c>
      <c r="C3067" s="1">
        <v>42292</v>
      </c>
      <c r="D3067" s="1">
        <v>42294</v>
      </c>
      <c r="E3067">
        <v>100032041</v>
      </c>
      <c r="F3067" t="s">
        <v>1906</v>
      </c>
      <c r="H3067" s="1">
        <v>42292</v>
      </c>
      <c r="I3067">
        <v>1863303</v>
      </c>
      <c r="J3067" t="s">
        <v>23</v>
      </c>
      <c r="K3067">
        <v>846296315648080</v>
      </c>
      <c r="M3067" t="s">
        <v>40</v>
      </c>
      <c r="N3067">
        <v>94115</v>
      </c>
      <c r="O3067">
        <v>5</v>
      </c>
      <c r="P3067">
        <v>3750</v>
      </c>
      <c r="Q3067">
        <v>2</v>
      </c>
      <c r="R3067" s="2">
        <v>0</v>
      </c>
      <c r="S3067" s="2">
        <v>14.75</v>
      </c>
      <c r="T3067" s="2">
        <v>0</v>
      </c>
      <c r="U3067" s="2">
        <v>14.75</v>
      </c>
      <c r="V3067" s="76" t="str">
        <f>VLOOKUP(M3067,'Fufillment sheet'!$A$2:$B$52,2,FALSE)</f>
        <v>VINAC</v>
      </c>
    </row>
    <row r="3068" spans="1:22" x14ac:dyDescent="0.2">
      <c r="A3068" s="1">
        <v>42294</v>
      </c>
      <c r="B3068" t="s">
        <v>21</v>
      </c>
      <c r="C3068" s="1">
        <v>42293</v>
      </c>
      <c r="D3068" s="1">
        <v>42294</v>
      </c>
      <c r="E3068">
        <v>100032059</v>
      </c>
      <c r="F3068" t="s">
        <v>1909</v>
      </c>
      <c r="H3068" s="1">
        <v>42292</v>
      </c>
      <c r="I3068">
        <v>1865915</v>
      </c>
      <c r="J3068" t="s">
        <v>23</v>
      </c>
      <c r="K3068">
        <v>846296315648783</v>
      </c>
      <c r="M3068" t="s">
        <v>40</v>
      </c>
      <c r="N3068">
        <v>93667</v>
      </c>
      <c r="O3068">
        <v>3</v>
      </c>
      <c r="P3068">
        <v>2250</v>
      </c>
      <c r="Q3068">
        <v>2</v>
      </c>
      <c r="R3068" s="2">
        <v>0</v>
      </c>
      <c r="S3068" s="2">
        <v>12.81</v>
      </c>
      <c r="T3068" s="2">
        <v>0</v>
      </c>
      <c r="U3068" s="2">
        <v>12.81</v>
      </c>
      <c r="V3068" s="76" t="str">
        <f>VLOOKUP(M3068,'Fufillment sheet'!$A$2:$B$52,2,FALSE)</f>
        <v>VINAC</v>
      </c>
    </row>
    <row r="3069" spans="1:22" x14ac:dyDescent="0.2">
      <c r="A3069" s="1">
        <v>42294</v>
      </c>
      <c r="B3069" t="s">
        <v>21</v>
      </c>
      <c r="C3069" s="1">
        <v>42293</v>
      </c>
      <c r="D3069" s="1">
        <v>42294</v>
      </c>
      <c r="E3069">
        <v>100032201</v>
      </c>
      <c r="F3069" t="s">
        <v>1920</v>
      </c>
      <c r="H3069" s="1">
        <v>42293</v>
      </c>
      <c r="I3069">
        <v>1865904</v>
      </c>
      <c r="J3069" t="s">
        <v>23</v>
      </c>
      <c r="K3069">
        <v>846296315649285</v>
      </c>
      <c r="M3069" t="s">
        <v>40</v>
      </c>
      <c r="N3069">
        <v>95123</v>
      </c>
      <c r="O3069">
        <v>3</v>
      </c>
      <c r="P3069">
        <v>2250</v>
      </c>
      <c r="Q3069">
        <v>2</v>
      </c>
      <c r="R3069" s="2">
        <v>0</v>
      </c>
      <c r="S3069" s="2">
        <v>12.81</v>
      </c>
      <c r="T3069" s="2">
        <v>0</v>
      </c>
      <c r="U3069" s="2">
        <v>12.81</v>
      </c>
      <c r="V3069" s="76" t="str">
        <f>VLOOKUP(M3069,'Fufillment sheet'!$A$2:$B$52,2,FALSE)</f>
        <v>VINAC</v>
      </c>
    </row>
    <row r="3070" spans="1:22" x14ac:dyDescent="0.2">
      <c r="A3070" s="1">
        <v>42294</v>
      </c>
      <c r="B3070" t="s">
        <v>21</v>
      </c>
      <c r="C3070" s="1">
        <v>42293</v>
      </c>
      <c r="D3070" s="1">
        <v>42294</v>
      </c>
      <c r="E3070">
        <v>100032051</v>
      </c>
      <c r="F3070" t="s">
        <v>1936</v>
      </c>
      <c r="H3070" s="1">
        <v>42292</v>
      </c>
      <c r="I3070">
        <v>1865905</v>
      </c>
      <c r="J3070" t="s">
        <v>23</v>
      </c>
      <c r="K3070">
        <v>846296315649308</v>
      </c>
      <c r="M3070" t="s">
        <v>40</v>
      </c>
      <c r="N3070">
        <v>93555</v>
      </c>
      <c r="O3070">
        <v>3</v>
      </c>
      <c r="P3070">
        <v>2250</v>
      </c>
      <c r="Q3070">
        <v>3</v>
      </c>
      <c r="R3070" s="2">
        <v>0</v>
      </c>
      <c r="S3070" s="2">
        <v>13.06</v>
      </c>
      <c r="T3070" s="2">
        <v>0</v>
      </c>
      <c r="U3070" s="2">
        <v>13.06</v>
      </c>
      <c r="V3070" s="76" t="str">
        <f>VLOOKUP(M3070,'Fufillment sheet'!$A$2:$B$52,2,FALSE)</f>
        <v>VINAC</v>
      </c>
    </row>
    <row r="3071" spans="1:22" x14ac:dyDescent="0.2">
      <c r="A3071" s="1">
        <v>42294</v>
      </c>
      <c r="B3071" t="s">
        <v>21</v>
      </c>
      <c r="C3071" s="1">
        <v>42292</v>
      </c>
      <c r="D3071" s="1">
        <v>42294</v>
      </c>
      <c r="E3071">
        <v>100031991</v>
      </c>
      <c r="F3071" t="s">
        <v>1781</v>
      </c>
      <c r="H3071" s="1">
        <v>42292</v>
      </c>
      <c r="I3071">
        <v>1863306</v>
      </c>
      <c r="J3071" t="s">
        <v>23</v>
      </c>
      <c r="K3071">
        <v>846296315648097</v>
      </c>
      <c r="M3071" t="s">
        <v>40</v>
      </c>
      <c r="N3071">
        <v>90021</v>
      </c>
      <c r="O3071">
        <v>6</v>
      </c>
      <c r="P3071">
        <v>4500</v>
      </c>
      <c r="Q3071">
        <v>4</v>
      </c>
      <c r="R3071" s="2">
        <v>0</v>
      </c>
      <c r="S3071" s="2">
        <v>24.04</v>
      </c>
      <c r="T3071" s="2">
        <v>0</v>
      </c>
      <c r="U3071" s="2">
        <v>24.04</v>
      </c>
      <c r="V3071" s="76" t="str">
        <f>VLOOKUP(M3071,'Fufillment sheet'!$A$2:$B$52,2,FALSE)</f>
        <v>VINAC</v>
      </c>
    </row>
    <row r="3072" spans="1:22" x14ac:dyDescent="0.2">
      <c r="A3072" s="1">
        <v>42294</v>
      </c>
      <c r="B3072" t="s">
        <v>21</v>
      </c>
      <c r="C3072" s="1">
        <v>42293</v>
      </c>
      <c r="D3072" s="1">
        <v>42294</v>
      </c>
      <c r="E3072">
        <v>100032104</v>
      </c>
      <c r="F3072" t="s">
        <v>1785</v>
      </c>
      <c r="H3072" s="1">
        <v>42293</v>
      </c>
      <c r="I3072">
        <v>1865869</v>
      </c>
      <c r="J3072" t="s">
        <v>23</v>
      </c>
      <c r="K3072">
        <v>846296315649254</v>
      </c>
      <c r="M3072" t="s">
        <v>40</v>
      </c>
      <c r="N3072">
        <v>90292</v>
      </c>
      <c r="O3072">
        <v>3</v>
      </c>
      <c r="P3072">
        <v>2250</v>
      </c>
      <c r="Q3072">
        <v>4</v>
      </c>
      <c r="R3072" s="2">
        <v>0</v>
      </c>
      <c r="S3072" s="2">
        <v>20.81</v>
      </c>
      <c r="T3072" s="2">
        <v>0</v>
      </c>
      <c r="U3072" s="2">
        <v>20.81</v>
      </c>
      <c r="V3072" s="76" t="str">
        <f>VLOOKUP(M3072,'Fufillment sheet'!$A$2:$B$52,2,FALSE)</f>
        <v>VINAC</v>
      </c>
    </row>
    <row r="3073" spans="1:22" x14ac:dyDescent="0.2">
      <c r="A3073" s="1">
        <v>42294</v>
      </c>
      <c r="B3073" t="s">
        <v>21</v>
      </c>
      <c r="C3073" s="1">
        <v>42292</v>
      </c>
      <c r="D3073" s="1">
        <v>42294</v>
      </c>
      <c r="E3073">
        <v>100032019</v>
      </c>
      <c r="F3073" t="s">
        <v>1813</v>
      </c>
      <c r="H3073" s="1">
        <v>42292</v>
      </c>
      <c r="I3073">
        <v>1863341</v>
      </c>
      <c r="J3073" t="s">
        <v>23</v>
      </c>
      <c r="K3073">
        <v>846296315648301</v>
      </c>
      <c r="M3073" t="s">
        <v>40</v>
      </c>
      <c r="N3073">
        <v>90404</v>
      </c>
      <c r="O3073">
        <v>3</v>
      </c>
      <c r="P3073">
        <v>2250</v>
      </c>
      <c r="Q3073">
        <v>4</v>
      </c>
      <c r="R3073" s="2">
        <v>0</v>
      </c>
      <c r="S3073" s="2">
        <v>20.81</v>
      </c>
      <c r="T3073" s="2">
        <v>0</v>
      </c>
      <c r="U3073" s="2">
        <v>20.81</v>
      </c>
      <c r="V3073" s="76" t="str">
        <f>VLOOKUP(M3073,'Fufillment sheet'!$A$2:$B$52,2,FALSE)</f>
        <v>VINAC</v>
      </c>
    </row>
    <row r="3074" spans="1:22" x14ac:dyDescent="0.2">
      <c r="A3074" s="1">
        <v>42294</v>
      </c>
      <c r="B3074" t="s">
        <v>21</v>
      </c>
      <c r="C3074" s="1">
        <v>42293</v>
      </c>
      <c r="D3074" s="1">
        <v>42294</v>
      </c>
      <c r="E3074">
        <v>100032114</v>
      </c>
      <c r="F3074" t="s">
        <v>1831</v>
      </c>
      <c r="H3074" s="1">
        <v>42293</v>
      </c>
      <c r="I3074">
        <v>1865907</v>
      </c>
      <c r="J3074" t="s">
        <v>23</v>
      </c>
      <c r="K3074">
        <v>846296315648837</v>
      </c>
      <c r="M3074" t="s">
        <v>40</v>
      </c>
      <c r="N3074">
        <v>90275</v>
      </c>
      <c r="O3074">
        <v>7</v>
      </c>
      <c r="P3074">
        <v>5250</v>
      </c>
      <c r="Q3074">
        <v>4</v>
      </c>
      <c r="R3074" s="2">
        <v>0</v>
      </c>
      <c r="S3074" s="2">
        <v>24.25</v>
      </c>
      <c r="T3074" s="2">
        <v>0</v>
      </c>
      <c r="U3074" s="2">
        <v>24.25</v>
      </c>
      <c r="V3074" s="76" t="str">
        <f>VLOOKUP(M3074,'Fufillment sheet'!$A$2:$B$52,2,FALSE)</f>
        <v>VINAC</v>
      </c>
    </row>
    <row r="3075" spans="1:22" x14ac:dyDescent="0.2">
      <c r="A3075" s="1">
        <v>42294</v>
      </c>
      <c r="B3075" t="s">
        <v>21</v>
      </c>
      <c r="C3075" s="1">
        <v>42292</v>
      </c>
      <c r="D3075" s="1">
        <v>42294</v>
      </c>
      <c r="E3075">
        <v>100032044</v>
      </c>
      <c r="F3075" t="s">
        <v>1834</v>
      </c>
      <c r="H3075" s="1">
        <v>42292</v>
      </c>
      <c r="I3075">
        <v>1863329</v>
      </c>
      <c r="J3075" t="s">
        <v>23</v>
      </c>
      <c r="K3075">
        <v>846296315648387</v>
      </c>
      <c r="M3075" t="s">
        <v>40</v>
      </c>
      <c r="N3075">
        <v>90405</v>
      </c>
      <c r="O3075">
        <v>3</v>
      </c>
      <c r="P3075">
        <v>2250</v>
      </c>
      <c r="Q3075">
        <v>4</v>
      </c>
      <c r="R3075" s="2">
        <v>0</v>
      </c>
      <c r="S3075" s="2">
        <v>20.81</v>
      </c>
      <c r="T3075" s="2">
        <v>0</v>
      </c>
      <c r="U3075" s="2">
        <v>20.81</v>
      </c>
      <c r="V3075" s="76" t="str">
        <f>VLOOKUP(M3075,'Fufillment sheet'!$A$2:$B$52,2,FALSE)</f>
        <v>VINAC</v>
      </c>
    </row>
    <row r="3076" spans="1:22" x14ac:dyDescent="0.2">
      <c r="A3076" s="1">
        <v>42294</v>
      </c>
      <c r="B3076" t="s">
        <v>21</v>
      </c>
      <c r="C3076" s="1">
        <v>42292</v>
      </c>
      <c r="D3076" s="1">
        <v>42294</v>
      </c>
      <c r="E3076">
        <v>100031979</v>
      </c>
      <c r="F3076" t="s">
        <v>1839</v>
      </c>
      <c r="H3076" s="1">
        <v>42292</v>
      </c>
      <c r="I3076">
        <v>1863331</v>
      </c>
      <c r="J3076" t="s">
        <v>23</v>
      </c>
      <c r="K3076">
        <v>846296315648189</v>
      </c>
      <c r="M3076" t="s">
        <v>40</v>
      </c>
      <c r="N3076">
        <v>90292</v>
      </c>
      <c r="O3076">
        <v>3</v>
      </c>
      <c r="P3076">
        <v>2250</v>
      </c>
      <c r="Q3076">
        <v>4</v>
      </c>
      <c r="R3076" s="2">
        <v>0</v>
      </c>
      <c r="S3076" s="2">
        <v>20.81</v>
      </c>
      <c r="T3076" s="2">
        <v>0</v>
      </c>
      <c r="U3076" s="2">
        <v>20.81</v>
      </c>
      <c r="V3076" s="76" t="str">
        <f>VLOOKUP(M3076,'Fufillment sheet'!$A$2:$B$52,2,FALSE)</f>
        <v>VINAC</v>
      </c>
    </row>
    <row r="3077" spans="1:22" x14ac:dyDescent="0.2">
      <c r="A3077" s="1">
        <v>42294</v>
      </c>
      <c r="B3077" t="s">
        <v>21</v>
      </c>
      <c r="C3077" s="1">
        <v>42293</v>
      </c>
      <c r="D3077" s="1">
        <v>42294</v>
      </c>
      <c r="E3077">
        <v>100032054</v>
      </c>
      <c r="F3077" t="s">
        <v>1855</v>
      </c>
      <c r="H3077" s="1">
        <v>42292</v>
      </c>
      <c r="I3077">
        <v>1865903</v>
      </c>
      <c r="J3077" t="s">
        <v>23</v>
      </c>
      <c r="K3077">
        <v>846296315649278</v>
      </c>
      <c r="M3077" t="s">
        <v>40</v>
      </c>
      <c r="N3077">
        <v>90404</v>
      </c>
      <c r="O3077">
        <v>3</v>
      </c>
      <c r="P3077">
        <v>2250</v>
      </c>
      <c r="Q3077">
        <v>4</v>
      </c>
      <c r="R3077" s="2">
        <v>0</v>
      </c>
      <c r="S3077" s="2">
        <v>20.81</v>
      </c>
      <c r="T3077" s="2">
        <v>0</v>
      </c>
      <c r="U3077" s="2">
        <v>20.81</v>
      </c>
      <c r="V3077" s="76" t="str">
        <f>VLOOKUP(M3077,'Fufillment sheet'!$A$2:$B$52,2,FALSE)</f>
        <v>VINAC</v>
      </c>
    </row>
    <row r="3078" spans="1:22" x14ac:dyDescent="0.2">
      <c r="A3078" s="1">
        <v>42294</v>
      </c>
      <c r="B3078" t="s">
        <v>21</v>
      </c>
      <c r="C3078" s="1">
        <v>42293</v>
      </c>
      <c r="D3078" s="1">
        <v>42294</v>
      </c>
      <c r="E3078">
        <v>100032056</v>
      </c>
      <c r="F3078" t="s">
        <v>1874</v>
      </c>
      <c r="H3078" s="1">
        <v>42292</v>
      </c>
      <c r="I3078">
        <v>1865913</v>
      </c>
      <c r="J3078" t="s">
        <v>23</v>
      </c>
      <c r="K3078">
        <v>846296315648769</v>
      </c>
      <c r="M3078" t="s">
        <v>40</v>
      </c>
      <c r="N3078">
        <v>91941</v>
      </c>
      <c r="O3078">
        <v>3</v>
      </c>
      <c r="P3078">
        <v>2250</v>
      </c>
      <c r="Q3078">
        <v>4</v>
      </c>
      <c r="R3078" s="2">
        <v>0</v>
      </c>
      <c r="S3078" s="2">
        <v>20.81</v>
      </c>
      <c r="T3078" s="2">
        <v>0</v>
      </c>
      <c r="U3078" s="2">
        <v>20.81</v>
      </c>
      <c r="V3078" s="76" t="str">
        <f>VLOOKUP(M3078,'Fufillment sheet'!$A$2:$B$52,2,FALSE)</f>
        <v>VINAC</v>
      </c>
    </row>
    <row r="3079" spans="1:22" x14ac:dyDescent="0.2">
      <c r="A3079" s="1">
        <v>42294</v>
      </c>
      <c r="B3079" t="s">
        <v>21</v>
      </c>
      <c r="C3079" s="1">
        <v>42293</v>
      </c>
      <c r="D3079" s="1">
        <v>42294</v>
      </c>
      <c r="E3079">
        <v>100032202</v>
      </c>
      <c r="F3079" t="s">
        <v>1875</v>
      </c>
      <c r="H3079" s="1">
        <v>42293</v>
      </c>
      <c r="I3079">
        <v>1865871</v>
      </c>
      <c r="J3079" t="s">
        <v>23</v>
      </c>
      <c r="K3079">
        <v>846296315649230</v>
      </c>
      <c r="M3079" t="s">
        <v>40</v>
      </c>
      <c r="N3079">
        <v>90278</v>
      </c>
      <c r="O3079">
        <v>3</v>
      </c>
      <c r="P3079">
        <v>2250</v>
      </c>
      <c r="Q3079">
        <v>4</v>
      </c>
      <c r="R3079" s="2">
        <v>0</v>
      </c>
      <c r="S3079" s="2">
        <v>20.81</v>
      </c>
      <c r="T3079" s="2">
        <v>0</v>
      </c>
      <c r="U3079" s="2">
        <v>20.81</v>
      </c>
      <c r="V3079" s="76" t="str">
        <f>VLOOKUP(M3079,'Fufillment sheet'!$A$2:$B$52,2,FALSE)</f>
        <v>VINAC</v>
      </c>
    </row>
    <row r="3080" spans="1:22" x14ac:dyDescent="0.2">
      <c r="A3080" s="1">
        <v>42294</v>
      </c>
      <c r="B3080" t="s">
        <v>21</v>
      </c>
      <c r="C3080" s="1">
        <v>42293</v>
      </c>
      <c r="D3080" s="1">
        <v>42294</v>
      </c>
      <c r="E3080">
        <v>100032091</v>
      </c>
      <c r="F3080" t="s">
        <v>1876</v>
      </c>
      <c r="H3080" s="1">
        <v>42293</v>
      </c>
      <c r="I3080">
        <v>1865899</v>
      </c>
      <c r="J3080" t="s">
        <v>23</v>
      </c>
      <c r="K3080">
        <v>846296315648998</v>
      </c>
      <c r="M3080" t="s">
        <v>40</v>
      </c>
      <c r="N3080">
        <v>91104</v>
      </c>
      <c r="O3080">
        <v>3</v>
      </c>
      <c r="P3080">
        <v>2250</v>
      </c>
      <c r="Q3080">
        <v>4</v>
      </c>
      <c r="R3080" s="2">
        <v>0</v>
      </c>
      <c r="S3080" s="2">
        <v>20.81</v>
      </c>
      <c r="T3080" s="2">
        <v>0</v>
      </c>
      <c r="U3080" s="2">
        <v>20.81</v>
      </c>
      <c r="V3080" s="76" t="str">
        <f>VLOOKUP(M3080,'Fufillment sheet'!$A$2:$B$52,2,FALSE)</f>
        <v>VINAC</v>
      </c>
    </row>
    <row r="3081" spans="1:22" x14ac:dyDescent="0.2">
      <c r="A3081" s="1">
        <v>42294</v>
      </c>
      <c r="B3081" t="s">
        <v>21</v>
      </c>
      <c r="C3081" s="1">
        <v>42292</v>
      </c>
      <c r="D3081" s="1">
        <v>42294</v>
      </c>
      <c r="E3081">
        <v>100032013</v>
      </c>
      <c r="F3081" t="s">
        <v>1881</v>
      </c>
      <c r="H3081" s="1">
        <v>42292</v>
      </c>
      <c r="I3081">
        <v>1863363</v>
      </c>
      <c r="J3081" t="s">
        <v>23</v>
      </c>
      <c r="K3081">
        <v>846296315648684</v>
      </c>
      <c r="M3081" t="s">
        <v>40</v>
      </c>
      <c r="N3081">
        <v>90039</v>
      </c>
      <c r="O3081">
        <v>3</v>
      </c>
      <c r="P3081">
        <v>2250</v>
      </c>
      <c r="Q3081">
        <v>4</v>
      </c>
      <c r="R3081" s="2">
        <v>0</v>
      </c>
      <c r="S3081" s="2">
        <v>20.81</v>
      </c>
      <c r="T3081" s="2">
        <v>0</v>
      </c>
      <c r="U3081" s="2">
        <v>20.81</v>
      </c>
      <c r="V3081" s="76" t="str">
        <f>VLOOKUP(M3081,'Fufillment sheet'!$A$2:$B$52,2,FALSE)</f>
        <v>VINAC</v>
      </c>
    </row>
    <row r="3082" spans="1:22" x14ac:dyDescent="0.2">
      <c r="A3082" s="1">
        <v>42294</v>
      </c>
      <c r="B3082" t="s">
        <v>21</v>
      </c>
      <c r="C3082" s="1">
        <v>42292</v>
      </c>
      <c r="D3082" s="1">
        <v>42294</v>
      </c>
      <c r="E3082">
        <v>100032007</v>
      </c>
      <c r="F3082" t="s">
        <v>1885</v>
      </c>
      <c r="H3082" s="1">
        <v>42292</v>
      </c>
      <c r="I3082">
        <v>1863362</v>
      </c>
      <c r="J3082" t="s">
        <v>23</v>
      </c>
      <c r="K3082">
        <v>846296315648653</v>
      </c>
      <c r="M3082" t="s">
        <v>40</v>
      </c>
      <c r="N3082">
        <v>92262</v>
      </c>
      <c r="O3082">
        <v>3</v>
      </c>
      <c r="P3082">
        <v>2250</v>
      </c>
      <c r="Q3082">
        <v>4</v>
      </c>
      <c r="R3082" s="2">
        <v>0</v>
      </c>
      <c r="S3082" s="2">
        <v>20.81</v>
      </c>
      <c r="T3082" s="2">
        <v>0</v>
      </c>
      <c r="U3082" s="2">
        <v>20.81</v>
      </c>
      <c r="V3082" s="76" t="str">
        <f>VLOOKUP(M3082,'Fufillment sheet'!$A$2:$B$52,2,FALSE)</f>
        <v>VINAC</v>
      </c>
    </row>
    <row r="3083" spans="1:22" x14ac:dyDescent="0.2">
      <c r="A3083" s="1">
        <v>42294</v>
      </c>
      <c r="B3083" t="s">
        <v>21</v>
      </c>
      <c r="C3083" s="1">
        <v>42292</v>
      </c>
      <c r="D3083" s="1">
        <v>42294</v>
      </c>
      <c r="E3083">
        <v>100031982</v>
      </c>
      <c r="F3083" t="s">
        <v>1901</v>
      </c>
      <c r="H3083" s="1">
        <v>42292</v>
      </c>
      <c r="I3083">
        <v>1863360</v>
      </c>
      <c r="J3083" t="s">
        <v>23</v>
      </c>
      <c r="K3083">
        <v>846296315648639</v>
      </c>
      <c r="M3083" t="s">
        <v>40</v>
      </c>
      <c r="N3083">
        <v>91522</v>
      </c>
      <c r="O3083">
        <v>3</v>
      </c>
      <c r="P3083">
        <v>2250</v>
      </c>
      <c r="Q3083">
        <v>4</v>
      </c>
      <c r="R3083" s="2">
        <v>0</v>
      </c>
      <c r="S3083" s="2">
        <v>20.81</v>
      </c>
      <c r="T3083" s="2">
        <v>0</v>
      </c>
      <c r="U3083" s="2">
        <v>20.81</v>
      </c>
      <c r="V3083" s="76" t="str">
        <f>VLOOKUP(M3083,'Fufillment sheet'!$A$2:$B$52,2,FALSE)</f>
        <v>VINAC</v>
      </c>
    </row>
    <row r="3084" spans="1:22" x14ac:dyDescent="0.2">
      <c r="A3084" s="1">
        <v>42294</v>
      </c>
      <c r="B3084" t="s">
        <v>21</v>
      </c>
      <c r="C3084" s="1">
        <v>42292</v>
      </c>
      <c r="D3084" s="1">
        <v>42294</v>
      </c>
      <c r="E3084">
        <v>100032002</v>
      </c>
      <c r="F3084" t="s">
        <v>1938</v>
      </c>
      <c r="H3084" s="1">
        <v>42292</v>
      </c>
      <c r="I3084">
        <v>1863307</v>
      </c>
      <c r="J3084" t="s">
        <v>23</v>
      </c>
      <c r="K3084">
        <v>846296315648547</v>
      </c>
      <c r="M3084" t="s">
        <v>40</v>
      </c>
      <c r="N3084">
        <v>91361</v>
      </c>
      <c r="O3084">
        <v>3</v>
      </c>
      <c r="P3084">
        <v>2250</v>
      </c>
      <c r="Q3084">
        <v>4</v>
      </c>
      <c r="R3084" s="2">
        <v>0</v>
      </c>
      <c r="S3084" s="2">
        <v>20.81</v>
      </c>
      <c r="T3084" s="2">
        <v>0</v>
      </c>
      <c r="U3084" s="2">
        <v>20.81</v>
      </c>
      <c r="V3084" s="76" t="str">
        <f>VLOOKUP(M3084,'Fufillment sheet'!$A$2:$B$52,2,FALSE)</f>
        <v>VINAC</v>
      </c>
    </row>
    <row r="3085" spans="1:22" x14ac:dyDescent="0.2">
      <c r="A3085" s="1">
        <v>42294</v>
      </c>
      <c r="B3085" t="s">
        <v>21</v>
      </c>
      <c r="C3085" s="1">
        <v>42293</v>
      </c>
      <c r="D3085" s="1">
        <v>42294</v>
      </c>
      <c r="E3085">
        <v>100032175</v>
      </c>
      <c r="F3085" t="s">
        <v>1780</v>
      </c>
      <c r="H3085" s="1">
        <v>42293</v>
      </c>
      <c r="I3085">
        <v>1865853</v>
      </c>
      <c r="J3085" t="s">
        <v>23</v>
      </c>
      <c r="K3085">
        <v>846296315648851</v>
      </c>
      <c r="M3085" t="s">
        <v>49</v>
      </c>
      <c r="N3085">
        <v>2210</v>
      </c>
      <c r="O3085">
        <v>3</v>
      </c>
      <c r="P3085">
        <v>2250</v>
      </c>
      <c r="Q3085">
        <v>8</v>
      </c>
      <c r="R3085" s="2">
        <v>0</v>
      </c>
      <c r="S3085" s="2">
        <v>24.56</v>
      </c>
      <c r="T3085" s="2">
        <v>0</v>
      </c>
      <c r="U3085" s="2">
        <v>24.56</v>
      </c>
      <c r="V3085" s="76" t="s">
        <v>5213</v>
      </c>
    </row>
    <row r="3086" spans="1:22" x14ac:dyDescent="0.2">
      <c r="A3086" s="1">
        <v>42294</v>
      </c>
      <c r="B3086" t="s">
        <v>21</v>
      </c>
      <c r="C3086" s="1">
        <v>42292</v>
      </c>
      <c r="D3086" s="1">
        <v>42294</v>
      </c>
      <c r="E3086">
        <v>100031999</v>
      </c>
      <c r="F3086" t="s">
        <v>1818</v>
      </c>
      <c r="H3086" s="1">
        <v>42292</v>
      </c>
      <c r="I3086">
        <v>1863358</v>
      </c>
      <c r="J3086" t="s">
        <v>23</v>
      </c>
      <c r="K3086">
        <v>846296315648356</v>
      </c>
      <c r="M3086" t="s">
        <v>70</v>
      </c>
      <c r="N3086">
        <v>82601</v>
      </c>
      <c r="O3086">
        <v>3</v>
      </c>
      <c r="P3086">
        <v>2250</v>
      </c>
      <c r="Q3086">
        <v>5</v>
      </c>
      <c r="R3086" s="2">
        <v>0</v>
      </c>
      <c r="S3086" s="2">
        <v>21.31</v>
      </c>
      <c r="T3086" s="2">
        <v>0</v>
      </c>
      <c r="U3086" s="2">
        <v>21.31</v>
      </c>
      <c r="V3086" s="76" t="str">
        <f>VLOOKUP(M3086,'Fufillment sheet'!$A$2:$B$52,2,FALSE)</f>
        <v>VINAC</v>
      </c>
    </row>
    <row r="3087" spans="1:22" x14ac:dyDescent="0.2">
      <c r="A3087" s="1">
        <v>42294</v>
      </c>
      <c r="B3087" t="s">
        <v>21</v>
      </c>
      <c r="C3087" s="1">
        <v>42292</v>
      </c>
      <c r="D3087" s="1">
        <v>42294</v>
      </c>
      <c r="E3087">
        <v>100031986</v>
      </c>
      <c r="F3087" t="s">
        <v>1826</v>
      </c>
      <c r="H3087" s="1">
        <v>42292</v>
      </c>
      <c r="I3087">
        <v>1863326</v>
      </c>
      <c r="J3087" t="s">
        <v>23</v>
      </c>
      <c r="K3087">
        <v>846296315648165</v>
      </c>
      <c r="M3087" t="s">
        <v>45</v>
      </c>
      <c r="N3087">
        <v>98042</v>
      </c>
      <c r="O3087">
        <v>6</v>
      </c>
      <c r="P3087">
        <v>4500</v>
      </c>
      <c r="Q3087">
        <v>5</v>
      </c>
      <c r="R3087" s="2">
        <v>0</v>
      </c>
      <c r="S3087" s="2">
        <v>26.54</v>
      </c>
      <c r="T3087" s="2">
        <v>0</v>
      </c>
      <c r="U3087" s="2">
        <v>26.54</v>
      </c>
      <c r="V3087" s="76" t="str">
        <f>VLOOKUP(M3087,'Fufillment sheet'!$A$2:$B$52,2,FALSE)</f>
        <v>VINAC</v>
      </c>
    </row>
    <row r="3088" spans="1:22" x14ac:dyDescent="0.2">
      <c r="A3088" s="1">
        <v>42294</v>
      </c>
      <c r="B3088" t="s">
        <v>21</v>
      </c>
      <c r="C3088" s="1">
        <v>42293</v>
      </c>
      <c r="D3088" s="1">
        <v>42294</v>
      </c>
      <c r="E3088">
        <v>100032055</v>
      </c>
      <c r="F3088" t="s">
        <v>1830</v>
      </c>
      <c r="H3088" s="1">
        <v>42292</v>
      </c>
      <c r="I3088">
        <v>1865906</v>
      </c>
      <c r="J3088" t="s">
        <v>23</v>
      </c>
      <c r="K3088">
        <v>846296315649315</v>
      </c>
      <c r="M3088" t="s">
        <v>45</v>
      </c>
      <c r="N3088">
        <v>98144</v>
      </c>
      <c r="O3088">
        <v>3</v>
      </c>
      <c r="P3088">
        <v>2250</v>
      </c>
      <c r="Q3088">
        <v>5</v>
      </c>
      <c r="R3088" s="2">
        <v>0</v>
      </c>
      <c r="S3088" s="2">
        <v>21.31</v>
      </c>
      <c r="T3088" s="2">
        <v>0</v>
      </c>
      <c r="U3088" s="2">
        <v>21.31</v>
      </c>
      <c r="V3088" s="76" t="str">
        <f>VLOOKUP(M3088,'Fufillment sheet'!$A$2:$B$52,2,FALSE)</f>
        <v>VINAC</v>
      </c>
    </row>
    <row r="3089" spans="1:22" x14ac:dyDescent="0.2">
      <c r="A3089" s="1">
        <v>42294</v>
      </c>
      <c r="B3089" t="s">
        <v>21</v>
      </c>
      <c r="C3089" s="1">
        <v>42292</v>
      </c>
      <c r="D3089" s="1">
        <v>42294</v>
      </c>
      <c r="E3089">
        <v>100031994</v>
      </c>
      <c r="F3089" t="s">
        <v>1832</v>
      </c>
      <c r="H3089" s="1">
        <v>42292</v>
      </c>
      <c r="I3089">
        <v>1863327</v>
      </c>
      <c r="J3089" t="s">
        <v>23</v>
      </c>
      <c r="K3089">
        <v>846296315648523</v>
      </c>
      <c r="M3089" t="s">
        <v>45</v>
      </c>
      <c r="N3089">
        <v>98125</v>
      </c>
      <c r="O3089">
        <v>3</v>
      </c>
      <c r="P3089">
        <v>2250</v>
      </c>
      <c r="Q3089">
        <v>5</v>
      </c>
      <c r="R3089" s="2">
        <v>0</v>
      </c>
      <c r="S3089" s="2">
        <v>21.31</v>
      </c>
      <c r="T3089" s="2">
        <v>0</v>
      </c>
      <c r="U3089" s="2">
        <v>21.31</v>
      </c>
      <c r="V3089" s="76" t="str">
        <f>VLOOKUP(M3089,'Fufillment sheet'!$A$2:$B$52,2,FALSE)</f>
        <v>VINAC</v>
      </c>
    </row>
    <row r="3090" spans="1:22" x14ac:dyDescent="0.2">
      <c r="A3090" s="1">
        <v>42294</v>
      </c>
      <c r="B3090" t="s">
        <v>21</v>
      </c>
      <c r="C3090" s="1">
        <v>42292</v>
      </c>
      <c r="D3090" s="1">
        <v>42294</v>
      </c>
      <c r="E3090">
        <v>100031990</v>
      </c>
      <c r="F3090" t="s">
        <v>1870</v>
      </c>
      <c r="H3090" s="1">
        <v>42292</v>
      </c>
      <c r="I3090">
        <v>1863355</v>
      </c>
      <c r="J3090" t="s">
        <v>23</v>
      </c>
      <c r="K3090">
        <v>846296315648417</v>
      </c>
      <c r="M3090" t="s">
        <v>45</v>
      </c>
      <c r="N3090">
        <v>98037</v>
      </c>
      <c r="O3090">
        <v>3</v>
      </c>
      <c r="P3090">
        <v>2250</v>
      </c>
      <c r="Q3090">
        <v>5</v>
      </c>
      <c r="R3090" s="2">
        <v>0</v>
      </c>
      <c r="S3090" s="2">
        <v>21.31</v>
      </c>
      <c r="T3090" s="2">
        <v>0</v>
      </c>
      <c r="U3090" s="2">
        <v>21.31</v>
      </c>
      <c r="V3090" s="76" t="str">
        <f>VLOOKUP(M3090,'Fufillment sheet'!$A$2:$B$52,2,FALSE)</f>
        <v>VINAC</v>
      </c>
    </row>
    <row r="3091" spans="1:22" x14ac:dyDescent="0.2">
      <c r="A3091" s="1">
        <v>42294</v>
      </c>
      <c r="B3091" t="s">
        <v>21</v>
      </c>
      <c r="C3091" s="1">
        <v>42293</v>
      </c>
      <c r="D3091" s="1">
        <v>42294</v>
      </c>
      <c r="E3091">
        <v>100032078</v>
      </c>
      <c r="F3091" t="s">
        <v>1877</v>
      </c>
      <c r="H3091" s="1">
        <v>42293</v>
      </c>
      <c r="I3091">
        <v>1865863</v>
      </c>
      <c r="J3091" t="s">
        <v>354</v>
      </c>
      <c r="K3091" t="s">
        <v>1878</v>
      </c>
      <c r="M3091" t="s">
        <v>30</v>
      </c>
      <c r="N3091">
        <v>79912</v>
      </c>
      <c r="O3091">
        <v>3</v>
      </c>
      <c r="P3091">
        <v>2250</v>
      </c>
      <c r="Q3091">
        <v>5</v>
      </c>
      <c r="R3091" s="2">
        <v>0</v>
      </c>
      <c r="S3091" s="2">
        <v>22.81</v>
      </c>
      <c r="T3091" s="2">
        <v>0</v>
      </c>
      <c r="U3091" s="2">
        <v>22.81</v>
      </c>
      <c r="V3091" s="76" t="str">
        <f>VLOOKUP(M3091,'Fufillment sheet'!$A$2:$B$52,2,FALSE)</f>
        <v>VINAC</v>
      </c>
    </row>
    <row r="3092" spans="1:22" x14ac:dyDescent="0.2">
      <c r="A3092" s="1">
        <v>42294</v>
      </c>
      <c r="B3092" t="s">
        <v>21</v>
      </c>
      <c r="C3092" s="1">
        <v>42293</v>
      </c>
      <c r="D3092" s="1">
        <v>42294</v>
      </c>
      <c r="E3092">
        <v>100032108</v>
      </c>
      <c r="F3092" t="s">
        <v>1895</v>
      </c>
      <c r="H3092" s="1">
        <v>42293</v>
      </c>
      <c r="I3092">
        <v>1865873</v>
      </c>
      <c r="J3092" t="s">
        <v>23</v>
      </c>
      <c r="K3092">
        <v>846296315649216</v>
      </c>
      <c r="M3092" t="s">
        <v>73</v>
      </c>
      <c r="N3092">
        <v>80202</v>
      </c>
      <c r="O3092">
        <v>3</v>
      </c>
      <c r="P3092">
        <v>2250</v>
      </c>
      <c r="Q3092">
        <v>5</v>
      </c>
      <c r="R3092" s="2">
        <v>0</v>
      </c>
      <c r="S3092" s="2">
        <v>21.31</v>
      </c>
      <c r="T3092" s="2">
        <v>0</v>
      </c>
      <c r="U3092" s="2">
        <v>21.31</v>
      </c>
      <c r="V3092" s="76" t="str">
        <f>VLOOKUP(M3092,'Fufillment sheet'!$A$2:$B$52,2,FALSE)</f>
        <v>VINAC</v>
      </c>
    </row>
    <row r="3093" spans="1:22" x14ac:dyDescent="0.2">
      <c r="A3093" s="1">
        <v>42294</v>
      </c>
      <c r="B3093" t="s">
        <v>21</v>
      </c>
      <c r="C3093" s="1">
        <v>42292</v>
      </c>
      <c r="D3093" s="1">
        <v>42294</v>
      </c>
      <c r="E3093">
        <v>100032015</v>
      </c>
      <c r="F3093" t="s">
        <v>1904</v>
      </c>
      <c r="H3093" s="1">
        <v>42292</v>
      </c>
      <c r="I3093">
        <v>1863342</v>
      </c>
      <c r="J3093" t="s">
        <v>23</v>
      </c>
      <c r="K3093">
        <v>846296315648271</v>
      </c>
      <c r="M3093" t="s">
        <v>73</v>
      </c>
      <c r="N3093">
        <v>80221</v>
      </c>
      <c r="O3093">
        <v>3</v>
      </c>
      <c r="P3093">
        <v>2250</v>
      </c>
      <c r="Q3093">
        <v>5</v>
      </c>
      <c r="R3093" s="2">
        <v>0</v>
      </c>
      <c r="S3093" s="2">
        <v>21.31</v>
      </c>
      <c r="T3093" s="2">
        <v>0</v>
      </c>
      <c r="U3093" s="2">
        <v>21.31</v>
      </c>
      <c r="V3093" s="76" t="str">
        <f>VLOOKUP(M3093,'Fufillment sheet'!$A$2:$B$52,2,FALSE)</f>
        <v>VINAC</v>
      </c>
    </row>
    <row r="3094" spans="1:22" x14ac:dyDescent="0.2">
      <c r="A3094" s="1">
        <v>42294</v>
      </c>
      <c r="B3094" t="s">
        <v>21</v>
      </c>
      <c r="C3094" s="1">
        <v>42292</v>
      </c>
      <c r="D3094" s="1">
        <v>42294</v>
      </c>
      <c r="E3094">
        <v>100032011</v>
      </c>
      <c r="F3094" t="s">
        <v>1905</v>
      </c>
      <c r="H3094" s="1">
        <v>42292</v>
      </c>
      <c r="I3094">
        <v>1863356</v>
      </c>
      <c r="J3094" t="s">
        <v>23</v>
      </c>
      <c r="K3094">
        <v>846296315648424</v>
      </c>
      <c r="M3094" t="s">
        <v>45</v>
      </c>
      <c r="N3094">
        <v>98109</v>
      </c>
      <c r="O3094">
        <v>3</v>
      </c>
      <c r="P3094">
        <v>2250</v>
      </c>
      <c r="Q3094">
        <v>5</v>
      </c>
      <c r="R3094" s="2">
        <v>0</v>
      </c>
      <c r="S3094" s="2">
        <v>21.31</v>
      </c>
      <c r="T3094" s="2">
        <v>0</v>
      </c>
      <c r="U3094" s="2">
        <v>21.31</v>
      </c>
      <c r="V3094" s="76" t="str">
        <f>VLOOKUP(M3094,'Fufillment sheet'!$A$2:$B$52,2,FALSE)</f>
        <v>VINAC</v>
      </c>
    </row>
    <row r="3095" spans="1:22" x14ac:dyDescent="0.2">
      <c r="A3095" s="1">
        <v>42294</v>
      </c>
      <c r="B3095" t="s">
        <v>21</v>
      </c>
      <c r="C3095" s="1">
        <v>42293</v>
      </c>
      <c r="D3095" s="1">
        <v>42294</v>
      </c>
      <c r="E3095">
        <v>100032083</v>
      </c>
      <c r="F3095" t="s">
        <v>1910</v>
      </c>
      <c r="H3095" s="1">
        <v>42293</v>
      </c>
      <c r="I3095">
        <v>1865872</v>
      </c>
      <c r="J3095" t="s">
        <v>23</v>
      </c>
      <c r="K3095">
        <v>846296315649223</v>
      </c>
      <c r="M3095" t="s">
        <v>73</v>
      </c>
      <c r="N3095">
        <v>80012</v>
      </c>
      <c r="O3095">
        <v>3</v>
      </c>
      <c r="P3095">
        <v>2250</v>
      </c>
      <c r="Q3095">
        <v>5</v>
      </c>
      <c r="R3095" s="2">
        <v>0</v>
      </c>
      <c r="S3095" s="2">
        <v>21.31</v>
      </c>
      <c r="T3095" s="2">
        <v>0</v>
      </c>
      <c r="U3095" s="2">
        <v>21.31</v>
      </c>
      <c r="V3095" s="76" t="str">
        <f>VLOOKUP(M3095,'Fufillment sheet'!$A$2:$B$52,2,FALSE)</f>
        <v>VINAC</v>
      </c>
    </row>
    <row r="3096" spans="1:22" x14ac:dyDescent="0.2">
      <c r="A3096" s="1">
        <v>42294</v>
      </c>
      <c r="B3096" t="s">
        <v>21</v>
      </c>
      <c r="C3096" s="1">
        <v>42292</v>
      </c>
      <c r="D3096" s="1">
        <v>42294</v>
      </c>
      <c r="E3096">
        <v>100032046</v>
      </c>
      <c r="F3096" t="s">
        <v>1930</v>
      </c>
      <c r="H3096" s="1">
        <v>42292</v>
      </c>
      <c r="I3096">
        <v>1863332</v>
      </c>
      <c r="J3096" t="s">
        <v>23</v>
      </c>
      <c r="K3096">
        <v>846296315648172</v>
      </c>
      <c r="M3096" t="s">
        <v>73</v>
      </c>
      <c r="N3096">
        <v>80211</v>
      </c>
      <c r="O3096">
        <v>3</v>
      </c>
      <c r="P3096">
        <v>2250</v>
      </c>
      <c r="Q3096">
        <v>5</v>
      </c>
      <c r="R3096" s="2">
        <v>0</v>
      </c>
      <c r="S3096" s="2">
        <v>21.31</v>
      </c>
      <c r="T3096" s="2">
        <v>0</v>
      </c>
      <c r="U3096" s="2">
        <v>21.31</v>
      </c>
      <c r="V3096" s="76" t="str">
        <f>VLOOKUP(M3096,'Fufillment sheet'!$A$2:$B$52,2,FALSE)</f>
        <v>VINAC</v>
      </c>
    </row>
    <row r="3097" spans="1:22" x14ac:dyDescent="0.2">
      <c r="A3097" s="1">
        <v>42294</v>
      </c>
      <c r="B3097" t="s">
        <v>21</v>
      </c>
      <c r="C3097" s="1">
        <v>42293</v>
      </c>
      <c r="D3097" s="1">
        <v>42294</v>
      </c>
      <c r="E3097">
        <v>100032080</v>
      </c>
      <c r="F3097" t="s">
        <v>1937</v>
      </c>
      <c r="H3097" s="1">
        <v>42293</v>
      </c>
      <c r="I3097">
        <v>1865845</v>
      </c>
      <c r="J3097" t="s">
        <v>23</v>
      </c>
      <c r="K3097">
        <v>846296315648912</v>
      </c>
      <c r="M3097" t="s">
        <v>73</v>
      </c>
      <c r="N3097">
        <v>80302</v>
      </c>
      <c r="O3097">
        <v>3</v>
      </c>
      <c r="P3097">
        <v>2250</v>
      </c>
      <c r="Q3097">
        <v>5</v>
      </c>
      <c r="R3097" s="2">
        <v>0</v>
      </c>
      <c r="S3097" s="2">
        <v>21.31</v>
      </c>
      <c r="T3097" s="2">
        <v>0</v>
      </c>
      <c r="U3097" s="2">
        <v>21.31</v>
      </c>
      <c r="V3097" s="76" t="str">
        <f>VLOOKUP(M3097,'Fufillment sheet'!$A$2:$B$52,2,FALSE)</f>
        <v>VINAC</v>
      </c>
    </row>
    <row r="3098" spans="1:22" x14ac:dyDescent="0.2">
      <c r="A3098" s="1">
        <v>42294</v>
      </c>
      <c r="B3098" t="s">
        <v>21</v>
      </c>
      <c r="C3098" s="1">
        <v>42293</v>
      </c>
      <c r="D3098" s="1">
        <v>42294</v>
      </c>
      <c r="E3098">
        <v>100032113</v>
      </c>
      <c r="F3098" t="s">
        <v>1787</v>
      </c>
      <c r="H3098" s="1">
        <v>42293</v>
      </c>
      <c r="I3098">
        <v>1865892</v>
      </c>
      <c r="J3098" t="s">
        <v>354</v>
      </c>
      <c r="K3098" t="s">
        <v>1788</v>
      </c>
      <c r="M3098" t="s">
        <v>366</v>
      </c>
      <c r="N3098">
        <v>73170</v>
      </c>
      <c r="O3098">
        <v>3</v>
      </c>
      <c r="P3098">
        <v>2250</v>
      </c>
      <c r="Q3098">
        <v>6</v>
      </c>
      <c r="R3098" s="2">
        <v>0</v>
      </c>
      <c r="S3098" s="2">
        <v>23.31</v>
      </c>
      <c r="T3098" s="2">
        <v>0</v>
      </c>
      <c r="U3098" s="2">
        <v>23.31</v>
      </c>
      <c r="V3098" s="76" t="str">
        <f>VLOOKUP(M3098,'Fufillment sheet'!$A$2:$B$52,2,FALSE)</f>
        <v>VINAC</v>
      </c>
    </row>
    <row r="3099" spans="1:22" x14ac:dyDescent="0.2">
      <c r="A3099" s="1">
        <v>42294</v>
      </c>
      <c r="B3099" t="s">
        <v>21</v>
      </c>
      <c r="C3099" s="1">
        <v>42291</v>
      </c>
      <c r="D3099" s="1">
        <v>42294</v>
      </c>
      <c r="E3099">
        <v>100031940</v>
      </c>
      <c r="F3099" t="s">
        <v>1789</v>
      </c>
      <c r="H3099" s="1">
        <v>42290</v>
      </c>
      <c r="I3099">
        <v>1858834</v>
      </c>
      <c r="J3099" t="s">
        <v>354</v>
      </c>
      <c r="K3099" t="s">
        <v>1790</v>
      </c>
      <c r="M3099" t="s">
        <v>366</v>
      </c>
      <c r="N3099">
        <v>73120</v>
      </c>
      <c r="O3099">
        <v>12</v>
      </c>
      <c r="P3099">
        <v>9000</v>
      </c>
      <c r="Q3099">
        <v>6</v>
      </c>
      <c r="R3099" s="2">
        <v>0</v>
      </c>
      <c r="S3099" s="2">
        <v>44.5</v>
      </c>
      <c r="T3099" s="2">
        <v>0</v>
      </c>
      <c r="U3099" s="2">
        <v>44.5</v>
      </c>
      <c r="V3099" s="76" t="str">
        <f>VLOOKUP(M3099,'Fufillment sheet'!$A$2:$B$52,2,FALSE)</f>
        <v>VINAC</v>
      </c>
    </row>
    <row r="3100" spans="1:22" x14ac:dyDescent="0.2">
      <c r="A3100" s="1">
        <v>42294</v>
      </c>
      <c r="B3100" t="s">
        <v>21</v>
      </c>
      <c r="C3100" s="1">
        <v>42293</v>
      </c>
      <c r="D3100" s="1">
        <v>42294</v>
      </c>
      <c r="E3100">
        <v>100032158</v>
      </c>
      <c r="F3100" t="s">
        <v>1822</v>
      </c>
      <c r="H3100" s="1">
        <v>42293</v>
      </c>
      <c r="I3100">
        <v>1865893</v>
      </c>
      <c r="J3100" t="s">
        <v>354</v>
      </c>
      <c r="K3100" t="s">
        <v>1823</v>
      </c>
      <c r="M3100" t="s">
        <v>366</v>
      </c>
      <c r="N3100">
        <v>73521</v>
      </c>
      <c r="O3100">
        <v>3</v>
      </c>
      <c r="P3100">
        <v>2250</v>
      </c>
      <c r="Q3100">
        <v>6</v>
      </c>
      <c r="R3100" s="2">
        <v>0</v>
      </c>
      <c r="S3100" s="2">
        <v>23.31</v>
      </c>
      <c r="T3100" s="2">
        <v>0</v>
      </c>
      <c r="U3100" s="2">
        <v>23.31</v>
      </c>
      <c r="V3100" s="76" t="str">
        <f>VLOOKUP(M3100,'Fufillment sheet'!$A$2:$B$52,2,FALSE)</f>
        <v>VINAC</v>
      </c>
    </row>
    <row r="3101" spans="1:22" x14ac:dyDescent="0.2">
      <c r="A3101" s="1">
        <v>42294</v>
      </c>
      <c r="B3101" t="s">
        <v>21</v>
      </c>
      <c r="C3101" s="1">
        <v>42290</v>
      </c>
      <c r="D3101" s="1">
        <v>42294</v>
      </c>
      <c r="E3101">
        <v>100031907</v>
      </c>
      <c r="F3101" t="s">
        <v>1843</v>
      </c>
      <c r="H3101" s="1">
        <v>42290</v>
      </c>
      <c r="I3101">
        <v>1858165</v>
      </c>
      <c r="J3101" t="s">
        <v>23</v>
      </c>
      <c r="K3101" t="s">
        <v>1844</v>
      </c>
      <c r="M3101" t="s">
        <v>366</v>
      </c>
      <c r="N3101">
        <v>73162</v>
      </c>
      <c r="O3101">
        <v>3</v>
      </c>
      <c r="P3101">
        <v>2250</v>
      </c>
      <c r="Q3101">
        <v>6</v>
      </c>
      <c r="R3101" s="2">
        <v>0</v>
      </c>
      <c r="S3101" s="2">
        <v>21.81</v>
      </c>
      <c r="T3101" s="2">
        <v>0</v>
      </c>
      <c r="U3101" s="2">
        <v>21.81</v>
      </c>
      <c r="V3101" s="76" t="str">
        <f>VLOOKUP(M3101,'Fufillment sheet'!$A$2:$B$52,2,FALSE)</f>
        <v>VINAC</v>
      </c>
    </row>
    <row r="3102" spans="1:22" x14ac:dyDescent="0.2">
      <c r="A3102" s="1">
        <v>42294</v>
      </c>
      <c r="B3102" t="s">
        <v>21</v>
      </c>
      <c r="C3102" s="1">
        <v>42292</v>
      </c>
      <c r="D3102" s="1">
        <v>42294</v>
      </c>
      <c r="E3102">
        <v>100031988</v>
      </c>
      <c r="F3102" t="s">
        <v>1865</v>
      </c>
      <c r="H3102" s="1">
        <v>42292</v>
      </c>
      <c r="I3102">
        <v>1863344</v>
      </c>
      <c r="J3102" t="s">
        <v>23</v>
      </c>
      <c r="K3102">
        <v>846296315648226</v>
      </c>
      <c r="M3102" t="s">
        <v>112</v>
      </c>
      <c r="N3102">
        <v>68154</v>
      </c>
      <c r="O3102">
        <v>3</v>
      </c>
      <c r="P3102">
        <v>2250</v>
      </c>
      <c r="Q3102">
        <v>6</v>
      </c>
      <c r="R3102" s="2">
        <v>0</v>
      </c>
      <c r="S3102" s="2">
        <v>21.81</v>
      </c>
      <c r="T3102" s="2">
        <v>0</v>
      </c>
      <c r="U3102" s="2">
        <v>21.81</v>
      </c>
      <c r="V3102" s="76" t="str">
        <f>VLOOKUP(M3102,'Fufillment sheet'!$A$2:$B$52,2,FALSE)</f>
        <v>VINAC</v>
      </c>
    </row>
    <row r="3103" spans="1:22" x14ac:dyDescent="0.2">
      <c r="A3103" s="1">
        <v>42294</v>
      </c>
      <c r="B3103" t="s">
        <v>21</v>
      </c>
      <c r="C3103" s="1">
        <v>42292</v>
      </c>
      <c r="D3103" s="1">
        <v>42294</v>
      </c>
      <c r="E3103">
        <v>100032022</v>
      </c>
      <c r="F3103" t="s">
        <v>1928</v>
      </c>
      <c r="H3103" s="1">
        <v>42292</v>
      </c>
      <c r="I3103">
        <v>1863323</v>
      </c>
      <c r="J3103" t="s">
        <v>354</v>
      </c>
      <c r="K3103" t="s">
        <v>1929</v>
      </c>
      <c r="M3103" t="s">
        <v>366</v>
      </c>
      <c r="N3103">
        <v>73106</v>
      </c>
      <c r="O3103">
        <v>6</v>
      </c>
      <c r="P3103">
        <v>4500</v>
      </c>
      <c r="Q3103">
        <v>6</v>
      </c>
      <c r="R3103" s="2">
        <v>0</v>
      </c>
      <c r="S3103" s="2">
        <v>31.54</v>
      </c>
      <c r="T3103" s="2">
        <v>0</v>
      </c>
      <c r="U3103" s="2">
        <v>31.54</v>
      </c>
      <c r="V3103" s="76" t="str">
        <f>VLOOKUP(M3103,'Fufillment sheet'!$A$2:$B$52,2,FALSE)</f>
        <v>VINAC</v>
      </c>
    </row>
    <row r="3104" spans="1:22" x14ac:dyDescent="0.2">
      <c r="A3104" s="1">
        <v>42294</v>
      </c>
      <c r="B3104" t="s">
        <v>21</v>
      </c>
      <c r="C3104" s="1">
        <v>42292</v>
      </c>
      <c r="D3104" s="1">
        <v>42294</v>
      </c>
      <c r="E3104">
        <v>100032023</v>
      </c>
      <c r="F3104" t="s">
        <v>1779</v>
      </c>
      <c r="H3104" s="1">
        <v>42292</v>
      </c>
      <c r="I3104">
        <v>1863357</v>
      </c>
      <c r="J3104" t="s">
        <v>23</v>
      </c>
      <c r="K3104">
        <v>846296315648431</v>
      </c>
      <c r="M3104" t="s">
        <v>60</v>
      </c>
      <c r="N3104">
        <v>53597</v>
      </c>
      <c r="O3104">
        <v>3</v>
      </c>
      <c r="P3104">
        <v>2250</v>
      </c>
      <c r="Q3104">
        <v>7</v>
      </c>
      <c r="R3104" s="2">
        <v>0</v>
      </c>
      <c r="S3104" s="2">
        <v>23.06</v>
      </c>
      <c r="T3104" s="2">
        <v>0</v>
      </c>
      <c r="U3104" s="2">
        <v>23.06</v>
      </c>
      <c r="V3104" s="76" t="s">
        <v>5213</v>
      </c>
    </row>
    <row r="3105" spans="1:22" x14ac:dyDescent="0.2">
      <c r="A3105" s="1">
        <v>42294</v>
      </c>
      <c r="B3105" t="s">
        <v>21</v>
      </c>
      <c r="C3105" s="1">
        <v>42292</v>
      </c>
      <c r="D3105" s="1">
        <v>42294</v>
      </c>
      <c r="E3105">
        <v>100031992</v>
      </c>
      <c r="F3105" t="s">
        <v>1853</v>
      </c>
      <c r="H3105" s="1">
        <v>42292</v>
      </c>
      <c r="I3105">
        <v>1863352</v>
      </c>
      <c r="J3105" t="s">
        <v>23</v>
      </c>
      <c r="K3105">
        <v>846296315648363</v>
      </c>
      <c r="M3105" t="s">
        <v>38</v>
      </c>
      <c r="N3105">
        <v>38122</v>
      </c>
      <c r="O3105">
        <v>3</v>
      </c>
      <c r="P3105">
        <v>2250</v>
      </c>
      <c r="Q3105">
        <v>7</v>
      </c>
      <c r="R3105" s="2">
        <v>0</v>
      </c>
      <c r="S3105" s="2">
        <v>23.06</v>
      </c>
      <c r="T3105" s="2">
        <v>0</v>
      </c>
      <c r="U3105" s="2">
        <v>23.06</v>
      </c>
      <c r="V3105" s="76" t="s">
        <v>5213</v>
      </c>
    </row>
    <row r="3106" spans="1:22" x14ac:dyDescent="0.2">
      <c r="A3106" s="1">
        <v>42294</v>
      </c>
      <c r="B3106" t="s">
        <v>21</v>
      </c>
      <c r="C3106" s="1">
        <v>42293</v>
      </c>
      <c r="D3106" s="1">
        <v>42294</v>
      </c>
      <c r="E3106">
        <v>100032101</v>
      </c>
      <c r="F3106" t="s">
        <v>1806</v>
      </c>
      <c r="H3106" s="1">
        <v>42293</v>
      </c>
      <c r="I3106">
        <v>1865865</v>
      </c>
      <c r="J3106" t="s">
        <v>354</v>
      </c>
      <c r="K3106" t="s">
        <v>1807</v>
      </c>
      <c r="M3106" t="s">
        <v>30</v>
      </c>
      <c r="N3106">
        <v>78738</v>
      </c>
      <c r="O3106">
        <v>3</v>
      </c>
      <c r="P3106">
        <v>2250</v>
      </c>
      <c r="Q3106">
        <v>7</v>
      </c>
      <c r="R3106" s="2">
        <v>0</v>
      </c>
      <c r="S3106" s="2">
        <v>24.56</v>
      </c>
      <c r="T3106" s="2">
        <v>0</v>
      </c>
      <c r="U3106" s="2">
        <v>24.56</v>
      </c>
      <c r="V3106" s="76" t="str">
        <f>VLOOKUP(M3106,'Fufillment sheet'!$A$2:$B$52,2,FALSE)</f>
        <v>VINAC</v>
      </c>
    </row>
    <row r="3107" spans="1:22" x14ac:dyDescent="0.2">
      <c r="A3107" s="1">
        <v>42294</v>
      </c>
      <c r="B3107" t="s">
        <v>21</v>
      </c>
      <c r="C3107" s="1">
        <v>42289</v>
      </c>
      <c r="D3107" s="1">
        <v>42294</v>
      </c>
      <c r="E3107">
        <v>100031836</v>
      </c>
      <c r="F3107" t="s">
        <v>1808</v>
      </c>
      <c r="H3107" s="1">
        <v>42289</v>
      </c>
      <c r="I3107">
        <v>1853355</v>
      </c>
      <c r="J3107" t="s">
        <v>354</v>
      </c>
      <c r="K3107" t="s">
        <v>1809</v>
      </c>
      <c r="M3107" t="s">
        <v>30</v>
      </c>
      <c r="N3107">
        <v>77002</v>
      </c>
      <c r="O3107">
        <v>3</v>
      </c>
      <c r="P3107">
        <v>2250</v>
      </c>
      <c r="Q3107">
        <v>7</v>
      </c>
      <c r="R3107" s="2">
        <v>0</v>
      </c>
      <c r="S3107" s="2">
        <v>24.56</v>
      </c>
      <c r="T3107" s="2">
        <v>0</v>
      </c>
      <c r="U3107" s="2">
        <v>24.56</v>
      </c>
      <c r="V3107" s="76" t="str">
        <f>VLOOKUP(M3107,'Fufillment sheet'!$A$2:$B$52,2,FALSE)</f>
        <v>VINAC</v>
      </c>
    </row>
    <row r="3108" spans="1:22" x14ac:dyDescent="0.2">
      <c r="A3108" s="1">
        <v>42294</v>
      </c>
      <c r="B3108" t="s">
        <v>21</v>
      </c>
      <c r="C3108" s="1">
        <v>42290</v>
      </c>
      <c r="D3108" s="1">
        <v>42294</v>
      </c>
      <c r="E3108">
        <v>100031918</v>
      </c>
      <c r="F3108" t="s">
        <v>1824</v>
      </c>
      <c r="H3108" s="1">
        <v>42290</v>
      </c>
      <c r="I3108">
        <v>1858146</v>
      </c>
      <c r="J3108" t="s">
        <v>354</v>
      </c>
      <c r="K3108" t="s">
        <v>1825</v>
      </c>
      <c r="M3108" t="s">
        <v>30</v>
      </c>
      <c r="N3108">
        <v>77002</v>
      </c>
      <c r="O3108">
        <v>12</v>
      </c>
      <c r="P3108">
        <v>9000</v>
      </c>
      <c r="Q3108">
        <v>7</v>
      </c>
      <c r="R3108" s="2">
        <v>0</v>
      </c>
      <c r="S3108" s="2">
        <v>49.5</v>
      </c>
      <c r="T3108" s="2">
        <v>0</v>
      </c>
      <c r="U3108" s="2">
        <v>49.5</v>
      </c>
      <c r="V3108" s="76" t="str">
        <f>VLOOKUP(M3108,'Fufillment sheet'!$A$2:$B$52,2,FALSE)</f>
        <v>VINAC</v>
      </c>
    </row>
    <row r="3109" spans="1:22" x14ac:dyDescent="0.2">
      <c r="A3109" s="1">
        <v>42294</v>
      </c>
      <c r="B3109" t="s">
        <v>21</v>
      </c>
      <c r="C3109" s="1">
        <v>42293</v>
      </c>
      <c r="D3109" s="1">
        <v>42294</v>
      </c>
      <c r="E3109">
        <v>100032095</v>
      </c>
      <c r="F3109" t="s">
        <v>1841</v>
      </c>
      <c r="H3109" s="1">
        <v>42293</v>
      </c>
      <c r="I3109">
        <v>1865864</v>
      </c>
      <c r="J3109" t="s">
        <v>354</v>
      </c>
      <c r="K3109" t="s">
        <v>1842</v>
      </c>
      <c r="M3109" t="s">
        <v>30</v>
      </c>
      <c r="N3109">
        <v>78703</v>
      </c>
      <c r="O3109">
        <v>3</v>
      </c>
      <c r="P3109">
        <v>2250</v>
      </c>
      <c r="Q3109">
        <v>7</v>
      </c>
      <c r="R3109" s="2">
        <v>0</v>
      </c>
      <c r="S3109" s="2">
        <v>24.56</v>
      </c>
      <c r="T3109" s="2">
        <v>0</v>
      </c>
      <c r="U3109" s="2">
        <v>24.56</v>
      </c>
      <c r="V3109" s="76" t="str">
        <f>VLOOKUP(M3109,'Fufillment sheet'!$A$2:$B$52,2,FALSE)</f>
        <v>VINAC</v>
      </c>
    </row>
    <row r="3110" spans="1:22" x14ac:dyDescent="0.2">
      <c r="A3110" s="1">
        <v>42294</v>
      </c>
      <c r="B3110" t="s">
        <v>21</v>
      </c>
      <c r="C3110" s="1">
        <v>42293</v>
      </c>
      <c r="D3110" s="1">
        <v>42294</v>
      </c>
      <c r="E3110">
        <v>100032085</v>
      </c>
      <c r="F3110" t="s">
        <v>1857</v>
      </c>
      <c r="H3110" s="1">
        <v>42293</v>
      </c>
      <c r="I3110">
        <v>1865898</v>
      </c>
      <c r="J3110" t="s">
        <v>354</v>
      </c>
      <c r="K3110" t="s">
        <v>1858</v>
      </c>
      <c r="M3110" t="s">
        <v>30</v>
      </c>
      <c r="N3110">
        <v>75201</v>
      </c>
      <c r="O3110">
        <v>3</v>
      </c>
      <c r="P3110">
        <v>2250</v>
      </c>
      <c r="Q3110">
        <v>7</v>
      </c>
      <c r="R3110" s="2">
        <v>0</v>
      </c>
      <c r="S3110" s="2">
        <v>24.56</v>
      </c>
      <c r="T3110" s="2">
        <v>0</v>
      </c>
      <c r="U3110" s="2">
        <v>24.56</v>
      </c>
      <c r="V3110" s="76" t="str">
        <f>VLOOKUP(M3110,'Fufillment sheet'!$A$2:$B$52,2,FALSE)</f>
        <v>VINAC</v>
      </c>
    </row>
    <row r="3111" spans="1:22" x14ac:dyDescent="0.2">
      <c r="A3111" s="1">
        <v>42294</v>
      </c>
      <c r="B3111" t="s">
        <v>21</v>
      </c>
      <c r="C3111" s="1">
        <v>42290</v>
      </c>
      <c r="D3111" s="1">
        <v>42294</v>
      </c>
      <c r="E3111">
        <v>100031918</v>
      </c>
      <c r="F3111" t="s">
        <v>1859</v>
      </c>
      <c r="H3111" s="1">
        <v>42290</v>
      </c>
      <c r="I3111">
        <v>1858146</v>
      </c>
      <c r="J3111" t="s">
        <v>354</v>
      </c>
      <c r="K3111" t="s">
        <v>1860</v>
      </c>
      <c r="M3111" t="s">
        <v>30</v>
      </c>
      <c r="N3111">
        <v>77002</v>
      </c>
      <c r="O3111">
        <v>3</v>
      </c>
      <c r="P3111">
        <v>2250</v>
      </c>
      <c r="Q3111">
        <v>7</v>
      </c>
      <c r="R3111" s="2">
        <v>0</v>
      </c>
      <c r="S3111" s="2">
        <v>24.56</v>
      </c>
      <c r="T3111" s="2">
        <v>0</v>
      </c>
      <c r="U3111" s="2">
        <v>24.56</v>
      </c>
      <c r="V3111" s="76" t="str">
        <f>VLOOKUP(M3111,'Fufillment sheet'!$A$2:$B$52,2,FALSE)</f>
        <v>VINAC</v>
      </c>
    </row>
    <row r="3112" spans="1:22" x14ac:dyDescent="0.2">
      <c r="A3112" s="1">
        <v>42294</v>
      </c>
      <c r="B3112" t="s">
        <v>21</v>
      </c>
      <c r="C3112" s="1">
        <v>42293</v>
      </c>
      <c r="D3112" s="1">
        <v>42294</v>
      </c>
      <c r="E3112">
        <v>100032050</v>
      </c>
      <c r="F3112" t="s">
        <v>1863</v>
      </c>
      <c r="H3112" s="1">
        <v>42292</v>
      </c>
      <c r="I3112">
        <v>1865919</v>
      </c>
      <c r="J3112" t="s">
        <v>354</v>
      </c>
      <c r="K3112" t="s">
        <v>1864</v>
      </c>
      <c r="M3112" t="s">
        <v>30</v>
      </c>
      <c r="N3112">
        <v>77056</v>
      </c>
      <c r="O3112">
        <v>3</v>
      </c>
      <c r="P3112">
        <v>2250</v>
      </c>
      <c r="Q3112">
        <v>7</v>
      </c>
      <c r="R3112" s="2">
        <v>0</v>
      </c>
      <c r="S3112" s="2">
        <v>24.56</v>
      </c>
      <c r="T3112" s="2">
        <v>0</v>
      </c>
      <c r="U3112" s="2">
        <v>24.56</v>
      </c>
      <c r="V3112" s="76" t="str">
        <f>VLOOKUP(M3112,'Fufillment sheet'!$A$2:$B$52,2,FALSE)</f>
        <v>VINAC</v>
      </c>
    </row>
    <row r="3113" spans="1:22" x14ac:dyDescent="0.2">
      <c r="A3113" s="1">
        <v>42294</v>
      </c>
      <c r="B3113" t="s">
        <v>21</v>
      </c>
      <c r="C3113" s="1">
        <v>42291</v>
      </c>
      <c r="D3113" s="1">
        <v>42294</v>
      </c>
      <c r="E3113">
        <v>100031931</v>
      </c>
      <c r="F3113" t="s">
        <v>1879</v>
      </c>
      <c r="H3113" s="1">
        <v>42290</v>
      </c>
      <c r="I3113">
        <v>1858838</v>
      </c>
      <c r="J3113" t="s">
        <v>354</v>
      </c>
      <c r="K3113" t="s">
        <v>1880</v>
      </c>
      <c r="M3113" t="s">
        <v>30</v>
      </c>
      <c r="N3113">
        <v>77024</v>
      </c>
      <c r="O3113">
        <v>3</v>
      </c>
      <c r="P3113">
        <v>2250</v>
      </c>
      <c r="Q3113">
        <v>7</v>
      </c>
      <c r="R3113" s="2">
        <v>0</v>
      </c>
      <c r="S3113" s="2">
        <v>24.56</v>
      </c>
      <c r="T3113" s="2">
        <v>0</v>
      </c>
      <c r="U3113" s="2">
        <v>24.56</v>
      </c>
      <c r="V3113" s="76" t="str">
        <f>VLOOKUP(M3113,'Fufillment sheet'!$A$2:$B$52,2,FALSE)</f>
        <v>VINAC</v>
      </c>
    </row>
    <row r="3114" spans="1:22" x14ac:dyDescent="0.2">
      <c r="A3114" s="1">
        <v>42294</v>
      </c>
      <c r="B3114" t="s">
        <v>21</v>
      </c>
      <c r="C3114" s="1">
        <v>42292</v>
      </c>
      <c r="D3114" s="1">
        <v>42294</v>
      </c>
      <c r="E3114">
        <v>100032037</v>
      </c>
      <c r="F3114" t="s">
        <v>1893</v>
      </c>
      <c r="H3114" s="1">
        <v>42292</v>
      </c>
      <c r="I3114">
        <v>1863301</v>
      </c>
      <c r="J3114" t="s">
        <v>354</v>
      </c>
      <c r="K3114" t="s">
        <v>1894</v>
      </c>
      <c r="M3114" t="s">
        <v>30</v>
      </c>
      <c r="N3114">
        <v>77056</v>
      </c>
      <c r="O3114">
        <v>12</v>
      </c>
      <c r="P3114">
        <v>9000</v>
      </c>
      <c r="Q3114">
        <v>7</v>
      </c>
      <c r="R3114" s="2">
        <v>0</v>
      </c>
      <c r="S3114" s="2">
        <v>49.5</v>
      </c>
      <c r="T3114" s="2">
        <v>0</v>
      </c>
      <c r="U3114" s="2">
        <v>49.5</v>
      </c>
      <c r="V3114" s="76" t="str">
        <f>VLOOKUP(M3114,'Fufillment sheet'!$A$2:$B$52,2,FALSE)</f>
        <v>VINAC</v>
      </c>
    </row>
    <row r="3115" spans="1:22" x14ac:dyDescent="0.2">
      <c r="A3115" s="1">
        <v>42294</v>
      </c>
      <c r="B3115" t="s">
        <v>21</v>
      </c>
      <c r="C3115" s="1">
        <v>42293</v>
      </c>
      <c r="D3115" s="1">
        <v>42294</v>
      </c>
      <c r="E3115">
        <v>100032117</v>
      </c>
      <c r="F3115" t="s">
        <v>1897</v>
      </c>
      <c r="H3115" s="1">
        <v>42293</v>
      </c>
      <c r="I3115">
        <v>1865867</v>
      </c>
      <c r="J3115" t="s">
        <v>354</v>
      </c>
      <c r="K3115" t="s">
        <v>1898</v>
      </c>
      <c r="M3115" t="s">
        <v>30</v>
      </c>
      <c r="N3115">
        <v>77401</v>
      </c>
      <c r="O3115">
        <v>3</v>
      </c>
      <c r="P3115">
        <v>2250</v>
      </c>
      <c r="Q3115">
        <v>7</v>
      </c>
      <c r="R3115" s="2">
        <v>0</v>
      </c>
      <c r="S3115" s="2">
        <v>24.56</v>
      </c>
      <c r="T3115" s="2">
        <v>0</v>
      </c>
      <c r="U3115" s="2">
        <v>24.56</v>
      </c>
      <c r="V3115" s="76" t="str">
        <f>VLOOKUP(M3115,'Fufillment sheet'!$A$2:$B$52,2,FALSE)</f>
        <v>VINAC</v>
      </c>
    </row>
    <row r="3116" spans="1:22" x14ac:dyDescent="0.2">
      <c r="A3116" s="1">
        <v>42294</v>
      </c>
      <c r="B3116" t="s">
        <v>21</v>
      </c>
      <c r="C3116" s="1">
        <v>42289</v>
      </c>
      <c r="D3116" s="1">
        <v>42294</v>
      </c>
      <c r="E3116">
        <v>100031853</v>
      </c>
      <c r="F3116" t="s">
        <v>1899</v>
      </c>
      <c r="H3116" s="1">
        <v>42289</v>
      </c>
      <c r="I3116">
        <v>1853375</v>
      </c>
      <c r="J3116" t="s">
        <v>354</v>
      </c>
      <c r="K3116" t="s">
        <v>1900</v>
      </c>
      <c r="M3116" t="s">
        <v>30</v>
      </c>
      <c r="N3116">
        <v>75219</v>
      </c>
      <c r="O3116">
        <v>12</v>
      </c>
      <c r="P3116">
        <v>9000</v>
      </c>
      <c r="Q3116">
        <v>7</v>
      </c>
      <c r="R3116" s="2">
        <v>0</v>
      </c>
      <c r="S3116" s="2">
        <v>49.5</v>
      </c>
      <c r="T3116" s="2">
        <v>0</v>
      </c>
      <c r="U3116" s="2">
        <v>49.5</v>
      </c>
      <c r="V3116" s="76" t="str">
        <f>VLOOKUP(M3116,'Fufillment sheet'!$A$2:$B$52,2,FALSE)</f>
        <v>VINAC</v>
      </c>
    </row>
    <row r="3117" spans="1:22" x14ac:dyDescent="0.2">
      <c r="A3117" s="1">
        <v>42294</v>
      </c>
      <c r="B3117" t="s">
        <v>21</v>
      </c>
      <c r="C3117" s="1">
        <v>42293</v>
      </c>
      <c r="D3117" s="1">
        <v>42294</v>
      </c>
      <c r="E3117">
        <v>100032086</v>
      </c>
      <c r="F3117" t="s">
        <v>1912</v>
      </c>
      <c r="H3117" s="1">
        <v>42293</v>
      </c>
      <c r="I3117">
        <v>1865910</v>
      </c>
      <c r="J3117" t="s">
        <v>354</v>
      </c>
      <c r="K3117" t="s">
        <v>1913</v>
      </c>
      <c r="M3117" t="s">
        <v>30</v>
      </c>
      <c r="N3117">
        <v>77081</v>
      </c>
      <c r="O3117">
        <v>6</v>
      </c>
      <c r="P3117">
        <v>4500</v>
      </c>
      <c r="Q3117">
        <v>7</v>
      </c>
      <c r="R3117" s="2">
        <v>0</v>
      </c>
      <c r="S3117" s="2">
        <v>35.54</v>
      </c>
      <c r="T3117" s="2">
        <v>0</v>
      </c>
      <c r="U3117" s="2">
        <v>35.54</v>
      </c>
      <c r="V3117" s="76" t="str">
        <f>VLOOKUP(M3117,'Fufillment sheet'!$A$2:$B$52,2,FALSE)</f>
        <v>VINAC</v>
      </c>
    </row>
    <row r="3118" spans="1:22" x14ac:dyDescent="0.2">
      <c r="A3118" s="1">
        <v>42294</v>
      </c>
      <c r="B3118" t="s">
        <v>21</v>
      </c>
      <c r="C3118" s="1">
        <v>42291</v>
      </c>
      <c r="D3118" s="1">
        <v>42294</v>
      </c>
      <c r="E3118">
        <v>100031929</v>
      </c>
      <c r="F3118" t="s">
        <v>1914</v>
      </c>
      <c r="H3118" s="1">
        <v>42290</v>
      </c>
      <c r="I3118">
        <v>1858837</v>
      </c>
      <c r="J3118" t="s">
        <v>354</v>
      </c>
      <c r="K3118" t="s">
        <v>1915</v>
      </c>
      <c r="M3118" t="s">
        <v>30</v>
      </c>
      <c r="N3118">
        <v>77584</v>
      </c>
      <c r="O3118">
        <v>3</v>
      </c>
      <c r="P3118">
        <v>2250</v>
      </c>
      <c r="Q3118">
        <v>7</v>
      </c>
      <c r="R3118" s="2">
        <v>0</v>
      </c>
      <c r="S3118" s="2">
        <v>24.56</v>
      </c>
      <c r="T3118" s="2">
        <v>0</v>
      </c>
      <c r="U3118" s="2">
        <v>24.56</v>
      </c>
      <c r="V3118" s="76" t="str">
        <f>VLOOKUP(M3118,'Fufillment sheet'!$A$2:$B$52,2,FALSE)</f>
        <v>VINAC</v>
      </c>
    </row>
    <row r="3119" spans="1:22" x14ac:dyDescent="0.2">
      <c r="A3119" s="1">
        <v>42294</v>
      </c>
      <c r="B3119" t="s">
        <v>21</v>
      </c>
      <c r="C3119" s="1">
        <v>42293</v>
      </c>
      <c r="D3119" s="1">
        <v>42294</v>
      </c>
      <c r="E3119">
        <v>100032110</v>
      </c>
      <c r="F3119" t="s">
        <v>1932</v>
      </c>
      <c r="H3119" s="1">
        <v>42293</v>
      </c>
      <c r="I3119">
        <v>1865866</v>
      </c>
      <c r="J3119" t="s">
        <v>354</v>
      </c>
      <c r="K3119" t="s">
        <v>1933</v>
      </c>
      <c r="M3119" t="s">
        <v>30</v>
      </c>
      <c r="N3119">
        <v>77096</v>
      </c>
      <c r="O3119">
        <v>3</v>
      </c>
      <c r="P3119">
        <v>2250</v>
      </c>
      <c r="Q3119">
        <v>7</v>
      </c>
      <c r="R3119" s="2">
        <v>0</v>
      </c>
      <c r="S3119" s="2">
        <v>24.56</v>
      </c>
      <c r="T3119" s="2">
        <v>0</v>
      </c>
      <c r="U3119" s="2">
        <v>24.56</v>
      </c>
      <c r="V3119" s="76" t="str">
        <f>VLOOKUP(M3119,'Fufillment sheet'!$A$2:$B$52,2,FALSE)</f>
        <v>VINAC</v>
      </c>
    </row>
    <row r="3120" spans="1:22" x14ac:dyDescent="0.2">
      <c r="A3120" s="1">
        <v>42294</v>
      </c>
      <c r="B3120" t="s">
        <v>21</v>
      </c>
      <c r="C3120" s="1">
        <v>42289</v>
      </c>
      <c r="D3120" s="1">
        <v>42294</v>
      </c>
      <c r="E3120">
        <v>100031781</v>
      </c>
      <c r="F3120" t="s">
        <v>1934</v>
      </c>
      <c r="H3120" s="1">
        <v>42286</v>
      </c>
      <c r="I3120">
        <v>1853320</v>
      </c>
      <c r="J3120" t="s">
        <v>354</v>
      </c>
      <c r="K3120" t="s">
        <v>1935</v>
      </c>
      <c r="M3120" t="s">
        <v>30</v>
      </c>
      <c r="N3120">
        <v>78701</v>
      </c>
      <c r="O3120">
        <v>3</v>
      </c>
      <c r="P3120">
        <v>2250</v>
      </c>
      <c r="Q3120">
        <v>7</v>
      </c>
      <c r="R3120" s="2">
        <v>0</v>
      </c>
      <c r="S3120" s="2">
        <v>24.56</v>
      </c>
      <c r="T3120" s="2">
        <v>0</v>
      </c>
      <c r="U3120" s="2">
        <v>24.56</v>
      </c>
      <c r="V3120" s="76" t="str">
        <f>VLOOKUP(M3120,'Fufillment sheet'!$A$2:$B$52,2,FALSE)</f>
        <v>VINAC</v>
      </c>
    </row>
    <row r="3121" spans="1:22" x14ac:dyDescent="0.2">
      <c r="A3121" s="1">
        <v>42294</v>
      </c>
      <c r="B3121" t="s">
        <v>21</v>
      </c>
      <c r="C3121" s="1">
        <v>42293</v>
      </c>
      <c r="D3121" s="1">
        <v>42294</v>
      </c>
      <c r="E3121">
        <v>100032063</v>
      </c>
      <c r="F3121" t="s">
        <v>1786</v>
      </c>
      <c r="H3121" s="1">
        <v>42293</v>
      </c>
      <c r="I3121">
        <v>1865885</v>
      </c>
      <c r="J3121" t="s">
        <v>23</v>
      </c>
      <c r="K3121">
        <v>846296315649100</v>
      </c>
      <c r="M3121" t="s">
        <v>32</v>
      </c>
      <c r="N3121">
        <v>10003</v>
      </c>
      <c r="O3121">
        <v>3</v>
      </c>
      <c r="P3121">
        <v>2250</v>
      </c>
      <c r="Q3121">
        <v>8</v>
      </c>
      <c r="R3121" s="2">
        <v>0</v>
      </c>
      <c r="S3121" s="2">
        <v>24.56</v>
      </c>
      <c r="T3121" s="2">
        <v>0</v>
      </c>
      <c r="U3121" s="2">
        <v>24.56</v>
      </c>
      <c r="V3121" s="76" t="s">
        <v>5213</v>
      </c>
    </row>
    <row r="3122" spans="1:22" x14ac:dyDescent="0.2">
      <c r="A3122" s="1">
        <v>42294</v>
      </c>
      <c r="B3122" t="s">
        <v>21</v>
      </c>
      <c r="C3122" s="1">
        <v>42293</v>
      </c>
      <c r="D3122" s="1">
        <v>42294</v>
      </c>
      <c r="E3122">
        <v>100032169</v>
      </c>
      <c r="F3122" t="s">
        <v>1798</v>
      </c>
      <c r="H3122" s="1">
        <v>42293</v>
      </c>
      <c r="I3122">
        <v>1865881</v>
      </c>
      <c r="J3122" t="s">
        <v>23</v>
      </c>
      <c r="K3122">
        <v>846296315649131</v>
      </c>
      <c r="M3122" t="s">
        <v>49</v>
      </c>
      <c r="N3122">
        <v>2142</v>
      </c>
      <c r="O3122">
        <v>3</v>
      </c>
      <c r="P3122">
        <v>2250</v>
      </c>
      <c r="Q3122">
        <v>8</v>
      </c>
      <c r="R3122" s="2">
        <v>0</v>
      </c>
      <c r="S3122" s="2">
        <v>24.56</v>
      </c>
      <c r="T3122" s="2">
        <v>0</v>
      </c>
      <c r="U3122" s="2">
        <v>24.56</v>
      </c>
      <c r="V3122" s="76" t="s">
        <v>5213</v>
      </c>
    </row>
    <row r="3123" spans="1:22" x14ac:dyDescent="0.2">
      <c r="A3123" s="1">
        <v>42294</v>
      </c>
      <c r="B3123" t="s">
        <v>21</v>
      </c>
      <c r="C3123" s="1">
        <v>42292</v>
      </c>
      <c r="D3123" s="1">
        <v>42294</v>
      </c>
      <c r="E3123">
        <v>100031977</v>
      </c>
      <c r="F3123" t="s">
        <v>1810</v>
      </c>
      <c r="H3123" s="1">
        <v>42291</v>
      </c>
      <c r="I3123">
        <v>1863305</v>
      </c>
      <c r="J3123" t="s">
        <v>23</v>
      </c>
      <c r="K3123">
        <v>846296315648141</v>
      </c>
      <c r="M3123" t="s">
        <v>49</v>
      </c>
      <c r="N3123">
        <v>2115</v>
      </c>
      <c r="O3123">
        <v>3</v>
      </c>
      <c r="P3123">
        <v>2250</v>
      </c>
      <c r="Q3123">
        <v>8</v>
      </c>
      <c r="R3123" s="2">
        <v>0</v>
      </c>
      <c r="S3123" s="2">
        <v>24.56</v>
      </c>
      <c r="T3123" s="2">
        <v>0</v>
      </c>
      <c r="U3123" s="2">
        <v>24.56</v>
      </c>
      <c r="V3123" s="76" t="s">
        <v>5213</v>
      </c>
    </row>
    <row r="3124" spans="1:22" x14ac:dyDescent="0.2">
      <c r="A3124" s="1">
        <v>42294</v>
      </c>
      <c r="B3124" t="s">
        <v>21</v>
      </c>
      <c r="C3124" s="1">
        <v>42293</v>
      </c>
      <c r="D3124" s="1">
        <v>42294</v>
      </c>
      <c r="E3124">
        <v>100032094</v>
      </c>
      <c r="F3124" t="s">
        <v>1811</v>
      </c>
      <c r="H3124" s="1">
        <v>42293</v>
      </c>
      <c r="I3124">
        <v>1865859</v>
      </c>
      <c r="J3124" t="s">
        <v>23</v>
      </c>
      <c r="K3124">
        <v>846296315648882</v>
      </c>
      <c r="M3124" t="s">
        <v>32</v>
      </c>
      <c r="N3124">
        <v>10019</v>
      </c>
      <c r="O3124">
        <v>3</v>
      </c>
      <c r="P3124">
        <v>2250</v>
      </c>
      <c r="Q3124">
        <v>8</v>
      </c>
      <c r="R3124" s="2">
        <v>0</v>
      </c>
      <c r="S3124" s="2">
        <v>24.56</v>
      </c>
      <c r="T3124" s="2">
        <v>0</v>
      </c>
      <c r="U3124" s="2">
        <v>24.56</v>
      </c>
      <c r="V3124" s="76" t="s">
        <v>5213</v>
      </c>
    </row>
    <row r="3125" spans="1:22" x14ac:dyDescent="0.2">
      <c r="A3125" s="1">
        <v>42294</v>
      </c>
      <c r="B3125" t="s">
        <v>21</v>
      </c>
      <c r="C3125" s="1">
        <v>42293</v>
      </c>
      <c r="D3125" s="1">
        <v>42294</v>
      </c>
      <c r="E3125">
        <v>100032062</v>
      </c>
      <c r="F3125" t="s">
        <v>1815</v>
      </c>
      <c r="H3125" s="1">
        <v>42293</v>
      </c>
      <c r="I3125">
        <v>1865858</v>
      </c>
      <c r="J3125" t="s">
        <v>23</v>
      </c>
      <c r="K3125">
        <v>846296315648875</v>
      </c>
      <c r="M3125" t="s">
        <v>32</v>
      </c>
      <c r="N3125">
        <v>10023</v>
      </c>
      <c r="O3125">
        <v>3</v>
      </c>
      <c r="P3125">
        <v>2250</v>
      </c>
      <c r="Q3125">
        <v>8</v>
      </c>
      <c r="R3125" s="2">
        <v>0</v>
      </c>
      <c r="S3125" s="2">
        <v>24.56</v>
      </c>
      <c r="T3125" s="2">
        <v>0</v>
      </c>
      <c r="U3125" s="2">
        <v>24.56</v>
      </c>
      <c r="V3125" s="76" t="s">
        <v>5213</v>
      </c>
    </row>
    <row r="3126" spans="1:22" x14ac:dyDescent="0.2">
      <c r="A3126" s="1">
        <v>42294</v>
      </c>
      <c r="B3126" t="s">
        <v>21</v>
      </c>
      <c r="C3126" s="1">
        <v>42292</v>
      </c>
      <c r="D3126" s="1">
        <v>42294</v>
      </c>
      <c r="E3126">
        <v>100032009</v>
      </c>
      <c r="F3126" t="s">
        <v>1816</v>
      </c>
      <c r="H3126" s="1">
        <v>42292</v>
      </c>
      <c r="I3126">
        <v>1863318</v>
      </c>
      <c r="J3126" t="s">
        <v>23</v>
      </c>
      <c r="K3126">
        <v>846296315648493</v>
      </c>
      <c r="M3126" t="s">
        <v>32</v>
      </c>
      <c r="N3126">
        <v>10016</v>
      </c>
      <c r="O3126">
        <v>3</v>
      </c>
      <c r="P3126">
        <v>2250</v>
      </c>
      <c r="Q3126">
        <v>8</v>
      </c>
      <c r="R3126" s="2">
        <v>0</v>
      </c>
      <c r="S3126" s="2">
        <v>24.56</v>
      </c>
      <c r="T3126" s="2">
        <v>0</v>
      </c>
      <c r="U3126" s="2">
        <v>24.56</v>
      </c>
      <c r="V3126" s="76" t="s">
        <v>5213</v>
      </c>
    </row>
    <row r="3127" spans="1:22" x14ac:dyDescent="0.2">
      <c r="A3127" s="1">
        <v>42294</v>
      </c>
      <c r="B3127" t="s">
        <v>21</v>
      </c>
      <c r="C3127" s="1">
        <v>42293</v>
      </c>
      <c r="D3127" s="1">
        <v>42294</v>
      </c>
      <c r="E3127">
        <v>100032088</v>
      </c>
      <c r="F3127" t="s">
        <v>1821</v>
      </c>
      <c r="H3127" s="1">
        <v>42293</v>
      </c>
      <c r="I3127">
        <v>1865886</v>
      </c>
      <c r="J3127" t="s">
        <v>23</v>
      </c>
      <c r="K3127">
        <v>846296315649094</v>
      </c>
      <c r="M3127" t="s">
        <v>32</v>
      </c>
      <c r="N3127">
        <v>10009</v>
      </c>
      <c r="O3127">
        <v>3</v>
      </c>
      <c r="P3127">
        <v>2250</v>
      </c>
      <c r="Q3127">
        <v>8</v>
      </c>
      <c r="R3127" s="2">
        <v>0</v>
      </c>
      <c r="S3127" s="2">
        <v>24.56</v>
      </c>
      <c r="T3127" s="2">
        <v>0</v>
      </c>
      <c r="U3127" s="2">
        <v>24.56</v>
      </c>
      <c r="V3127" s="76" t="s">
        <v>5213</v>
      </c>
    </row>
    <row r="3128" spans="1:22" x14ac:dyDescent="0.2">
      <c r="A3128" s="1">
        <v>42294</v>
      </c>
      <c r="B3128" t="s">
        <v>21</v>
      </c>
      <c r="C3128" s="1">
        <v>42292</v>
      </c>
      <c r="D3128" s="1">
        <v>42294</v>
      </c>
      <c r="E3128">
        <v>100032025</v>
      </c>
      <c r="F3128" t="s">
        <v>1828</v>
      </c>
      <c r="H3128" s="1">
        <v>42292</v>
      </c>
      <c r="I3128">
        <v>1863314</v>
      </c>
      <c r="J3128" t="s">
        <v>23</v>
      </c>
      <c r="K3128">
        <v>846296315648615</v>
      </c>
      <c r="M3128" t="s">
        <v>49</v>
      </c>
      <c r="N3128">
        <v>2116</v>
      </c>
      <c r="O3128">
        <v>3</v>
      </c>
      <c r="P3128">
        <v>2250</v>
      </c>
      <c r="Q3128">
        <v>8</v>
      </c>
      <c r="R3128" s="2">
        <v>0</v>
      </c>
      <c r="S3128" s="2">
        <v>24.56</v>
      </c>
      <c r="T3128" s="2">
        <v>0</v>
      </c>
      <c r="U3128" s="2">
        <v>24.56</v>
      </c>
      <c r="V3128" s="76" t="s">
        <v>5213</v>
      </c>
    </row>
    <row r="3129" spans="1:22" x14ac:dyDescent="0.2">
      <c r="A3129" s="1">
        <v>42294</v>
      </c>
      <c r="B3129" t="s">
        <v>21</v>
      </c>
      <c r="C3129" s="1">
        <v>42292</v>
      </c>
      <c r="D3129" s="1">
        <v>42294</v>
      </c>
      <c r="E3129">
        <v>100031377</v>
      </c>
      <c r="F3129" t="s">
        <v>1847</v>
      </c>
      <c r="H3129" s="1">
        <v>42282</v>
      </c>
      <c r="I3129">
        <v>1863359</v>
      </c>
      <c r="J3129" t="s">
        <v>23</v>
      </c>
      <c r="K3129">
        <v>846296315648561</v>
      </c>
      <c r="M3129" t="s">
        <v>83</v>
      </c>
      <c r="N3129">
        <v>7458</v>
      </c>
      <c r="O3129">
        <v>3</v>
      </c>
      <c r="P3129">
        <v>2250</v>
      </c>
      <c r="Q3129">
        <v>8</v>
      </c>
      <c r="R3129" s="2">
        <v>0</v>
      </c>
      <c r="S3129" s="2">
        <v>24.56</v>
      </c>
      <c r="T3129" s="2">
        <v>0</v>
      </c>
      <c r="U3129" s="2">
        <v>24.56</v>
      </c>
      <c r="V3129" s="76" t="s">
        <v>5213</v>
      </c>
    </row>
    <row r="3130" spans="1:22" x14ac:dyDescent="0.2">
      <c r="A3130" s="1">
        <v>42294</v>
      </c>
      <c r="B3130" t="s">
        <v>21</v>
      </c>
      <c r="C3130" s="1">
        <v>42292</v>
      </c>
      <c r="D3130" s="1">
        <v>42294</v>
      </c>
      <c r="E3130">
        <v>100032006</v>
      </c>
      <c r="F3130" t="s">
        <v>1848</v>
      </c>
      <c r="H3130" s="1">
        <v>42292</v>
      </c>
      <c r="I3130">
        <v>1863347</v>
      </c>
      <c r="J3130" t="s">
        <v>23</v>
      </c>
      <c r="K3130">
        <v>846296315648288</v>
      </c>
      <c r="M3130" t="s">
        <v>32</v>
      </c>
      <c r="N3130">
        <v>11205</v>
      </c>
      <c r="O3130">
        <v>3</v>
      </c>
      <c r="P3130">
        <v>2250</v>
      </c>
      <c r="Q3130">
        <v>8</v>
      </c>
      <c r="R3130" s="2">
        <v>0</v>
      </c>
      <c r="S3130" s="2">
        <v>24.56</v>
      </c>
      <c r="T3130" s="2">
        <v>0</v>
      </c>
      <c r="U3130" s="2">
        <v>24.56</v>
      </c>
      <c r="V3130" s="76" t="s">
        <v>5213</v>
      </c>
    </row>
    <row r="3131" spans="1:22" x14ac:dyDescent="0.2">
      <c r="A3131" s="1">
        <v>42294</v>
      </c>
      <c r="B3131" t="s">
        <v>21</v>
      </c>
      <c r="C3131" s="1">
        <v>42293</v>
      </c>
      <c r="D3131" s="1">
        <v>42294</v>
      </c>
      <c r="E3131">
        <v>100032070</v>
      </c>
      <c r="F3131" t="s">
        <v>1850</v>
      </c>
      <c r="H3131" s="1">
        <v>42293</v>
      </c>
      <c r="I3131">
        <v>1865857</v>
      </c>
      <c r="J3131" t="s">
        <v>23</v>
      </c>
      <c r="K3131">
        <v>846296315648868</v>
      </c>
      <c r="M3131" t="s">
        <v>83</v>
      </c>
      <c r="N3131">
        <v>8052</v>
      </c>
      <c r="O3131">
        <v>3</v>
      </c>
      <c r="P3131">
        <v>2250</v>
      </c>
      <c r="Q3131">
        <v>8</v>
      </c>
      <c r="R3131" s="2">
        <v>0</v>
      </c>
      <c r="S3131" s="2">
        <v>24.56</v>
      </c>
      <c r="T3131" s="2">
        <v>0</v>
      </c>
      <c r="U3131" s="2">
        <v>24.56</v>
      </c>
      <c r="V3131" s="76" t="s">
        <v>5213</v>
      </c>
    </row>
    <row r="3132" spans="1:22" x14ac:dyDescent="0.2">
      <c r="A3132" s="1">
        <v>42294</v>
      </c>
      <c r="B3132" t="s">
        <v>21</v>
      </c>
      <c r="C3132" s="1">
        <v>42293</v>
      </c>
      <c r="D3132" s="1">
        <v>42294</v>
      </c>
      <c r="E3132">
        <v>100032193</v>
      </c>
      <c r="F3132" t="s">
        <v>1856</v>
      </c>
      <c r="H3132" s="1">
        <v>42293</v>
      </c>
      <c r="I3132">
        <v>1865890</v>
      </c>
      <c r="J3132" t="s">
        <v>23</v>
      </c>
      <c r="K3132">
        <v>846296315649087</v>
      </c>
      <c r="M3132" t="s">
        <v>32</v>
      </c>
      <c r="N3132">
        <v>14526</v>
      </c>
      <c r="O3132">
        <v>3</v>
      </c>
      <c r="P3132">
        <v>2250</v>
      </c>
      <c r="Q3132">
        <v>8</v>
      </c>
      <c r="R3132" s="2">
        <v>0</v>
      </c>
      <c r="S3132" s="2">
        <v>24.56</v>
      </c>
      <c r="T3132" s="2">
        <v>0</v>
      </c>
      <c r="U3132" s="2">
        <v>24.56</v>
      </c>
      <c r="V3132" s="76" t="s">
        <v>5213</v>
      </c>
    </row>
    <row r="3133" spans="1:22" x14ac:dyDescent="0.2">
      <c r="A3133" s="1">
        <v>42294</v>
      </c>
      <c r="B3133" t="s">
        <v>21</v>
      </c>
      <c r="C3133" s="1">
        <v>42292</v>
      </c>
      <c r="D3133" s="1">
        <v>42294</v>
      </c>
      <c r="E3133">
        <v>100032035</v>
      </c>
      <c r="F3133" t="s">
        <v>1869</v>
      </c>
      <c r="H3133" s="1">
        <v>42292</v>
      </c>
      <c r="I3133">
        <v>1863302</v>
      </c>
      <c r="J3133" t="s">
        <v>23</v>
      </c>
      <c r="K3133">
        <v>846296315648264</v>
      </c>
      <c r="M3133" t="s">
        <v>49</v>
      </c>
      <c r="N3133">
        <v>2142</v>
      </c>
      <c r="O3133">
        <v>3</v>
      </c>
      <c r="P3133">
        <v>2250</v>
      </c>
      <c r="Q3133">
        <v>8</v>
      </c>
      <c r="R3133" s="2">
        <v>0</v>
      </c>
      <c r="S3133" s="2">
        <v>24.56</v>
      </c>
      <c r="T3133" s="2">
        <v>0</v>
      </c>
      <c r="U3133" s="2">
        <v>24.56</v>
      </c>
      <c r="V3133" s="76" t="s">
        <v>5213</v>
      </c>
    </row>
    <row r="3134" spans="1:22" x14ac:dyDescent="0.2">
      <c r="A3134" s="1">
        <v>42294</v>
      </c>
      <c r="B3134" t="s">
        <v>21</v>
      </c>
      <c r="C3134" s="1">
        <v>42292</v>
      </c>
      <c r="D3134" s="1">
        <v>42294</v>
      </c>
      <c r="E3134">
        <v>100032026</v>
      </c>
      <c r="F3134" t="s">
        <v>1887</v>
      </c>
      <c r="H3134" s="1">
        <v>42292</v>
      </c>
      <c r="I3134">
        <v>1863321</v>
      </c>
      <c r="J3134" t="s">
        <v>23</v>
      </c>
      <c r="K3134">
        <v>846296315648516</v>
      </c>
      <c r="M3134" t="s">
        <v>32</v>
      </c>
      <c r="N3134">
        <v>11211</v>
      </c>
      <c r="O3134">
        <v>3</v>
      </c>
      <c r="P3134">
        <v>2250</v>
      </c>
      <c r="Q3134">
        <v>8</v>
      </c>
      <c r="R3134" s="2">
        <v>0</v>
      </c>
      <c r="S3134" s="2">
        <v>24.56</v>
      </c>
      <c r="T3134" s="2">
        <v>0</v>
      </c>
      <c r="U3134" s="2">
        <v>24.56</v>
      </c>
      <c r="V3134" s="76" t="s">
        <v>5213</v>
      </c>
    </row>
    <row r="3135" spans="1:22" x14ac:dyDescent="0.2">
      <c r="A3135" s="1">
        <v>42294</v>
      </c>
      <c r="B3135" t="s">
        <v>21</v>
      </c>
      <c r="C3135" s="1">
        <v>42293</v>
      </c>
      <c r="D3135" s="1">
        <v>42294</v>
      </c>
      <c r="E3135">
        <v>100032103</v>
      </c>
      <c r="F3135" t="s">
        <v>1891</v>
      </c>
      <c r="H3135" s="1">
        <v>42293</v>
      </c>
      <c r="I3135">
        <v>1865889</v>
      </c>
      <c r="J3135" t="s">
        <v>23</v>
      </c>
      <c r="K3135">
        <v>846296315649070</v>
      </c>
      <c r="M3135" t="s">
        <v>32</v>
      </c>
      <c r="N3135">
        <v>11241</v>
      </c>
      <c r="O3135">
        <v>3</v>
      </c>
      <c r="P3135">
        <v>2250</v>
      </c>
      <c r="Q3135">
        <v>8</v>
      </c>
      <c r="R3135" s="2">
        <v>0</v>
      </c>
      <c r="S3135" s="2">
        <v>24.56</v>
      </c>
      <c r="T3135" s="2">
        <v>0</v>
      </c>
      <c r="U3135" s="2">
        <v>24.56</v>
      </c>
      <c r="V3135" s="76" t="s">
        <v>5213</v>
      </c>
    </row>
    <row r="3136" spans="1:22" x14ac:dyDescent="0.2">
      <c r="A3136" s="1">
        <v>42294</v>
      </c>
      <c r="B3136" t="s">
        <v>21</v>
      </c>
      <c r="C3136" s="1">
        <v>42292</v>
      </c>
      <c r="D3136" s="1">
        <v>42294</v>
      </c>
      <c r="E3136">
        <v>100031987</v>
      </c>
      <c r="F3136" t="s">
        <v>1892</v>
      </c>
      <c r="H3136" s="1">
        <v>42292</v>
      </c>
      <c r="I3136">
        <v>1863345</v>
      </c>
      <c r="J3136" t="s">
        <v>23</v>
      </c>
      <c r="K3136">
        <v>846296315648219</v>
      </c>
      <c r="M3136" t="s">
        <v>32</v>
      </c>
      <c r="N3136">
        <v>10010</v>
      </c>
      <c r="O3136">
        <v>3</v>
      </c>
      <c r="P3136">
        <v>2250</v>
      </c>
      <c r="Q3136">
        <v>8</v>
      </c>
      <c r="R3136" s="2">
        <v>0</v>
      </c>
      <c r="S3136" s="2">
        <v>24.56</v>
      </c>
      <c r="T3136" s="2">
        <v>0</v>
      </c>
      <c r="U3136" s="2">
        <v>24.56</v>
      </c>
      <c r="V3136" s="76" t="s">
        <v>5213</v>
      </c>
    </row>
    <row r="3137" spans="1:22" x14ac:dyDescent="0.2">
      <c r="A3137" s="1">
        <v>42294</v>
      </c>
      <c r="B3137" t="s">
        <v>21</v>
      </c>
      <c r="C3137" s="1">
        <v>42292</v>
      </c>
      <c r="D3137" s="1">
        <v>42294</v>
      </c>
      <c r="E3137">
        <v>100032001</v>
      </c>
      <c r="F3137" t="s">
        <v>1918</v>
      </c>
      <c r="H3137" s="1">
        <v>42292</v>
      </c>
      <c r="I3137">
        <v>1863313</v>
      </c>
      <c r="J3137" t="s">
        <v>23</v>
      </c>
      <c r="K3137">
        <v>846296315648592</v>
      </c>
      <c r="M3137" t="s">
        <v>49</v>
      </c>
      <c r="N3137">
        <v>1267</v>
      </c>
      <c r="O3137">
        <v>3</v>
      </c>
      <c r="P3137">
        <v>2250</v>
      </c>
      <c r="Q3137">
        <v>8</v>
      </c>
      <c r="R3137" s="2">
        <v>0</v>
      </c>
      <c r="S3137" s="2">
        <v>24.56</v>
      </c>
      <c r="T3137" s="2">
        <v>0</v>
      </c>
      <c r="U3137" s="2">
        <v>24.56</v>
      </c>
      <c r="V3137" s="76" t="s">
        <v>5213</v>
      </c>
    </row>
    <row r="3138" spans="1:22" x14ac:dyDescent="0.2">
      <c r="A3138" s="1">
        <v>42294</v>
      </c>
      <c r="B3138" t="s">
        <v>21</v>
      </c>
      <c r="C3138" s="1">
        <v>42292</v>
      </c>
      <c r="D3138" s="1">
        <v>42294</v>
      </c>
      <c r="E3138">
        <v>100032004</v>
      </c>
      <c r="F3138" t="s">
        <v>1922</v>
      </c>
      <c r="H3138" s="1">
        <v>42292</v>
      </c>
      <c r="I3138">
        <v>1863317</v>
      </c>
      <c r="J3138" t="s">
        <v>23</v>
      </c>
      <c r="K3138">
        <v>846296315648509</v>
      </c>
      <c r="M3138" t="s">
        <v>32</v>
      </c>
      <c r="N3138">
        <v>10013</v>
      </c>
      <c r="O3138">
        <v>3</v>
      </c>
      <c r="P3138">
        <v>2250</v>
      </c>
      <c r="Q3138">
        <v>8</v>
      </c>
      <c r="R3138" s="2">
        <v>0</v>
      </c>
      <c r="S3138" s="2">
        <v>24.56</v>
      </c>
      <c r="T3138" s="2">
        <v>0</v>
      </c>
      <c r="U3138" s="2">
        <v>24.56</v>
      </c>
      <c r="V3138" s="76" t="s">
        <v>5213</v>
      </c>
    </row>
    <row r="3139" spans="1:22" x14ac:dyDescent="0.2">
      <c r="A3139" s="1">
        <v>42294</v>
      </c>
      <c r="B3139" t="s">
        <v>21</v>
      </c>
      <c r="C3139" s="1">
        <v>42293</v>
      </c>
      <c r="D3139" s="1">
        <v>42294</v>
      </c>
      <c r="E3139">
        <v>100032075</v>
      </c>
      <c r="F3139" t="s">
        <v>1923</v>
      </c>
      <c r="H3139" s="1">
        <v>42293</v>
      </c>
      <c r="I3139">
        <v>1865880</v>
      </c>
      <c r="J3139" t="s">
        <v>23</v>
      </c>
      <c r="K3139">
        <v>846296315649148</v>
      </c>
      <c r="M3139" t="s">
        <v>49</v>
      </c>
      <c r="N3139">
        <v>1702</v>
      </c>
      <c r="O3139">
        <v>3</v>
      </c>
      <c r="P3139">
        <v>2250</v>
      </c>
      <c r="Q3139">
        <v>8</v>
      </c>
      <c r="R3139" s="2">
        <v>0</v>
      </c>
      <c r="S3139" s="2">
        <v>24.56</v>
      </c>
      <c r="T3139" s="2">
        <v>0</v>
      </c>
      <c r="U3139" s="2">
        <v>24.56</v>
      </c>
      <c r="V3139" s="76" t="s">
        <v>5213</v>
      </c>
    </row>
    <row r="3140" spans="1:22" x14ac:dyDescent="0.2">
      <c r="A3140" s="1">
        <v>42294</v>
      </c>
      <c r="B3140" t="s">
        <v>21</v>
      </c>
      <c r="C3140" s="1">
        <v>42293</v>
      </c>
      <c r="D3140" s="1">
        <v>42294</v>
      </c>
      <c r="E3140">
        <v>100032102</v>
      </c>
      <c r="F3140" t="s">
        <v>1926</v>
      </c>
      <c r="H3140" s="1">
        <v>42293</v>
      </c>
      <c r="I3140">
        <v>1865888</v>
      </c>
      <c r="J3140" t="s">
        <v>23</v>
      </c>
      <c r="K3140">
        <v>846296315649063</v>
      </c>
      <c r="M3140" t="s">
        <v>32</v>
      </c>
      <c r="N3140">
        <v>10017</v>
      </c>
      <c r="O3140">
        <v>3</v>
      </c>
      <c r="P3140">
        <v>2250</v>
      </c>
      <c r="Q3140">
        <v>8</v>
      </c>
      <c r="R3140" s="2">
        <v>0</v>
      </c>
      <c r="S3140" s="2">
        <v>24.56</v>
      </c>
      <c r="T3140" s="2">
        <v>0</v>
      </c>
      <c r="U3140" s="2">
        <v>24.56</v>
      </c>
      <c r="V3140" s="76" t="s">
        <v>5213</v>
      </c>
    </row>
    <row r="3141" spans="1:22" x14ac:dyDescent="0.2">
      <c r="A3141" s="1">
        <v>42294</v>
      </c>
      <c r="B3141" t="s">
        <v>21</v>
      </c>
      <c r="C3141" s="1">
        <v>42292</v>
      </c>
      <c r="D3141" s="1">
        <v>42294</v>
      </c>
      <c r="E3141">
        <v>100032000</v>
      </c>
      <c r="F3141" t="s">
        <v>1927</v>
      </c>
      <c r="H3141" s="1">
        <v>42292</v>
      </c>
      <c r="I3141">
        <v>1863346</v>
      </c>
      <c r="J3141" t="s">
        <v>23</v>
      </c>
      <c r="K3141">
        <v>846296315648257</v>
      </c>
      <c r="M3141" t="s">
        <v>32</v>
      </c>
      <c r="N3141">
        <v>10022</v>
      </c>
      <c r="O3141">
        <v>3</v>
      </c>
      <c r="P3141">
        <v>2250</v>
      </c>
      <c r="Q3141">
        <v>8</v>
      </c>
      <c r="R3141" s="2">
        <v>0</v>
      </c>
      <c r="S3141" s="2">
        <v>24.56</v>
      </c>
      <c r="T3141" s="2">
        <v>0</v>
      </c>
      <c r="U3141" s="2">
        <v>24.56</v>
      </c>
      <c r="V3141" s="76" t="s">
        <v>5213</v>
      </c>
    </row>
    <row r="3142" spans="1:22" x14ac:dyDescent="0.2">
      <c r="A3142" s="1">
        <v>42294</v>
      </c>
      <c r="B3142" t="s">
        <v>21</v>
      </c>
      <c r="C3142" s="1">
        <v>42292</v>
      </c>
      <c r="D3142" s="1">
        <v>42294</v>
      </c>
      <c r="E3142">
        <v>100032017</v>
      </c>
      <c r="F3142" t="s">
        <v>1939</v>
      </c>
      <c r="H3142" s="1">
        <v>42292</v>
      </c>
      <c r="I3142">
        <v>1863348</v>
      </c>
      <c r="J3142" t="s">
        <v>23</v>
      </c>
      <c r="K3142">
        <v>846296315648295</v>
      </c>
      <c r="M3142" t="s">
        <v>32</v>
      </c>
      <c r="N3142">
        <v>10021</v>
      </c>
      <c r="O3142">
        <v>3</v>
      </c>
      <c r="P3142">
        <v>2250</v>
      </c>
      <c r="Q3142">
        <v>8</v>
      </c>
      <c r="R3142" s="2">
        <v>0</v>
      </c>
      <c r="S3142" s="2">
        <v>24.56</v>
      </c>
      <c r="T3142" s="2">
        <v>0</v>
      </c>
      <c r="U3142" s="2">
        <v>24.56</v>
      </c>
      <c r="V3142" s="76" t="s">
        <v>5213</v>
      </c>
    </row>
    <row r="3143" spans="1:22" x14ac:dyDescent="0.2">
      <c r="A3143" s="1">
        <v>42294</v>
      </c>
      <c r="B3143" t="s">
        <v>21</v>
      </c>
      <c r="C3143" s="1">
        <v>42293</v>
      </c>
      <c r="D3143" s="1">
        <v>42294</v>
      </c>
      <c r="E3143">
        <v>100032090</v>
      </c>
      <c r="F3143" t="s">
        <v>1849</v>
      </c>
      <c r="H3143" s="1">
        <v>42293</v>
      </c>
      <c r="I3143">
        <v>1865887</v>
      </c>
      <c r="J3143" t="s">
        <v>23</v>
      </c>
      <c r="K3143">
        <v>846296315649292</v>
      </c>
      <c r="M3143" t="s">
        <v>32</v>
      </c>
      <c r="N3143">
        <v>10023</v>
      </c>
      <c r="O3143">
        <v>4</v>
      </c>
      <c r="P3143">
        <v>3000</v>
      </c>
      <c r="Q3143">
        <v>8</v>
      </c>
      <c r="R3143" s="2">
        <v>0</v>
      </c>
      <c r="S3143" s="2">
        <v>28.25</v>
      </c>
      <c r="T3143" s="2">
        <v>0</v>
      </c>
      <c r="U3143" s="2">
        <v>28.25</v>
      </c>
      <c r="V3143" s="76" t="s">
        <v>5213</v>
      </c>
    </row>
    <row r="3144" spans="1:22" x14ac:dyDescent="0.2">
      <c r="A3144" s="1">
        <v>42294</v>
      </c>
      <c r="B3144" t="s">
        <v>21</v>
      </c>
      <c r="C3144" s="1">
        <v>42292</v>
      </c>
      <c r="D3144" s="1">
        <v>42294</v>
      </c>
      <c r="E3144">
        <v>100032042</v>
      </c>
      <c r="F3144" t="s">
        <v>1783</v>
      </c>
      <c r="H3144" s="1">
        <v>42292</v>
      </c>
      <c r="I3144">
        <v>1863322</v>
      </c>
      <c r="J3144" t="s">
        <v>23</v>
      </c>
      <c r="K3144">
        <v>846296315648462</v>
      </c>
      <c r="M3144" t="s">
        <v>32</v>
      </c>
      <c r="N3144">
        <v>10016</v>
      </c>
      <c r="O3144">
        <v>6</v>
      </c>
      <c r="P3144">
        <v>4500</v>
      </c>
      <c r="Q3144">
        <v>8</v>
      </c>
      <c r="R3144" s="2">
        <v>0</v>
      </c>
      <c r="S3144" s="2">
        <v>36.04</v>
      </c>
      <c r="T3144" s="2">
        <v>0</v>
      </c>
      <c r="U3144" s="2">
        <v>36.04</v>
      </c>
      <c r="V3144" s="76" t="s">
        <v>5213</v>
      </c>
    </row>
    <row r="3145" spans="1:22" x14ac:dyDescent="0.2">
      <c r="A3145" s="1">
        <v>42294</v>
      </c>
      <c r="B3145" t="s">
        <v>21</v>
      </c>
      <c r="C3145" s="1">
        <v>42293</v>
      </c>
      <c r="D3145" s="1">
        <v>42294</v>
      </c>
      <c r="E3145">
        <v>100032081</v>
      </c>
      <c r="F3145" t="s">
        <v>1886</v>
      </c>
      <c r="H3145" s="1">
        <v>42293</v>
      </c>
      <c r="I3145">
        <v>1865908</v>
      </c>
      <c r="J3145" t="s">
        <v>23</v>
      </c>
      <c r="K3145">
        <v>846296315648820</v>
      </c>
      <c r="M3145" t="s">
        <v>32</v>
      </c>
      <c r="N3145">
        <v>10025</v>
      </c>
      <c r="O3145">
        <v>6</v>
      </c>
      <c r="P3145">
        <v>4500</v>
      </c>
      <c r="Q3145">
        <v>8</v>
      </c>
      <c r="R3145" s="2">
        <v>0</v>
      </c>
      <c r="S3145" s="2">
        <v>36.04</v>
      </c>
      <c r="T3145" s="2">
        <v>0</v>
      </c>
      <c r="U3145" s="2">
        <v>36.04</v>
      </c>
      <c r="V3145" s="76" t="s">
        <v>5213</v>
      </c>
    </row>
    <row r="3146" spans="1:22" x14ac:dyDescent="0.2">
      <c r="A3146" s="1">
        <v>42294</v>
      </c>
      <c r="B3146" t="s">
        <v>21</v>
      </c>
      <c r="C3146" s="1">
        <v>42292</v>
      </c>
      <c r="D3146" s="1">
        <v>42294</v>
      </c>
      <c r="E3146">
        <v>100032021</v>
      </c>
      <c r="F3146" t="s">
        <v>1908</v>
      </c>
      <c r="H3146" s="1">
        <v>42292</v>
      </c>
      <c r="I3146">
        <v>1863320</v>
      </c>
      <c r="J3146" t="s">
        <v>23</v>
      </c>
      <c r="K3146">
        <v>846296315648455</v>
      </c>
      <c r="M3146" t="s">
        <v>32</v>
      </c>
      <c r="N3146">
        <v>10502</v>
      </c>
      <c r="O3146">
        <v>6</v>
      </c>
      <c r="P3146">
        <v>4500</v>
      </c>
      <c r="Q3146">
        <v>8</v>
      </c>
      <c r="R3146" s="2">
        <v>0</v>
      </c>
      <c r="S3146" s="2">
        <v>36.04</v>
      </c>
      <c r="T3146" s="2">
        <v>0</v>
      </c>
      <c r="U3146" s="2">
        <v>36.04</v>
      </c>
      <c r="V3146" s="76" t="s">
        <v>5213</v>
      </c>
    </row>
    <row r="3147" spans="1:22" x14ac:dyDescent="0.2">
      <c r="A3147" s="1">
        <v>42294</v>
      </c>
      <c r="B3147" t="s">
        <v>21</v>
      </c>
      <c r="C3147" s="1">
        <v>42292</v>
      </c>
      <c r="D3147" s="1">
        <v>42294</v>
      </c>
      <c r="E3147">
        <v>100032012</v>
      </c>
      <c r="F3147" t="s">
        <v>1925</v>
      </c>
      <c r="H3147" s="1">
        <v>42292</v>
      </c>
      <c r="I3147">
        <v>1863319</v>
      </c>
      <c r="J3147" t="s">
        <v>23</v>
      </c>
      <c r="K3147">
        <v>846296315648035</v>
      </c>
      <c r="M3147" t="s">
        <v>32</v>
      </c>
      <c r="N3147">
        <v>10065</v>
      </c>
      <c r="O3147">
        <v>6</v>
      </c>
      <c r="P3147">
        <v>4500</v>
      </c>
      <c r="Q3147">
        <v>8</v>
      </c>
      <c r="R3147" s="2">
        <v>0</v>
      </c>
      <c r="S3147" s="2">
        <v>36.04</v>
      </c>
      <c r="T3147" s="2">
        <v>0</v>
      </c>
      <c r="U3147" s="2">
        <v>36.04</v>
      </c>
      <c r="V3147" s="76" t="s">
        <v>5213</v>
      </c>
    </row>
    <row r="3148" spans="1:22" x14ac:dyDescent="0.2">
      <c r="A3148" s="1">
        <v>42294</v>
      </c>
      <c r="B3148" t="s">
        <v>21</v>
      </c>
      <c r="C3148" s="1">
        <v>42292</v>
      </c>
      <c r="D3148" s="1">
        <v>42294</v>
      </c>
      <c r="E3148">
        <v>100032034</v>
      </c>
      <c r="F3148" t="s">
        <v>1800</v>
      </c>
      <c r="H3148" s="1">
        <v>42292</v>
      </c>
      <c r="I3148">
        <v>1863368</v>
      </c>
      <c r="J3148" t="s">
        <v>23</v>
      </c>
      <c r="K3148">
        <v>846296315648066</v>
      </c>
      <c r="M3148" t="s">
        <v>32</v>
      </c>
      <c r="N3148">
        <v>10012</v>
      </c>
      <c r="O3148">
        <v>12</v>
      </c>
      <c r="P3148">
        <v>9000</v>
      </c>
      <c r="Q3148">
        <v>8</v>
      </c>
      <c r="R3148" s="2">
        <v>0</v>
      </c>
      <c r="S3148" s="2">
        <v>52.75</v>
      </c>
      <c r="T3148" s="2">
        <v>0</v>
      </c>
      <c r="U3148" s="2">
        <v>52.75</v>
      </c>
      <c r="V3148" s="76" t="s">
        <v>5213</v>
      </c>
    </row>
    <row r="3149" spans="1:22" x14ac:dyDescent="0.2">
      <c r="A3149" s="1">
        <v>42294</v>
      </c>
      <c r="B3149" t="s">
        <v>21</v>
      </c>
      <c r="C3149" s="1">
        <v>42292</v>
      </c>
      <c r="D3149" s="1">
        <v>42294</v>
      </c>
      <c r="E3149">
        <v>100032034</v>
      </c>
      <c r="F3149" t="s">
        <v>1835</v>
      </c>
      <c r="H3149" s="1">
        <v>42292</v>
      </c>
      <c r="I3149">
        <v>1863368</v>
      </c>
      <c r="J3149" t="s">
        <v>23</v>
      </c>
      <c r="K3149">
        <v>846296315648042</v>
      </c>
      <c r="M3149" t="s">
        <v>32</v>
      </c>
      <c r="N3149">
        <v>10012</v>
      </c>
      <c r="O3149">
        <v>12</v>
      </c>
      <c r="P3149">
        <v>9000</v>
      </c>
      <c r="Q3149">
        <v>8</v>
      </c>
      <c r="R3149" s="2">
        <v>0</v>
      </c>
      <c r="S3149" s="2">
        <v>52.75</v>
      </c>
      <c r="T3149" s="2">
        <v>0</v>
      </c>
      <c r="U3149" s="2">
        <v>52.75</v>
      </c>
      <c r="V3149" s="76" t="s">
        <v>5213</v>
      </c>
    </row>
    <row r="3150" spans="1:22" x14ac:dyDescent="0.2">
      <c r="A3150" s="1">
        <v>42294</v>
      </c>
      <c r="B3150" t="s">
        <v>21</v>
      </c>
      <c r="C3150" s="1">
        <v>42293</v>
      </c>
      <c r="D3150" s="1">
        <v>42294</v>
      </c>
      <c r="E3150">
        <v>100032067</v>
      </c>
      <c r="F3150" t="s">
        <v>1782</v>
      </c>
      <c r="H3150" s="1">
        <v>42293</v>
      </c>
      <c r="I3150">
        <v>1865876</v>
      </c>
      <c r="J3150" t="s">
        <v>23</v>
      </c>
      <c r="K3150">
        <v>846296315649186</v>
      </c>
      <c r="M3150" t="s">
        <v>79</v>
      </c>
      <c r="N3150">
        <v>60657</v>
      </c>
      <c r="O3150">
        <v>3</v>
      </c>
      <c r="P3150">
        <v>2250</v>
      </c>
      <c r="Q3150">
        <v>8</v>
      </c>
      <c r="R3150" s="2">
        <v>0</v>
      </c>
      <c r="S3150" s="2">
        <v>24.56</v>
      </c>
      <c r="T3150" s="2">
        <v>0</v>
      </c>
      <c r="U3150" s="2">
        <v>24.56</v>
      </c>
      <c r="V3150" s="76" t="s">
        <v>5213</v>
      </c>
    </row>
    <row r="3151" spans="1:22" x14ac:dyDescent="0.2">
      <c r="A3151" s="1">
        <v>42294</v>
      </c>
      <c r="B3151" t="s">
        <v>21</v>
      </c>
      <c r="C3151" s="1">
        <v>42293</v>
      </c>
      <c r="D3151" s="1">
        <v>42294</v>
      </c>
      <c r="E3151">
        <v>100032058</v>
      </c>
      <c r="F3151" t="s">
        <v>1784</v>
      </c>
      <c r="H3151" s="1">
        <v>42292</v>
      </c>
      <c r="I3151">
        <v>1865916</v>
      </c>
      <c r="J3151" t="s">
        <v>23</v>
      </c>
      <c r="K3151">
        <v>846296315648790</v>
      </c>
      <c r="M3151" t="s">
        <v>26</v>
      </c>
      <c r="N3151">
        <v>32304</v>
      </c>
      <c r="O3151">
        <v>3</v>
      </c>
      <c r="P3151">
        <v>2250</v>
      </c>
      <c r="Q3151">
        <v>8</v>
      </c>
      <c r="R3151" s="2">
        <v>0</v>
      </c>
      <c r="S3151" s="2">
        <v>24.56</v>
      </c>
      <c r="T3151" s="2">
        <v>0</v>
      </c>
      <c r="U3151" s="2">
        <v>24.56</v>
      </c>
      <c r="V3151" s="76" t="s">
        <v>5213</v>
      </c>
    </row>
    <row r="3152" spans="1:22" x14ac:dyDescent="0.2">
      <c r="A3152" s="1">
        <v>42294</v>
      </c>
      <c r="B3152" t="s">
        <v>21</v>
      </c>
      <c r="C3152" s="1">
        <v>42292</v>
      </c>
      <c r="D3152" s="1">
        <v>42294</v>
      </c>
      <c r="E3152">
        <v>100031984</v>
      </c>
      <c r="F3152" t="s">
        <v>1791</v>
      </c>
      <c r="H3152" s="1">
        <v>42292</v>
      </c>
      <c r="I3152">
        <v>1863366</v>
      </c>
      <c r="J3152" t="s">
        <v>23</v>
      </c>
      <c r="K3152">
        <v>846296315648677</v>
      </c>
      <c r="M3152" t="s">
        <v>75</v>
      </c>
      <c r="N3152">
        <v>20147</v>
      </c>
      <c r="O3152">
        <v>3</v>
      </c>
      <c r="P3152">
        <v>2250</v>
      </c>
      <c r="Q3152">
        <v>8</v>
      </c>
      <c r="R3152" s="2">
        <v>0</v>
      </c>
      <c r="S3152" s="2">
        <v>24.56</v>
      </c>
      <c r="T3152" s="2">
        <v>0</v>
      </c>
      <c r="U3152" s="2">
        <v>24.56</v>
      </c>
      <c r="V3152" s="76" t="s">
        <v>5213</v>
      </c>
    </row>
    <row r="3153" spans="1:22" x14ac:dyDescent="0.2">
      <c r="A3153" s="1">
        <v>42294</v>
      </c>
      <c r="B3153" t="s">
        <v>21</v>
      </c>
      <c r="C3153" s="1">
        <v>42293</v>
      </c>
      <c r="D3153" s="1">
        <v>42294</v>
      </c>
      <c r="E3153">
        <v>100032109</v>
      </c>
      <c r="F3153" t="s">
        <v>1792</v>
      </c>
      <c r="H3153" s="1">
        <v>42293</v>
      </c>
      <c r="I3153">
        <v>1865851</v>
      </c>
      <c r="J3153" t="s">
        <v>23</v>
      </c>
      <c r="K3153">
        <v>846296315648974</v>
      </c>
      <c r="M3153" t="s">
        <v>79</v>
      </c>
      <c r="N3153">
        <v>60610</v>
      </c>
      <c r="O3153">
        <v>3</v>
      </c>
      <c r="P3153">
        <v>2250</v>
      </c>
      <c r="Q3153">
        <v>8</v>
      </c>
      <c r="R3153" s="2">
        <v>0</v>
      </c>
      <c r="S3153" s="2">
        <v>24.56</v>
      </c>
      <c r="T3153" s="2">
        <v>0</v>
      </c>
      <c r="U3153" s="2">
        <v>24.56</v>
      </c>
      <c r="V3153" s="76" t="s">
        <v>5213</v>
      </c>
    </row>
    <row r="3154" spans="1:22" x14ac:dyDescent="0.2">
      <c r="A3154" s="1">
        <v>42294</v>
      </c>
      <c r="B3154" t="s">
        <v>21</v>
      </c>
      <c r="C3154" s="1">
        <v>42292</v>
      </c>
      <c r="D3154" s="1">
        <v>42294</v>
      </c>
      <c r="E3154">
        <v>100031989</v>
      </c>
      <c r="F3154" t="s">
        <v>1794</v>
      </c>
      <c r="H3154" s="1">
        <v>42292</v>
      </c>
      <c r="I3154">
        <v>1863349</v>
      </c>
      <c r="J3154" t="s">
        <v>23</v>
      </c>
      <c r="K3154">
        <v>846296315648332</v>
      </c>
      <c r="M3154" t="s">
        <v>507</v>
      </c>
      <c r="N3154">
        <v>45414</v>
      </c>
      <c r="O3154">
        <v>3</v>
      </c>
      <c r="P3154">
        <v>2250</v>
      </c>
      <c r="Q3154">
        <v>8</v>
      </c>
      <c r="R3154" s="2">
        <v>0</v>
      </c>
      <c r="S3154" s="2">
        <v>24.56</v>
      </c>
      <c r="T3154" s="2">
        <v>0</v>
      </c>
      <c r="U3154" s="2">
        <v>24.56</v>
      </c>
      <c r="V3154" s="76" t="s">
        <v>5213</v>
      </c>
    </row>
    <row r="3155" spans="1:22" x14ac:dyDescent="0.2">
      <c r="A3155" s="1">
        <v>42294</v>
      </c>
      <c r="B3155" t="s">
        <v>21</v>
      </c>
      <c r="C3155" s="1">
        <v>42292</v>
      </c>
      <c r="D3155" s="1">
        <v>42294</v>
      </c>
      <c r="E3155">
        <v>100031981</v>
      </c>
      <c r="F3155" t="s">
        <v>1797</v>
      </c>
      <c r="H3155" s="1">
        <v>42292</v>
      </c>
      <c r="I3155">
        <v>1863324</v>
      </c>
      <c r="J3155" t="s">
        <v>23</v>
      </c>
      <c r="K3155">
        <v>846296315648530</v>
      </c>
      <c r="M3155" t="s">
        <v>91</v>
      </c>
      <c r="N3155">
        <v>29588</v>
      </c>
      <c r="O3155">
        <v>3</v>
      </c>
      <c r="P3155">
        <v>2250</v>
      </c>
      <c r="Q3155">
        <v>8</v>
      </c>
      <c r="R3155" s="2">
        <v>0</v>
      </c>
      <c r="S3155" s="2">
        <v>24.56</v>
      </c>
      <c r="T3155" s="2">
        <v>0</v>
      </c>
      <c r="U3155" s="2">
        <v>24.56</v>
      </c>
      <c r="V3155" s="76" t="s">
        <v>5213</v>
      </c>
    </row>
    <row r="3156" spans="1:22" x14ac:dyDescent="0.2">
      <c r="A3156" s="1">
        <v>42294</v>
      </c>
      <c r="B3156" t="s">
        <v>21</v>
      </c>
      <c r="C3156" s="1">
        <v>42292</v>
      </c>
      <c r="D3156" s="1">
        <v>42294</v>
      </c>
      <c r="E3156">
        <v>100032038</v>
      </c>
      <c r="F3156" t="s">
        <v>1799</v>
      </c>
      <c r="H3156" s="1">
        <v>42292</v>
      </c>
      <c r="I3156">
        <v>1863337</v>
      </c>
      <c r="J3156" t="s">
        <v>23</v>
      </c>
      <c r="K3156">
        <v>846296315648370</v>
      </c>
      <c r="M3156" t="s">
        <v>79</v>
      </c>
      <c r="N3156">
        <v>60025</v>
      </c>
      <c r="O3156">
        <v>3</v>
      </c>
      <c r="P3156">
        <v>2250</v>
      </c>
      <c r="Q3156">
        <v>8</v>
      </c>
      <c r="R3156" s="2">
        <v>0</v>
      </c>
      <c r="S3156" s="2">
        <v>24.56</v>
      </c>
      <c r="T3156" s="2">
        <v>0</v>
      </c>
      <c r="U3156" s="2">
        <v>24.56</v>
      </c>
      <c r="V3156" s="76" t="s">
        <v>5213</v>
      </c>
    </row>
    <row r="3157" spans="1:22" x14ac:dyDescent="0.2">
      <c r="A3157" s="1">
        <v>42294</v>
      </c>
      <c r="B3157" t="s">
        <v>21</v>
      </c>
      <c r="C3157" s="1">
        <v>42293</v>
      </c>
      <c r="D3157" s="1">
        <v>42294</v>
      </c>
      <c r="E3157">
        <v>100032118</v>
      </c>
      <c r="F3157" t="s">
        <v>1801</v>
      </c>
      <c r="H3157" s="1">
        <v>42293</v>
      </c>
      <c r="I3157">
        <v>1865891</v>
      </c>
      <c r="J3157" t="s">
        <v>23</v>
      </c>
      <c r="K3157">
        <v>846296315649056</v>
      </c>
      <c r="M3157" t="s">
        <v>507</v>
      </c>
      <c r="N3157">
        <v>44241</v>
      </c>
      <c r="O3157">
        <v>3</v>
      </c>
      <c r="P3157">
        <v>2250</v>
      </c>
      <c r="Q3157">
        <v>8</v>
      </c>
      <c r="R3157" s="2">
        <v>0</v>
      </c>
      <c r="S3157" s="2">
        <v>24.56</v>
      </c>
      <c r="T3157" s="2">
        <v>0</v>
      </c>
      <c r="U3157" s="2">
        <v>24.56</v>
      </c>
      <c r="V3157" s="76" t="s">
        <v>5213</v>
      </c>
    </row>
    <row r="3158" spans="1:22" x14ac:dyDescent="0.2">
      <c r="A3158" s="1">
        <v>42294</v>
      </c>
      <c r="B3158" t="s">
        <v>21</v>
      </c>
      <c r="C3158" s="1">
        <v>42293</v>
      </c>
      <c r="D3158" s="1">
        <v>42294</v>
      </c>
      <c r="E3158">
        <v>100032052</v>
      </c>
      <c r="F3158" t="s">
        <v>1804</v>
      </c>
      <c r="H3158" s="1">
        <v>42292</v>
      </c>
      <c r="I3158">
        <v>1865874</v>
      </c>
      <c r="J3158" t="s">
        <v>23</v>
      </c>
      <c r="K3158">
        <v>846296315649209</v>
      </c>
      <c r="M3158" t="s">
        <v>102</v>
      </c>
      <c r="N3158">
        <v>20005</v>
      </c>
      <c r="O3158">
        <v>3</v>
      </c>
      <c r="P3158">
        <v>2250</v>
      </c>
      <c r="Q3158">
        <v>8</v>
      </c>
      <c r="R3158" s="2">
        <v>0</v>
      </c>
      <c r="S3158" s="2">
        <v>24.56</v>
      </c>
      <c r="T3158" s="2">
        <v>0</v>
      </c>
      <c r="U3158" s="2">
        <v>24.56</v>
      </c>
      <c r="V3158" s="76" t="s">
        <v>5213</v>
      </c>
    </row>
    <row r="3159" spans="1:22" x14ac:dyDescent="0.2">
      <c r="A3159" s="1">
        <v>42294</v>
      </c>
      <c r="B3159" t="s">
        <v>21</v>
      </c>
      <c r="C3159" s="1">
        <v>42293</v>
      </c>
      <c r="D3159" s="1">
        <v>42294</v>
      </c>
      <c r="E3159">
        <v>100032100</v>
      </c>
      <c r="F3159" t="s">
        <v>1805</v>
      </c>
      <c r="H3159" s="1">
        <v>42293</v>
      </c>
      <c r="I3159">
        <v>1865902</v>
      </c>
      <c r="J3159" t="s">
        <v>23</v>
      </c>
      <c r="K3159">
        <v>846296315649018</v>
      </c>
      <c r="M3159" t="s">
        <v>60</v>
      </c>
      <c r="N3159">
        <v>53226</v>
      </c>
      <c r="O3159">
        <v>3</v>
      </c>
      <c r="P3159">
        <v>2250</v>
      </c>
      <c r="Q3159">
        <v>8</v>
      </c>
      <c r="R3159" s="2">
        <v>0</v>
      </c>
      <c r="S3159" s="2">
        <v>24.56</v>
      </c>
      <c r="T3159" s="2">
        <v>0</v>
      </c>
      <c r="U3159" s="2">
        <v>24.56</v>
      </c>
      <c r="V3159" s="76" t="s">
        <v>5213</v>
      </c>
    </row>
    <row r="3160" spans="1:22" x14ac:dyDescent="0.2">
      <c r="A3160" s="1">
        <v>42294</v>
      </c>
      <c r="B3160" t="s">
        <v>21</v>
      </c>
      <c r="C3160" s="1">
        <v>42292</v>
      </c>
      <c r="D3160" s="1">
        <v>42294</v>
      </c>
      <c r="E3160">
        <v>100032027</v>
      </c>
      <c r="F3160" t="s">
        <v>1812</v>
      </c>
      <c r="H3160" s="1">
        <v>42292</v>
      </c>
      <c r="I3160">
        <v>1863310</v>
      </c>
      <c r="J3160" t="s">
        <v>23</v>
      </c>
      <c r="K3160">
        <v>846296315648578</v>
      </c>
      <c r="M3160" t="s">
        <v>102</v>
      </c>
      <c r="N3160">
        <v>20004</v>
      </c>
      <c r="O3160">
        <v>3</v>
      </c>
      <c r="P3160">
        <v>2250</v>
      </c>
      <c r="Q3160">
        <v>8</v>
      </c>
      <c r="R3160" s="2">
        <v>0</v>
      </c>
      <c r="S3160" s="2">
        <v>24.56</v>
      </c>
      <c r="T3160" s="2">
        <v>0</v>
      </c>
      <c r="U3160" s="2">
        <v>24.56</v>
      </c>
      <c r="V3160" s="76" t="s">
        <v>5213</v>
      </c>
    </row>
    <row r="3161" spans="1:22" x14ac:dyDescent="0.2">
      <c r="A3161" s="1">
        <v>42294</v>
      </c>
      <c r="B3161" t="s">
        <v>21</v>
      </c>
      <c r="C3161" s="1">
        <v>42293</v>
      </c>
      <c r="D3161" s="1">
        <v>42294</v>
      </c>
      <c r="E3161">
        <v>100032076</v>
      </c>
      <c r="F3161" t="s">
        <v>1817</v>
      </c>
      <c r="H3161" s="1">
        <v>42293</v>
      </c>
      <c r="I3161">
        <v>1865877</v>
      </c>
      <c r="J3161" t="s">
        <v>23</v>
      </c>
      <c r="K3161">
        <v>846296315649179</v>
      </c>
      <c r="M3161" t="s">
        <v>79</v>
      </c>
      <c r="N3161">
        <v>60615</v>
      </c>
      <c r="O3161">
        <v>3</v>
      </c>
      <c r="P3161">
        <v>2250</v>
      </c>
      <c r="Q3161">
        <v>8</v>
      </c>
      <c r="R3161" s="2">
        <v>0</v>
      </c>
      <c r="S3161" s="2">
        <v>24.56</v>
      </c>
      <c r="T3161" s="2">
        <v>0</v>
      </c>
      <c r="U3161" s="2">
        <v>24.56</v>
      </c>
      <c r="V3161" s="76" t="s">
        <v>5213</v>
      </c>
    </row>
    <row r="3162" spans="1:22" x14ac:dyDescent="0.2">
      <c r="A3162" s="1">
        <v>42294</v>
      </c>
      <c r="B3162" t="s">
        <v>21</v>
      </c>
      <c r="C3162" s="1">
        <v>42293</v>
      </c>
      <c r="D3162" s="1">
        <v>42294</v>
      </c>
      <c r="E3162">
        <v>100032124</v>
      </c>
      <c r="F3162" t="s">
        <v>1819</v>
      </c>
      <c r="H3162" s="1">
        <v>42293</v>
      </c>
      <c r="I3162">
        <v>1865917</v>
      </c>
      <c r="J3162" t="s">
        <v>23</v>
      </c>
      <c r="K3162">
        <v>846296315648806</v>
      </c>
      <c r="M3162" t="s">
        <v>79</v>
      </c>
      <c r="N3162">
        <v>60525</v>
      </c>
      <c r="O3162">
        <v>3</v>
      </c>
      <c r="P3162">
        <v>2250</v>
      </c>
      <c r="Q3162">
        <v>8</v>
      </c>
      <c r="R3162" s="2">
        <v>0</v>
      </c>
      <c r="S3162" s="2">
        <v>24.56</v>
      </c>
      <c r="T3162" s="2">
        <v>0</v>
      </c>
      <c r="U3162" s="2">
        <v>24.56</v>
      </c>
      <c r="V3162" s="76" t="s">
        <v>5213</v>
      </c>
    </row>
    <row r="3163" spans="1:22" x14ac:dyDescent="0.2">
      <c r="A3163" s="1">
        <v>42294</v>
      </c>
      <c r="B3163" t="s">
        <v>21</v>
      </c>
      <c r="C3163" s="1">
        <v>42293</v>
      </c>
      <c r="D3163" s="1">
        <v>42294</v>
      </c>
      <c r="E3163">
        <v>100032072</v>
      </c>
      <c r="F3163" t="s">
        <v>1827</v>
      </c>
      <c r="H3163" s="1">
        <v>42293</v>
      </c>
      <c r="I3163">
        <v>1865849</v>
      </c>
      <c r="J3163" t="s">
        <v>23</v>
      </c>
      <c r="K3163">
        <v>846296315648950</v>
      </c>
      <c r="M3163" t="s">
        <v>51</v>
      </c>
      <c r="N3163">
        <v>30309</v>
      </c>
      <c r="O3163">
        <v>3</v>
      </c>
      <c r="P3163">
        <v>2250</v>
      </c>
      <c r="Q3163">
        <v>8</v>
      </c>
      <c r="R3163" s="2">
        <v>0</v>
      </c>
      <c r="S3163" s="2">
        <v>24.56</v>
      </c>
      <c r="T3163" s="2">
        <v>0</v>
      </c>
      <c r="U3163" s="2">
        <v>24.56</v>
      </c>
      <c r="V3163" s="76" t="s">
        <v>5213</v>
      </c>
    </row>
    <row r="3164" spans="1:22" x14ac:dyDescent="0.2">
      <c r="A3164" s="1">
        <v>42294</v>
      </c>
      <c r="B3164" t="s">
        <v>21</v>
      </c>
      <c r="C3164" s="1">
        <v>42292</v>
      </c>
      <c r="D3164" s="1">
        <v>42294</v>
      </c>
      <c r="E3164">
        <v>100032033</v>
      </c>
      <c r="F3164" t="s">
        <v>1829</v>
      </c>
      <c r="H3164" s="1">
        <v>42292</v>
      </c>
      <c r="I3164">
        <v>1863338</v>
      </c>
      <c r="J3164" t="s">
        <v>23</v>
      </c>
      <c r="K3164">
        <v>846296315648318</v>
      </c>
      <c r="M3164" t="s">
        <v>54</v>
      </c>
      <c r="N3164">
        <v>21804</v>
      </c>
      <c r="O3164">
        <v>3</v>
      </c>
      <c r="P3164">
        <v>2250</v>
      </c>
      <c r="Q3164">
        <v>8</v>
      </c>
      <c r="R3164" s="2">
        <v>0</v>
      </c>
      <c r="S3164" s="2">
        <v>24.56</v>
      </c>
      <c r="T3164" s="2">
        <v>0</v>
      </c>
      <c r="U3164" s="2">
        <v>24.56</v>
      </c>
      <c r="V3164" s="76" t="s">
        <v>5213</v>
      </c>
    </row>
    <row r="3165" spans="1:22" x14ac:dyDescent="0.2">
      <c r="A3165" s="1">
        <v>42294</v>
      </c>
      <c r="B3165" t="s">
        <v>21</v>
      </c>
      <c r="C3165" s="1">
        <v>42293</v>
      </c>
      <c r="D3165" s="1">
        <v>42294</v>
      </c>
      <c r="E3165">
        <v>100032065</v>
      </c>
      <c r="F3165" t="s">
        <v>1833</v>
      </c>
      <c r="H3165" s="1">
        <v>42293</v>
      </c>
      <c r="I3165">
        <v>1865882</v>
      </c>
      <c r="J3165" t="s">
        <v>23</v>
      </c>
      <c r="K3165">
        <v>846296315649124</v>
      </c>
      <c r="M3165" t="s">
        <v>54</v>
      </c>
      <c r="N3165">
        <v>20868</v>
      </c>
      <c r="O3165">
        <v>3</v>
      </c>
      <c r="P3165">
        <v>2250</v>
      </c>
      <c r="Q3165">
        <v>8</v>
      </c>
      <c r="R3165" s="2">
        <v>0</v>
      </c>
      <c r="S3165" s="2">
        <v>24.56</v>
      </c>
      <c r="T3165" s="2">
        <v>0</v>
      </c>
      <c r="U3165" s="2">
        <v>24.56</v>
      </c>
      <c r="V3165" s="76" t="s">
        <v>5213</v>
      </c>
    </row>
    <row r="3166" spans="1:22" x14ac:dyDescent="0.2">
      <c r="A3166" s="1">
        <v>42294</v>
      </c>
      <c r="B3166" t="s">
        <v>21</v>
      </c>
      <c r="C3166" s="1">
        <v>42292</v>
      </c>
      <c r="D3166" s="1">
        <v>42294</v>
      </c>
      <c r="E3166">
        <v>100032028</v>
      </c>
      <c r="F3166" t="s">
        <v>1837</v>
      </c>
      <c r="H3166" s="1">
        <v>42292</v>
      </c>
      <c r="I3166">
        <v>1863343</v>
      </c>
      <c r="J3166" t="s">
        <v>23</v>
      </c>
      <c r="K3166">
        <v>846296315648240</v>
      </c>
      <c r="M3166" t="s">
        <v>54</v>
      </c>
      <c r="N3166">
        <v>20905</v>
      </c>
      <c r="O3166">
        <v>3</v>
      </c>
      <c r="P3166">
        <v>2250</v>
      </c>
      <c r="Q3166">
        <v>8</v>
      </c>
      <c r="R3166" s="2">
        <v>0</v>
      </c>
      <c r="S3166" s="2">
        <v>24.56</v>
      </c>
      <c r="T3166" s="2">
        <v>0</v>
      </c>
      <c r="U3166" s="2">
        <v>24.56</v>
      </c>
      <c r="V3166" s="76" t="s">
        <v>5213</v>
      </c>
    </row>
    <row r="3167" spans="1:22" x14ac:dyDescent="0.2">
      <c r="A3167" s="1">
        <v>42294</v>
      </c>
      <c r="B3167" t="s">
        <v>21</v>
      </c>
      <c r="C3167" s="1">
        <v>42293</v>
      </c>
      <c r="D3167" s="1">
        <v>42294</v>
      </c>
      <c r="E3167">
        <v>100032148</v>
      </c>
      <c r="F3167" t="s">
        <v>1840</v>
      </c>
      <c r="H3167" s="1">
        <v>42293</v>
      </c>
      <c r="I3167">
        <v>1865900</v>
      </c>
      <c r="J3167" t="s">
        <v>23</v>
      </c>
      <c r="K3167">
        <v>846296315649001</v>
      </c>
      <c r="M3167" t="s">
        <v>58</v>
      </c>
      <c r="N3167">
        <v>48207</v>
      </c>
      <c r="O3167">
        <v>3</v>
      </c>
      <c r="P3167">
        <v>2250</v>
      </c>
      <c r="Q3167">
        <v>8</v>
      </c>
      <c r="R3167" s="2">
        <v>0</v>
      </c>
      <c r="S3167" s="2">
        <v>24.56</v>
      </c>
      <c r="T3167" s="2">
        <v>0</v>
      </c>
      <c r="U3167" s="2">
        <v>24.56</v>
      </c>
      <c r="V3167" s="76" t="s">
        <v>5213</v>
      </c>
    </row>
    <row r="3168" spans="1:22" x14ac:dyDescent="0.2">
      <c r="A3168" s="1">
        <v>42294</v>
      </c>
      <c r="B3168" t="s">
        <v>21</v>
      </c>
      <c r="C3168" s="1">
        <v>42292</v>
      </c>
      <c r="D3168" s="1">
        <v>42294</v>
      </c>
      <c r="E3168">
        <v>100031996</v>
      </c>
      <c r="F3168" t="s">
        <v>1845</v>
      </c>
      <c r="H3168" s="1">
        <v>42292</v>
      </c>
      <c r="I3168">
        <v>1863365</v>
      </c>
      <c r="J3168" t="s">
        <v>23</v>
      </c>
      <c r="K3168">
        <v>846296315648622</v>
      </c>
      <c r="M3168" t="s">
        <v>38</v>
      </c>
      <c r="N3168">
        <v>37204</v>
      </c>
      <c r="O3168">
        <v>3</v>
      </c>
      <c r="P3168">
        <v>2250</v>
      </c>
      <c r="Q3168">
        <v>8</v>
      </c>
      <c r="R3168" s="2">
        <v>0</v>
      </c>
      <c r="S3168" s="2">
        <v>24.56</v>
      </c>
      <c r="T3168" s="2">
        <v>0</v>
      </c>
      <c r="U3168" s="2">
        <v>24.56</v>
      </c>
      <c r="V3168" s="76" t="s">
        <v>5213</v>
      </c>
    </row>
    <row r="3169" spans="1:22" x14ac:dyDescent="0.2">
      <c r="A3169" s="1">
        <v>42294</v>
      </c>
      <c r="B3169" t="s">
        <v>21</v>
      </c>
      <c r="C3169" s="1">
        <v>42293</v>
      </c>
      <c r="D3169" s="1">
        <v>42294</v>
      </c>
      <c r="E3169">
        <v>100032071</v>
      </c>
      <c r="F3169" t="s">
        <v>1846</v>
      </c>
      <c r="H3169" s="1">
        <v>42293</v>
      </c>
      <c r="I3169">
        <v>1865862</v>
      </c>
      <c r="J3169" t="s">
        <v>23</v>
      </c>
      <c r="K3169">
        <v>846296315648899</v>
      </c>
      <c r="M3169" t="s">
        <v>91</v>
      </c>
      <c r="N3169">
        <v>29464</v>
      </c>
      <c r="O3169">
        <v>3</v>
      </c>
      <c r="P3169">
        <v>2250</v>
      </c>
      <c r="Q3169">
        <v>8</v>
      </c>
      <c r="R3169" s="2">
        <v>0</v>
      </c>
      <c r="S3169" s="2">
        <v>24.56</v>
      </c>
      <c r="T3169" s="2">
        <v>0</v>
      </c>
      <c r="U3169" s="2">
        <v>24.56</v>
      </c>
      <c r="V3169" s="76" t="s">
        <v>5213</v>
      </c>
    </row>
    <row r="3170" spans="1:22" x14ac:dyDescent="0.2">
      <c r="A3170" s="1">
        <v>42294</v>
      </c>
      <c r="B3170" t="s">
        <v>21</v>
      </c>
      <c r="C3170" s="1">
        <v>42292</v>
      </c>
      <c r="D3170" s="1">
        <v>42294</v>
      </c>
      <c r="E3170">
        <v>100032047</v>
      </c>
      <c r="F3170" t="s">
        <v>1851</v>
      </c>
      <c r="H3170" s="1">
        <v>42292</v>
      </c>
      <c r="I3170">
        <v>1863312</v>
      </c>
      <c r="J3170" t="s">
        <v>23</v>
      </c>
      <c r="K3170">
        <v>846296315648486</v>
      </c>
      <c r="M3170" t="s">
        <v>51</v>
      </c>
      <c r="N3170">
        <v>30909</v>
      </c>
      <c r="O3170">
        <v>3</v>
      </c>
      <c r="P3170">
        <v>2250</v>
      </c>
      <c r="Q3170">
        <v>8</v>
      </c>
      <c r="R3170" s="2">
        <v>0</v>
      </c>
      <c r="S3170" s="2">
        <v>24.56</v>
      </c>
      <c r="T3170" s="2">
        <v>0</v>
      </c>
      <c r="U3170" s="2">
        <v>24.56</v>
      </c>
      <c r="V3170" s="76" t="s">
        <v>5213</v>
      </c>
    </row>
    <row r="3171" spans="1:22" x14ac:dyDescent="0.2">
      <c r="A3171" s="1">
        <v>42294</v>
      </c>
      <c r="B3171" t="s">
        <v>21</v>
      </c>
      <c r="C3171" s="1">
        <v>42293</v>
      </c>
      <c r="D3171" s="1">
        <v>42294</v>
      </c>
      <c r="E3171">
        <v>100032082</v>
      </c>
      <c r="F3171" t="s">
        <v>1852</v>
      </c>
      <c r="H3171" s="1">
        <v>42293</v>
      </c>
      <c r="I3171">
        <v>1865878</v>
      </c>
      <c r="J3171" t="s">
        <v>23</v>
      </c>
      <c r="K3171">
        <v>846296315649162</v>
      </c>
      <c r="M3171" t="s">
        <v>79</v>
      </c>
      <c r="N3171">
        <v>60108</v>
      </c>
      <c r="O3171">
        <v>3</v>
      </c>
      <c r="P3171">
        <v>2250</v>
      </c>
      <c r="Q3171">
        <v>8</v>
      </c>
      <c r="R3171" s="2">
        <v>0</v>
      </c>
      <c r="S3171" s="2">
        <v>24.56</v>
      </c>
      <c r="T3171" s="2">
        <v>0</v>
      </c>
      <c r="U3171" s="2">
        <v>24.56</v>
      </c>
      <c r="V3171" s="76" t="s">
        <v>5213</v>
      </c>
    </row>
    <row r="3172" spans="1:22" x14ac:dyDescent="0.2">
      <c r="A3172" s="1">
        <v>42294</v>
      </c>
      <c r="B3172" t="s">
        <v>21</v>
      </c>
      <c r="C3172" s="1">
        <v>42292</v>
      </c>
      <c r="D3172" s="1">
        <v>42294</v>
      </c>
      <c r="E3172">
        <v>100031995</v>
      </c>
      <c r="F3172" t="s">
        <v>1861</v>
      </c>
      <c r="H3172" s="1">
        <v>42292</v>
      </c>
      <c r="I3172">
        <v>1863364</v>
      </c>
      <c r="J3172" t="s">
        <v>23</v>
      </c>
      <c r="K3172">
        <v>846296315648660</v>
      </c>
      <c r="M3172" t="s">
        <v>26</v>
      </c>
      <c r="N3172">
        <v>32506</v>
      </c>
      <c r="O3172">
        <v>3</v>
      </c>
      <c r="P3172">
        <v>2250</v>
      </c>
      <c r="Q3172">
        <v>8</v>
      </c>
      <c r="R3172" s="2">
        <v>0</v>
      </c>
      <c r="S3172" s="2">
        <v>24.56</v>
      </c>
      <c r="T3172" s="2">
        <v>0</v>
      </c>
      <c r="U3172" s="2">
        <v>24.56</v>
      </c>
      <c r="V3172" s="76" t="s">
        <v>5213</v>
      </c>
    </row>
    <row r="3173" spans="1:22" x14ac:dyDescent="0.2">
      <c r="A3173" s="1">
        <v>42294</v>
      </c>
      <c r="B3173" t="s">
        <v>21</v>
      </c>
      <c r="C3173" s="1">
        <v>42293</v>
      </c>
      <c r="D3173" s="1">
        <v>42294</v>
      </c>
      <c r="E3173">
        <v>100032093</v>
      </c>
      <c r="F3173" t="s">
        <v>1862</v>
      </c>
      <c r="H3173" s="1">
        <v>42293</v>
      </c>
      <c r="I3173">
        <v>1865847</v>
      </c>
      <c r="J3173" t="s">
        <v>23</v>
      </c>
      <c r="K3173">
        <v>846296315648936</v>
      </c>
      <c r="M3173" t="s">
        <v>26</v>
      </c>
      <c r="N3173">
        <v>32828</v>
      </c>
      <c r="O3173">
        <v>3</v>
      </c>
      <c r="P3173">
        <v>2250</v>
      </c>
      <c r="Q3173">
        <v>8</v>
      </c>
      <c r="R3173" s="2">
        <v>0</v>
      </c>
      <c r="S3173" s="2">
        <v>24.56</v>
      </c>
      <c r="T3173" s="2">
        <v>0</v>
      </c>
      <c r="U3173" s="2">
        <v>24.56</v>
      </c>
      <c r="V3173" s="76" t="s">
        <v>5213</v>
      </c>
    </row>
    <row r="3174" spans="1:22" x14ac:dyDescent="0.2">
      <c r="A3174" s="1">
        <v>42294</v>
      </c>
      <c r="B3174" t="s">
        <v>21</v>
      </c>
      <c r="C3174" s="1">
        <v>42292</v>
      </c>
      <c r="D3174" s="1">
        <v>42294</v>
      </c>
      <c r="E3174">
        <v>100031972</v>
      </c>
      <c r="F3174" t="s">
        <v>1866</v>
      </c>
      <c r="H3174" s="1">
        <v>42291</v>
      </c>
      <c r="I3174">
        <v>1863304</v>
      </c>
      <c r="J3174" t="s">
        <v>23</v>
      </c>
      <c r="K3174">
        <v>846296315648134</v>
      </c>
      <c r="M3174" t="s">
        <v>26</v>
      </c>
      <c r="N3174">
        <v>33133</v>
      </c>
      <c r="O3174">
        <v>3</v>
      </c>
      <c r="P3174">
        <v>2250</v>
      </c>
      <c r="Q3174">
        <v>8</v>
      </c>
      <c r="R3174" s="2">
        <v>0</v>
      </c>
      <c r="S3174" s="2">
        <v>24.56</v>
      </c>
      <c r="T3174" s="2">
        <v>0</v>
      </c>
      <c r="U3174" s="2">
        <v>24.56</v>
      </c>
      <c r="V3174" s="76" t="s">
        <v>5213</v>
      </c>
    </row>
    <row r="3175" spans="1:22" x14ac:dyDescent="0.2">
      <c r="A3175" s="1">
        <v>42294</v>
      </c>
      <c r="B3175" t="s">
        <v>21</v>
      </c>
      <c r="C3175" s="1">
        <v>42292</v>
      </c>
      <c r="D3175" s="1">
        <v>42294</v>
      </c>
      <c r="E3175">
        <v>100032014</v>
      </c>
      <c r="F3175" t="s">
        <v>1868</v>
      </c>
      <c r="H3175" s="1">
        <v>42292</v>
      </c>
      <c r="I3175">
        <v>1863311</v>
      </c>
      <c r="J3175" t="s">
        <v>23</v>
      </c>
      <c r="K3175">
        <v>846296315648554</v>
      </c>
      <c r="M3175" t="s">
        <v>26</v>
      </c>
      <c r="N3175">
        <v>32803</v>
      </c>
      <c r="O3175">
        <v>3</v>
      </c>
      <c r="P3175">
        <v>2250</v>
      </c>
      <c r="Q3175">
        <v>8</v>
      </c>
      <c r="R3175" s="2">
        <v>0</v>
      </c>
      <c r="S3175" s="2">
        <v>24.56</v>
      </c>
      <c r="T3175" s="2">
        <v>0</v>
      </c>
      <c r="U3175" s="2">
        <v>24.56</v>
      </c>
      <c r="V3175" s="76" t="s">
        <v>5213</v>
      </c>
    </row>
    <row r="3176" spans="1:22" x14ac:dyDescent="0.2">
      <c r="A3176" s="1">
        <v>42294</v>
      </c>
      <c r="B3176" t="s">
        <v>21</v>
      </c>
      <c r="C3176" s="1">
        <v>42293</v>
      </c>
      <c r="D3176" s="1">
        <v>42294</v>
      </c>
      <c r="E3176">
        <v>100032106</v>
      </c>
      <c r="F3176" t="s">
        <v>1872</v>
      </c>
      <c r="H3176" s="1">
        <v>42293</v>
      </c>
      <c r="I3176">
        <v>1865854</v>
      </c>
      <c r="J3176" t="s">
        <v>23</v>
      </c>
      <c r="K3176">
        <v>846296315649032</v>
      </c>
      <c r="M3176" t="s">
        <v>54</v>
      </c>
      <c r="N3176">
        <v>20874</v>
      </c>
      <c r="O3176">
        <v>3</v>
      </c>
      <c r="P3176">
        <v>2250</v>
      </c>
      <c r="Q3176">
        <v>8</v>
      </c>
      <c r="R3176" s="2">
        <v>0</v>
      </c>
      <c r="S3176" s="2">
        <v>24.56</v>
      </c>
      <c r="T3176" s="2">
        <v>0</v>
      </c>
      <c r="U3176" s="2">
        <v>24.56</v>
      </c>
      <c r="V3176" s="76" t="s">
        <v>5213</v>
      </c>
    </row>
    <row r="3177" spans="1:22" x14ac:dyDescent="0.2">
      <c r="A3177" s="1">
        <v>42294</v>
      </c>
      <c r="B3177" t="s">
        <v>21</v>
      </c>
      <c r="C3177" s="1">
        <v>42293</v>
      </c>
      <c r="D3177" s="1">
        <v>42294</v>
      </c>
      <c r="E3177">
        <v>100032126</v>
      </c>
      <c r="F3177" t="s">
        <v>1882</v>
      </c>
      <c r="H3177" s="1">
        <v>42293</v>
      </c>
      <c r="I3177">
        <v>1865852</v>
      </c>
      <c r="J3177" t="s">
        <v>23</v>
      </c>
      <c r="K3177">
        <v>846296315648981</v>
      </c>
      <c r="M3177" t="s">
        <v>79</v>
      </c>
      <c r="N3177">
        <v>60610</v>
      </c>
      <c r="O3177">
        <v>3</v>
      </c>
      <c r="P3177">
        <v>2250</v>
      </c>
      <c r="Q3177">
        <v>8</v>
      </c>
      <c r="R3177" s="2">
        <v>0</v>
      </c>
      <c r="S3177" s="2">
        <v>24.56</v>
      </c>
      <c r="T3177" s="2">
        <v>0</v>
      </c>
      <c r="U3177" s="2">
        <v>24.56</v>
      </c>
      <c r="V3177" s="76" t="s">
        <v>5213</v>
      </c>
    </row>
    <row r="3178" spans="1:22" x14ac:dyDescent="0.2">
      <c r="A3178" s="1">
        <v>42294</v>
      </c>
      <c r="B3178" t="s">
        <v>21</v>
      </c>
      <c r="C3178" s="1">
        <v>42292</v>
      </c>
      <c r="D3178" s="1">
        <v>42294</v>
      </c>
      <c r="E3178">
        <v>100031976</v>
      </c>
      <c r="F3178" t="s">
        <v>1884</v>
      </c>
      <c r="H3178" s="1">
        <v>42291</v>
      </c>
      <c r="I3178">
        <v>1863340</v>
      </c>
      <c r="J3178" t="s">
        <v>23</v>
      </c>
      <c r="K3178">
        <v>846296315648325</v>
      </c>
      <c r="M3178" t="s">
        <v>79</v>
      </c>
      <c r="N3178">
        <v>60654</v>
      </c>
      <c r="O3178">
        <v>3</v>
      </c>
      <c r="P3178">
        <v>2250</v>
      </c>
      <c r="Q3178">
        <v>8</v>
      </c>
      <c r="R3178" s="2">
        <v>0</v>
      </c>
      <c r="S3178" s="2">
        <v>24.56</v>
      </c>
      <c r="T3178" s="2">
        <v>0</v>
      </c>
      <c r="U3178" s="2">
        <v>24.56</v>
      </c>
      <c r="V3178" s="76" t="s">
        <v>5213</v>
      </c>
    </row>
    <row r="3179" spans="1:22" x14ac:dyDescent="0.2">
      <c r="A3179" s="1">
        <v>42294</v>
      </c>
      <c r="B3179" t="s">
        <v>21</v>
      </c>
      <c r="C3179" s="1">
        <v>42293</v>
      </c>
      <c r="D3179" s="1">
        <v>42294</v>
      </c>
      <c r="E3179">
        <v>100032149</v>
      </c>
      <c r="F3179" t="s">
        <v>1888</v>
      </c>
      <c r="H3179" s="1">
        <v>42293</v>
      </c>
      <c r="I3179">
        <v>1865879</v>
      </c>
      <c r="J3179" t="s">
        <v>23</v>
      </c>
      <c r="K3179">
        <v>846296315649155</v>
      </c>
      <c r="M3179" t="s">
        <v>66</v>
      </c>
      <c r="N3179">
        <v>46383</v>
      </c>
      <c r="O3179">
        <v>3</v>
      </c>
      <c r="P3179">
        <v>2250</v>
      </c>
      <c r="Q3179">
        <v>8</v>
      </c>
      <c r="R3179" s="2">
        <v>0</v>
      </c>
      <c r="S3179" s="2">
        <v>24.56</v>
      </c>
      <c r="T3179" s="2">
        <v>0</v>
      </c>
      <c r="U3179" s="2">
        <v>24.56</v>
      </c>
      <c r="V3179" s="76" t="s">
        <v>5213</v>
      </c>
    </row>
    <row r="3180" spans="1:22" x14ac:dyDescent="0.2">
      <c r="A3180" s="1">
        <v>42294</v>
      </c>
      <c r="B3180" t="s">
        <v>21</v>
      </c>
      <c r="C3180" s="1">
        <v>42292</v>
      </c>
      <c r="D3180" s="1">
        <v>42294</v>
      </c>
      <c r="E3180">
        <v>100031997</v>
      </c>
      <c r="F3180" t="s">
        <v>1889</v>
      </c>
      <c r="H3180" s="1">
        <v>42292</v>
      </c>
      <c r="I3180">
        <v>1863353</v>
      </c>
      <c r="J3180" t="s">
        <v>23</v>
      </c>
      <c r="K3180">
        <v>846296315648394</v>
      </c>
      <c r="M3180" t="s">
        <v>38</v>
      </c>
      <c r="N3180">
        <v>37075</v>
      </c>
      <c r="O3180">
        <v>3</v>
      </c>
      <c r="P3180">
        <v>2250</v>
      </c>
      <c r="Q3180">
        <v>8</v>
      </c>
      <c r="R3180" s="2">
        <v>0</v>
      </c>
      <c r="S3180" s="2">
        <v>24.56</v>
      </c>
      <c r="T3180" s="2">
        <v>0</v>
      </c>
      <c r="U3180" s="2">
        <v>24.56</v>
      </c>
      <c r="V3180" s="76" t="s">
        <v>5213</v>
      </c>
    </row>
    <row r="3181" spans="1:22" x14ac:dyDescent="0.2">
      <c r="A3181" s="1">
        <v>42294</v>
      </c>
      <c r="B3181" t="s">
        <v>21</v>
      </c>
      <c r="C3181" s="1">
        <v>42293</v>
      </c>
      <c r="D3181" s="1">
        <v>42294</v>
      </c>
      <c r="E3181">
        <v>100032066</v>
      </c>
      <c r="F3181" t="s">
        <v>1890</v>
      </c>
      <c r="H3181" s="1">
        <v>42293</v>
      </c>
      <c r="I3181">
        <v>1865868</v>
      </c>
      <c r="J3181" t="s">
        <v>23</v>
      </c>
      <c r="K3181">
        <v>846296315649261</v>
      </c>
      <c r="M3181" t="s">
        <v>89</v>
      </c>
      <c r="N3181">
        <v>35127</v>
      </c>
      <c r="O3181">
        <v>3</v>
      </c>
      <c r="P3181">
        <v>2250</v>
      </c>
      <c r="Q3181">
        <v>8</v>
      </c>
      <c r="R3181" s="2">
        <v>0</v>
      </c>
      <c r="S3181" s="2">
        <v>24.56</v>
      </c>
      <c r="T3181" s="2">
        <v>0</v>
      </c>
      <c r="U3181" s="2">
        <v>24.56</v>
      </c>
      <c r="V3181" s="76" t="s">
        <v>5213</v>
      </c>
    </row>
    <row r="3182" spans="1:22" x14ac:dyDescent="0.2">
      <c r="A3182" s="1">
        <v>42294</v>
      </c>
      <c r="B3182" t="s">
        <v>21</v>
      </c>
      <c r="C3182" s="1">
        <v>42293</v>
      </c>
      <c r="D3182" s="1">
        <v>42294</v>
      </c>
      <c r="E3182">
        <v>100032191</v>
      </c>
      <c r="F3182" t="s">
        <v>1896</v>
      </c>
      <c r="H3182" s="1">
        <v>42293</v>
      </c>
      <c r="I3182">
        <v>1865848</v>
      </c>
      <c r="J3182" t="s">
        <v>23</v>
      </c>
      <c r="K3182">
        <v>846296315648943</v>
      </c>
      <c r="M3182" t="s">
        <v>26</v>
      </c>
      <c r="N3182">
        <v>32514</v>
      </c>
      <c r="O3182">
        <v>3</v>
      </c>
      <c r="P3182">
        <v>2250</v>
      </c>
      <c r="Q3182">
        <v>8</v>
      </c>
      <c r="R3182" s="2">
        <v>0</v>
      </c>
      <c r="S3182" s="2">
        <v>24.56</v>
      </c>
      <c r="T3182" s="2">
        <v>0</v>
      </c>
      <c r="U3182" s="2">
        <v>24.56</v>
      </c>
      <c r="V3182" s="76" t="s">
        <v>5213</v>
      </c>
    </row>
    <row r="3183" spans="1:22" x14ac:dyDescent="0.2">
      <c r="A3183" s="1">
        <v>42294</v>
      </c>
      <c r="B3183" t="s">
        <v>21</v>
      </c>
      <c r="C3183" s="1">
        <v>42293</v>
      </c>
      <c r="D3183" s="1">
        <v>42294</v>
      </c>
      <c r="E3183">
        <v>100032069</v>
      </c>
      <c r="F3183" t="s">
        <v>1902</v>
      </c>
      <c r="H3183" s="1">
        <v>42293</v>
      </c>
      <c r="I3183">
        <v>1865846</v>
      </c>
      <c r="J3183" t="s">
        <v>23</v>
      </c>
      <c r="K3183">
        <v>846296315648929</v>
      </c>
      <c r="M3183" t="s">
        <v>43</v>
      </c>
      <c r="N3183">
        <v>6379</v>
      </c>
      <c r="O3183">
        <v>3</v>
      </c>
      <c r="P3183">
        <v>2250</v>
      </c>
      <c r="Q3183">
        <v>8</v>
      </c>
      <c r="R3183" s="2">
        <v>0</v>
      </c>
      <c r="S3183" s="2">
        <v>24.56</v>
      </c>
      <c r="T3183" s="2">
        <v>0</v>
      </c>
      <c r="U3183" s="2">
        <v>24.56</v>
      </c>
      <c r="V3183" s="76" t="s">
        <v>5213</v>
      </c>
    </row>
    <row r="3184" spans="1:22" x14ac:dyDescent="0.2">
      <c r="A3184" s="1">
        <v>42294</v>
      </c>
      <c r="B3184" t="s">
        <v>21</v>
      </c>
      <c r="C3184" s="1">
        <v>42293</v>
      </c>
      <c r="D3184" s="1">
        <v>42294</v>
      </c>
      <c r="E3184">
        <v>100032053</v>
      </c>
      <c r="F3184" t="s">
        <v>1907</v>
      </c>
      <c r="H3184" s="1">
        <v>42292</v>
      </c>
      <c r="I3184">
        <v>1865875</v>
      </c>
      <c r="J3184" t="s">
        <v>23</v>
      </c>
      <c r="K3184">
        <v>846296315649193</v>
      </c>
      <c r="M3184" t="s">
        <v>197</v>
      </c>
      <c r="N3184">
        <v>19702</v>
      </c>
      <c r="O3184">
        <v>3</v>
      </c>
      <c r="P3184">
        <v>2250</v>
      </c>
      <c r="Q3184">
        <v>8</v>
      </c>
      <c r="R3184" s="2">
        <v>0</v>
      </c>
      <c r="S3184" s="2">
        <v>24.56</v>
      </c>
      <c r="T3184" s="2">
        <v>0</v>
      </c>
      <c r="U3184" s="2">
        <v>24.56</v>
      </c>
      <c r="V3184" s="76" t="s">
        <v>5213</v>
      </c>
    </row>
    <row r="3185" spans="1:22" x14ac:dyDescent="0.2">
      <c r="A3185" s="1">
        <v>42294</v>
      </c>
      <c r="B3185" t="s">
        <v>21</v>
      </c>
      <c r="C3185" s="1">
        <v>42293</v>
      </c>
      <c r="D3185" s="1">
        <v>42294</v>
      </c>
      <c r="E3185">
        <v>100032189</v>
      </c>
      <c r="F3185" t="s">
        <v>1911</v>
      </c>
      <c r="H3185" s="1">
        <v>42293</v>
      </c>
      <c r="I3185">
        <v>1865883</v>
      </c>
      <c r="J3185" t="s">
        <v>23</v>
      </c>
      <c r="K3185">
        <v>846296315649117</v>
      </c>
      <c r="M3185" t="s">
        <v>54</v>
      </c>
      <c r="N3185">
        <v>21207</v>
      </c>
      <c r="O3185">
        <v>3</v>
      </c>
      <c r="P3185">
        <v>2250</v>
      </c>
      <c r="Q3185">
        <v>8</v>
      </c>
      <c r="R3185" s="2">
        <v>0</v>
      </c>
      <c r="S3185" s="2">
        <v>24.56</v>
      </c>
      <c r="T3185" s="2">
        <v>0</v>
      </c>
      <c r="U3185" s="2">
        <v>24.56</v>
      </c>
      <c r="V3185" s="76" t="s">
        <v>5213</v>
      </c>
    </row>
    <row r="3186" spans="1:22" x14ac:dyDescent="0.2">
      <c r="A3186" s="1">
        <v>42294</v>
      </c>
      <c r="B3186" t="s">
        <v>21</v>
      </c>
      <c r="C3186" s="1">
        <v>42293</v>
      </c>
      <c r="D3186" s="1">
        <v>42294</v>
      </c>
      <c r="E3186">
        <v>100032096</v>
      </c>
      <c r="F3186" t="s">
        <v>1917</v>
      </c>
      <c r="H3186" s="1">
        <v>42293</v>
      </c>
      <c r="I3186">
        <v>1865850</v>
      </c>
      <c r="J3186" t="s">
        <v>23</v>
      </c>
      <c r="K3186">
        <v>846296315648967</v>
      </c>
      <c r="M3186" t="s">
        <v>79</v>
      </c>
      <c r="N3186">
        <v>60077</v>
      </c>
      <c r="O3186">
        <v>3</v>
      </c>
      <c r="P3186">
        <v>2250</v>
      </c>
      <c r="Q3186">
        <v>8</v>
      </c>
      <c r="R3186" s="2">
        <v>0</v>
      </c>
      <c r="S3186" s="2">
        <v>24.56</v>
      </c>
      <c r="T3186" s="2">
        <v>0</v>
      </c>
      <c r="U3186" s="2">
        <v>24.56</v>
      </c>
      <c r="V3186" s="76" t="s">
        <v>5213</v>
      </c>
    </row>
    <row r="3187" spans="1:22" x14ac:dyDescent="0.2">
      <c r="A3187" s="1">
        <v>42294</v>
      </c>
      <c r="B3187" t="s">
        <v>21</v>
      </c>
      <c r="C3187" s="1">
        <v>42292</v>
      </c>
      <c r="D3187" s="1">
        <v>42294</v>
      </c>
      <c r="E3187">
        <v>100031998</v>
      </c>
      <c r="F3187" t="s">
        <v>1919</v>
      </c>
      <c r="H3187" s="1">
        <v>42292</v>
      </c>
      <c r="I3187">
        <v>1863351</v>
      </c>
      <c r="J3187" t="s">
        <v>23</v>
      </c>
      <c r="K3187">
        <v>846296315648349</v>
      </c>
      <c r="M3187" t="s">
        <v>91</v>
      </c>
      <c r="N3187">
        <v>29456</v>
      </c>
      <c r="O3187">
        <v>3</v>
      </c>
      <c r="P3187">
        <v>2250</v>
      </c>
      <c r="Q3187">
        <v>8</v>
      </c>
      <c r="R3187" s="2">
        <v>0</v>
      </c>
      <c r="S3187" s="2">
        <v>24.56</v>
      </c>
      <c r="T3187" s="2">
        <v>0</v>
      </c>
      <c r="U3187" s="2">
        <v>24.56</v>
      </c>
      <c r="V3187" s="76" t="s">
        <v>5213</v>
      </c>
    </row>
    <row r="3188" spans="1:22" x14ac:dyDescent="0.2">
      <c r="A3188" s="1">
        <v>42294</v>
      </c>
      <c r="B3188" t="s">
        <v>21</v>
      </c>
      <c r="C3188" s="1">
        <v>42293</v>
      </c>
      <c r="D3188" s="1">
        <v>42294</v>
      </c>
      <c r="E3188">
        <v>100032120</v>
      </c>
      <c r="F3188" t="s">
        <v>1921</v>
      </c>
      <c r="H3188" s="1">
        <v>42293</v>
      </c>
      <c r="I3188">
        <v>1865918</v>
      </c>
      <c r="J3188" t="s">
        <v>23</v>
      </c>
      <c r="K3188">
        <v>846296315648813</v>
      </c>
      <c r="M3188" t="s">
        <v>24</v>
      </c>
      <c r="N3188">
        <v>27215</v>
      </c>
      <c r="O3188">
        <v>3</v>
      </c>
      <c r="P3188">
        <v>2250</v>
      </c>
      <c r="Q3188">
        <v>8</v>
      </c>
      <c r="R3188" s="2">
        <v>0</v>
      </c>
      <c r="S3188" s="2">
        <v>24.56</v>
      </c>
      <c r="T3188" s="2">
        <v>0</v>
      </c>
      <c r="U3188" s="2">
        <v>24.56</v>
      </c>
      <c r="V3188" s="76" t="s">
        <v>5213</v>
      </c>
    </row>
    <row r="3189" spans="1:22" x14ac:dyDescent="0.2">
      <c r="A3189" s="1">
        <v>42294</v>
      </c>
      <c r="B3189" t="s">
        <v>21</v>
      </c>
      <c r="C3189" s="1">
        <v>42292</v>
      </c>
      <c r="D3189" s="1">
        <v>42294</v>
      </c>
      <c r="E3189">
        <v>100031983</v>
      </c>
      <c r="F3189" t="s">
        <v>1924</v>
      </c>
      <c r="H3189" s="1">
        <v>42292</v>
      </c>
      <c r="I3189">
        <v>1863354</v>
      </c>
      <c r="J3189" t="s">
        <v>23</v>
      </c>
      <c r="K3189">
        <v>846296315648400</v>
      </c>
      <c r="M3189" t="s">
        <v>75</v>
      </c>
      <c r="N3189">
        <v>22182</v>
      </c>
      <c r="O3189">
        <v>3</v>
      </c>
      <c r="P3189">
        <v>2250</v>
      </c>
      <c r="Q3189">
        <v>8</v>
      </c>
      <c r="R3189" s="2">
        <v>0</v>
      </c>
      <c r="S3189" s="2">
        <v>24.56</v>
      </c>
      <c r="T3189" s="2">
        <v>0</v>
      </c>
      <c r="U3189" s="2">
        <v>24.56</v>
      </c>
      <c r="V3189" s="76" t="s">
        <v>5213</v>
      </c>
    </row>
    <row r="3190" spans="1:22" x14ac:dyDescent="0.2">
      <c r="A3190" s="1">
        <v>42294</v>
      </c>
      <c r="B3190" t="s">
        <v>21</v>
      </c>
      <c r="C3190" s="1">
        <v>42293</v>
      </c>
      <c r="D3190" s="1">
        <v>42294</v>
      </c>
      <c r="E3190">
        <v>100032107</v>
      </c>
      <c r="F3190" t="s">
        <v>1931</v>
      </c>
      <c r="H3190" s="1">
        <v>42293</v>
      </c>
      <c r="I3190">
        <v>1865856</v>
      </c>
      <c r="J3190" t="s">
        <v>23</v>
      </c>
      <c r="K3190">
        <v>846296315649025</v>
      </c>
      <c r="M3190" t="s">
        <v>24</v>
      </c>
      <c r="N3190">
        <v>28204</v>
      </c>
      <c r="O3190">
        <v>4</v>
      </c>
      <c r="P3190">
        <v>3000</v>
      </c>
      <c r="Q3190">
        <v>8</v>
      </c>
      <c r="R3190" s="2">
        <v>0</v>
      </c>
      <c r="S3190" s="2">
        <v>28.25</v>
      </c>
      <c r="T3190" s="2">
        <v>0</v>
      </c>
      <c r="U3190" s="2">
        <v>28.25</v>
      </c>
      <c r="V3190" s="76" t="s">
        <v>5213</v>
      </c>
    </row>
    <row r="3191" spans="1:22" x14ac:dyDescent="0.2">
      <c r="A3191" s="1">
        <v>42294</v>
      </c>
      <c r="B3191" t="s">
        <v>21</v>
      </c>
      <c r="C3191" s="1">
        <v>42293</v>
      </c>
      <c r="D3191" s="1">
        <v>42294</v>
      </c>
      <c r="E3191">
        <v>100032077</v>
      </c>
      <c r="F3191" t="s">
        <v>1802</v>
      </c>
      <c r="H3191" s="1">
        <v>42293</v>
      </c>
      <c r="I3191">
        <v>1865855</v>
      </c>
      <c r="J3191" t="s">
        <v>23</v>
      </c>
      <c r="K3191">
        <v>846296315648738</v>
      </c>
      <c r="M3191" t="s">
        <v>24</v>
      </c>
      <c r="N3191">
        <v>27830</v>
      </c>
      <c r="O3191">
        <v>6</v>
      </c>
      <c r="P3191">
        <v>4500</v>
      </c>
      <c r="Q3191">
        <v>8</v>
      </c>
      <c r="R3191" s="2">
        <v>0</v>
      </c>
      <c r="S3191" s="2">
        <v>36.04</v>
      </c>
      <c r="T3191" s="2">
        <v>0</v>
      </c>
      <c r="U3191" s="2">
        <v>36.04</v>
      </c>
      <c r="V3191" s="76" t="s">
        <v>5213</v>
      </c>
    </row>
    <row r="3192" spans="1:22" x14ac:dyDescent="0.2">
      <c r="A3192" s="1">
        <v>42294</v>
      </c>
      <c r="B3192" t="s">
        <v>21</v>
      </c>
      <c r="C3192" s="1">
        <v>42292</v>
      </c>
      <c r="D3192" s="1">
        <v>42294</v>
      </c>
      <c r="E3192">
        <v>100032005</v>
      </c>
      <c r="F3192" t="s">
        <v>1814</v>
      </c>
      <c r="H3192" s="1">
        <v>42292</v>
      </c>
      <c r="I3192">
        <v>1863325</v>
      </c>
      <c r="J3192" t="s">
        <v>23</v>
      </c>
      <c r="K3192">
        <v>846296315648448</v>
      </c>
      <c r="M3192" t="s">
        <v>38</v>
      </c>
      <c r="N3192">
        <v>37206</v>
      </c>
      <c r="O3192">
        <v>6</v>
      </c>
      <c r="P3192">
        <v>4500</v>
      </c>
      <c r="Q3192">
        <v>8</v>
      </c>
      <c r="R3192" s="2">
        <v>0</v>
      </c>
      <c r="S3192" s="2">
        <v>36.04</v>
      </c>
      <c r="T3192" s="2">
        <v>0</v>
      </c>
      <c r="U3192" s="2">
        <v>36.04</v>
      </c>
      <c r="V3192" s="76" t="s">
        <v>5213</v>
      </c>
    </row>
    <row r="3193" spans="1:22" x14ac:dyDescent="0.2">
      <c r="A3193" s="1">
        <v>42294</v>
      </c>
      <c r="B3193" t="s">
        <v>21</v>
      </c>
      <c r="C3193" s="1">
        <v>42292</v>
      </c>
      <c r="D3193" s="1">
        <v>42294</v>
      </c>
      <c r="E3193">
        <v>100032043</v>
      </c>
      <c r="F3193" t="s">
        <v>1873</v>
      </c>
      <c r="H3193" s="1">
        <v>42292</v>
      </c>
      <c r="I3193">
        <v>1863315</v>
      </c>
      <c r="J3193" t="s">
        <v>23</v>
      </c>
      <c r="K3193">
        <v>846296315648479</v>
      </c>
      <c r="M3193" t="s">
        <v>141</v>
      </c>
      <c r="N3193">
        <v>4915</v>
      </c>
      <c r="O3193">
        <v>6</v>
      </c>
      <c r="P3193">
        <v>4500</v>
      </c>
      <c r="Q3193">
        <v>8</v>
      </c>
      <c r="R3193" s="2">
        <v>0</v>
      </c>
      <c r="S3193" s="2">
        <v>36.04</v>
      </c>
      <c r="T3193" s="2">
        <v>0</v>
      </c>
      <c r="U3193" s="2">
        <v>36.04</v>
      </c>
      <c r="V3193" s="76" t="s">
        <v>5213</v>
      </c>
    </row>
    <row r="3194" spans="1:22" x14ac:dyDescent="0.2">
      <c r="A3194" s="1">
        <v>42294</v>
      </c>
      <c r="B3194" t="s">
        <v>21</v>
      </c>
      <c r="C3194" s="1">
        <v>42292</v>
      </c>
      <c r="D3194" s="1">
        <v>42294</v>
      </c>
      <c r="E3194">
        <v>100032030</v>
      </c>
      <c r="F3194" t="s">
        <v>1903</v>
      </c>
      <c r="H3194" s="1">
        <v>42292</v>
      </c>
      <c r="I3194">
        <v>1863333</v>
      </c>
      <c r="J3194" t="s">
        <v>23</v>
      </c>
      <c r="K3194">
        <v>846296315648028</v>
      </c>
      <c r="M3194" t="s">
        <v>26</v>
      </c>
      <c r="N3194">
        <v>33626</v>
      </c>
      <c r="O3194">
        <v>6</v>
      </c>
      <c r="P3194">
        <v>4500</v>
      </c>
      <c r="Q3194">
        <v>8</v>
      </c>
      <c r="R3194" s="2">
        <v>0</v>
      </c>
      <c r="S3194" s="2">
        <v>36.04</v>
      </c>
      <c r="T3194" s="2">
        <v>0</v>
      </c>
      <c r="U3194" s="2">
        <v>36.04</v>
      </c>
      <c r="V3194" s="76" t="s">
        <v>5213</v>
      </c>
    </row>
    <row r="3195" spans="1:22" x14ac:dyDescent="0.2">
      <c r="A3195" s="1">
        <v>42294</v>
      </c>
      <c r="B3195" t="s">
        <v>21</v>
      </c>
      <c r="C3195" s="1">
        <v>42293</v>
      </c>
      <c r="D3195" s="1">
        <v>42294</v>
      </c>
      <c r="E3195">
        <v>100032121</v>
      </c>
      <c r="F3195" t="s">
        <v>1796</v>
      </c>
      <c r="H3195" s="1">
        <v>42293</v>
      </c>
      <c r="I3195">
        <v>1865911</v>
      </c>
      <c r="J3195" t="s">
        <v>23</v>
      </c>
      <c r="K3195">
        <v>846296315648844</v>
      </c>
      <c r="M3195" t="s">
        <v>38</v>
      </c>
      <c r="N3195">
        <v>37402</v>
      </c>
      <c r="O3195">
        <v>12</v>
      </c>
      <c r="P3195">
        <v>9000</v>
      </c>
      <c r="Q3195">
        <v>8</v>
      </c>
      <c r="R3195" s="2">
        <v>0</v>
      </c>
      <c r="S3195" s="2">
        <v>52.75</v>
      </c>
      <c r="T3195" s="2">
        <v>0</v>
      </c>
      <c r="U3195" s="2">
        <v>52.75</v>
      </c>
      <c r="V3195" s="76" t="s">
        <v>5213</v>
      </c>
    </row>
    <row r="3196" spans="1:22" x14ac:dyDescent="0.2">
      <c r="A3196" s="1">
        <v>42294</v>
      </c>
      <c r="B3196" t="s">
        <v>21</v>
      </c>
      <c r="C3196" s="1">
        <v>42293</v>
      </c>
      <c r="D3196" s="1">
        <v>42294</v>
      </c>
      <c r="E3196">
        <v>100032106</v>
      </c>
      <c r="F3196" t="s">
        <v>1836</v>
      </c>
      <c r="H3196" s="1">
        <v>42293</v>
      </c>
      <c r="I3196">
        <v>1865854</v>
      </c>
      <c r="J3196" t="s">
        <v>23</v>
      </c>
      <c r="K3196">
        <v>846296315649049</v>
      </c>
      <c r="M3196" t="s">
        <v>54</v>
      </c>
      <c r="N3196">
        <v>20874</v>
      </c>
      <c r="O3196">
        <v>12</v>
      </c>
      <c r="P3196">
        <v>9000</v>
      </c>
      <c r="Q3196">
        <v>8</v>
      </c>
      <c r="R3196" s="2">
        <v>0</v>
      </c>
      <c r="S3196" s="2">
        <v>52.75</v>
      </c>
      <c r="T3196" s="2">
        <v>0</v>
      </c>
      <c r="U3196" s="2">
        <v>52.75</v>
      </c>
      <c r="V3196" s="76" t="s">
        <v>5213</v>
      </c>
    </row>
    <row r="3197" spans="1:22" x14ac:dyDescent="0.2">
      <c r="A3197" s="1">
        <v>42294</v>
      </c>
      <c r="B3197" t="s">
        <v>21</v>
      </c>
      <c r="C3197" s="1">
        <v>42292</v>
      </c>
      <c r="D3197" s="1">
        <v>42294</v>
      </c>
      <c r="E3197">
        <v>100031974</v>
      </c>
      <c r="F3197" t="s">
        <v>1871</v>
      </c>
      <c r="H3197" s="1">
        <v>42291</v>
      </c>
      <c r="I3197">
        <v>1863328</v>
      </c>
      <c r="J3197" t="s">
        <v>23</v>
      </c>
      <c r="K3197">
        <v>846296315648073</v>
      </c>
      <c r="M3197" t="s">
        <v>54</v>
      </c>
      <c r="N3197">
        <v>20815</v>
      </c>
      <c r="O3197">
        <v>12</v>
      </c>
      <c r="P3197">
        <v>9000</v>
      </c>
      <c r="Q3197">
        <v>8</v>
      </c>
      <c r="R3197" s="2">
        <v>0</v>
      </c>
      <c r="S3197" s="2">
        <v>52.75</v>
      </c>
      <c r="T3197" s="2">
        <v>0</v>
      </c>
      <c r="U3197" s="2">
        <v>52.75</v>
      </c>
      <c r="V3197" s="76" t="s">
        <v>5213</v>
      </c>
    </row>
    <row r="3198" spans="1:22" x14ac:dyDescent="0.2">
      <c r="A3198" s="1">
        <v>42294</v>
      </c>
      <c r="B3198" t="s">
        <v>21</v>
      </c>
      <c r="C3198" s="1">
        <v>42293</v>
      </c>
      <c r="D3198" s="1">
        <v>42294</v>
      </c>
      <c r="E3198">
        <v>100032079</v>
      </c>
      <c r="F3198" t="s">
        <v>1916</v>
      </c>
      <c r="H3198" s="1">
        <v>42293</v>
      </c>
      <c r="I3198">
        <v>1865912</v>
      </c>
      <c r="J3198" t="s">
        <v>23</v>
      </c>
      <c r="K3198">
        <v>846296315649322</v>
      </c>
      <c r="M3198" t="s">
        <v>54</v>
      </c>
      <c r="N3198">
        <v>21128</v>
      </c>
      <c r="O3198">
        <v>12</v>
      </c>
      <c r="P3198">
        <v>9000</v>
      </c>
      <c r="Q3198">
        <v>8</v>
      </c>
      <c r="R3198" s="2">
        <v>0</v>
      </c>
      <c r="S3198" s="2">
        <v>52.75</v>
      </c>
      <c r="T3198" s="2">
        <v>0</v>
      </c>
      <c r="U3198" s="2">
        <v>52.75</v>
      </c>
      <c r="V3198" s="76" t="s">
        <v>5213</v>
      </c>
    </row>
    <row r="3199" spans="1:22" x14ac:dyDescent="0.2">
      <c r="A3199" s="1">
        <v>42296</v>
      </c>
      <c r="B3199" t="s">
        <v>21</v>
      </c>
      <c r="C3199" s="1">
        <v>42292</v>
      </c>
      <c r="D3199" s="1">
        <v>42296</v>
      </c>
      <c r="E3199">
        <v>100032010</v>
      </c>
      <c r="F3199" t="s">
        <v>492</v>
      </c>
      <c r="H3199" s="1">
        <v>42292</v>
      </c>
      <c r="I3199">
        <v>1863316</v>
      </c>
      <c r="J3199" t="s">
        <v>164</v>
      </c>
      <c r="K3199">
        <v>1032002242670</v>
      </c>
      <c r="M3199" t="s">
        <v>416</v>
      </c>
      <c r="N3199">
        <v>89074</v>
      </c>
      <c r="O3199">
        <v>3</v>
      </c>
      <c r="P3199">
        <v>2250</v>
      </c>
      <c r="Q3199">
        <v>4</v>
      </c>
      <c r="R3199" s="2">
        <v>0</v>
      </c>
      <c r="S3199" s="2">
        <v>20.81</v>
      </c>
      <c r="T3199" s="2">
        <v>0</v>
      </c>
      <c r="U3199" s="2">
        <v>20.81</v>
      </c>
      <c r="V3199" s="76" t="str">
        <f>VLOOKUP(M3199,'Fufillment sheet'!$A$2:$B$52,2,FALSE)</f>
        <v>VINAC</v>
      </c>
    </row>
    <row r="3200" spans="1:22" x14ac:dyDescent="0.2">
      <c r="A3200" s="1">
        <v>42296</v>
      </c>
      <c r="B3200" t="s">
        <v>21</v>
      </c>
      <c r="C3200" s="1">
        <v>42292</v>
      </c>
      <c r="D3200" s="1">
        <v>42296</v>
      </c>
      <c r="E3200">
        <v>100032010</v>
      </c>
      <c r="F3200" t="s">
        <v>492</v>
      </c>
      <c r="H3200" s="1">
        <v>42292</v>
      </c>
      <c r="I3200">
        <v>1863316</v>
      </c>
      <c r="J3200" t="s">
        <v>164</v>
      </c>
      <c r="K3200">
        <v>1032002242670</v>
      </c>
      <c r="M3200" t="s">
        <v>416</v>
      </c>
      <c r="N3200">
        <v>89074</v>
      </c>
      <c r="O3200">
        <v>3</v>
      </c>
      <c r="P3200">
        <v>2250</v>
      </c>
      <c r="Q3200">
        <v>4</v>
      </c>
      <c r="R3200" s="2">
        <v>0</v>
      </c>
      <c r="S3200" s="2">
        <v>20.81</v>
      </c>
      <c r="T3200" s="2">
        <v>0</v>
      </c>
      <c r="U3200" s="2">
        <v>20.81</v>
      </c>
      <c r="V3200" s="76" t="str">
        <f>VLOOKUP(M3200,'Fufillment sheet'!$A$2:$B$52,2,FALSE)</f>
        <v>VINAC</v>
      </c>
    </row>
    <row r="3201" spans="1:22" x14ac:dyDescent="0.2">
      <c r="A3201" s="1">
        <v>42296</v>
      </c>
      <c r="B3201" t="s">
        <v>21</v>
      </c>
      <c r="C3201" s="1">
        <v>42296</v>
      </c>
      <c r="D3201" s="1">
        <v>42296</v>
      </c>
      <c r="E3201">
        <v>100032272</v>
      </c>
      <c r="F3201" t="s">
        <v>479</v>
      </c>
      <c r="H3201" s="1">
        <v>42295</v>
      </c>
      <c r="I3201">
        <v>1878397</v>
      </c>
      <c r="J3201" t="s">
        <v>164</v>
      </c>
      <c r="K3201">
        <v>1032002246036</v>
      </c>
      <c r="M3201" t="s">
        <v>165</v>
      </c>
      <c r="N3201">
        <v>85374</v>
      </c>
      <c r="O3201">
        <v>3</v>
      </c>
      <c r="P3201">
        <v>2250</v>
      </c>
      <c r="Q3201">
        <v>5</v>
      </c>
      <c r="R3201" s="2">
        <v>0</v>
      </c>
      <c r="S3201" s="2">
        <v>21.31</v>
      </c>
      <c r="T3201" s="2">
        <v>0</v>
      </c>
      <c r="U3201" s="2">
        <v>21.31</v>
      </c>
      <c r="V3201" s="76" t="str">
        <f>VLOOKUP(M3201,'Fufillment sheet'!$A$2:$B$52,2,FALSE)</f>
        <v>VINAC</v>
      </c>
    </row>
    <row r="3202" spans="1:22" x14ac:dyDescent="0.2">
      <c r="A3202" s="1">
        <v>42296</v>
      </c>
      <c r="B3202" t="s">
        <v>21</v>
      </c>
      <c r="C3202" s="1">
        <v>42296</v>
      </c>
      <c r="D3202" s="1">
        <v>42296</v>
      </c>
      <c r="E3202">
        <v>100032269</v>
      </c>
      <c r="F3202" t="s">
        <v>485</v>
      </c>
      <c r="H3202" s="1">
        <v>42295</v>
      </c>
      <c r="I3202">
        <v>1878396</v>
      </c>
      <c r="J3202" t="s">
        <v>164</v>
      </c>
      <c r="K3202">
        <v>1032002246035</v>
      </c>
      <c r="M3202" t="s">
        <v>165</v>
      </c>
      <c r="N3202">
        <v>85044</v>
      </c>
      <c r="O3202">
        <v>3</v>
      </c>
      <c r="P3202">
        <v>2250</v>
      </c>
      <c r="Q3202">
        <v>5</v>
      </c>
      <c r="R3202" s="2">
        <v>0</v>
      </c>
      <c r="S3202" s="2">
        <v>21.31</v>
      </c>
      <c r="T3202" s="2">
        <v>0</v>
      </c>
      <c r="U3202" s="2">
        <v>21.31</v>
      </c>
      <c r="V3202" s="76" t="str">
        <f>VLOOKUP(M3202,'Fufillment sheet'!$A$2:$B$52,2,FALSE)</f>
        <v>VINAC</v>
      </c>
    </row>
    <row r="3203" spans="1:22" x14ac:dyDescent="0.2">
      <c r="A3203" s="1">
        <v>42296</v>
      </c>
      <c r="B3203" t="s">
        <v>21</v>
      </c>
      <c r="C3203" s="1">
        <v>42296</v>
      </c>
      <c r="D3203" s="1">
        <v>42296</v>
      </c>
      <c r="E3203">
        <v>100032294</v>
      </c>
      <c r="F3203" t="s">
        <v>501</v>
      </c>
      <c r="H3203" s="1">
        <v>42295</v>
      </c>
      <c r="I3203">
        <v>1878369</v>
      </c>
      <c r="J3203" t="s">
        <v>164</v>
      </c>
      <c r="K3203">
        <v>1032002246034</v>
      </c>
      <c r="M3203" t="s">
        <v>165</v>
      </c>
      <c r="N3203">
        <v>85365</v>
      </c>
      <c r="O3203">
        <v>3</v>
      </c>
      <c r="P3203">
        <v>2250</v>
      </c>
      <c r="Q3203">
        <v>5</v>
      </c>
      <c r="R3203" s="2">
        <v>0</v>
      </c>
      <c r="S3203" s="2">
        <v>21.31</v>
      </c>
      <c r="T3203" s="2">
        <v>0</v>
      </c>
      <c r="U3203" s="2">
        <v>21.31</v>
      </c>
      <c r="V3203" s="76" t="str">
        <f>VLOOKUP(M3203,'Fufillment sheet'!$A$2:$B$52,2,FALSE)</f>
        <v>VINAC</v>
      </c>
    </row>
    <row r="3204" spans="1:22" x14ac:dyDescent="0.2">
      <c r="A3204" s="1">
        <v>42296</v>
      </c>
      <c r="B3204" t="s">
        <v>21</v>
      </c>
      <c r="C3204" s="1">
        <v>42296</v>
      </c>
      <c r="D3204" s="1">
        <v>42296</v>
      </c>
      <c r="E3204">
        <v>100032272</v>
      </c>
      <c r="F3204" t="s">
        <v>479</v>
      </c>
      <c r="H3204" s="1">
        <v>42295</v>
      </c>
      <c r="I3204">
        <v>1878397</v>
      </c>
      <c r="J3204" t="s">
        <v>164</v>
      </c>
      <c r="K3204">
        <v>1032002246036</v>
      </c>
      <c r="M3204" t="s">
        <v>165</v>
      </c>
      <c r="N3204">
        <v>85374</v>
      </c>
      <c r="O3204">
        <v>3</v>
      </c>
      <c r="P3204">
        <v>2250</v>
      </c>
      <c r="Q3204">
        <v>5</v>
      </c>
      <c r="R3204" s="2">
        <v>0</v>
      </c>
      <c r="S3204" s="2">
        <v>21.31</v>
      </c>
      <c r="T3204" s="2">
        <v>0</v>
      </c>
      <c r="U3204" s="2">
        <v>21.31</v>
      </c>
      <c r="V3204" s="76" t="str">
        <f>VLOOKUP(M3204,'Fufillment sheet'!$A$2:$B$52,2,FALSE)</f>
        <v>VINAC</v>
      </c>
    </row>
    <row r="3205" spans="1:22" x14ac:dyDescent="0.2">
      <c r="A3205" s="1">
        <v>42296</v>
      </c>
      <c r="B3205" t="s">
        <v>21</v>
      </c>
      <c r="C3205" s="1">
        <v>42296</v>
      </c>
      <c r="D3205" s="1">
        <v>42296</v>
      </c>
      <c r="E3205">
        <v>100032269</v>
      </c>
      <c r="F3205" t="s">
        <v>485</v>
      </c>
      <c r="H3205" s="1">
        <v>42295</v>
      </c>
      <c r="I3205">
        <v>1878396</v>
      </c>
      <c r="J3205" t="s">
        <v>164</v>
      </c>
      <c r="K3205">
        <v>1032002246035</v>
      </c>
      <c r="M3205" t="s">
        <v>165</v>
      </c>
      <c r="N3205">
        <v>85044</v>
      </c>
      <c r="O3205">
        <v>3</v>
      </c>
      <c r="P3205">
        <v>2250</v>
      </c>
      <c r="Q3205">
        <v>5</v>
      </c>
      <c r="R3205" s="2">
        <v>0</v>
      </c>
      <c r="S3205" s="2">
        <v>21.31</v>
      </c>
      <c r="T3205" s="2">
        <v>0</v>
      </c>
      <c r="U3205" s="2">
        <v>21.31</v>
      </c>
      <c r="V3205" s="76" t="str">
        <f>VLOOKUP(M3205,'Fufillment sheet'!$A$2:$B$52,2,FALSE)</f>
        <v>VINAC</v>
      </c>
    </row>
    <row r="3206" spans="1:22" x14ac:dyDescent="0.2">
      <c r="A3206" s="1">
        <v>42296</v>
      </c>
      <c r="B3206" t="s">
        <v>21</v>
      </c>
      <c r="C3206" s="1">
        <v>42296</v>
      </c>
      <c r="D3206" s="1">
        <v>42296</v>
      </c>
      <c r="E3206">
        <v>100032294</v>
      </c>
      <c r="F3206" t="s">
        <v>501</v>
      </c>
      <c r="H3206" s="1">
        <v>42295</v>
      </c>
      <c r="I3206">
        <v>1878369</v>
      </c>
      <c r="J3206" t="s">
        <v>164</v>
      </c>
      <c r="K3206">
        <v>1032002246034</v>
      </c>
      <c r="M3206" t="s">
        <v>165</v>
      </c>
      <c r="N3206">
        <v>85365</v>
      </c>
      <c r="O3206">
        <v>3</v>
      </c>
      <c r="P3206">
        <v>2250</v>
      </c>
      <c r="Q3206">
        <v>5</v>
      </c>
      <c r="R3206" s="2">
        <v>0</v>
      </c>
      <c r="S3206" s="2">
        <v>21.31</v>
      </c>
      <c r="T3206" s="2">
        <v>0</v>
      </c>
      <c r="U3206" s="2">
        <v>21.31</v>
      </c>
      <c r="V3206" s="76" t="str">
        <f>VLOOKUP(M3206,'Fufillment sheet'!$A$2:$B$52,2,FALSE)</f>
        <v>VINAC</v>
      </c>
    </row>
    <row r="3207" spans="1:22" x14ac:dyDescent="0.2">
      <c r="A3207" s="1">
        <v>42296</v>
      </c>
      <c r="B3207" t="s">
        <v>21</v>
      </c>
      <c r="C3207" s="1">
        <v>42292</v>
      </c>
      <c r="D3207" s="1">
        <v>42296</v>
      </c>
      <c r="E3207">
        <v>100032036</v>
      </c>
      <c r="F3207" t="s">
        <v>478</v>
      </c>
      <c r="H3207" s="1">
        <v>42292</v>
      </c>
      <c r="I3207">
        <v>1863334</v>
      </c>
      <c r="J3207" t="s">
        <v>23</v>
      </c>
      <c r="K3207">
        <v>846296315647984</v>
      </c>
      <c r="M3207" t="s">
        <v>79</v>
      </c>
      <c r="N3207">
        <v>60604</v>
      </c>
      <c r="O3207">
        <v>3</v>
      </c>
      <c r="P3207">
        <v>2250</v>
      </c>
      <c r="Q3207">
        <v>5</v>
      </c>
      <c r="R3207" s="2">
        <v>0</v>
      </c>
      <c r="S3207" s="2">
        <v>21.31</v>
      </c>
      <c r="T3207" s="2">
        <v>0</v>
      </c>
      <c r="U3207" s="2">
        <v>21.31</v>
      </c>
      <c r="V3207" s="76" t="s">
        <v>5213</v>
      </c>
    </row>
    <row r="3208" spans="1:22" x14ac:dyDescent="0.2">
      <c r="A3208" s="1">
        <v>42296</v>
      </c>
      <c r="B3208" t="s">
        <v>21</v>
      </c>
      <c r="C3208" s="1">
        <v>42292</v>
      </c>
      <c r="D3208" s="1">
        <v>42296</v>
      </c>
      <c r="E3208">
        <v>100032036</v>
      </c>
      <c r="F3208" t="s">
        <v>478</v>
      </c>
      <c r="H3208" s="1">
        <v>42292</v>
      </c>
      <c r="I3208">
        <v>1863334</v>
      </c>
      <c r="J3208" t="s">
        <v>23</v>
      </c>
      <c r="K3208">
        <v>846296315647984</v>
      </c>
      <c r="M3208" t="s">
        <v>79</v>
      </c>
      <c r="N3208">
        <v>60604</v>
      </c>
      <c r="O3208">
        <v>3</v>
      </c>
      <c r="P3208">
        <v>2250</v>
      </c>
      <c r="Q3208">
        <v>5</v>
      </c>
      <c r="R3208" s="2">
        <v>0</v>
      </c>
      <c r="S3208" s="2">
        <v>21.31</v>
      </c>
      <c r="T3208" s="2">
        <v>0</v>
      </c>
      <c r="U3208" s="2">
        <v>21.31</v>
      </c>
      <c r="V3208" s="76" t="s">
        <v>5213</v>
      </c>
    </row>
    <row r="3209" spans="1:22" x14ac:dyDescent="0.2">
      <c r="A3209" s="1">
        <v>42296</v>
      </c>
      <c r="B3209" t="s">
        <v>21</v>
      </c>
      <c r="C3209" s="1">
        <v>42292</v>
      </c>
      <c r="D3209" s="1">
        <v>42296</v>
      </c>
      <c r="E3209">
        <v>100031980</v>
      </c>
      <c r="F3209" t="s">
        <v>484</v>
      </c>
      <c r="H3209" s="1">
        <v>42292</v>
      </c>
      <c r="I3209">
        <v>1863330</v>
      </c>
      <c r="J3209" t="s">
        <v>23</v>
      </c>
      <c r="K3209">
        <v>846296315647991</v>
      </c>
      <c r="M3209" t="s">
        <v>32</v>
      </c>
      <c r="N3209">
        <v>10950</v>
      </c>
      <c r="O3209">
        <v>3</v>
      </c>
      <c r="P3209">
        <v>2250</v>
      </c>
      <c r="Q3209">
        <v>2</v>
      </c>
      <c r="R3209" s="2">
        <v>0</v>
      </c>
      <c r="S3209" s="2">
        <v>12.81</v>
      </c>
      <c r="T3209" s="2">
        <v>0</v>
      </c>
      <c r="U3209" s="2">
        <v>12.81</v>
      </c>
      <c r="V3209" s="76" t="str">
        <f>VLOOKUP(M3209,'Fufillment sheet'!$A$2:$B$52,2,FALSE)</f>
        <v>NW</v>
      </c>
    </row>
    <row r="3210" spans="1:22" x14ac:dyDescent="0.2">
      <c r="A3210" s="1">
        <v>42296</v>
      </c>
      <c r="B3210" t="s">
        <v>21</v>
      </c>
      <c r="C3210" s="1">
        <v>42292</v>
      </c>
      <c r="D3210" s="1">
        <v>42296</v>
      </c>
      <c r="E3210">
        <v>100031980</v>
      </c>
      <c r="F3210" t="s">
        <v>484</v>
      </c>
      <c r="H3210" s="1">
        <v>42292</v>
      </c>
      <c r="I3210">
        <v>1863330</v>
      </c>
      <c r="J3210" t="s">
        <v>23</v>
      </c>
      <c r="K3210">
        <v>846296315647991</v>
      </c>
      <c r="M3210" t="s">
        <v>32</v>
      </c>
      <c r="N3210">
        <v>10950</v>
      </c>
      <c r="O3210">
        <v>3</v>
      </c>
      <c r="P3210">
        <v>2250</v>
      </c>
      <c r="Q3210">
        <v>2</v>
      </c>
      <c r="R3210" s="2">
        <v>0</v>
      </c>
      <c r="S3210" s="2">
        <v>12.81</v>
      </c>
      <c r="T3210" s="2">
        <v>0</v>
      </c>
      <c r="U3210" s="2">
        <v>12.81</v>
      </c>
      <c r="V3210" s="76" t="str">
        <f>VLOOKUP(M3210,'Fufillment sheet'!$A$2:$B$52,2,FALSE)</f>
        <v>NW</v>
      </c>
    </row>
    <row r="3211" spans="1:22" x14ac:dyDescent="0.2">
      <c r="A3211" s="1">
        <v>42296</v>
      </c>
      <c r="B3211" t="s">
        <v>21</v>
      </c>
      <c r="C3211" s="1">
        <v>42293</v>
      </c>
      <c r="D3211" s="1">
        <v>42296</v>
      </c>
      <c r="E3211">
        <v>100032089</v>
      </c>
      <c r="F3211" t="s">
        <v>480</v>
      </c>
      <c r="H3211" s="1">
        <v>42293</v>
      </c>
      <c r="I3211">
        <v>1865895</v>
      </c>
      <c r="J3211" t="s">
        <v>23</v>
      </c>
      <c r="K3211" t="s">
        <v>481</v>
      </c>
      <c r="M3211" t="s">
        <v>36</v>
      </c>
      <c r="N3211">
        <v>18064</v>
      </c>
      <c r="O3211">
        <v>3</v>
      </c>
      <c r="P3211">
        <v>2250</v>
      </c>
      <c r="Q3211">
        <v>8</v>
      </c>
      <c r="R3211" s="2">
        <v>0</v>
      </c>
      <c r="S3211" s="2">
        <v>24.56</v>
      </c>
      <c r="T3211" s="2">
        <v>0</v>
      </c>
      <c r="U3211" s="2">
        <v>24.56</v>
      </c>
      <c r="V3211" s="76" t="s">
        <v>5213</v>
      </c>
    </row>
    <row r="3212" spans="1:22" x14ac:dyDescent="0.2">
      <c r="A3212" s="1">
        <v>42296</v>
      </c>
      <c r="B3212" t="s">
        <v>21</v>
      </c>
      <c r="C3212" s="1">
        <v>42293</v>
      </c>
      <c r="D3212" s="1">
        <v>42296</v>
      </c>
      <c r="E3212">
        <v>100032097</v>
      </c>
      <c r="F3212" t="s">
        <v>482</v>
      </c>
      <c r="H3212" s="1">
        <v>42293</v>
      </c>
      <c r="I3212">
        <v>1865861</v>
      </c>
      <c r="J3212" t="s">
        <v>23</v>
      </c>
      <c r="K3212" t="s">
        <v>483</v>
      </c>
      <c r="M3212" t="s">
        <v>36</v>
      </c>
      <c r="N3212">
        <v>19144</v>
      </c>
      <c r="O3212">
        <v>3</v>
      </c>
      <c r="P3212">
        <v>2250</v>
      </c>
      <c r="Q3212">
        <v>8</v>
      </c>
      <c r="R3212" s="2">
        <v>0</v>
      </c>
      <c r="S3212" s="2">
        <v>24.56</v>
      </c>
      <c r="T3212" s="2">
        <v>0</v>
      </c>
      <c r="U3212" s="2">
        <v>24.56</v>
      </c>
      <c r="V3212" s="76" t="s">
        <v>5213</v>
      </c>
    </row>
    <row r="3213" spans="1:22" x14ac:dyDescent="0.2">
      <c r="A3213" s="1">
        <v>42296</v>
      </c>
      <c r="B3213" t="s">
        <v>21</v>
      </c>
      <c r="C3213" s="1">
        <v>42293</v>
      </c>
      <c r="D3213" s="1">
        <v>42296</v>
      </c>
      <c r="E3213">
        <v>100032064</v>
      </c>
      <c r="F3213" t="s">
        <v>486</v>
      </c>
      <c r="H3213" s="1">
        <v>42293</v>
      </c>
      <c r="I3213">
        <v>1865894</v>
      </c>
      <c r="J3213" t="s">
        <v>23</v>
      </c>
      <c r="K3213" t="s">
        <v>487</v>
      </c>
      <c r="M3213" t="s">
        <v>36</v>
      </c>
      <c r="N3213">
        <v>15206</v>
      </c>
      <c r="O3213">
        <v>3</v>
      </c>
      <c r="P3213">
        <v>2250</v>
      </c>
      <c r="Q3213">
        <v>8</v>
      </c>
      <c r="R3213" s="2">
        <v>0</v>
      </c>
      <c r="S3213" s="2">
        <v>24.56</v>
      </c>
      <c r="T3213" s="2">
        <v>0</v>
      </c>
      <c r="U3213" s="2">
        <v>24.56</v>
      </c>
      <c r="V3213" s="76" t="s">
        <v>5213</v>
      </c>
    </row>
    <row r="3214" spans="1:22" x14ac:dyDescent="0.2">
      <c r="A3214" s="1">
        <v>42296</v>
      </c>
      <c r="B3214" t="s">
        <v>21</v>
      </c>
      <c r="C3214" s="1">
        <v>42293</v>
      </c>
      <c r="D3214" s="1">
        <v>42296</v>
      </c>
      <c r="E3214">
        <v>100032111</v>
      </c>
      <c r="F3214" t="s">
        <v>493</v>
      </c>
      <c r="H3214" s="1">
        <v>42293</v>
      </c>
      <c r="I3214">
        <v>1865897</v>
      </c>
      <c r="J3214" t="s">
        <v>23</v>
      </c>
      <c r="K3214" t="s">
        <v>494</v>
      </c>
      <c r="M3214" t="s">
        <v>36</v>
      </c>
      <c r="N3214">
        <v>17360</v>
      </c>
      <c r="O3214">
        <v>3</v>
      </c>
      <c r="P3214">
        <v>2250</v>
      </c>
      <c r="Q3214">
        <v>8</v>
      </c>
      <c r="R3214" s="2">
        <v>0</v>
      </c>
      <c r="S3214" s="2">
        <v>24.56</v>
      </c>
      <c r="T3214" s="2">
        <v>0</v>
      </c>
      <c r="U3214" s="2">
        <v>24.56</v>
      </c>
      <c r="V3214" s="76" t="s">
        <v>5213</v>
      </c>
    </row>
    <row r="3215" spans="1:22" x14ac:dyDescent="0.2">
      <c r="A3215" s="1">
        <v>42296</v>
      </c>
      <c r="B3215" t="s">
        <v>21</v>
      </c>
      <c r="C3215" s="1">
        <v>42293</v>
      </c>
      <c r="D3215" s="1">
        <v>42296</v>
      </c>
      <c r="E3215">
        <v>100032186</v>
      </c>
      <c r="F3215" t="s">
        <v>495</v>
      </c>
      <c r="H3215" s="1">
        <v>42293</v>
      </c>
      <c r="I3215">
        <v>1865884</v>
      </c>
      <c r="J3215" t="s">
        <v>23</v>
      </c>
      <c r="K3215" t="s">
        <v>496</v>
      </c>
      <c r="M3215" t="s">
        <v>334</v>
      </c>
      <c r="N3215">
        <v>39216</v>
      </c>
      <c r="O3215">
        <v>3</v>
      </c>
      <c r="P3215">
        <v>2250</v>
      </c>
      <c r="Q3215">
        <v>8</v>
      </c>
      <c r="R3215" s="2">
        <v>0</v>
      </c>
      <c r="S3215" s="2">
        <v>24.56</v>
      </c>
      <c r="T3215" s="2">
        <v>0</v>
      </c>
      <c r="U3215" s="2">
        <v>24.56</v>
      </c>
      <c r="V3215" s="76" t="s">
        <v>5213</v>
      </c>
    </row>
    <row r="3216" spans="1:22" x14ac:dyDescent="0.2">
      <c r="A3216" s="1">
        <v>42296</v>
      </c>
      <c r="B3216" t="s">
        <v>21</v>
      </c>
      <c r="C3216" s="1">
        <v>42292</v>
      </c>
      <c r="D3216" s="1">
        <v>42296</v>
      </c>
      <c r="E3216">
        <v>100032024</v>
      </c>
      <c r="F3216" t="s">
        <v>499</v>
      </c>
      <c r="H3216" s="1">
        <v>42292</v>
      </c>
      <c r="I3216">
        <v>1863350</v>
      </c>
      <c r="J3216" t="s">
        <v>23</v>
      </c>
      <c r="K3216" t="s">
        <v>500</v>
      </c>
      <c r="M3216" t="s">
        <v>36</v>
      </c>
      <c r="N3216">
        <v>15146</v>
      </c>
      <c r="O3216">
        <v>3</v>
      </c>
      <c r="P3216">
        <v>2250</v>
      </c>
      <c r="Q3216">
        <v>8</v>
      </c>
      <c r="R3216" s="2">
        <v>0</v>
      </c>
      <c r="S3216" s="2">
        <v>24.56</v>
      </c>
      <c r="T3216" s="2">
        <v>0</v>
      </c>
      <c r="U3216" s="2">
        <v>24.56</v>
      </c>
      <c r="V3216" s="76" t="s">
        <v>5213</v>
      </c>
    </row>
    <row r="3217" spans="1:22" x14ac:dyDescent="0.2">
      <c r="A3217" s="1">
        <v>42296</v>
      </c>
      <c r="B3217" t="s">
        <v>21</v>
      </c>
      <c r="C3217" s="1">
        <v>42292</v>
      </c>
      <c r="D3217" s="1">
        <v>42296</v>
      </c>
      <c r="E3217">
        <v>100032039</v>
      </c>
      <c r="F3217" t="s">
        <v>502</v>
      </c>
      <c r="H3217" s="1">
        <v>42292</v>
      </c>
      <c r="I3217">
        <v>1863339</v>
      </c>
      <c r="J3217" t="s">
        <v>23</v>
      </c>
      <c r="K3217" t="s">
        <v>503</v>
      </c>
      <c r="M3217" t="s">
        <v>36</v>
      </c>
      <c r="N3217">
        <v>18066</v>
      </c>
      <c r="O3217">
        <v>3</v>
      </c>
      <c r="P3217">
        <v>2250</v>
      </c>
      <c r="Q3217">
        <v>8</v>
      </c>
      <c r="R3217" s="2">
        <v>0</v>
      </c>
      <c r="S3217" s="2">
        <v>24.56</v>
      </c>
      <c r="T3217" s="2">
        <v>0</v>
      </c>
      <c r="U3217" s="2">
        <v>24.56</v>
      </c>
      <c r="V3217" s="76" t="s">
        <v>5213</v>
      </c>
    </row>
    <row r="3218" spans="1:22" x14ac:dyDescent="0.2">
      <c r="A3218" s="1">
        <v>42296</v>
      </c>
      <c r="B3218" t="s">
        <v>21</v>
      </c>
      <c r="C3218" s="1">
        <v>42293</v>
      </c>
      <c r="D3218" s="1">
        <v>42296</v>
      </c>
      <c r="E3218">
        <v>100032112</v>
      </c>
      <c r="F3218" t="s">
        <v>504</v>
      </c>
      <c r="H3218" s="1">
        <v>42293</v>
      </c>
      <c r="I3218">
        <v>1865901</v>
      </c>
      <c r="J3218" t="s">
        <v>23</v>
      </c>
      <c r="K3218" t="s">
        <v>505</v>
      </c>
      <c r="M3218" t="s">
        <v>36</v>
      </c>
      <c r="N3218">
        <v>19104</v>
      </c>
      <c r="O3218">
        <v>3</v>
      </c>
      <c r="P3218">
        <v>2250</v>
      </c>
      <c r="Q3218">
        <v>8</v>
      </c>
      <c r="R3218" s="2">
        <v>0</v>
      </c>
      <c r="S3218" s="2">
        <v>24.56</v>
      </c>
      <c r="T3218" s="2">
        <v>0</v>
      </c>
      <c r="U3218" s="2">
        <v>24.56</v>
      </c>
      <c r="V3218" s="76" t="s">
        <v>5213</v>
      </c>
    </row>
    <row r="3219" spans="1:22" x14ac:dyDescent="0.2">
      <c r="A3219" s="1">
        <v>42296</v>
      </c>
      <c r="B3219" t="s">
        <v>21</v>
      </c>
      <c r="C3219" s="1">
        <v>42293</v>
      </c>
      <c r="D3219" s="1">
        <v>42296</v>
      </c>
      <c r="E3219">
        <v>100032089</v>
      </c>
      <c r="F3219" t="s">
        <v>480</v>
      </c>
      <c r="H3219" s="1">
        <v>42293</v>
      </c>
      <c r="I3219">
        <v>1865895</v>
      </c>
      <c r="J3219" t="s">
        <v>23</v>
      </c>
      <c r="K3219" t="s">
        <v>481</v>
      </c>
      <c r="M3219" t="s">
        <v>36</v>
      </c>
      <c r="N3219">
        <v>18064</v>
      </c>
      <c r="O3219">
        <v>3</v>
      </c>
      <c r="P3219">
        <v>2250</v>
      </c>
      <c r="Q3219">
        <v>8</v>
      </c>
      <c r="R3219" s="2">
        <v>0</v>
      </c>
      <c r="S3219" s="2">
        <v>24.56</v>
      </c>
      <c r="T3219" s="2">
        <v>0</v>
      </c>
      <c r="U3219" s="2">
        <v>24.56</v>
      </c>
      <c r="V3219" s="76" t="s">
        <v>5213</v>
      </c>
    </row>
    <row r="3220" spans="1:22" x14ac:dyDescent="0.2">
      <c r="A3220" s="1">
        <v>42296</v>
      </c>
      <c r="B3220" t="s">
        <v>21</v>
      </c>
      <c r="C3220" s="1">
        <v>42293</v>
      </c>
      <c r="D3220" s="1">
        <v>42296</v>
      </c>
      <c r="E3220">
        <v>100032097</v>
      </c>
      <c r="F3220" t="s">
        <v>482</v>
      </c>
      <c r="H3220" s="1">
        <v>42293</v>
      </c>
      <c r="I3220">
        <v>1865861</v>
      </c>
      <c r="J3220" t="s">
        <v>23</v>
      </c>
      <c r="K3220" t="s">
        <v>483</v>
      </c>
      <c r="M3220" t="s">
        <v>36</v>
      </c>
      <c r="N3220">
        <v>19144</v>
      </c>
      <c r="O3220">
        <v>3</v>
      </c>
      <c r="P3220">
        <v>2250</v>
      </c>
      <c r="Q3220">
        <v>8</v>
      </c>
      <c r="R3220" s="2">
        <v>0</v>
      </c>
      <c r="S3220" s="2">
        <v>24.56</v>
      </c>
      <c r="T3220" s="2">
        <v>0</v>
      </c>
      <c r="U3220" s="2">
        <v>24.56</v>
      </c>
      <c r="V3220" s="76" t="s">
        <v>5213</v>
      </c>
    </row>
    <row r="3221" spans="1:22" x14ac:dyDescent="0.2">
      <c r="A3221" s="1">
        <v>42296</v>
      </c>
      <c r="B3221" t="s">
        <v>21</v>
      </c>
      <c r="C3221" s="1">
        <v>42293</v>
      </c>
      <c r="D3221" s="1">
        <v>42296</v>
      </c>
      <c r="E3221">
        <v>100032064</v>
      </c>
      <c r="F3221" t="s">
        <v>486</v>
      </c>
      <c r="H3221" s="1">
        <v>42293</v>
      </c>
      <c r="I3221">
        <v>1865894</v>
      </c>
      <c r="J3221" t="s">
        <v>23</v>
      </c>
      <c r="K3221" t="s">
        <v>487</v>
      </c>
      <c r="M3221" t="s">
        <v>36</v>
      </c>
      <c r="N3221">
        <v>15206</v>
      </c>
      <c r="O3221">
        <v>3</v>
      </c>
      <c r="P3221">
        <v>2250</v>
      </c>
      <c r="Q3221">
        <v>8</v>
      </c>
      <c r="R3221" s="2">
        <v>0</v>
      </c>
      <c r="S3221" s="2">
        <v>24.56</v>
      </c>
      <c r="T3221" s="2">
        <v>0</v>
      </c>
      <c r="U3221" s="2">
        <v>24.56</v>
      </c>
      <c r="V3221" s="76" t="s">
        <v>5213</v>
      </c>
    </row>
    <row r="3222" spans="1:22" x14ac:dyDescent="0.2">
      <c r="A3222" s="1">
        <v>42296</v>
      </c>
      <c r="B3222" t="s">
        <v>21</v>
      </c>
      <c r="C3222" s="1">
        <v>42293</v>
      </c>
      <c r="D3222" s="1">
        <v>42296</v>
      </c>
      <c r="E3222">
        <v>100032111</v>
      </c>
      <c r="F3222" t="s">
        <v>493</v>
      </c>
      <c r="H3222" s="1">
        <v>42293</v>
      </c>
      <c r="I3222">
        <v>1865897</v>
      </c>
      <c r="J3222" t="s">
        <v>23</v>
      </c>
      <c r="K3222" t="s">
        <v>494</v>
      </c>
      <c r="M3222" t="s">
        <v>36</v>
      </c>
      <c r="N3222">
        <v>17360</v>
      </c>
      <c r="O3222">
        <v>3</v>
      </c>
      <c r="P3222">
        <v>2250</v>
      </c>
      <c r="Q3222">
        <v>8</v>
      </c>
      <c r="R3222" s="2">
        <v>0</v>
      </c>
      <c r="S3222" s="2">
        <v>24.56</v>
      </c>
      <c r="T3222" s="2">
        <v>0</v>
      </c>
      <c r="U3222" s="2">
        <v>24.56</v>
      </c>
      <c r="V3222" s="76" t="s">
        <v>5213</v>
      </c>
    </row>
    <row r="3223" spans="1:22" x14ac:dyDescent="0.2">
      <c r="A3223" s="1">
        <v>42296</v>
      </c>
      <c r="B3223" t="s">
        <v>21</v>
      </c>
      <c r="C3223" s="1">
        <v>42293</v>
      </c>
      <c r="D3223" s="1">
        <v>42296</v>
      </c>
      <c r="E3223">
        <v>100032186</v>
      </c>
      <c r="F3223" t="s">
        <v>495</v>
      </c>
      <c r="H3223" s="1">
        <v>42293</v>
      </c>
      <c r="I3223">
        <v>1865884</v>
      </c>
      <c r="J3223" t="s">
        <v>23</v>
      </c>
      <c r="K3223" t="s">
        <v>496</v>
      </c>
      <c r="M3223" t="s">
        <v>334</v>
      </c>
      <c r="N3223">
        <v>39216</v>
      </c>
      <c r="O3223">
        <v>3</v>
      </c>
      <c r="P3223">
        <v>2250</v>
      </c>
      <c r="Q3223">
        <v>8</v>
      </c>
      <c r="R3223" s="2">
        <v>0</v>
      </c>
      <c r="S3223" s="2">
        <v>24.56</v>
      </c>
      <c r="T3223" s="2">
        <v>0</v>
      </c>
      <c r="U3223" s="2">
        <v>24.56</v>
      </c>
      <c r="V3223" s="76" t="s">
        <v>5213</v>
      </c>
    </row>
    <row r="3224" spans="1:22" x14ac:dyDescent="0.2">
      <c r="A3224" s="1">
        <v>42296</v>
      </c>
      <c r="B3224" t="s">
        <v>21</v>
      </c>
      <c r="C3224" s="1">
        <v>42292</v>
      </c>
      <c r="D3224" s="1">
        <v>42296</v>
      </c>
      <c r="E3224">
        <v>100032024</v>
      </c>
      <c r="F3224" t="s">
        <v>499</v>
      </c>
      <c r="H3224" s="1">
        <v>42292</v>
      </c>
      <c r="I3224">
        <v>1863350</v>
      </c>
      <c r="J3224" t="s">
        <v>23</v>
      </c>
      <c r="K3224" t="s">
        <v>500</v>
      </c>
      <c r="M3224" t="s">
        <v>36</v>
      </c>
      <c r="N3224">
        <v>15146</v>
      </c>
      <c r="O3224">
        <v>3</v>
      </c>
      <c r="P3224">
        <v>2250</v>
      </c>
      <c r="Q3224">
        <v>8</v>
      </c>
      <c r="R3224" s="2">
        <v>0</v>
      </c>
      <c r="S3224" s="2">
        <v>24.56</v>
      </c>
      <c r="T3224" s="2">
        <v>0</v>
      </c>
      <c r="U3224" s="2">
        <v>24.56</v>
      </c>
      <c r="V3224" s="76" t="s">
        <v>5213</v>
      </c>
    </row>
    <row r="3225" spans="1:22" x14ac:dyDescent="0.2">
      <c r="A3225" s="1">
        <v>42296</v>
      </c>
      <c r="B3225" t="s">
        <v>21</v>
      </c>
      <c r="C3225" s="1">
        <v>42292</v>
      </c>
      <c r="D3225" s="1">
        <v>42296</v>
      </c>
      <c r="E3225">
        <v>100032039</v>
      </c>
      <c r="F3225" t="s">
        <v>502</v>
      </c>
      <c r="H3225" s="1">
        <v>42292</v>
      </c>
      <c r="I3225">
        <v>1863339</v>
      </c>
      <c r="J3225" t="s">
        <v>23</v>
      </c>
      <c r="K3225" t="s">
        <v>503</v>
      </c>
      <c r="M3225" t="s">
        <v>36</v>
      </c>
      <c r="N3225">
        <v>18066</v>
      </c>
      <c r="O3225">
        <v>3</v>
      </c>
      <c r="P3225">
        <v>2250</v>
      </c>
      <c r="Q3225">
        <v>8</v>
      </c>
      <c r="R3225" s="2">
        <v>0</v>
      </c>
      <c r="S3225" s="2">
        <v>24.56</v>
      </c>
      <c r="T3225" s="2">
        <v>0</v>
      </c>
      <c r="U3225" s="2">
        <v>24.56</v>
      </c>
      <c r="V3225" s="76" t="s">
        <v>5213</v>
      </c>
    </row>
    <row r="3226" spans="1:22" x14ac:dyDescent="0.2">
      <c r="A3226" s="1">
        <v>42296</v>
      </c>
      <c r="B3226" t="s">
        <v>21</v>
      </c>
      <c r="C3226" s="1">
        <v>42293</v>
      </c>
      <c r="D3226" s="1">
        <v>42296</v>
      </c>
      <c r="E3226">
        <v>100032112</v>
      </c>
      <c r="F3226" t="s">
        <v>504</v>
      </c>
      <c r="H3226" s="1">
        <v>42293</v>
      </c>
      <c r="I3226">
        <v>1865901</v>
      </c>
      <c r="J3226" t="s">
        <v>23</v>
      </c>
      <c r="K3226" t="s">
        <v>505</v>
      </c>
      <c r="M3226" t="s">
        <v>36</v>
      </c>
      <c r="N3226">
        <v>19104</v>
      </c>
      <c r="O3226">
        <v>3</v>
      </c>
      <c r="P3226">
        <v>2250</v>
      </c>
      <c r="Q3226">
        <v>8</v>
      </c>
      <c r="R3226" s="2">
        <v>0</v>
      </c>
      <c r="S3226" s="2">
        <v>24.56</v>
      </c>
      <c r="T3226" s="2">
        <v>0</v>
      </c>
      <c r="U3226" s="2">
        <v>24.56</v>
      </c>
      <c r="V3226" s="76" t="s">
        <v>5213</v>
      </c>
    </row>
    <row r="3227" spans="1:22" x14ac:dyDescent="0.2">
      <c r="A3227" s="1">
        <v>42296</v>
      </c>
      <c r="B3227" t="s">
        <v>21</v>
      </c>
      <c r="C3227" s="1">
        <v>42293</v>
      </c>
      <c r="D3227" s="1">
        <v>42296</v>
      </c>
      <c r="E3227">
        <v>100032099</v>
      </c>
      <c r="F3227" t="s">
        <v>490</v>
      </c>
      <c r="H3227" s="1">
        <v>42293</v>
      </c>
      <c r="I3227">
        <v>1865909</v>
      </c>
      <c r="J3227" t="s">
        <v>23</v>
      </c>
      <c r="K3227" t="s">
        <v>491</v>
      </c>
      <c r="M3227" t="s">
        <v>36</v>
      </c>
      <c r="N3227">
        <v>18964</v>
      </c>
      <c r="O3227">
        <v>6</v>
      </c>
      <c r="P3227">
        <v>4500</v>
      </c>
      <c r="Q3227">
        <v>8</v>
      </c>
      <c r="R3227" s="2">
        <v>0</v>
      </c>
      <c r="S3227" s="2">
        <v>36.04</v>
      </c>
      <c r="T3227" s="2">
        <v>0</v>
      </c>
      <c r="U3227" s="2">
        <v>36.04</v>
      </c>
      <c r="V3227" s="76" t="s">
        <v>5213</v>
      </c>
    </row>
    <row r="3228" spans="1:22" x14ac:dyDescent="0.2">
      <c r="A3228" s="1">
        <v>42296</v>
      </c>
      <c r="B3228" t="s">
        <v>21</v>
      </c>
      <c r="C3228" s="1">
        <v>42293</v>
      </c>
      <c r="D3228" s="1">
        <v>42296</v>
      </c>
      <c r="E3228">
        <v>100032073</v>
      </c>
      <c r="F3228" t="s">
        <v>497</v>
      </c>
      <c r="H3228" s="1">
        <v>42293</v>
      </c>
      <c r="I3228">
        <v>1865860</v>
      </c>
      <c r="J3228" t="s">
        <v>23</v>
      </c>
      <c r="K3228" t="s">
        <v>498</v>
      </c>
      <c r="M3228" t="s">
        <v>36</v>
      </c>
      <c r="N3228">
        <v>18640</v>
      </c>
      <c r="O3228">
        <v>6</v>
      </c>
      <c r="P3228">
        <v>4500</v>
      </c>
      <c r="Q3228">
        <v>8</v>
      </c>
      <c r="R3228" s="2">
        <v>0</v>
      </c>
      <c r="S3228" s="2">
        <v>36.04</v>
      </c>
      <c r="T3228" s="2">
        <v>0</v>
      </c>
      <c r="U3228" s="2">
        <v>36.04</v>
      </c>
      <c r="V3228" s="76" t="s">
        <v>5213</v>
      </c>
    </row>
    <row r="3229" spans="1:22" x14ac:dyDescent="0.2">
      <c r="A3229" s="1">
        <v>42296</v>
      </c>
      <c r="B3229" t="s">
        <v>21</v>
      </c>
      <c r="C3229" s="1">
        <v>42293</v>
      </c>
      <c r="D3229" s="1">
        <v>42296</v>
      </c>
      <c r="E3229">
        <v>100032099</v>
      </c>
      <c r="F3229" t="s">
        <v>490</v>
      </c>
      <c r="H3229" s="1">
        <v>42293</v>
      </c>
      <c r="I3229">
        <v>1865909</v>
      </c>
      <c r="J3229" t="s">
        <v>23</v>
      </c>
      <c r="K3229" t="s">
        <v>491</v>
      </c>
      <c r="M3229" t="s">
        <v>36</v>
      </c>
      <c r="N3229">
        <v>18964</v>
      </c>
      <c r="O3229">
        <v>6</v>
      </c>
      <c r="P3229">
        <v>4500</v>
      </c>
      <c r="Q3229">
        <v>8</v>
      </c>
      <c r="R3229" s="2">
        <v>0</v>
      </c>
      <c r="S3229" s="2">
        <v>36.04</v>
      </c>
      <c r="T3229" s="2">
        <v>0</v>
      </c>
      <c r="U3229" s="2">
        <v>36.04</v>
      </c>
      <c r="V3229" s="76" t="s">
        <v>5213</v>
      </c>
    </row>
    <row r="3230" spans="1:22" x14ac:dyDescent="0.2">
      <c r="A3230" s="1">
        <v>42296</v>
      </c>
      <c r="B3230" t="s">
        <v>21</v>
      </c>
      <c r="C3230" s="1">
        <v>42293</v>
      </c>
      <c r="D3230" s="1">
        <v>42296</v>
      </c>
      <c r="E3230">
        <v>100032073</v>
      </c>
      <c r="F3230" t="s">
        <v>497</v>
      </c>
      <c r="H3230" s="1">
        <v>42293</v>
      </c>
      <c r="I3230">
        <v>1865860</v>
      </c>
      <c r="J3230" t="s">
        <v>23</v>
      </c>
      <c r="K3230" t="s">
        <v>498</v>
      </c>
      <c r="M3230" t="s">
        <v>36</v>
      </c>
      <c r="N3230">
        <v>18640</v>
      </c>
      <c r="O3230">
        <v>6</v>
      </c>
      <c r="P3230">
        <v>4500</v>
      </c>
      <c r="Q3230">
        <v>8</v>
      </c>
      <c r="R3230" s="2">
        <v>0</v>
      </c>
      <c r="S3230" s="2">
        <v>36.04</v>
      </c>
      <c r="T3230" s="2">
        <v>0</v>
      </c>
      <c r="U3230" s="2">
        <v>36.04</v>
      </c>
      <c r="V3230" s="76" t="s">
        <v>5213</v>
      </c>
    </row>
    <row r="3231" spans="1:22" x14ac:dyDescent="0.2">
      <c r="A3231" s="1">
        <v>42296</v>
      </c>
      <c r="B3231" t="s">
        <v>21</v>
      </c>
      <c r="C3231" s="1">
        <v>42293</v>
      </c>
      <c r="D3231" s="1">
        <v>42296</v>
      </c>
      <c r="E3231">
        <v>100032092</v>
      </c>
      <c r="F3231" t="s">
        <v>488</v>
      </c>
      <c r="H3231" s="1">
        <v>42293</v>
      </c>
      <c r="I3231">
        <v>1865896</v>
      </c>
      <c r="J3231" t="s">
        <v>23</v>
      </c>
      <c r="K3231" t="s">
        <v>489</v>
      </c>
      <c r="M3231" t="s">
        <v>36</v>
      </c>
      <c r="N3231">
        <v>19146</v>
      </c>
      <c r="O3231">
        <v>8</v>
      </c>
      <c r="P3231">
        <v>6000</v>
      </c>
      <c r="Q3231">
        <v>8</v>
      </c>
      <c r="R3231" s="2">
        <v>0</v>
      </c>
      <c r="S3231" s="2">
        <v>41.5</v>
      </c>
      <c r="T3231" s="2">
        <v>0</v>
      </c>
      <c r="U3231" s="2">
        <v>41.5</v>
      </c>
      <c r="V3231" s="76" t="s">
        <v>5213</v>
      </c>
    </row>
    <row r="3232" spans="1:22" x14ac:dyDescent="0.2">
      <c r="A3232" s="1">
        <v>42296</v>
      </c>
      <c r="B3232" t="s">
        <v>21</v>
      </c>
      <c r="C3232" s="1">
        <v>42293</v>
      </c>
      <c r="D3232" s="1">
        <v>42296</v>
      </c>
      <c r="E3232">
        <v>100032092</v>
      </c>
      <c r="F3232" t="s">
        <v>488</v>
      </c>
      <c r="H3232" s="1">
        <v>42293</v>
      </c>
      <c r="I3232">
        <v>1865896</v>
      </c>
      <c r="J3232" t="s">
        <v>23</v>
      </c>
      <c r="K3232" t="s">
        <v>489</v>
      </c>
      <c r="M3232" t="s">
        <v>36</v>
      </c>
      <c r="N3232">
        <v>19146</v>
      </c>
      <c r="O3232">
        <v>8</v>
      </c>
      <c r="P3232">
        <v>6000</v>
      </c>
      <c r="Q3232">
        <v>8</v>
      </c>
      <c r="R3232" s="2">
        <v>0</v>
      </c>
      <c r="S3232" s="2">
        <v>41.5</v>
      </c>
      <c r="T3232" s="2">
        <v>0</v>
      </c>
      <c r="U3232" s="2">
        <v>41.5</v>
      </c>
      <c r="V3232" s="76" t="s">
        <v>5213</v>
      </c>
    </row>
    <row r="3233" spans="1:22" x14ac:dyDescent="0.2">
      <c r="A3233" s="1">
        <v>42297</v>
      </c>
      <c r="B3233" t="s">
        <v>21</v>
      </c>
      <c r="C3233" s="1">
        <v>42296</v>
      </c>
      <c r="D3233" s="1">
        <v>42297</v>
      </c>
      <c r="E3233">
        <v>100032247</v>
      </c>
      <c r="F3233" t="s">
        <v>517</v>
      </c>
      <c r="H3233" s="1">
        <v>42294</v>
      </c>
      <c r="I3233">
        <v>1878401</v>
      </c>
      <c r="J3233" t="s">
        <v>23</v>
      </c>
      <c r="K3233">
        <v>846296315650144</v>
      </c>
      <c r="M3233" t="s">
        <v>40</v>
      </c>
      <c r="N3233">
        <v>94103</v>
      </c>
      <c r="O3233">
        <v>3</v>
      </c>
      <c r="P3233">
        <v>2250</v>
      </c>
      <c r="Q3233">
        <v>2</v>
      </c>
      <c r="R3233" s="2">
        <v>0</v>
      </c>
      <c r="S3233" s="2">
        <v>12.81</v>
      </c>
      <c r="T3233" s="2">
        <v>0</v>
      </c>
      <c r="U3233" s="2">
        <v>12.81</v>
      </c>
      <c r="V3233" s="76" t="str">
        <f>VLOOKUP(M3233,'Fufillment sheet'!$A$2:$B$52,2,FALSE)</f>
        <v>VINAC</v>
      </c>
    </row>
    <row r="3234" spans="1:22" x14ac:dyDescent="0.2">
      <c r="A3234" s="1">
        <v>42297</v>
      </c>
      <c r="B3234" t="s">
        <v>21</v>
      </c>
      <c r="C3234" s="1">
        <v>42296</v>
      </c>
      <c r="D3234" s="1">
        <v>42297</v>
      </c>
      <c r="E3234">
        <v>100032267</v>
      </c>
      <c r="F3234" t="s">
        <v>518</v>
      </c>
      <c r="H3234" s="1">
        <v>42295</v>
      </c>
      <c r="I3234">
        <v>1878403</v>
      </c>
      <c r="J3234" t="s">
        <v>23</v>
      </c>
      <c r="K3234">
        <v>846296315650168</v>
      </c>
      <c r="M3234" t="s">
        <v>40</v>
      </c>
      <c r="N3234">
        <v>94105</v>
      </c>
      <c r="O3234">
        <v>3</v>
      </c>
      <c r="P3234">
        <v>2250</v>
      </c>
      <c r="Q3234">
        <v>2</v>
      </c>
      <c r="R3234" s="2">
        <v>0</v>
      </c>
      <c r="S3234" s="2">
        <v>12.81</v>
      </c>
      <c r="T3234" s="2">
        <v>0</v>
      </c>
      <c r="U3234" s="2">
        <v>12.81</v>
      </c>
      <c r="V3234" s="76" t="str">
        <f>VLOOKUP(M3234,'Fufillment sheet'!$A$2:$B$52,2,FALSE)</f>
        <v>VINAC</v>
      </c>
    </row>
    <row r="3235" spans="1:22" x14ac:dyDescent="0.2">
      <c r="A3235" s="1">
        <v>42297</v>
      </c>
      <c r="B3235" t="s">
        <v>21</v>
      </c>
      <c r="C3235" s="1">
        <v>42296</v>
      </c>
      <c r="D3235" s="1">
        <v>42297</v>
      </c>
      <c r="E3235">
        <v>100032263</v>
      </c>
      <c r="F3235" t="s">
        <v>545</v>
      </c>
      <c r="H3235" s="1">
        <v>42295</v>
      </c>
      <c r="I3235">
        <v>1878375</v>
      </c>
      <c r="J3235" t="s">
        <v>23</v>
      </c>
      <c r="K3235">
        <v>846296315650403</v>
      </c>
      <c r="M3235" t="s">
        <v>40</v>
      </c>
      <c r="N3235">
        <v>94133</v>
      </c>
      <c r="O3235">
        <v>3</v>
      </c>
      <c r="P3235">
        <v>2250</v>
      </c>
      <c r="Q3235">
        <v>2</v>
      </c>
      <c r="R3235" s="2">
        <v>0</v>
      </c>
      <c r="S3235" s="2">
        <v>12.81</v>
      </c>
      <c r="T3235" s="2">
        <v>0</v>
      </c>
      <c r="U3235" s="2">
        <v>12.81</v>
      </c>
      <c r="V3235" s="76" t="str">
        <f>VLOOKUP(M3235,'Fufillment sheet'!$A$2:$B$52,2,FALSE)</f>
        <v>VINAC</v>
      </c>
    </row>
    <row r="3236" spans="1:22" x14ac:dyDescent="0.2">
      <c r="A3236" s="1">
        <v>42297</v>
      </c>
      <c r="B3236" t="s">
        <v>21</v>
      </c>
      <c r="C3236" s="1">
        <v>42296</v>
      </c>
      <c r="D3236" s="1">
        <v>42297</v>
      </c>
      <c r="E3236">
        <v>100032232</v>
      </c>
      <c r="F3236" t="s">
        <v>554</v>
      </c>
      <c r="H3236" s="1">
        <v>42294</v>
      </c>
      <c r="I3236">
        <v>1878399</v>
      </c>
      <c r="J3236" t="s">
        <v>23</v>
      </c>
      <c r="K3236">
        <v>846296315650120</v>
      </c>
      <c r="M3236" t="s">
        <v>40</v>
      </c>
      <c r="N3236">
        <v>94043</v>
      </c>
      <c r="O3236">
        <v>3</v>
      </c>
      <c r="P3236">
        <v>2250</v>
      </c>
      <c r="Q3236">
        <v>2</v>
      </c>
      <c r="R3236" s="2">
        <v>0</v>
      </c>
      <c r="S3236" s="2">
        <v>12.81</v>
      </c>
      <c r="T3236" s="2">
        <v>0</v>
      </c>
      <c r="U3236" s="2">
        <v>12.81</v>
      </c>
      <c r="V3236" s="76" t="str">
        <f>VLOOKUP(M3236,'Fufillment sheet'!$A$2:$B$52,2,FALSE)</f>
        <v>VINAC</v>
      </c>
    </row>
    <row r="3237" spans="1:22" x14ac:dyDescent="0.2">
      <c r="A3237" s="1">
        <v>42297</v>
      </c>
      <c r="B3237" t="s">
        <v>21</v>
      </c>
      <c r="C3237" s="1">
        <v>42296</v>
      </c>
      <c r="D3237" s="1">
        <v>42297</v>
      </c>
      <c r="E3237">
        <v>100032270</v>
      </c>
      <c r="F3237" t="s">
        <v>555</v>
      </c>
      <c r="H3237" s="1">
        <v>42295</v>
      </c>
      <c r="I3237">
        <v>1878404</v>
      </c>
      <c r="J3237" t="s">
        <v>23</v>
      </c>
      <c r="K3237">
        <v>846296315650175</v>
      </c>
      <c r="M3237" t="s">
        <v>40</v>
      </c>
      <c r="N3237">
        <v>94107</v>
      </c>
      <c r="O3237">
        <v>3</v>
      </c>
      <c r="P3237">
        <v>2250</v>
      </c>
      <c r="Q3237">
        <v>2</v>
      </c>
      <c r="R3237" s="2">
        <v>0</v>
      </c>
      <c r="S3237" s="2">
        <v>12.81</v>
      </c>
      <c r="T3237" s="2">
        <v>0</v>
      </c>
      <c r="U3237" s="2">
        <v>12.81</v>
      </c>
      <c r="V3237" s="76" t="str">
        <f>VLOOKUP(M3237,'Fufillment sheet'!$A$2:$B$52,2,FALSE)</f>
        <v>VINAC</v>
      </c>
    </row>
    <row r="3238" spans="1:22" x14ac:dyDescent="0.2">
      <c r="A3238" s="1">
        <v>42297</v>
      </c>
      <c r="B3238" t="s">
        <v>21</v>
      </c>
      <c r="C3238" s="1">
        <v>42290</v>
      </c>
      <c r="D3238" s="1">
        <v>42297</v>
      </c>
      <c r="E3238">
        <v>100031871</v>
      </c>
      <c r="F3238" t="s">
        <v>577</v>
      </c>
      <c r="H3238" s="1">
        <v>42289</v>
      </c>
      <c r="I3238">
        <v>1858191</v>
      </c>
      <c r="J3238" t="s">
        <v>23</v>
      </c>
      <c r="K3238">
        <v>846296315651592</v>
      </c>
      <c r="M3238" t="s">
        <v>40</v>
      </c>
      <c r="N3238">
        <v>94105</v>
      </c>
      <c r="O3238">
        <v>10</v>
      </c>
      <c r="P3238">
        <v>7500</v>
      </c>
      <c r="Q3238">
        <v>2</v>
      </c>
      <c r="R3238" s="2">
        <v>0</v>
      </c>
      <c r="S3238" s="2">
        <v>19.75</v>
      </c>
      <c r="T3238" s="2">
        <v>0</v>
      </c>
      <c r="U3238" s="2">
        <v>19.75</v>
      </c>
      <c r="V3238" s="76" t="str">
        <f>VLOOKUP(M3238,'Fufillment sheet'!$A$2:$B$52,2,FALSE)</f>
        <v>VINAC</v>
      </c>
    </row>
    <row r="3239" spans="1:22" x14ac:dyDescent="0.2">
      <c r="A3239" s="1">
        <v>42297</v>
      </c>
      <c r="B3239" t="s">
        <v>21</v>
      </c>
      <c r="C3239" s="1">
        <v>42296</v>
      </c>
      <c r="D3239" s="1">
        <v>42297</v>
      </c>
      <c r="E3239">
        <v>100032240</v>
      </c>
      <c r="F3239" t="s">
        <v>588</v>
      </c>
      <c r="H3239" s="1">
        <v>42294</v>
      </c>
      <c r="I3239">
        <v>1878400</v>
      </c>
      <c r="J3239" t="s">
        <v>23</v>
      </c>
      <c r="K3239">
        <v>846296315650137</v>
      </c>
      <c r="M3239" t="s">
        <v>40</v>
      </c>
      <c r="N3239">
        <v>94129</v>
      </c>
      <c r="O3239">
        <v>3</v>
      </c>
      <c r="P3239">
        <v>2250</v>
      </c>
      <c r="Q3239">
        <v>2</v>
      </c>
      <c r="R3239" s="2">
        <v>0</v>
      </c>
      <c r="S3239" s="2">
        <v>12.81</v>
      </c>
      <c r="T3239" s="2">
        <v>0</v>
      </c>
      <c r="U3239" s="2">
        <v>12.81</v>
      </c>
      <c r="V3239" s="76" t="str">
        <f>VLOOKUP(M3239,'Fufillment sheet'!$A$2:$B$52,2,FALSE)</f>
        <v>VINAC</v>
      </c>
    </row>
    <row r="3240" spans="1:22" x14ac:dyDescent="0.2">
      <c r="A3240" s="1">
        <v>42297</v>
      </c>
      <c r="B3240" t="s">
        <v>21</v>
      </c>
      <c r="C3240" s="1">
        <v>42296</v>
      </c>
      <c r="D3240" s="1">
        <v>42297</v>
      </c>
      <c r="E3240">
        <v>100032271</v>
      </c>
      <c r="F3240" t="s">
        <v>589</v>
      </c>
      <c r="H3240" s="1">
        <v>42295</v>
      </c>
      <c r="I3240">
        <v>1878405</v>
      </c>
      <c r="J3240" t="s">
        <v>23</v>
      </c>
      <c r="K3240">
        <v>846296315650182</v>
      </c>
      <c r="M3240" t="s">
        <v>40</v>
      </c>
      <c r="N3240">
        <v>94070</v>
      </c>
      <c r="O3240">
        <v>3</v>
      </c>
      <c r="P3240">
        <v>2250</v>
      </c>
      <c r="Q3240">
        <v>2</v>
      </c>
      <c r="R3240" s="2">
        <v>0</v>
      </c>
      <c r="S3240" s="2">
        <v>12.81</v>
      </c>
      <c r="T3240" s="2">
        <v>0</v>
      </c>
      <c r="U3240" s="2">
        <v>12.81</v>
      </c>
      <c r="V3240" s="76" t="str">
        <f>VLOOKUP(M3240,'Fufillment sheet'!$A$2:$B$52,2,FALSE)</f>
        <v>VINAC</v>
      </c>
    </row>
    <row r="3241" spans="1:22" x14ac:dyDescent="0.2">
      <c r="A3241" s="1">
        <v>42297</v>
      </c>
      <c r="B3241" t="s">
        <v>21</v>
      </c>
      <c r="C3241" s="1">
        <v>42296</v>
      </c>
      <c r="D3241" s="1">
        <v>42297</v>
      </c>
      <c r="E3241">
        <v>100032295</v>
      </c>
      <c r="F3241" t="s">
        <v>601</v>
      </c>
      <c r="H3241" s="1">
        <v>42295</v>
      </c>
      <c r="I3241">
        <v>1878462</v>
      </c>
      <c r="J3241" t="s">
        <v>23</v>
      </c>
      <c r="K3241">
        <v>846296315650748</v>
      </c>
      <c r="M3241" t="s">
        <v>43</v>
      </c>
      <c r="N3241">
        <v>6831</v>
      </c>
      <c r="O3241">
        <v>3</v>
      </c>
      <c r="P3241">
        <v>2250</v>
      </c>
      <c r="Q3241">
        <v>2</v>
      </c>
      <c r="R3241" s="2">
        <v>0</v>
      </c>
      <c r="S3241" s="2">
        <v>12.81</v>
      </c>
      <c r="T3241" s="2">
        <v>0</v>
      </c>
      <c r="U3241" s="2">
        <v>12.81</v>
      </c>
      <c r="V3241" s="76" t="str">
        <f>VLOOKUP(M3241,'Fufillment sheet'!$A$2:$B$52,2,FALSE)</f>
        <v>NW</v>
      </c>
    </row>
    <row r="3242" spans="1:22" x14ac:dyDescent="0.2">
      <c r="A3242" s="1">
        <v>42297</v>
      </c>
      <c r="B3242" t="s">
        <v>21</v>
      </c>
      <c r="C3242" s="1">
        <v>42296</v>
      </c>
      <c r="D3242" s="1">
        <v>42297</v>
      </c>
      <c r="E3242">
        <v>100032279</v>
      </c>
      <c r="F3242" t="s">
        <v>623</v>
      </c>
      <c r="H3242" s="1">
        <v>42295</v>
      </c>
      <c r="I3242">
        <v>1878406</v>
      </c>
      <c r="J3242" t="s">
        <v>23</v>
      </c>
      <c r="K3242">
        <v>846296315650199</v>
      </c>
      <c r="M3242" t="s">
        <v>40</v>
      </c>
      <c r="N3242">
        <v>94117</v>
      </c>
      <c r="O3242">
        <v>3</v>
      </c>
      <c r="P3242">
        <v>2250</v>
      </c>
      <c r="Q3242">
        <v>2</v>
      </c>
      <c r="R3242" s="2">
        <v>0</v>
      </c>
      <c r="S3242" s="2">
        <v>12.81</v>
      </c>
      <c r="T3242" s="2">
        <v>0</v>
      </c>
      <c r="U3242" s="2">
        <v>12.81</v>
      </c>
      <c r="V3242" s="76" t="str">
        <f>VLOOKUP(M3242,'Fufillment sheet'!$A$2:$B$52,2,FALSE)</f>
        <v>VINAC</v>
      </c>
    </row>
    <row r="3243" spans="1:22" x14ac:dyDescent="0.2">
      <c r="A3243" s="1">
        <v>42297</v>
      </c>
      <c r="B3243" t="s">
        <v>21</v>
      </c>
      <c r="C3243" s="1">
        <v>42296</v>
      </c>
      <c r="D3243" s="1">
        <v>42297</v>
      </c>
      <c r="E3243">
        <v>100032302</v>
      </c>
      <c r="F3243" t="s">
        <v>635</v>
      </c>
      <c r="H3243" s="1">
        <v>42295</v>
      </c>
      <c r="I3243">
        <v>1878455</v>
      </c>
      <c r="J3243" t="s">
        <v>23</v>
      </c>
      <c r="K3243">
        <v>846296315650731</v>
      </c>
      <c r="M3243" t="s">
        <v>43</v>
      </c>
      <c r="N3243">
        <v>6340</v>
      </c>
      <c r="O3243">
        <v>3</v>
      </c>
      <c r="P3243">
        <v>2250</v>
      </c>
      <c r="Q3243">
        <v>2</v>
      </c>
      <c r="R3243" s="2">
        <v>0</v>
      </c>
      <c r="S3243" s="2">
        <v>12.81</v>
      </c>
      <c r="T3243" s="2">
        <v>0</v>
      </c>
      <c r="U3243" s="2">
        <v>12.81</v>
      </c>
      <c r="V3243" s="76" t="str">
        <f>VLOOKUP(M3243,'Fufillment sheet'!$A$2:$B$52,2,FALSE)</f>
        <v>NW</v>
      </c>
    </row>
    <row r="3244" spans="1:22" x14ac:dyDescent="0.2">
      <c r="A3244" s="1">
        <v>42297</v>
      </c>
      <c r="B3244" t="s">
        <v>21</v>
      </c>
      <c r="C3244" s="1">
        <v>42297</v>
      </c>
      <c r="D3244" s="1">
        <v>42297</v>
      </c>
      <c r="E3244">
        <v>100032344</v>
      </c>
      <c r="F3244" t="s">
        <v>637</v>
      </c>
      <c r="H3244" s="1">
        <v>42296</v>
      </c>
      <c r="I3244">
        <v>1888474</v>
      </c>
      <c r="J3244" t="s">
        <v>23</v>
      </c>
      <c r="K3244">
        <v>846296315651547</v>
      </c>
      <c r="M3244" t="s">
        <v>40</v>
      </c>
      <c r="N3244">
        <v>94117</v>
      </c>
      <c r="O3244">
        <v>3</v>
      </c>
      <c r="P3244">
        <v>2250</v>
      </c>
      <c r="Q3244">
        <v>2</v>
      </c>
      <c r="R3244" s="2">
        <v>0</v>
      </c>
      <c r="S3244" s="2">
        <v>12.81</v>
      </c>
      <c r="T3244" s="2">
        <v>0</v>
      </c>
      <c r="U3244" s="2">
        <v>12.81</v>
      </c>
      <c r="V3244" s="76" t="str">
        <f>VLOOKUP(M3244,'Fufillment sheet'!$A$2:$B$52,2,FALSE)</f>
        <v>VINAC</v>
      </c>
    </row>
    <row r="3245" spans="1:22" x14ac:dyDescent="0.2">
      <c r="A3245" s="1">
        <v>42297</v>
      </c>
      <c r="B3245" t="s">
        <v>21</v>
      </c>
      <c r="C3245" s="1">
        <v>42296</v>
      </c>
      <c r="D3245" s="1">
        <v>42297</v>
      </c>
      <c r="E3245">
        <v>100032249</v>
      </c>
      <c r="F3245" t="s">
        <v>647</v>
      </c>
      <c r="H3245" s="1">
        <v>42294</v>
      </c>
      <c r="I3245">
        <v>1878374</v>
      </c>
      <c r="J3245" t="s">
        <v>23</v>
      </c>
      <c r="K3245">
        <v>846296315650397</v>
      </c>
      <c r="M3245" t="s">
        <v>40</v>
      </c>
      <c r="N3245">
        <v>94108</v>
      </c>
      <c r="O3245">
        <v>3</v>
      </c>
      <c r="P3245">
        <v>2250</v>
      </c>
      <c r="Q3245">
        <v>2</v>
      </c>
      <c r="R3245" s="2">
        <v>0</v>
      </c>
      <c r="S3245" s="2">
        <v>12.81</v>
      </c>
      <c r="T3245" s="2">
        <v>0</v>
      </c>
      <c r="U3245" s="2">
        <v>12.81</v>
      </c>
      <c r="V3245" s="76" t="str">
        <f>VLOOKUP(M3245,'Fufillment sheet'!$A$2:$B$52,2,FALSE)</f>
        <v>VINAC</v>
      </c>
    </row>
    <row r="3246" spans="1:22" x14ac:dyDescent="0.2">
      <c r="A3246" s="1">
        <v>42297</v>
      </c>
      <c r="B3246" t="s">
        <v>21</v>
      </c>
      <c r="C3246" s="1">
        <v>42296</v>
      </c>
      <c r="D3246" s="1">
        <v>42297</v>
      </c>
      <c r="E3246">
        <v>100032229</v>
      </c>
      <c r="F3246" t="s">
        <v>656</v>
      </c>
      <c r="H3246" s="1">
        <v>42294</v>
      </c>
      <c r="I3246">
        <v>1878398</v>
      </c>
      <c r="J3246" t="s">
        <v>23</v>
      </c>
      <c r="K3246">
        <v>846296315650113</v>
      </c>
      <c r="M3246" t="s">
        <v>40</v>
      </c>
      <c r="N3246">
        <v>94027</v>
      </c>
      <c r="O3246">
        <v>3</v>
      </c>
      <c r="P3246">
        <v>2250</v>
      </c>
      <c r="Q3246">
        <v>2</v>
      </c>
      <c r="R3246" s="2">
        <v>0</v>
      </c>
      <c r="S3246" s="2">
        <v>12.81</v>
      </c>
      <c r="T3246" s="2">
        <v>0</v>
      </c>
      <c r="U3246" s="2">
        <v>12.81</v>
      </c>
      <c r="V3246" s="76" t="str">
        <f>VLOOKUP(M3246,'Fufillment sheet'!$A$2:$B$52,2,FALSE)</f>
        <v>VINAC</v>
      </c>
    </row>
    <row r="3247" spans="1:22" x14ac:dyDescent="0.2">
      <c r="A3247" s="1">
        <v>42297</v>
      </c>
      <c r="B3247" t="s">
        <v>21</v>
      </c>
      <c r="C3247" s="1">
        <v>42296</v>
      </c>
      <c r="D3247" s="1">
        <v>42297</v>
      </c>
      <c r="E3247">
        <v>100032290</v>
      </c>
      <c r="F3247" t="s">
        <v>657</v>
      </c>
      <c r="H3247" s="1">
        <v>42295</v>
      </c>
      <c r="I3247">
        <v>1878407</v>
      </c>
      <c r="J3247" t="s">
        <v>23</v>
      </c>
      <c r="K3247">
        <v>846296315650205</v>
      </c>
      <c r="M3247" t="s">
        <v>40</v>
      </c>
      <c r="N3247">
        <v>94107</v>
      </c>
      <c r="O3247">
        <v>3</v>
      </c>
      <c r="P3247">
        <v>2250</v>
      </c>
      <c r="Q3247">
        <v>2</v>
      </c>
      <c r="R3247" s="2">
        <v>0</v>
      </c>
      <c r="S3247" s="2">
        <v>12.81</v>
      </c>
      <c r="T3247" s="2">
        <v>0</v>
      </c>
      <c r="U3247" s="2">
        <v>12.81</v>
      </c>
      <c r="V3247" s="76" t="str">
        <f>VLOOKUP(M3247,'Fufillment sheet'!$A$2:$B$52,2,FALSE)</f>
        <v>VINAC</v>
      </c>
    </row>
    <row r="3248" spans="1:22" x14ac:dyDescent="0.2">
      <c r="A3248" s="1">
        <v>42297</v>
      </c>
      <c r="B3248" t="s">
        <v>21</v>
      </c>
      <c r="C3248" s="1">
        <v>42296</v>
      </c>
      <c r="D3248" s="1">
        <v>42297</v>
      </c>
      <c r="E3248">
        <v>100032247</v>
      </c>
      <c r="F3248" t="s">
        <v>517</v>
      </c>
      <c r="H3248" s="1">
        <v>42294</v>
      </c>
      <c r="I3248">
        <v>1878401</v>
      </c>
      <c r="J3248" t="s">
        <v>23</v>
      </c>
      <c r="K3248">
        <v>846296315650144</v>
      </c>
      <c r="M3248" t="s">
        <v>40</v>
      </c>
      <c r="N3248">
        <v>94103</v>
      </c>
      <c r="O3248">
        <v>3</v>
      </c>
      <c r="P3248">
        <v>2250</v>
      </c>
      <c r="Q3248">
        <v>2</v>
      </c>
      <c r="R3248" s="2">
        <v>0</v>
      </c>
      <c r="S3248" s="2">
        <v>12.81</v>
      </c>
      <c r="T3248" s="2">
        <v>0</v>
      </c>
      <c r="U3248" s="2">
        <v>12.81</v>
      </c>
      <c r="V3248" s="76" t="str">
        <f>VLOOKUP(M3248,'Fufillment sheet'!$A$2:$B$52,2,FALSE)</f>
        <v>VINAC</v>
      </c>
    </row>
    <row r="3249" spans="1:22" x14ac:dyDescent="0.2">
      <c r="A3249" s="1">
        <v>42297</v>
      </c>
      <c r="B3249" t="s">
        <v>21</v>
      </c>
      <c r="C3249" s="1">
        <v>42296</v>
      </c>
      <c r="D3249" s="1">
        <v>42297</v>
      </c>
      <c r="E3249">
        <v>100032267</v>
      </c>
      <c r="F3249" t="s">
        <v>518</v>
      </c>
      <c r="H3249" s="1">
        <v>42295</v>
      </c>
      <c r="I3249">
        <v>1878403</v>
      </c>
      <c r="J3249" t="s">
        <v>23</v>
      </c>
      <c r="K3249">
        <v>846296315650168</v>
      </c>
      <c r="M3249" t="s">
        <v>40</v>
      </c>
      <c r="N3249">
        <v>94105</v>
      </c>
      <c r="O3249">
        <v>3</v>
      </c>
      <c r="P3249">
        <v>2250</v>
      </c>
      <c r="Q3249">
        <v>2</v>
      </c>
      <c r="R3249" s="2">
        <v>0</v>
      </c>
      <c r="S3249" s="2">
        <v>12.81</v>
      </c>
      <c r="T3249" s="2">
        <v>0</v>
      </c>
      <c r="U3249" s="2">
        <v>12.81</v>
      </c>
      <c r="V3249" s="76" t="str">
        <f>VLOOKUP(M3249,'Fufillment sheet'!$A$2:$B$52,2,FALSE)</f>
        <v>VINAC</v>
      </c>
    </row>
    <row r="3250" spans="1:22" x14ac:dyDescent="0.2">
      <c r="A3250" s="1">
        <v>42297</v>
      </c>
      <c r="B3250" t="s">
        <v>21</v>
      </c>
      <c r="C3250" s="1">
        <v>42296</v>
      </c>
      <c r="D3250" s="1">
        <v>42297</v>
      </c>
      <c r="E3250">
        <v>100032263</v>
      </c>
      <c r="F3250" t="s">
        <v>545</v>
      </c>
      <c r="H3250" s="1">
        <v>42295</v>
      </c>
      <c r="I3250">
        <v>1878375</v>
      </c>
      <c r="J3250" t="s">
        <v>23</v>
      </c>
      <c r="K3250">
        <v>846296315650403</v>
      </c>
      <c r="M3250" t="s">
        <v>40</v>
      </c>
      <c r="N3250">
        <v>94133</v>
      </c>
      <c r="O3250">
        <v>3</v>
      </c>
      <c r="P3250">
        <v>2250</v>
      </c>
      <c r="Q3250">
        <v>2</v>
      </c>
      <c r="R3250" s="2">
        <v>0</v>
      </c>
      <c r="S3250" s="2">
        <v>12.81</v>
      </c>
      <c r="T3250" s="2">
        <v>0</v>
      </c>
      <c r="U3250" s="2">
        <v>12.81</v>
      </c>
      <c r="V3250" s="76" t="str">
        <f>VLOOKUP(M3250,'Fufillment sheet'!$A$2:$B$52,2,FALSE)</f>
        <v>VINAC</v>
      </c>
    </row>
    <row r="3251" spans="1:22" x14ac:dyDescent="0.2">
      <c r="A3251" s="1">
        <v>42297</v>
      </c>
      <c r="B3251" t="s">
        <v>21</v>
      </c>
      <c r="C3251" s="1">
        <v>42296</v>
      </c>
      <c r="D3251" s="1">
        <v>42297</v>
      </c>
      <c r="E3251">
        <v>100032232</v>
      </c>
      <c r="F3251" t="s">
        <v>554</v>
      </c>
      <c r="H3251" s="1">
        <v>42294</v>
      </c>
      <c r="I3251">
        <v>1878399</v>
      </c>
      <c r="J3251" t="s">
        <v>23</v>
      </c>
      <c r="K3251">
        <v>846296315650120</v>
      </c>
      <c r="M3251" t="s">
        <v>40</v>
      </c>
      <c r="N3251">
        <v>94043</v>
      </c>
      <c r="O3251">
        <v>3</v>
      </c>
      <c r="P3251">
        <v>2250</v>
      </c>
      <c r="Q3251">
        <v>2</v>
      </c>
      <c r="R3251" s="2">
        <v>0</v>
      </c>
      <c r="S3251" s="2">
        <v>12.81</v>
      </c>
      <c r="T3251" s="2">
        <v>0</v>
      </c>
      <c r="U3251" s="2">
        <v>12.81</v>
      </c>
      <c r="V3251" s="76" t="str">
        <f>VLOOKUP(M3251,'Fufillment sheet'!$A$2:$B$52,2,FALSE)</f>
        <v>VINAC</v>
      </c>
    </row>
    <row r="3252" spans="1:22" x14ac:dyDescent="0.2">
      <c r="A3252" s="1">
        <v>42297</v>
      </c>
      <c r="B3252" t="s">
        <v>21</v>
      </c>
      <c r="C3252" s="1">
        <v>42296</v>
      </c>
      <c r="D3252" s="1">
        <v>42297</v>
      </c>
      <c r="E3252">
        <v>100032270</v>
      </c>
      <c r="F3252" t="s">
        <v>555</v>
      </c>
      <c r="H3252" s="1">
        <v>42295</v>
      </c>
      <c r="I3252">
        <v>1878404</v>
      </c>
      <c r="J3252" t="s">
        <v>23</v>
      </c>
      <c r="K3252">
        <v>846296315650175</v>
      </c>
      <c r="M3252" t="s">
        <v>40</v>
      </c>
      <c r="N3252">
        <v>94107</v>
      </c>
      <c r="O3252">
        <v>3</v>
      </c>
      <c r="P3252">
        <v>2250</v>
      </c>
      <c r="Q3252">
        <v>2</v>
      </c>
      <c r="R3252" s="2">
        <v>0</v>
      </c>
      <c r="S3252" s="2">
        <v>12.81</v>
      </c>
      <c r="T3252" s="2">
        <v>0</v>
      </c>
      <c r="U3252" s="2">
        <v>12.81</v>
      </c>
      <c r="V3252" s="76" t="str">
        <f>VLOOKUP(M3252,'Fufillment sheet'!$A$2:$B$52,2,FALSE)</f>
        <v>VINAC</v>
      </c>
    </row>
    <row r="3253" spans="1:22" x14ac:dyDescent="0.2">
      <c r="A3253" s="1">
        <v>42297</v>
      </c>
      <c r="B3253" t="s">
        <v>21</v>
      </c>
      <c r="C3253" s="1">
        <v>42290</v>
      </c>
      <c r="D3253" s="1">
        <v>42297</v>
      </c>
      <c r="E3253">
        <v>100031871</v>
      </c>
      <c r="F3253" t="s">
        <v>577</v>
      </c>
      <c r="H3253" s="1">
        <v>42289</v>
      </c>
      <c r="I3253">
        <v>1858191</v>
      </c>
      <c r="J3253" t="s">
        <v>23</v>
      </c>
      <c r="K3253">
        <v>846296315651592</v>
      </c>
      <c r="M3253" t="s">
        <v>40</v>
      </c>
      <c r="N3253">
        <v>94105</v>
      </c>
      <c r="O3253">
        <v>10</v>
      </c>
      <c r="P3253">
        <v>7500</v>
      </c>
      <c r="Q3253">
        <v>2</v>
      </c>
      <c r="R3253" s="2">
        <v>0</v>
      </c>
      <c r="S3253" s="2">
        <v>19.75</v>
      </c>
      <c r="T3253" s="2">
        <v>0</v>
      </c>
      <c r="U3253" s="2">
        <v>19.75</v>
      </c>
      <c r="V3253" s="76" t="str">
        <f>VLOOKUP(M3253,'Fufillment sheet'!$A$2:$B$52,2,FALSE)</f>
        <v>VINAC</v>
      </c>
    </row>
    <row r="3254" spans="1:22" x14ac:dyDescent="0.2">
      <c r="A3254" s="1">
        <v>42297</v>
      </c>
      <c r="B3254" t="s">
        <v>21</v>
      </c>
      <c r="C3254" s="1">
        <v>42296</v>
      </c>
      <c r="D3254" s="1">
        <v>42297</v>
      </c>
      <c r="E3254">
        <v>100032240</v>
      </c>
      <c r="F3254" t="s">
        <v>588</v>
      </c>
      <c r="H3254" s="1">
        <v>42294</v>
      </c>
      <c r="I3254">
        <v>1878400</v>
      </c>
      <c r="J3254" t="s">
        <v>23</v>
      </c>
      <c r="K3254">
        <v>846296315650137</v>
      </c>
      <c r="M3254" t="s">
        <v>40</v>
      </c>
      <c r="N3254">
        <v>94129</v>
      </c>
      <c r="O3254">
        <v>3</v>
      </c>
      <c r="P3254">
        <v>2250</v>
      </c>
      <c r="Q3254">
        <v>2</v>
      </c>
      <c r="R3254" s="2">
        <v>0</v>
      </c>
      <c r="S3254" s="2">
        <v>12.81</v>
      </c>
      <c r="T3254" s="2">
        <v>0</v>
      </c>
      <c r="U3254" s="2">
        <v>12.81</v>
      </c>
      <c r="V3254" s="76" t="str">
        <f>VLOOKUP(M3254,'Fufillment sheet'!$A$2:$B$52,2,FALSE)</f>
        <v>VINAC</v>
      </c>
    </row>
    <row r="3255" spans="1:22" x14ac:dyDescent="0.2">
      <c r="A3255" s="1">
        <v>42297</v>
      </c>
      <c r="B3255" t="s">
        <v>21</v>
      </c>
      <c r="C3255" s="1">
        <v>42296</v>
      </c>
      <c r="D3255" s="1">
        <v>42297</v>
      </c>
      <c r="E3255">
        <v>100032271</v>
      </c>
      <c r="F3255" t="s">
        <v>589</v>
      </c>
      <c r="H3255" s="1">
        <v>42295</v>
      </c>
      <c r="I3255">
        <v>1878405</v>
      </c>
      <c r="J3255" t="s">
        <v>23</v>
      </c>
      <c r="K3255">
        <v>846296315650182</v>
      </c>
      <c r="M3255" t="s">
        <v>40</v>
      </c>
      <c r="N3255">
        <v>94070</v>
      </c>
      <c r="O3255">
        <v>3</v>
      </c>
      <c r="P3255">
        <v>2250</v>
      </c>
      <c r="Q3255">
        <v>2</v>
      </c>
      <c r="R3255" s="2">
        <v>0</v>
      </c>
      <c r="S3255" s="2">
        <v>12.81</v>
      </c>
      <c r="T3255" s="2">
        <v>0</v>
      </c>
      <c r="U3255" s="2">
        <v>12.81</v>
      </c>
      <c r="V3255" s="76" t="str">
        <f>VLOOKUP(M3255,'Fufillment sheet'!$A$2:$B$52,2,FALSE)</f>
        <v>VINAC</v>
      </c>
    </row>
    <row r="3256" spans="1:22" x14ac:dyDescent="0.2">
      <c r="A3256" s="1">
        <v>42297</v>
      </c>
      <c r="B3256" t="s">
        <v>21</v>
      </c>
      <c r="C3256" s="1">
        <v>42296</v>
      </c>
      <c r="D3256" s="1">
        <v>42297</v>
      </c>
      <c r="E3256">
        <v>100032295</v>
      </c>
      <c r="F3256" t="s">
        <v>601</v>
      </c>
      <c r="H3256" s="1">
        <v>42295</v>
      </c>
      <c r="I3256">
        <v>1878462</v>
      </c>
      <c r="J3256" t="s">
        <v>23</v>
      </c>
      <c r="K3256">
        <v>846296315650748</v>
      </c>
      <c r="M3256" t="s">
        <v>43</v>
      </c>
      <c r="N3256">
        <v>6831</v>
      </c>
      <c r="O3256">
        <v>3</v>
      </c>
      <c r="P3256">
        <v>2250</v>
      </c>
      <c r="Q3256">
        <v>2</v>
      </c>
      <c r="R3256" s="2">
        <v>0</v>
      </c>
      <c r="S3256" s="2">
        <v>12.81</v>
      </c>
      <c r="T3256" s="2">
        <v>0</v>
      </c>
      <c r="U3256" s="2">
        <v>12.81</v>
      </c>
      <c r="V3256" s="76" t="str">
        <f>VLOOKUP(M3256,'Fufillment sheet'!$A$2:$B$52,2,FALSE)</f>
        <v>NW</v>
      </c>
    </row>
    <row r="3257" spans="1:22" x14ac:dyDescent="0.2">
      <c r="A3257" s="1">
        <v>42297</v>
      </c>
      <c r="B3257" t="s">
        <v>21</v>
      </c>
      <c r="C3257" s="1">
        <v>42296</v>
      </c>
      <c r="D3257" s="1">
        <v>42297</v>
      </c>
      <c r="E3257">
        <v>100032279</v>
      </c>
      <c r="F3257" t="s">
        <v>623</v>
      </c>
      <c r="H3257" s="1">
        <v>42295</v>
      </c>
      <c r="I3257">
        <v>1878406</v>
      </c>
      <c r="J3257" t="s">
        <v>23</v>
      </c>
      <c r="K3257">
        <v>846296315650199</v>
      </c>
      <c r="M3257" t="s">
        <v>40</v>
      </c>
      <c r="N3257">
        <v>94117</v>
      </c>
      <c r="O3257">
        <v>3</v>
      </c>
      <c r="P3257">
        <v>2250</v>
      </c>
      <c r="Q3257">
        <v>2</v>
      </c>
      <c r="R3257" s="2">
        <v>0</v>
      </c>
      <c r="S3257" s="2">
        <v>12.81</v>
      </c>
      <c r="T3257" s="2">
        <v>0</v>
      </c>
      <c r="U3257" s="2">
        <v>12.81</v>
      </c>
      <c r="V3257" s="76" t="str">
        <f>VLOOKUP(M3257,'Fufillment sheet'!$A$2:$B$52,2,FALSE)</f>
        <v>VINAC</v>
      </c>
    </row>
    <row r="3258" spans="1:22" x14ac:dyDescent="0.2">
      <c r="A3258" s="1">
        <v>42297</v>
      </c>
      <c r="B3258" t="s">
        <v>21</v>
      </c>
      <c r="C3258" s="1">
        <v>42296</v>
      </c>
      <c r="D3258" s="1">
        <v>42297</v>
      </c>
      <c r="E3258">
        <v>100032302</v>
      </c>
      <c r="F3258" t="s">
        <v>635</v>
      </c>
      <c r="H3258" s="1">
        <v>42295</v>
      </c>
      <c r="I3258">
        <v>1878455</v>
      </c>
      <c r="J3258" t="s">
        <v>23</v>
      </c>
      <c r="K3258">
        <v>846296315650731</v>
      </c>
      <c r="M3258" t="s">
        <v>43</v>
      </c>
      <c r="N3258">
        <v>6340</v>
      </c>
      <c r="O3258">
        <v>3</v>
      </c>
      <c r="P3258">
        <v>2250</v>
      </c>
      <c r="Q3258">
        <v>2</v>
      </c>
      <c r="R3258" s="2">
        <v>0</v>
      </c>
      <c r="S3258" s="2">
        <v>12.81</v>
      </c>
      <c r="T3258" s="2">
        <v>0</v>
      </c>
      <c r="U3258" s="2">
        <v>12.81</v>
      </c>
      <c r="V3258" s="76" t="str">
        <f>VLOOKUP(M3258,'Fufillment sheet'!$A$2:$B$52,2,FALSE)</f>
        <v>NW</v>
      </c>
    </row>
    <row r="3259" spans="1:22" x14ac:dyDescent="0.2">
      <c r="A3259" s="1">
        <v>42297</v>
      </c>
      <c r="B3259" t="s">
        <v>21</v>
      </c>
      <c r="C3259" s="1">
        <v>42297</v>
      </c>
      <c r="D3259" s="1">
        <v>42297</v>
      </c>
      <c r="E3259">
        <v>100032344</v>
      </c>
      <c r="F3259" t="s">
        <v>637</v>
      </c>
      <c r="H3259" s="1">
        <v>42296</v>
      </c>
      <c r="I3259">
        <v>1888474</v>
      </c>
      <c r="J3259" t="s">
        <v>23</v>
      </c>
      <c r="K3259">
        <v>846296315651547</v>
      </c>
      <c r="M3259" t="s">
        <v>40</v>
      </c>
      <c r="N3259">
        <v>94117</v>
      </c>
      <c r="O3259">
        <v>3</v>
      </c>
      <c r="P3259">
        <v>2250</v>
      </c>
      <c r="Q3259">
        <v>2</v>
      </c>
      <c r="R3259" s="2">
        <v>0</v>
      </c>
      <c r="S3259" s="2">
        <v>12.81</v>
      </c>
      <c r="T3259" s="2">
        <v>0</v>
      </c>
      <c r="U3259" s="2">
        <v>12.81</v>
      </c>
      <c r="V3259" s="76" t="str">
        <f>VLOOKUP(M3259,'Fufillment sheet'!$A$2:$B$52,2,FALSE)</f>
        <v>VINAC</v>
      </c>
    </row>
    <row r="3260" spans="1:22" x14ac:dyDescent="0.2">
      <c r="A3260" s="1">
        <v>42297</v>
      </c>
      <c r="B3260" t="s">
        <v>21</v>
      </c>
      <c r="C3260" s="1">
        <v>42296</v>
      </c>
      <c r="D3260" s="1">
        <v>42297</v>
      </c>
      <c r="E3260">
        <v>100032249</v>
      </c>
      <c r="F3260" t="s">
        <v>647</v>
      </c>
      <c r="H3260" s="1">
        <v>42294</v>
      </c>
      <c r="I3260">
        <v>1878374</v>
      </c>
      <c r="J3260" t="s">
        <v>23</v>
      </c>
      <c r="K3260">
        <v>846296315650397</v>
      </c>
      <c r="M3260" t="s">
        <v>40</v>
      </c>
      <c r="N3260">
        <v>94108</v>
      </c>
      <c r="O3260">
        <v>3</v>
      </c>
      <c r="P3260">
        <v>2250</v>
      </c>
      <c r="Q3260">
        <v>2</v>
      </c>
      <c r="R3260" s="2">
        <v>0</v>
      </c>
      <c r="S3260" s="2">
        <v>12.81</v>
      </c>
      <c r="T3260" s="2">
        <v>0</v>
      </c>
      <c r="U3260" s="2">
        <v>12.81</v>
      </c>
      <c r="V3260" s="76" t="str">
        <f>VLOOKUP(M3260,'Fufillment sheet'!$A$2:$B$52,2,FALSE)</f>
        <v>VINAC</v>
      </c>
    </row>
    <row r="3261" spans="1:22" x14ac:dyDescent="0.2">
      <c r="A3261" s="1">
        <v>42297</v>
      </c>
      <c r="B3261" t="s">
        <v>21</v>
      </c>
      <c r="C3261" s="1">
        <v>42296</v>
      </c>
      <c r="D3261" s="1">
        <v>42297</v>
      </c>
      <c r="E3261">
        <v>100032229</v>
      </c>
      <c r="F3261" t="s">
        <v>656</v>
      </c>
      <c r="H3261" s="1">
        <v>42294</v>
      </c>
      <c r="I3261">
        <v>1878398</v>
      </c>
      <c r="J3261" t="s">
        <v>23</v>
      </c>
      <c r="K3261">
        <v>846296315650113</v>
      </c>
      <c r="M3261" t="s">
        <v>40</v>
      </c>
      <c r="N3261">
        <v>94027</v>
      </c>
      <c r="O3261">
        <v>3</v>
      </c>
      <c r="P3261">
        <v>2250</v>
      </c>
      <c r="Q3261">
        <v>2</v>
      </c>
      <c r="R3261" s="2">
        <v>0</v>
      </c>
      <c r="S3261" s="2">
        <v>12.81</v>
      </c>
      <c r="T3261" s="2">
        <v>0</v>
      </c>
      <c r="U3261" s="2">
        <v>12.81</v>
      </c>
      <c r="V3261" s="76" t="str">
        <f>VLOOKUP(M3261,'Fufillment sheet'!$A$2:$B$52,2,FALSE)</f>
        <v>VINAC</v>
      </c>
    </row>
    <row r="3262" spans="1:22" x14ac:dyDescent="0.2">
      <c r="A3262" s="1">
        <v>42297</v>
      </c>
      <c r="B3262" t="s">
        <v>21</v>
      </c>
      <c r="C3262" s="1">
        <v>42296</v>
      </c>
      <c r="D3262" s="1">
        <v>42297</v>
      </c>
      <c r="E3262">
        <v>100032290</v>
      </c>
      <c r="F3262" t="s">
        <v>657</v>
      </c>
      <c r="H3262" s="1">
        <v>42295</v>
      </c>
      <c r="I3262">
        <v>1878407</v>
      </c>
      <c r="J3262" t="s">
        <v>23</v>
      </c>
      <c r="K3262">
        <v>846296315650205</v>
      </c>
      <c r="M3262" t="s">
        <v>40</v>
      </c>
      <c r="N3262">
        <v>94107</v>
      </c>
      <c r="O3262">
        <v>3</v>
      </c>
      <c r="P3262">
        <v>2250</v>
      </c>
      <c r="Q3262">
        <v>2</v>
      </c>
      <c r="R3262" s="2">
        <v>0</v>
      </c>
      <c r="S3262" s="2">
        <v>12.81</v>
      </c>
      <c r="T3262" s="2">
        <v>0</v>
      </c>
      <c r="U3262" s="2">
        <v>12.81</v>
      </c>
      <c r="V3262" s="76" t="str">
        <f>VLOOKUP(M3262,'Fufillment sheet'!$A$2:$B$52,2,FALSE)</f>
        <v>VINAC</v>
      </c>
    </row>
    <row r="3263" spans="1:22" x14ac:dyDescent="0.2">
      <c r="A3263" s="1">
        <v>42297</v>
      </c>
      <c r="B3263" t="s">
        <v>21</v>
      </c>
      <c r="C3263" s="1">
        <v>42296</v>
      </c>
      <c r="D3263" s="1">
        <v>42297</v>
      </c>
      <c r="E3263">
        <v>100032217</v>
      </c>
      <c r="F3263" t="s">
        <v>579</v>
      </c>
      <c r="H3263" s="1">
        <v>42293</v>
      </c>
      <c r="I3263">
        <v>1878453</v>
      </c>
      <c r="J3263" t="s">
        <v>23</v>
      </c>
      <c r="K3263">
        <v>846296315649889</v>
      </c>
      <c r="M3263" t="s">
        <v>40</v>
      </c>
      <c r="N3263">
        <v>96120</v>
      </c>
      <c r="O3263">
        <v>3</v>
      </c>
      <c r="P3263">
        <v>2250</v>
      </c>
      <c r="Q3263">
        <v>3</v>
      </c>
      <c r="R3263" s="2">
        <v>0</v>
      </c>
      <c r="S3263" s="2">
        <v>13.06</v>
      </c>
      <c r="T3263" s="2">
        <v>0</v>
      </c>
      <c r="U3263" s="2">
        <v>13.06</v>
      </c>
      <c r="V3263" s="76" t="str">
        <f>VLOOKUP(M3263,'Fufillment sheet'!$A$2:$B$52,2,FALSE)</f>
        <v>VINAC</v>
      </c>
    </row>
    <row r="3264" spans="1:22" x14ac:dyDescent="0.2">
      <c r="A3264" s="1">
        <v>42297</v>
      </c>
      <c r="B3264" t="s">
        <v>21</v>
      </c>
      <c r="C3264" s="1">
        <v>42296</v>
      </c>
      <c r="D3264" s="1">
        <v>42297</v>
      </c>
      <c r="E3264">
        <v>100032214</v>
      </c>
      <c r="F3264" t="s">
        <v>580</v>
      </c>
      <c r="H3264" s="1">
        <v>42293</v>
      </c>
      <c r="I3264">
        <v>1878452</v>
      </c>
      <c r="J3264" t="s">
        <v>23</v>
      </c>
      <c r="K3264">
        <v>846296315650663</v>
      </c>
      <c r="M3264" t="s">
        <v>54</v>
      </c>
      <c r="N3264">
        <v>21204</v>
      </c>
      <c r="O3264">
        <v>3</v>
      </c>
      <c r="P3264">
        <v>2250</v>
      </c>
      <c r="Q3264">
        <v>3</v>
      </c>
      <c r="R3264" s="2">
        <v>0</v>
      </c>
      <c r="S3264" s="2">
        <v>13.06</v>
      </c>
      <c r="T3264" s="2">
        <v>0</v>
      </c>
      <c r="U3264" s="2">
        <v>13.06</v>
      </c>
      <c r="V3264" s="76" t="str">
        <f>VLOOKUP(M3264,'Fufillment sheet'!$A$2:$B$52,2,FALSE)</f>
        <v>NW</v>
      </c>
    </row>
    <row r="3265" spans="1:22" x14ac:dyDescent="0.2">
      <c r="A3265" s="1">
        <v>42297</v>
      </c>
      <c r="B3265" t="s">
        <v>21</v>
      </c>
      <c r="C3265" s="1">
        <v>42296</v>
      </c>
      <c r="D3265" s="1">
        <v>42297</v>
      </c>
      <c r="E3265">
        <v>100032303</v>
      </c>
      <c r="F3265" t="s">
        <v>615</v>
      </c>
      <c r="H3265" s="1">
        <v>42295</v>
      </c>
      <c r="I3265">
        <v>1878457</v>
      </c>
      <c r="J3265" t="s">
        <v>23</v>
      </c>
      <c r="K3265">
        <v>846296315650717</v>
      </c>
      <c r="M3265" t="s">
        <v>141</v>
      </c>
      <c r="N3265">
        <v>4107</v>
      </c>
      <c r="O3265">
        <v>3</v>
      </c>
      <c r="P3265">
        <v>2250</v>
      </c>
      <c r="Q3265">
        <v>3</v>
      </c>
      <c r="R3265" s="2">
        <v>0</v>
      </c>
      <c r="S3265" s="2">
        <v>13.06</v>
      </c>
      <c r="T3265" s="2">
        <v>0</v>
      </c>
      <c r="U3265" s="2">
        <v>13.06</v>
      </c>
      <c r="V3265" s="76" t="str">
        <f>VLOOKUP(M3265,'Fufillment sheet'!$A$2:$B$52,2,FALSE)</f>
        <v>NW</v>
      </c>
    </row>
    <row r="3266" spans="1:22" x14ac:dyDescent="0.2">
      <c r="A3266" s="1">
        <v>42297</v>
      </c>
      <c r="B3266" t="s">
        <v>21</v>
      </c>
      <c r="C3266" s="1">
        <v>42296</v>
      </c>
      <c r="D3266" s="1">
        <v>42297</v>
      </c>
      <c r="E3266">
        <v>100032217</v>
      </c>
      <c r="F3266" t="s">
        <v>579</v>
      </c>
      <c r="H3266" s="1">
        <v>42293</v>
      </c>
      <c r="I3266">
        <v>1878453</v>
      </c>
      <c r="J3266" t="s">
        <v>23</v>
      </c>
      <c r="K3266">
        <v>846296315649889</v>
      </c>
      <c r="M3266" t="s">
        <v>40</v>
      </c>
      <c r="N3266">
        <v>96120</v>
      </c>
      <c r="O3266">
        <v>3</v>
      </c>
      <c r="P3266">
        <v>2250</v>
      </c>
      <c r="Q3266">
        <v>3</v>
      </c>
      <c r="R3266" s="2">
        <v>0</v>
      </c>
      <c r="S3266" s="2">
        <v>13.06</v>
      </c>
      <c r="T3266" s="2">
        <v>0</v>
      </c>
      <c r="U3266" s="2">
        <v>13.06</v>
      </c>
      <c r="V3266" s="76" t="str">
        <f>VLOOKUP(M3266,'Fufillment sheet'!$A$2:$B$52,2,FALSE)</f>
        <v>VINAC</v>
      </c>
    </row>
    <row r="3267" spans="1:22" x14ac:dyDescent="0.2">
      <c r="A3267" s="1">
        <v>42297</v>
      </c>
      <c r="B3267" t="s">
        <v>21</v>
      </c>
      <c r="C3267" s="1">
        <v>42296</v>
      </c>
      <c r="D3267" s="1">
        <v>42297</v>
      </c>
      <c r="E3267">
        <v>100032214</v>
      </c>
      <c r="F3267" t="s">
        <v>580</v>
      </c>
      <c r="H3267" s="1">
        <v>42293</v>
      </c>
      <c r="I3267">
        <v>1878452</v>
      </c>
      <c r="J3267" t="s">
        <v>23</v>
      </c>
      <c r="K3267">
        <v>846296315650663</v>
      </c>
      <c r="M3267" t="s">
        <v>54</v>
      </c>
      <c r="N3267">
        <v>21204</v>
      </c>
      <c r="O3267">
        <v>3</v>
      </c>
      <c r="P3267">
        <v>2250</v>
      </c>
      <c r="Q3267">
        <v>3</v>
      </c>
      <c r="R3267" s="2">
        <v>0</v>
      </c>
      <c r="S3267" s="2">
        <v>13.06</v>
      </c>
      <c r="T3267" s="2">
        <v>0</v>
      </c>
      <c r="U3267" s="2">
        <v>13.06</v>
      </c>
      <c r="V3267" s="76" t="str">
        <f>VLOOKUP(M3267,'Fufillment sheet'!$A$2:$B$52,2,FALSE)</f>
        <v>NW</v>
      </c>
    </row>
    <row r="3268" spans="1:22" x14ac:dyDescent="0.2">
      <c r="A3268" s="1">
        <v>42297</v>
      </c>
      <c r="B3268" t="s">
        <v>21</v>
      </c>
      <c r="C3268" s="1">
        <v>42296</v>
      </c>
      <c r="D3268" s="1">
        <v>42297</v>
      </c>
      <c r="E3268">
        <v>100032303</v>
      </c>
      <c r="F3268" t="s">
        <v>615</v>
      </c>
      <c r="H3268" s="1">
        <v>42295</v>
      </c>
      <c r="I3268">
        <v>1878457</v>
      </c>
      <c r="J3268" t="s">
        <v>23</v>
      </c>
      <c r="K3268">
        <v>846296315650717</v>
      </c>
      <c r="M3268" t="s">
        <v>141</v>
      </c>
      <c r="N3268">
        <v>4107</v>
      </c>
      <c r="O3268">
        <v>3</v>
      </c>
      <c r="P3268">
        <v>2250</v>
      </c>
      <c r="Q3268">
        <v>3</v>
      </c>
      <c r="R3268" s="2">
        <v>0</v>
      </c>
      <c r="S3268" s="2">
        <v>13.06</v>
      </c>
      <c r="T3268" s="2">
        <v>0</v>
      </c>
      <c r="U3268" s="2">
        <v>13.06</v>
      </c>
      <c r="V3268" s="76" t="str">
        <f>VLOOKUP(M3268,'Fufillment sheet'!$A$2:$B$52,2,FALSE)</f>
        <v>NW</v>
      </c>
    </row>
    <row r="3269" spans="1:22" x14ac:dyDescent="0.2">
      <c r="A3269" s="1">
        <v>42297</v>
      </c>
      <c r="B3269" t="s">
        <v>21</v>
      </c>
      <c r="C3269" s="1">
        <v>42296</v>
      </c>
      <c r="D3269" s="1">
        <v>42297</v>
      </c>
      <c r="E3269">
        <v>100032204</v>
      </c>
      <c r="F3269" t="s">
        <v>508</v>
      </c>
      <c r="H3269" s="1">
        <v>42293</v>
      </c>
      <c r="I3269">
        <v>1878475</v>
      </c>
      <c r="J3269" t="s">
        <v>23</v>
      </c>
      <c r="K3269">
        <v>846296315650618</v>
      </c>
      <c r="M3269" t="s">
        <v>116</v>
      </c>
      <c r="N3269">
        <v>97232</v>
      </c>
      <c r="O3269">
        <v>12</v>
      </c>
      <c r="P3269">
        <v>9000</v>
      </c>
      <c r="Q3269">
        <v>4</v>
      </c>
      <c r="R3269" s="2">
        <v>0</v>
      </c>
      <c r="S3269" s="2">
        <v>30.25</v>
      </c>
      <c r="T3269" s="2">
        <v>0</v>
      </c>
      <c r="U3269" s="2">
        <v>30.25</v>
      </c>
      <c r="V3269" s="76" t="str">
        <f>VLOOKUP(M3269,'Fufillment sheet'!$A$2:$B$52,2,FALSE)</f>
        <v>VINAC</v>
      </c>
    </row>
    <row r="3270" spans="1:22" x14ac:dyDescent="0.2">
      <c r="A3270" s="1">
        <v>42297</v>
      </c>
      <c r="B3270" t="s">
        <v>21</v>
      </c>
      <c r="C3270" s="1">
        <v>42296</v>
      </c>
      <c r="D3270" s="1">
        <v>42297</v>
      </c>
      <c r="E3270">
        <v>100032218</v>
      </c>
      <c r="F3270" t="s">
        <v>513</v>
      </c>
      <c r="H3270" s="1">
        <v>42293</v>
      </c>
      <c r="I3270">
        <v>1878482</v>
      </c>
      <c r="J3270" t="s">
        <v>23</v>
      </c>
      <c r="K3270">
        <v>846296315649766</v>
      </c>
      <c r="M3270" t="s">
        <v>116</v>
      </c>
      <c r="N3270">
        <v>97124</v>
      </c>
      <c r="O3270">
        <v>2</v>
      </c>
      <c r="P3270">
        <v>1500</v>
      </c>
      <c r="Q3270">
        <v>4</v>
      </c>
      <c r="R3270" s="2">
        <v>0</v>
      </c>
      <c r="S3270" s="2">
        <v>19</v>
      </c>
      <c r="T3270" s="2">
        <v>0</v>
      </c>
      <c r="U3270" s="2">
        <v>19</v>
      </c>
      <c r="V3270" s="76" t="str">
        <f>VLOOKUP(M3270,'Fufillment sheet'!$A$2:$B$52,2,FALSE)</f>
        <v>VINAC</v>
      </c>
    </row>
    <row r="3271" spans="1:22" x14ac:dyDescent="0.2">
      <c r="A3271" s="1">
        <v>42297</v>
      </c>
      <c r="B3271" t="s">
        <v>21</v>
      </c>
      <c r="C3271" s="1">
        <v>42282</v>
      </c>
      <c r="D3271" s="1">
        <v>42297</v>
      </c>
      <c r="E3271">
        <v>100031324</v>
      </c>
      <c r="F3271" t="s">
        <v>514</v>
      </c>
      <c r="H3271" s="1">
        <v>42281</v>
      </c>
      <c r="I3271">
        <v>1846504</v>
      </c>
      <c r="J3271" t="s">
        <v>515</v>
      </c>
      <c r="K3271" t="s">
        <v>516</v>
      </c>
      <c r="M3271" t="s">
        <v>165</v>
      </c>
      <c r="N3271">
        <v>86331</v>
      </c>
      <c r="O3271">
        <v>3</v>
      </c>
      <c r="P3271">
        <v>2250</v>
      </c>
      <c r="Q3271">
        <v>4</v>
      </c>
      <c r="R3271" s="2">
        <v>0</v>
      </c>
      <c r="S3271" s="2">
        <v>20.81</v>
      </c>
      <c r="T3271" s="2">
        <v>0</v>
      </c>
      <c r="U3271" s="2">
        <v>20.81</v>
      </c>
      <c r="V3271" s="76" t="str">
        <f>VLOOKUP(M3271,'Fufillment sheet'!$A$2:$B$52,2,FALSE)</f>
        <v>VINAC</v>
      </c>
    </row>
    <row r="3272" spans="1:22" x14ac:dyDescent="0.2">
      <c r="A3272" s="1">
        <v>42297</v>
      </c>
      <c r="B3272" t="s">
        <v>21</v>
      </c>
      <c r="C3272" s="1">
        <v>42296</v>
      </c>
      <c r="D3272" s="1">
        <v>42297</v>
      </c>
      <c r="E3272">
        <v>100032319</v>
      </c>
      <c r="F3272" t="s">
        <v>523</v>
      </c>
      <c r="H3272" s="1">
        <v>42296</v>
      </c>
      <c r="I3272">
        <v>1878379</v>
      </c>
      <c r="J3272" t="s">
        <v>23</v>
      </c>
      <c r="K3272">
        <v>846296315650441</v>
      </c>
      <c r="M3272" t="s">
        <v>40</v>
      </c>
      <c r="N3272">
        <v>92101</v>
      </c>
      <c r="O3272">
        <v>3</v>
      </c>
      <c r="P3272">
        <v>2250</v>
      </c>
      <c r="Q3272">
        <v>4</v>
      </c>
      <c r="R3272" s="2">
        <v>0</v>
      </c>
      <c r="S3272" s="2">
        <v>20.81</v>
      </c>
      <c r="T3272" s="2">
        <v>0</v>
      </c>
      <c r="U3272" s="2">
        <v>20.81</v>
      </c>
      <c r="V3272" s="76" t="str">
        <f>VLOOKUP(M3272,'Fufillment sheet'!$A$2:$B$52,2,FALSE)</f>
        <v>VINAC</v>
      </c>
    </row>
    <row r="3273" spans="1:22" x14ac:dyDescent="0.2">
      <c r="A3273" s="1">
        <v>42297</v>
      </c>
      <c r="B3273" t="s">
        <v>21</v>
      </c>
      <c r="C3273" s="1">
        <v>42296</v>
      </c>
      <c r="D3273" s="1">
        <v>42297</v>
      </c>
      <c r="E3273">
        <v>100032298</v>
      </c>
      <c r="F3273" t="s">
        <v>530</v>
      </c>
      <c r="H3273" s="1">
        <v>42295</v>
      </c>
      <c r="I3273">
        <v>1878454</v>
      </c>
      <c r="J3273" t="s">
        <v>23</v>
      </c>
      <c r="K3273">
        <v>846296315649896</v>
      </c>
      <c r="M3273" t="s">
        <v>40</v>
      </c>
      <c r="N3273">
        <v>91604</v>
      </c>
      <c r="O3273">
        <v>3</v>
      </c>
      <c r="P3273">
        <v>2250</v>
      </c>
      <c r="Q3273">
        <v>4</v>
      </c>
      <c r="R3273" s="2">
        <v>0</v>
      </c>
      <c r="S3273" s="2">
        <v>20.81</v>
      </c>
      <c r="T3273" s="2">
        <v>0</v>
      </c>
      <c r="U3273" s="2">
        <v>20.81</v>
      </c>
      <c r="V3273" s="76" t="str">
        <f>VLOOKUP(M3273,'Fufillment sheet'!$A$2:$B$52,2,FALSE)</f>
        <v>VINAC</v>
      </c>
    </row>
    <row r="3274" spans="1:22" x14ac:dyDescent="0.2">
      <c r="A3274" s="1">
        <v>42297</v>
      </c>
      <c r="B3274" t="s">
        <v>21</v>
      </c>
      <c r="C3274" s="1">
        <v>42296</v>
      </c>
      <c r="D3274" s="1">
        <v>42297</v>
      </c>
      <c r="E3274">
        <v>100032291</v>
      </c>
      <c r="F3274" t="s">
        <v>534</v>
      </c>
      <c r="H3274" s="1">
        <v>42295</v>
      </c>
      <c r="I3274">
        <v>1878408</v>
      </c>
      <c r="J3274" t="s">
        <v>23</v>
      </c>
      <c r="K3274">
        <v>846296315650212</v>
      </c>
      <c r="M3274" t="s">
        <v>40</v>
      </c>
      <c r="N3274">
        <v>92656</v>
      </c>
      <c r="O3274">
        <v>3</v>
      </c>
      <c r="P3274">
        <v>2250</v>
      </c>
      <c r="Q3274">
        <v>4</v>
      </c>
      <c r="R3274" s="2">
        <v>0</v>
      </c>
      <c r="S3274" s="2">
        <v>20.81</v>
      </c>
      <c r="T3274" s="2">
        <v>0</v>
      </c>
      <c r="U3274" s="2">
        <v>20.81</v>
      </c>
      <c r="V3274" s="76" t="str">
        <f>VLOOKUP(M3274,'Fufillment sheet'!$A$2:$B$52,2,FALSE)</f>
        <v>VINAC</v>
      </c>
    </row>
    <row r="3275" spans="1:22" x14ac:dyDescent="0.2">
      <c r="A3275" s="1">
        <v>42297</v>
      </c>
      <c r="B3275" t="s">
        <v>21</v>
      </c>
      <c r="C3275" s="1">
        <v>42296</v>
      </c>
      <c r="D3275" s="1">
        <v>42297</v>
      </c>
      <c r="E3275">
        <v>100032246</v>
      </c>
      <c r="F3275" t="s">
        <v>538</v>
      </c>
      <c r="H3275" s="1">
        <v>42294</v>
      </c>
      <c r="I3275">
        <v>1878442</v>
      </c>
      <c r="J3275" t="s">
        <v>23</v>
      </c>
      <c r="K3275">
        <v>846296315649940</v>
      </c>
      <c r="M3275" t="s">
        <v>40</v>
      </c>
      <c r="N3275">
        <v>91765</v>
      </c>
      <c r="O3275">
        <v>3</v>
      </c>
      <c r="P3275">
        <v>2250</v>
      </c>
      <c r="Q3275">
        <v>4</v>
      </c>
      <c r="R3275" s="2">
        <v>0</v>
      </c>
      <c r="S3275" s="2">
        <v>20.81</v>
      </c>
      <c r="T3275" s="2">
        <v>0</v>
      </c>
      <c r="U3275" s="2">
        <v>20.81</v>
      </c>
      <c r="V3275" s="76" t="str">
        <f>VLOOKUP(M3275,'Fufillment sheet'!$A$2:$B$52,2,FALSE)</f>
        <v>VINAC</v>
      </c>
    </row>
    <row r="3276" spans="1:22" x14ac:dyDescent="0.2">
      <c r="A3276" s="1">
        <v>42297</v>
      </c>
      <c r="B3276" t="s">
        <v>21</v>
      </c>
      <c r="C3276" s="1">
        <v>42296</v>
      </c>
      <c r="D3276" s="1">
        <v>42297</v>
      </c>
      <c r="E3276">
        <v>100032204</v>
      </c>
      <c r="F3276" t="s">
        <v>546</v>
      </c>
      <c r="H3276" s="1">
        <v>42293</v>
      </c>
      <c r="I3276">
        <v>1878475</v>
      </c>
      <c r="J3276" t="s">
        <v>23</v>
      </c>
      <c r="K3276">
        <v>846296315650625</v>
      </c>
      <c r="M3276" t="s">
        <v>116</v>
      </c>
      <c r="N3276">
        <v>97232</v>
      </c>
      <c r="O3276">
        <v>7</v>
      </c>
      <c r="P3276">
        <v>5250</v>
      </c>
      <c r="Q3276">
        <v>4</v>
      </c>
      <c r="R3276" s="2">
        <v>0</v>
      </c>
      <c r="S3276" s="2">
        <v>24.25</v>
      </c>
      <c r="T3276" s="2">
        <v>0</v>
      </c>
      <c r="U3276" s="2">
        <v>24.25</v>
      </c>
      <c r="V3276" s="76" t="str">
        <f>VLOOKUP(M3276,'Fufillment sheet'!$A$2:$B$52,2,FALSE)</f>
        <v>VINAC</v>
      </c>
    </row>
    <row r="3277" spans="1:22" x14ac:dyDescent="0.2">
      <c r="A3277" s="1">
        <v>42297</v>
      </c>
      <c r="B3277" t="s">
        <v>21</v>
      </c>
      <c r="C3277" s="1">
        <v>42296</v>
      </c>
      <c r="D3277" s="1">
        <v>42297</v>
      </c>
      <c r="E3277">
        <v>100032315</v>
      </c>
      <c r="F3277" t="s">
        <v>561</v>
      </c>
      <c r="H3277" s="1">
        <v>42296</v>
      </c>
      <c r="I3277">
        <v>1878377</v>
      </c>
      <c r="J3277" t="s">
        <v>23</v>
      </c>
      <c r="K3277">
        <v>846296315650427</v>
      </c>
      <c r="M3277" t="s">
        <v>40</v>
      </c>
      <c r="N3277">
        <v>90291</v>
      </c>
      <c r="O3277">
        <v>3</v>
      </c>
      <c r="P3277">
        <v>2250</v>
      </c>
      <c r="Q3277">
        <v>4</v>
      </c>
      <c r="R3277" s="2">
        <v>0</v>
      </c>
      <c r="S3277" s="2">
        <v>20.81</v>
      </c>
      <c r="T3277" s="2">
        <v>0</v>
      </c>
      <c r="U3277" s="2">
        <v>20.81</v>
      </c>
      <c r="V3277" s="76" t="str">
        <f>VLOOKUP(M3277,'Fufillment sheet'!$A$2:$B$52,2,FALSE)</f>
        <v>VINAC</v>
      </c>
    </row>
    <row r="3278" spans="1:22" x14ac:dyDescent="0.2">
      <c r="A3278" s="1">
        <v>42297</v>
      </c>
      <c r="B3278" t="s">
        <v>21</v>
      </c>
      <c r="C3278" s="1">
        <v>42296</v>
      </c>
      <c r="D3278" s="1">
        <v>42297</v>
      </c>
      <c r="E3278">
        <v>100032283</v>
      </c>
      <c r="F3278" t="s">
        <v>578</v>
      </c>
      <c r="H3278" s="1">
        <v>42295</v>
      </c>
      <c r="I3278">
        <v>1878376</v>
      </c>
      <c r="J3278" t="s">
        <v>23</v>
      </c>
      <c r="K3278">
        <v>846296315650410</v>
      </c>
      <c r="M3278" t="s">
        <v>40</v>
      </c>
      <c r="N3278">
        <v>92116</v>
      </c>
      <c r="O3278">
        <v>3</v>
      </c>
      <c r="P3278">
        <v>2250</v>
      </c>
      <c r="Q3278">
        <v>4</v>
      </c>
      <c r="R3278" s="2">
        <v>0</v>
      </c>
      <c r="S3278" s="2">
        <v>20.81</v>
      </c>
      <c r="T3278" s="2">
        <v>0</v>
      </c>
      <c r="U3278" s="2">
        <v>20.81</v>
      </c>
      <c r="V3278" s="76" t="str">
        <f>VLOOKUP(M3278,'Fufillment sheet'!$A$2:$B$52,2,FALSE)</f>
        <v>VINAC</v>
      </c>
    </row>
    <row r="3279" spans="1:22" x14ac:dyDescent="0.2">
      <c r="A3279" s="1">
        <v>42297</v>
      </c>
      <c r="B3279" t="s">
        <v>21</v>
      </c>
      <c r="C3279" s="1">
        <v>42282</v>
      </c>
      <c r="D3279" s="1">
        <v>42297</v>
      </c>
      <c r="E3279">
        <v>100031212</v>
      </c>
      <c r="F3279" t="s">
        <v>605</v>
      </c>
      <c r="H3279" s="1">
        <v>42281</v>
      </c>
      <c r="I3279">
        <v>1846506</v>
      </c>
      <c r="J3279" t="s">
        <v>515</v>
      </c>
      <c r="K3279" t="s">
        <v>606</v>
      </c>
      <c r="M3279" t="s">
        <v>165</v>
      </c>
      <c r="N3279">
        <v>86327</v>
      </c>
      <c r="O3279">
        <v>3</v>
      </c>
      <c r="P3279">
        <v>2250</v>
      </c>
      <c r="Q3279">
        <v>4</v>
      </c>
      <c r="R3279" s="2">
        <v>0</v>
      </c>
      <c r="S3279" s="2">
        <v>20.81</v>
      </c>
      <c r="T3279" s="2">
        <v>0</v>
      </c>
      <c r="U3279" s="2">
        <v>20.81</v>
      </c>
      <c r="V3279" s="76" t="str">
        <f>VLOOKUP(M3279,'Fufillment sheet'!$A$2:$B$52,2,FALSE)</f>
        <v>VINAC</v>
      </c>
    </row>
    <row r="3280" spans="1:22" x14ac:dyDescent="0.2">
      <c r="A3280" s="1">
        <v>42297</v>
      </c>
      <c r="B3280" t="s">
        <v>21</v>
      </c>
      <c r="C3280" s="1">
        <v>42296</v>
      </c>
      <c r="D3280" s="1">
        <v>42297</v>
      </c>
      <c r="E3280">
        <v>100032223</v>
      </c>
      <c r="F3280" t="s">
        <v>613</v>
      </c>
      <c r="H3280" s="1">
        <v>42294</v>
      </c>
      <c r="I3280">
        <v>1878373</v>
      </c>
      <c r="J3280" t="s">
        <v>23</v>
      </c>
      <c r="K3280">
        <v>846296315650380</v>
      </c>
      <c r="M3280" t="s">
        <v>40</v>
      </c>
      <c r="N3280">
        <v>90402</v>
      </c>
      <c r="O3280">
        <v>3</v>
      </c>
      <c r="P3280">
        <v>2250</v>
      </c>
      <c r="Q3280">
        <v>4</v>
      </c>
      <c r="R3280" s="2">
        <v>0</v>
      </c>
      <c r="S3280" s="2">
        <v>20.81</v>
      </c>
      <c r="T3280" s="2">
        <v>0</v>
      </c>
      <c r="U3280" s="2">
        <v>20.81</v>
      </c>
      <c r="V3280" s="76" t="str">
        <f>VLOOKUP(M3280,'Fufillment sheet'!$A$2:$B$52,2,FALSE)</f>
        <v>VINAC</v>
      </c>
    </row>
    <row r="3281" spans="1:22" x14ac:dyDescent="0.2">
      <c r="A3281" s="1">
        <v>42297</v>
      </c>
      <c r="B3281" t="s">
        <v>21</v>
      </c>
      <c r="C3281" s="1">
        <v>42296</v>
      </c>
      <c r="D3281" s="1">
        <v>42297</v>
      </c>
      <c r="E3281">
        <v>100032323</v>
      </c>
      <c r="F3281" t="s">
        <v>627</v>
      </c>
      <c r="H3281" s="1">
        <v>42296</v>
      </c>
      <c r="I3281">
        <v>1878447</v>
      </c>
      <c r="J3281" t="s">
        <v>23</v>
      </c>
      <c r="K3281">
        <v>846296315649995</v>
      </c>
      <c r="M3281" t="s">
        <v>116</v>
      </c>
      <c r="N3281">
        <v>97302</v>
      </c>
      <c r="O3281">
        <v>3</v>
      </c>
      <c r="P3281">
        <v>2250</v>
      </c>
      <c r="Q3281">
        <v>4</v>
      </c>
      <c r="R3281" s="2">
        <v>0</v>
      </c>
      <c r="S3281" s="2">
        <v>20.81</v>
      </c>
      <c r="T3281" s="2">
        <v>0</v>
      </c>
      <c r="U3281" s="2">
        <v>20.81</v>
      </c>
      <c r="V3281" s="76" t="str">
        <f>VLOOKUP(M3281,'Fufillment sheet'!$A$2:$B$52,2,FALSE)</f>
        <v>VINAC</v>
      </c>
    </row>
    <row r="3282" spans="1:22" x14ac:dyDescent="0.2">
      <c r="A3282" s="1">
        <v>42297</v>
      </c>
      <c r="B3282" t="s">
        <v>21</v>
      </c>
      <c r="C3282" s="1">
        <v>42296</v>
      </c>
      <c r="D3282" s="1">
        <v>42297</v>
      </c>
      <c r="E3282">
        <v>100032317</v>
      </c>
      <c r="F3282" t="s">
        <v>630</v>
      </c>
      <c r="H3282" s="1">
        <v>42296</v>
      </c>
      <c r="I3282">
        <v>1878378</v>
      </c>
      <c r="J3282" t="s">
        <v>23</v>
      </c>
      <c r="K3282">
        <v>846296315650434</v>
      </c>
      <c r="M3282" t="s">
        <v>40</v>
      </c>
      <c r="N3282">
        <v>90045</v>
      </c>
      <c r="O3282">
        <v>3</v>
      </c>
      <c r="P3282">
        <v>2250</v>
      </c>
      <c r="Q3282">
        <v>4</v>
      </c>
      <c r="R3282" s="2">
        <v>0</v>
      </c>
      <c r="S3282" s="2">
        <v>20.81</v>
      </c>
      <c r="T3282" s="2">
        <v>0</v>
      </c>
      <c r="U3282" s="2">
        <v>20.81</v>
      </c>
      <c r="V3282" s="76" t="str">
        <f>VLOOKUP(M3282,'Fufillment sheet'!$A$2:$B$52,2,FALSE)</f>
        <v>VINAC</v>
      </c>
    </row>
    <row r="3283" spans="1:22" x14ac:dyDescent="0.2">
      <c r="A3283" s="1">
        <v>42297</v>
      </c>
      <c r="B3283" t="s">
        <v>21</v>
      </c>
      <c r="C3283" s="1">
        <v>42296</v>
      </c>
      <c r="D3283" s="1">
        <v>42297</v>
      </c>
      <c r="E3283">
        <v>100032210</v>
      </c>
      <c r="F3283" t="s">
        <v>634</v>
      </c>
      <c r="H3283" s="1">
        <v>42293</v>
      </c>
      <c r="I3283">
        <v>1878451</v>
      </c>
      <c r="J3283" t="s">
        <v>23</v>
      </c>
      <c r="K3283">
        <v>846296315649872</v>
      </c>
      <c r="M3283" t="s">
        <v>40</v>
      </c>
      <c r="N3283">
        <v>90042</v>
      </c>
      <c r="O3283">
        <v>3</v>
      </c>
      <c r="P3283">
        <v>2250</v>
      </c>
      <c r="Q3283">
        <v>4</v>
      </c>
      <c r="R3283" s="2">
        <v>0</v>
      </c>
      <c r="S3283" s="2">
        <v>20.81</v>
      </c>
      <c r="T3283" s="2">
        <v>0</v>
      </c>
      <c r="U3283" s="2">
        <v>20.81</v>
      </c>
      <c r="V3283" s="76" t="str">
        <f>VLOOKUP(M3283,'Fufillment sheet'!$A$2:$B$52,2,FALSE)</f>
        <v>VINAC</v>
      </c>
    </row>
    <row r="3284" spans="1:22" x14ac:dyDescent="0.2">
      <c r="A3284" s="1">
        <v>42297</v>
      </c>
      <c r="B3284" t="s">
        <v>21</v>
      </c>
      <c r="C3284" s="1">
        <v>42296</v>
      </c>
      <c r="D3284" s="1">
        <v>42297</v>
      </c>
      <c r="E3284">
        <v>100032264</v>
      </c>
      <c r="F3284" t="s">
        <v>643</v>
      </c>
      <c r="H3284" s="1">
        <v>42295</v>
      </c>
      <c r="I3284">
        <v>1878402</v>
      </c>
      <c r="J3284" t="s">
        <v>23</v>
      </c>
      <c r="K3284">
        <v>846296315650151</v>
      </c>
      <c r="M3284" t="s">
        <v>40</v>
      </c>
      <c r="N3284">
        <v>92506</v>
      </c>
      <c r="O3284">
        <v>3</v>
      </c>
      <c r="P3284">
        <v>2250</v>
      </c>
      <c r="Q3284">
        <v>4</v>
      </c>
      <c r="R3284" s="2">
        <v>0</v>
      </c>
      <c r="S3284" s="2">
        <v>20.81</v>
      </c>
      <c r="T3284" s="2">
        <v>0</v>
      </c>
      <c r="U3284" s="2">
        <v>20.81</v>
      </c>
      <c r="V3284" s="76" t="str">
        <f>VLOOKUP(M3284,'Fufillment sheet'!$A$2:$B$52,2,FALSE)</f>
        <v>VINAC</v>
      </c>
    </row>
    <row r="3285" spans="1:22" x14ac:dyDescent="0.2">
      <c r="A3285" s="1">
        <v>42297</v>
      </c>
      <c r="B3285" t="s">
        <v>21</v>
      </c>
      <c r="C3285" s="1">
        <v>42290</v>
      </c>
      <c r="D3285" s="1">
        <v>42297</v>
      </c>
      <c r="E3285">
        <v>100031876</v>
      </c>
      <c r="F3285" t="s">
        <v>651</v>
      </c>
      <c r="H3285" s="1">
        <v>42289</v>
      </c>
      <c r="I3285">
        <v>1858189</v>
      </c>
      <c r="J3285" t="s">
        <v>23</v>
      </c>
      <c r="K3285">
        <v>846296315651554</v>
      </c>
      <c r="M3285" t="s">
        <v>116</v>
      </c>
      <c r="N3285">
        <v>97071</v>
      </c>
      <c r="O3285">
        <v>10</v>
      </c>
      <c r="P3285">
        <v>7500</v>
      </c>
      <c r="Q3285">
        <v>4</v>
      </c>
      <c r="R3285" s="2">
        <v>0</v>
      </c>
      <c r="S3285" s="2">
        <v>27.75</v>
      </c>
      <c r="T3285" s="2">
        <v>0</v>
      </c>
      <c r="U3285" s="2">
        <v>27.75</v>
      </c>
      <c r="V3285" s="76" t="str">
        <f>VLOOKUP(M3285,'Fufillment sheet'!$A$2:$B$52,2,FALSE)</f>
        <v>VINAC</v>
      </c>
    </row>
    <row r="3286" spans="1:22" x14ac:dyDescent="0.2">
      <c r="A3286" s="1">
        <v>42297</v>
      </c>
      <c r="B3286" t="s">
        <v>21</v>
      </c>
      <c r="C3286" s="1">
        <v>42296</v>
      </c>
      <c r="D3286" s="1">
        <v>42297</v>
      </c>
      <c r="E3286">
        <v>100032204</v>
      </c>
      <c r="F3286" t="s">
        <v>508</v>
      </c>
      <c r="H3286" s="1">
        <v>42293</v>
      </c>
      <c r="I3286">
        <v>1878475</v>
      </c>
      <c r="J3286" t="s">
        <v>23</v>
      </c>
      <c r="K3286">
        <v>846296315650618</v>
      </c>
      <c r="M3286" t="s">
        <v>116</v>
      </c>
      <c r="N3286">
        <v>97232</v>
      </c>
      <c r="O3286">
        <v>12</v>
      </c>
      <c r="P3286">
        <v>9000</v>
      </c>
      <c r="Q3286">
        <v>4</v>
      </c>
      <c r="R3286" s="2">
        <v>0</v>
      </c>
      <c r="S3286" s="2">
        <v>30.25</v>
      </c>
      <c r="T3286" s="2">
        <v>0</v>
      </c>
      <c r="U3286" s="2">
        <v>30.25</v>
      </c>
      <c r="V3286" s="76" t="str">
        <f>VLOOKUP(M3286,'Fufillment sheet'!$A$2:$B$52,2,FALSE)</f>
        <v>VINAC</v>
      </c>
    </row>
    <row r="3287" spans="1:22" x14ac:dyDescent="0.2">
      <c r="A3287" s="1">
        <v>42297</v>
      </c>
      <c r="B3287" t="s">
        <v>21</v>
      </c>
      <c r="C3287" s="1">
        <v>42296</v>
      </c>
      <c r="D3287" s="1">
        <v>42297</v>
      </c>
      <c r="E3287">
        <v>100032218</v>
      </c>
      <c r="F3287" t="s">
        <v>513</v>
      </c>
      <c r="H3287" s="1">
        <v>42293</v>
      </c>
      <c r="I3287">
        <v>1878482</v>
      </c>
      <c r="J3287" t="s">
        <v>23</v>
      </c>
      <c r="K3287">
        <v>846296315649766</v>
      </c>
      <c r="M3287" t="s">
        <v>116</v>
      </c>
      <c r="N3287">
        <v>97124</v>
      </c>
      <c r="O3287">
        <v>2</v>
      </c>
      <c r="P3287">
        <v>1500</v>
      </c>
      <c r="Q3287">
        <v>4</v>
      </c>
      <c r="R3287" s="2">
        <v>0</v>
      </c>
      <c r="S3287" s="2">
        <v>19</v>
      </c>
      <c r="T3287" s="2">
        <v>0</v>
      </c>
      <c r="U3287" s="2">
        <v>19</v>
      </c>
      <c r="V3287" s="76" t="str">
        <f>VLOOKUP(M3287,'Fufillment sheet'!$A$2:$B$52,2,FALSE)</f>
        <v>VINAC</v>
      </c>
    </row>
    <row r="3288" spans="1:22" x14ac:dyDescent="0.2">
      <c r="A3288" s="1">
        <v>42297</v>
      </c>
      <c r="B3288" t="s">
        <v>21</v>
      </c>
      <c r="C3288" s="1">
        <v>42282</v>
      </c>
      <c r="D3288" s="1">
        <v>42297</v>
      </c>
      <c r="E3288">
        <v>100031324</v>
      </c>
      <c r="F3288" t="s">
        <v>514</v>
      </c>
      <c r="H3288" s="1">
        <v>42281</v>
      </c>
      <c r="I3288">
        <v>1846504</v>
      </c>
      <c r="J3288" t="s">
        <v>515</v>
      </c>
      <c r="K3288" t="s">
        <v>516</v>
      </c>
      <c r="M3288" t="s">
        <v>165</v>
      </c>
      <c r="N3288">
        <v>86331</v>
      </c>
      <c r="O3288">
        <v>3</v>
      </c>
      <c r="P3288">
        <v>2250</v>
      </c>
      <c r="Q3288">
        <v>4</v>
      </c>
      <c r="R3288" s="2">
        <v>0</v>
      </c>
      <c r="S3288" s="2">
        <v>20.81</v>
      </c>
      <c r="T3288" s="2">
        <v>0</v>
      </c>
      <c r="U3288" s="2">
        <v>20.81</v>
      </c>
      <c r="V3288" s="76" t="str">
        <f>VLOOKUP(M3288,'Fufillment sheet'!$A$2:$B$52,2,FALSE)</f>
        <v>VINAC</v>
      </c>
    </row>
    <row r="3289" spans="1:22" x14ac:dyDescent="0.2">
      <c r="A3289" s="1">
        <v>42297</v>
      </c>
      <c r="B3289" t="s">
        <v>21</v>
      </c>
      <c r="C3289" s="1">
        <v>42296</v>
      </c>
      <c r="D3289" s="1">
        <v>42297</v>
      </c>
      <c r="E3289">
        <v>100032319</v>
      </c>
      <c r="F3289" t="s">
        <v>523</v>
      </c>
      <c r="H3289" s="1">
        <v>42296</v>
      </c>
      <c r="I3289">
        <v>1878379</v>
      </c>
      <c r="J3289" t="s">
        <v>23</v>
      </c>
      <c r="K3289">
        <v>846296315650441</v>
      </c>
      <c r="M3289" t="s">
        <v>40</v>
      </c>
      <c r="N3289">
        <v>92101</v>
      </c>
      <c r="O3289">
        <v>3</v>
      </c>
      <c r="P3289">
        <v>2250</v>
      </c>
      <c r="Q3289">
        <v>4</v>
      </c>
      <c r="R3289" s="2">
        <v>0</v>
      </c>
      <c r="S3289" s="2">
        <v>20.81</v>
      </c>
      <c r="T3289" s="2">
        <v>0</v>
      </c>
      <c r="U3289" s="2">
        <v>20.81</v>
      </c>
      <c r="V3289" s="76" t="str">
        <f>VLOOKUP(M3289,'Fufillment sheet'!$A$2:$B$52,2,FALSE)</f>
        <v>VINAC</v>
      </c>
    </row>
    <row r="3290" spans="1:22" x14ac:dyDescent="0.2">
      <c r="A3290" s="1">
        <v>42297</v>
      </c>
      <c r="B3290" t="s">
        <v>21</v>
      </c>
      <c r="C3290" s="1">
        <v>42296</v>
      </c>
      <c r="D3290" s="1">
        <v>42297</v>
      </c>
      <c r="E3290">
        <v>100032298</v>
      </c>
      <c r="F3290" t="s">
        <v>530</v>
      </c>
      <c r="H3290" s="1">
        <v>42295</v>
      </c>
      <c r="I3290">
        <v>1878454</v>
      </c>
      <c r="J3290" t="s">
        <v>23</v>
      </c>
      <c r="K3290">
        <v>846296315649896</v>
      </c>
      <c r="M3290" t="s">
        <v>40</v>
      </c>
      <c r="N3290">
        <v>91604</v>
      </c>
      <c r="O3290">
        <v>3</v>
      </c>
      <c r="P3290">
        <v>2250</v>
      </c>
      <c r="Q3290">
        <v>4</v>
      </c>
      <c r="R3290" s="2">
        <v>0</v>
      </c>
      <c r="S3290" s="2">
        <v>20.81</v>
      </c>
      <c r="T3290" s="2">
        <v>0</v>
      </c>
      <c r="U3290" s="2">
        <v>20.81</v>
      </c>
      <c r="V3290" s="76" t="str">
        <f>VLOOKUP(M3290,'Fufillment sheet'!$A$2:$B$52,2,FALSE)</f>
        <v>VINAC</v>
      </c>
    </row>
    <row r="3291" spans="1:22" x14ac:dyDescent="0.2">
      <c r="A3291" s="1">
        <v>42297</v>
      </c>
      <c r="B3291" t="s">
        <v>21</v>
      </c>
      <c r="C3291" s="1">
        <v>42296</v>
      </c>
      <c r="D3291" s="1">
        <v>42297</v>
      </c>
      <c r="E3291">
        <v>100032291</v>
      </c>
      <c r="F3291" t="s">
        <v>534</v>
      </c>
      <c r="H3291" s="1">
        <v>42295</v>
      </c>
      <c r="I3291">
        <v>1878408</v>
      </c>
      <c r="J3291" t="s">
        <v>23</v>
      </c>
      <c r="K3291">
        <v>846296315650212</v>
      </c>
      <c r="M3291" t="s">
        <v>40</v>
      </c>
      <c r="N3291">
        <v>92656</v>
      </c>
      <c r="O3291">
        <v>3</v>
      </c>
      <c r="P3291">
        <v>2250</v>
      </c>
      <c r="Q3291">
        <v>4</v>
      </c>
      <c r="R3291" s="2">
        <v>0</v>
      </c>
      <c r="S3291" s="2">
        <v>20.81</v>
      </c>
      <c r="T3291" s="2">
        <v>0</v>
      </c>
      <c r="U3291" s="2">
        <v>20.81</v>
      </c>
      <c r="V3291" s="76" t="str">
        <f>VLOOKUP(M3291,'Fufillment sheet'!$A$2:$B$52,2,FALSE)</f>
        <v>VINAC</v>
      </c>
    </row>
    <row r="3292" spans="1:22" x14ac:dyDescent="0.2">
      <c r="A3292" s="1">
        <v>42297</v>
      </c>
      <c r="B3292" t="s">
        <v>21</v>
      </c>
      <c r="C3292" s="1">
        <v>42296</v>
      </c>
      <c r="D3292" s="1">
        <v>42297</v>
      </c>
      <c r="E3292">
        <v>100032246</v>
      </c>
      <c r="F3292" t="s">
        <v>538</v>
      </c>
      <c r="H3292" s="1">
        <v>42294</v>
      </c>
      <c r="I3292">
        <v>1878442</v>
      </c>
      <c r="J3292" t="s">
        <v>23</v>
      </c>
      <c r="K3292">
        <v>846296315649940</v>
      </c>
      <c r="M3292" t="s">
        <v>40</v>
      </c>
      <c r="N3292">
        <v>91765</v>
      </c>
      <c r="O3292">
        <v>3</v>
      </c>
      <c r="P3292">
        <v>2250</v>
      </c>
      <c r="Q3292">
        <v>4</v>
      </c>
      <c r="R3292" s="2">
        <v>0</v>
      </c>
      <c r="S3292" s="2">
        <v>20.81</v>
      </c>
      <c r="T3292" s="2">
        <v>0</v>
      </c>
      <c r="U3292" s="2">
        <v>20.81</v>
      </c>
      <c r="V3292" s="76" t="str">
        <f>VLOOKUP(M3292,'Fufillment sheet'!$A$2:$B$52,2,FALSE)</f>
        <v>VINAC</v>
      </c>
    </row>
    <row r="3293" spans="1:22" x14ac:dyDescent="0.2">
      <c r="A3293" s="1">
        <v>42297</v>
      </c>
      <c r="B3293" t="s">
        <v>21</v>
      </c>
      <c r="C3293" s="1">
        <v>42296</v>
      </c>
      <c r="D3293" s="1">
        <v>42297</v>
      </c>
      <c r="E3293">
        <v>100032204</v>
      </c>
      <c r="F3293" t="s">
        <v>546</v>
      </c>
      <c r="H3293" s="1">
        <v>42293</v>
      </c>
      <c r="I3293">
        <v>1878475</v>
      </c>
      <c r="J3293" t="s">
        <v>23</v>
      </c>
      <c r="K3293">
        <v>846296315650625</v>
      </c>
      <c r="M3293" t="s">
        <v>116</v>
      </c>
      <c r="N3293">
        <v>97232</v>
      </c>
      <c r="O3293">
        <v>7</v>
      </c>
      <c r="P3293">
        <v>5250</v>
      </c>
      <c r="Q3293">
        <v>4</v>
      </c>
      <c r="R3293" s="2">
        <v>0</v>
      </c>
      <c r="S3293" s="2">
        <v>24.25</v>
      </c>
      <c r="T3293" s="2">
        <v>0</v>
      </c>
      <c r="U3293" s="2">
        <v>24.25</v>
      </c>
      <c r="V3293" s="76" t="str">
        <f>VLOOKUP(M3293,'Fufillment sheet'!$A$2:$B$52,2,FALSE)</f>
        <v>VINAC</v>
      </c>
    </row>
    <row r="3294" spans="1:22" x14ac:dyDescent="0.2">
      <c r="A3294" s="1">
        <v>42297</v>
      </c>
      <c r="B3294" t="s">
        <v>21</v>
      </c>
      <c r="C3294" s="1">
        <v>42296</v>
      </c>
      <c r="D3294" s="1">
        <v>42297</v>
      </c>
      <c r="E3294">
        <v>100032315</v>
      </c>
      <c r="F3294" t="s">
        <v>561</v>
      </c>
      <c r="H3294" s="1">
        <v>42296</v>
      </c>
      <c r="I3294">
        <v>1878377</v>
      </c>
      <c r="J3294" t="s">
        <v>23</v>
      </c>
      <c r="K3294">
        <v>846296315650427</v>
      </c>
      <c r="M3294" t="s">
        <v>40</v>
      </c>
      <c r="N3294">
        <v>90291</v>
      </c>
      <c r="O3294">
        <v>3</v>
      </c>
      <c r="P3294">
        <v>2250</v>
      </c>
      <c r="Q3294">
        <v>4</v>
      </c>
      <c r="R3294" s="2">
        <v>0</v>
      </c>
      <c r="S3294" s="2">
        <v>20.81</v>
      </c>
      <c r="T3294" s="2">
        <v>0</v>
      </c>
      <c r="U3294" s="2">
        <v>20.81</v>
      </c>
      <c r="V3294" s="76" t="str">
        <f>VLOOKUP(M3294,'Fufillment sheet'!$A$2:$B$52,2,FALSE)</f>
        <v>VINAC</v>
      </c>
    </row>
    <row r="3295" spans="1:22" x14ac:dyDescent="0.2">
      <c r="A3295" s="1">
        <v>42297</v>
      </c>
      <c r="B3295" t="s">
        <v>21</v>
      </c>
      <c r="C3295" s="1">
        <v>42296</v>
      </c>
      <c r="D3295" s="1">
        <v>42297</v>
      </c>
      <c r="E3295">
        <v>100032283</v>
      </c>
      <c r="F3295" t="s">
        <v>578</v>
      </c>
      <c r="H3295" s="1">
        <v>42295</v>
      </c>
      <c r="I3295">
        <v>1878376</v>
      </c>
      <c r="J3295" t="s">
        <v>23</v>
      </c>
      <c r="K3295">
        <v>846296315650410</v>
      </c>
      <c r="M3295" t="s">
        <v>40</v>
      </c>
      <c r="N3295">
        <v>92116</v>
      </c>
      <c r="O3295">
        <v>3</v>
      </c>
      <c r="P3295">
        <v>2250</v>
      </c>
      <c r="Q3295">
        <v>4</v>
      </c>
      <c r="R3295" s="2">
        <v>0</v>
      </c>
      <c r="S3295" s="2">
        <v>20.81</v>
      </c>
      <c r="T3295" s="2">
        <v>0</v>
      </c>
      <c r="U3295" s="2">
        <v>20.81</v>
      </c>
      <c r="V3295" s="76" t="str">
        <f>VLOOKUP(M3295,'Fufillment sheet'!$A$2:$B$52,2,FALSE)</f>
        <v>VINAC</v>
      </c>
    </row>
    <row r="3296" spans="1:22" x14ac:dyDescent="0.2">
      <c r="A3296" s="1">
        <v>42297</v>
      </c>
      <c r="B3296" t="s">
        <v>21</v>
      </c>
      <c r="C3296" s="1">
        <v>42282</v>
      </c>
      <c r="D3296" s="1">
        <v>42297</v>
      </c>
      <c r="E3296">
        <v>100031212</v>
      </c>
      <c r="F3296" t="s">
        <v>605</v>
      </c>
      <c r="H3296" s="1">
        <v>42281</v>
      </c>
      <c r="I3296">
        <v>1846506</v>
      </c>
      <c r="J3296" t="s">
        <v>515</v>
      </c>
      <c r="K3296" t="s">
        <v>606</v>
      </c>
      <c r="M3296" t="s">
        <v>165</v>
      </c>
      <c r="N3296">
        <v>86327</v>
      </c>
      <c r="O3296">
        <v>3</v>
      </c>
      <c r="P3296">
        <v>2250</v>
      </c>
      <c r="Q3296">
        <v>4</v>
      </c>
      <c r="R3296" s="2">
        <v>0</v>
      </c>
      <c r="S3296" s="2">
        <v>20.81</v>
      </c>
      <c r="T3296" s="2">
        <v>0</v>
      </c>
      <c r="U3296" s="2">
        <v>20.81</v>
      </c>
      <c r="V3296" s="76" t="str">
        <f>VLOOKUP(M3296,'Fufillment sheet'!$A$2:$B$52,2,FALSE)</f>
        <v>VINAC</v>
      </c>
    </row>
    <row r="3297" spans="1:22" x14ac:dyDescent="0.2">
      <c r="A3297" s="1">
        <v>42297</v>
      </c>
      <c r="B3297" t="s">
        <v>21</v>
      </c>
      <c r="C3297" s="1">
        <v>42296</v>
      </c>
      <c r="D3297" s="1">
        <v>42297</v>
      </c>
      <c r="E3297">
        <v>100032223</v>
      </c>
      <c r="F3297" t="s">
        <v>613</v>
      </c>
      <c r="H3297" s="1">
        <v>42294</v>
      </c>
      <c r="I3297">
        <v>1878373</v>
      </c>
      <c r="J3297" t="s">
        <v>23</v>
      </c>
      <c r="K3297">
        <v>846296315650380</v>
      </c>
      <c r="M3297" t="s">
        <v>40</v>
      </c>
      <c r="N3297">
        <v>90402</v>
      </c>
      <c r="O3297">
        <v>3</v>
      </c>
      <c r="P3297">
        <v>2250</v>
      </c>
      <c r="Q3297">
        <v>4</v>
      </c>
      <c r="R3297" s="2">
        <v>0</v>
      </c>
      <c r="S3297" s="2">
        <v>20.81</v>
      </c>
      <c r="T3297" s="2">
        <v>0</v>
      </c>
      <c r="U3297" s="2">
        <v>20.81</v>
      </c>
      <c r="V3297" s="76" t="str">
        <f>VLOOKUP(M3297,'Fufillment sheet'!$A$2:$B$52,2,FALSE)</f>
        <v>VINAC</v>
      </c>
    </row>
    <row r="3298" spans="1:22" x14ac:dyDescent="0.2">
      <c r="A3298" s="1">
        <v>42297</v>
      </c>
      <c r="B3298" t="s">
        <v>21</v>
      </c>
      <c r="C3298" s="1">
        <v>42296</v>
      </c>
      <c r="D3298" s="1">
        <v>42297</v>
      </c>
      <c r="E3298">
        <v>100032323</v>
      </c>
      <c r="F3298" t="s">
        <v>627</v>
      </c>
      <c r="H3298" s="1">
        <v>42296</v>
      </c>
      <c r="I3298">
        <v>1878447</v>
      </c>
      <c r="J3298" t="s">
        <v>23</v>
      </c>
      <c r="K3298">
        <v>846296315649995</v>
      </c>
      <c r="M3298" t="s">
        <v>116</v>
      </c>
      <c r="N3298">
        <v>97302</v>
      </c>
      <c r="O3298">
        <v>3</v>
      </c>
      <c r="P3298">
        <v>2250</v>
      </c>
      <c r="Q3298">
        <v>4</v>
      </c>
      <c r="R3298" s="2">
        <v>0</v>
      </c>
      <c r="S3298" s="2">
        <v>20.81</v>
      </c>
      <c r="T3298" s="2">
        <v>0</v>
      </c>
      <c r="U3298" s="2">
        <v>20.81</v>
      </c>
      <c r="V3298" s="76" t="str">
        <f>VLOOKUP(M3298,'Fufillment sheet'!$A$2:$B$52,2,FALSE)</f>
        <v>VINAC</v>
      </c>
    </row>
    <row r="3299" spans="1:22" x14ac:dyDescent="0.2">
      <c r="A3299" s="1">
        <v>42297</v>
      </c>
      <c r="B3299" t="s">
        <v>21</v>
      </c>
      <c r="C3299" s="1">
        <v>42296</v>
      </c>
      <c r="D3299" s="1">
        <v>42297</v>
      </c>
      <c r="E3299">
        <v>100032317</v>
      </c>
      <c r="F3299" t="s">
        <v>630</v>
      </c>
      <c r="H3299" s="1">
        <v>42296</v>
      </c>
      <c r="I3299">
        <v>1878378</v>
      </c>
      <c r="J3299" t="s">
        <v>23</v>
      </c>
      <c r="K3299">
        <v>846296315650434</v>
      </c>
      <c r="M3299" t="s">
        <v>40</v>
      </c>
      <c r="N3299">
        <v>90045</v>
      </c>
      <c r="O3299">
        <v>3</v>
      </c>
      <c r="P3299">
        <v>2250</v>
      </c>
      <c r="Q3299">
        <v>4</v>
      </c>
      <c r="R3299" s="2">
        <v>0</v>
      </c>
      <c r="S3299" s="2">
        <v>20.81</v>
      </c>
      <c r="T3299" s="2">
        <v>0</v>
      </c>
      <c r="U3299" s="2">
        <v>20.81</v>
      </c>
      <c r="V3299" s="76" t="str">
        <f>VLOOKUP(M3299,'Fufillment sheet'!$A$2:$B$52,2,FALSE)</f>
        <v>VINAC</v>
      </c>
    </row>
    <row r="3300" spans="1:22" x14ac:dyDescent="0.2">
      <c r="A3300" s="1">
        <v>42297</v>
      </c>
      <c r="B3300" t="s">
        <v>21</v>
      </c>
      <c r="C3300" s="1">
        <v>42296</v>
      </c>
      <c r="D3300" s="1">
        <v>42297</v>
      </c>
      <c r="E3300">
        <v>100032210</v>
      </c>
      <c r="F3300" t="s">
        <v>634</v>
      </c>
      <c r="H3300" s="1">
        <v>42293</v>
      </c>
      <c r="I3300">
        <v>1878451</v>
      </c>
      <c r="J3300" t="s">
        <v>23</v>
      </c>
      <c r="K3300">
        <v>846296315649872</v>
      </c>
      <c r="M3300" t="s">
        <v>40</v>
      </c>
      <c r="N3300">
        <v>90042</v>
      </c>
      <c r="O3300">
        <v>3</v>
      </c>
      <c r="P3300">
        <v>2250</v>
      </c>
      <c r="Q3300">
        <v>4</v>
      </c>
      <c r="R3300" s="2">
        <v>0</v>
      </c>
      <c r="S3300" s="2">
        <v>20.81</v>
      </c>
      <c r="T3300" s="2">
        <v>0</v>
      </c>
      <c r="U3300" s="2">
        <v>20.81</v>
      </c>
      <c r="V3300" s="76" t="str">
        <f>VLOOKUP(M3300,'Fufillment sheet'!$A$2:$B$52,2,FALSE)</f>
        <v>VINAC</v>
      </c>
    </row>
    <row r="3301" spans="1:22" x14ac:dyDescent="0.2">
      <c r="A3301" s="1">
        <v>42297</v>
      </c>
      <c r="B3301" t="s">
        <v>21</v>
      </c>
      <c r="C3301" s="1">
        <v>42296</v>
      </c>
      <c r="D3301" s="1">
        <v>42297</v>
      </c>
      <c r="E3301">
        <v>100032264</v>
      </c>
      <c r="F3301" t="s">
        <v>643</v>
      </c>
      <c r="H3301" s="1">
        <v>42295</v>
      </c>
      <c r="I3301">
        <v>1878402</v>
      </c>
      <c r="J3301" t="s">
        <v>23</v>
      </c>
      <c r="K3301">
        <v>846296315650151</v>
      </c>
      <c r="M3301" t="s">
        <v>40</v>
      </c>
      <c r="N3301">
        <v>92506</v>
      </c>
      <c r="O3301">
        <v>3</v>
      </c>
      <c r="P3301">
        <v>2250</v>
      </c>
      <c r="Q3301">
        <v>4</v>
      </c>
      <c r="R3301" s="2">
        <v>0</v>
      </c>
      <c r="S3301" s="2">
        <v>20.81</v>
      </c>
      <c r="T3301" s="2">
        <v>0</v>
      </c>
      <c r="U3301" s="2">
        <v>20.81</v>
      </c>
      <c r="V3301" s="76" t="str">
        <f>VLOOKUP(M3301,'Fufillment sheet'!$A$2:$B$52,2,FALSE)</f>
        <v>VINAC</v>
      </c>
    </row>
    <row r="3302" spans="1:22" x14ac:dyDescent="0.2">
      <c r="A3302" s="1">
        <v>42297</v>
      </c>
      <c r="B3302" t="s">
        <v>21</v>
      </c>
      <c r="C3302" s="1">
        <v>42290</v>
      </c>
      <c r="D3302" s="1">
        <v>42297</v>
      </c>
      <c r="E3302">
        <v>100031876</v>
      </c>
      <c r="F3302" t="s">
        <v>651</v>
      </c>
      <c r="H3302" s="1">
        <v>42289</v>
      </c>
      <c r="I3302">
        <v>1858189</v>
      </c>
      <c r="J3302" t="s">
        <v>23</v>
      </c>
      <c r="K3302">
        <v>846296315651554</v>
      </c>
      <c r="M3302" t="s">
        <v>116</v>
      </c>
      <c r="N3302">
        <v>97071</v>
      </c>
      <c r="O3302">
        <v>10</v>
      </c>
      <c r="P3302">
        <v>7500</v>
      </c>
      <c r="Q3302">
        <v>4</v>
      </c>
      <c r="R3302" s="2">
        <v>0</v>
      </c>
      <c r="S3302" s="2">
        <v>27.75</v>
      </c>
      <c r="T3302" s="2">
        <v>0</v>
      </c>
      <c r="U3302" s="2">
        <v>27.75</v>
      </c>
      <c r="V3302" s="76" t="str">
        <f>VLOOKUP(M3302,'Fufillment sheet'!$A$2:$B$52,2,FALSE)</f>
        <v>VINAC</v>
      </c>
    </row>
    <row r="3303" spans="1:22" x14ac:dyDescent="0.2">
      <c r="A3303" s="1">
        <v>42297</v>
      </c>
      <c r="B3303" t="s">
        <v>21</v>
      </c>
      <c r="C3303" s="1">
        <v>42296</v>
      </c>
      <c r="D3303" s="1">
        <v>42297</v>
      </c>
      <c r="E3303">
        <v>100032212</v>
      </c>
      <c r="F3303" t="s">
        <v>585</v>
      </c>
      <c r="H3303" s="1">
        <v>42293</v>
      </c>
      <c r="I3303">
        <v>1878481</v>
      </c>
      <c r="J3303" t="s">
        <v>23</v>
      </c>
      <c r="K3303">
        <v>846296315649742</v>
      </c>
      <c r="M3303" t="s">
        <v>373</v>
      </c>
      <c r="N3303">
        <v>25880</v>
      </c>
      <c r="O3303">
        <v>1</v>
      </c>
      <c r="P3303">
        <v>750</v>
      </c>
      <c r="Q3303">
        <v>8</v>
      </c>
      <c r="R3303" s="2">
        <v>0</v>
      </c>
      <c r="S3303" s="2">
        <v>19.75</v>
      </c>
      <c r="T3303" s="2">
        <v>0</v>
      </c>
      <c r="U3303" s="2">
        <v>19.75</v>
      </c>
      <c r="V3303" s="76" t="s">
        <v>5213</v>
      </c>
    </row>
    <row r="3304" spans="1:22" x14ac:dyDescent="0.2">
      <c r="A3304" s="1">
        <v>42297</v>
      </c>
      <c r="B3304" t="s">
        <v>21</v>
      </c>
      <c r="C3304" s="1">
        <v>42296</v>
      </c>
      <c r="D3304" s="1">
        <v>42297</v>
      </c>
      <c r="E3304">
        <v>100032338</v>
      </c>
      <c r="F3304" t="s">
        <v>662</v>
      </c>
      <c r="H3304" s="1">
        <v>42296</v>
      </c>
      <c r="I3304">
        <v>1883615</v>
      </c>
      <c r="J3304" t="s">
        <v>23</v>
      </c>
      <c r="K3304">
        <v>846296315651639</v>
      </c>
      <c r="M3304" t="s">
        <v>51</v>
      </c>
      <c r="N3304">
        <v>30269</v>
      </c>
      <c r="O3304">
        <v>1</v>
      </c>
      <c r="P3304">
        <v>750</v>
      </c>
      <c r="Q3304">
        <v>8</v>
      </c>
      <c r="R3304" s="2">
        <v>0</v>
      </c>
      <c r="S3304" s="2">
        <v>19.75</v>
      </c>
      <c r="T3304" s="2">
        <v>0</v>
      </c>
      <c r="U3304" s="2">
        <v>19.75</v>
      </c>
      <c r="V3304" s="76" t="s">
        <v>5213</v>
      </c>
    </row>
    <row r="3305" spans="1:22" x14ac:dyDescent="0.2">
      <c r="A3305" s="1">
        <v>42297</v>
      </c>
      <c r="B3305" t="s">
        <v>21</v>
      </c>
      <c r="C3305" s="1">
        <v>42296</v>
      </c>
      <c r="D3305" s="1">
        <v>42297</v>
      </c>
      <c r="E3305">
        <v>100032212</v>
      </c>
      <c r="F3305" t="s">
        <v>585</v>
      </c>
      <c r="H3305" s="1">
        <v>42293</v>
      </c>
      <c r="I3305">
        <v>1878481</v>
      </c>
      <c r="J3305" t="s">
        <v>23</v>
      </c>
      <c r="K3305">
        <v>846296315649742</v>
      </c>
      <c r="M3305" t="s">
        <v>373</v>
      </c>
      <c r="N3305">
        <v>25880</v>
      </c>
      <c r="O3305">
        <v>1</v>
      </c>
      <c r="P3305">
        <v>750</v>
      </c>
      <c r="Q3305">
        <v>8</v>
      </c>
      <c r="R3305" s="2">
        <v>0</v>
      </c>
      <c r="S3305" s="2">
        <v>19.75</v>
      </c>
      <c r="T3305" s="2">
        <v>0</v>
      </c>
      <c r="U3305" s="2">
        <v>19.75</v>
      </c>
      <c r="V3305" s="76" t="s">
        <v>5213</v>
      </c>
    </row>
    <row r="3306" spans="1:22" x14ac:dyDescent="0.2">
      <c r="A3306" s="1">
        <v>42297</v>
      </c>
      <c r="B3306" t="s">
        <v>21</v>
      </c>
      <c r="C3306" s="1">
        <v>42296</v>
      </c>
      <c r="D3306" s="1">
        <v>42297</v>
      </c>
      <c r="E3306">
        <v>100032338</v>
      </c>
      <c r="F3306" t="s">
        <v>662</v>
      </c>
      <c r="H3306" s="1">
        <v>42296</v>
      </c>
      <c r="I3306">
        <v>1883615</v>
      </c>
      <c r="J3306" t="s">
        <v>23</v>
      </c>
      <c r="K3306">
        <v>846296315651639</v>
      </c>
      <c r="M3306" t="s">
        <v>51</v>
      </c>
      <c r="N3306">
        <v>30269</v>
      </c>
      <c r="O3306">
        <v>1</v>
      </c>
      <c r="P3306">
        <v>750</v>
      </c>
      <c r="Q3306">
        <v>8</v>
      </c>
      <c r="R3306" s="2">
        <v>0</v>
      </c>
      <c r="S3306" s="2">
        <v>19.75</v>
      </c>
      <c r="T3306" s="2">
        <v>0</v>
      </c>
      <c r="U3306" s="2">
        <v>19.75</v>
      </c>
      <c r="V3306" s="76" t="s">
        <v>5213</v>
      </c>
    </row>
    <row r="3307" spans="1:22" x14ac:dyDescent="0.2">
      <c r="A3307" s="1">
        <v>42297</v>
      </c>
      <c r="B3307" t="s">
        <v>21</v>
      </c>
      <c r="C3307" s="1">
        <v>42296</v>
      </c>
      <c r="D3307" s="1">
        <v>42297</v>
      </c>
      <c r="E3307">
        <v>100032213</v>
      </c>
      <c r="F3307" t="s">
        <v>595</v>
      </c>
      <c r="H3307" s="1">
        <v>42293</v>
      </c>
      <c r="I3307">
        <v>1878479</v>
      </c>
      <c r="J3307" t="s">
        <v>23</v>
      </c>
      <c r="K3307">
        <v>846296315649728</v>
      </c>
      <c r="M3307" t="s">
        <v>373</v>
      </c>
      <c r="N3307">
        <v>25880</v>
      </c>
      <c r="O3307">
        <v>2</v>
      </c>
      <c r="P3307">
        <v>1500</v>
      </c>
      <c r="Q3307">
        <v>8</v>
      </c>
      <c r="R3307" s="2">
        <v>0</v>
      </c>
      <c r="S3307" s="2">
        <v>21.5</v>
      </c>
      <c r="T3307" s="2">
        <v>0</v>
      </c>
      <c r="U3307" s="2">
        <v>21.5</v>
      </c>
      <c r="V3307" s="76" t="s">
        <v>5213</v>
      </c>
    </row>
    <row r="3308" spans="1:22" x14ac:dyDescent="0.2">
      <c r="A3308" s="1">
        <v>42297</v>
      </c>
      <c r="B3308" t="s">
        <v>21</v>
      </c>
      <c r="C3308" s="1">
        <v>42296</v>
      </c>
      <c r="D3308" s="1">
        <v>42297</v>
      </c>
      <c r="E3308">
        <v>100032299</v>
      </c>
      <c r="F3308" t="s">
        <v>664</v>
      </c>
      <c r="H3308" s="1">
        <v>42295</v>
      </c>
      <c r="I3308">
        <v>1878480</v>
      </c>
      <c r="J3308" t="s">
        <v>23</v>
      </c>
      <c r="K3308">
        <v>846296315649735</v>
      </c>
      <c r="M3308" t="s">
        <v>79</v>
      </c>
      <c r="N3308">
        <v>60504</v>
      </c>
      <c r="O3308">
        <v>2</v>
      </c>
      <c r="P3308">
        <v>1500</v>
      </c>
      <c r="Q3308">
        <v>8</v>
      </c>
      <c r="R3308" s="2">
        <v>0</v>
      </c>
      <c r="S3308" s="2">
        <v>21.5</v>
      </c>
      <c r="T3308" s="2">
        <v>0</v>
      </c>
      <c r="U3308" s="2">
        <v>21.5</v>
      </c>
      <c r="V3308" s="76" t="s">
        <v>5213</v>
      </c>
    </row>
    <row r="3309" spans="1:22" x14ac:dyDescent="0.2">
      <c r="A3309" s="1">
        <v>42297</v>
      </c>
      <c r="B3309" t="s">
        <v>21</v>
      </c>
      <c r="C3309" s="1">
        <v>42296</v>
      </c>
      <c r="D3309" s="1">
        <v>42297</v>
      </c>
      <c r="E3309">
        <v>100032213</v>
      </c>
      <c r="F3309" t="s">
        <v>595</v>
      </c>
      <c r="H3309" s="1">
        <v>42293</v>
      </c>
      <c r="I3309">
        <v>1878479</v>
      </c>
      <c r="J3309" t="s">
        <v>23</v>
      </c>
      <c r="K3309">
        <v>846296315649728</v>
      </c>
      <c r="M3309" t="s">
        <v>373</v>
      </c>
      <c r="N3309">
        <v>25880</v>
      </c>
      <c r="O3309">
        <v>2</v>
      </c>
      <c r="P3309">
        <v>1500</v>
      </c>
      <c r="Q3309">
        <v>8</v>
      </c>
      <c r="R3309" s="2">
        <v>0</v>
      </c>
      <c r="S3309" s="2">
        <v>21.5</v>
      </c>
      <c r="T3309" s="2">
        <v>0</v>
      </c>
      <c r="U3309" s="2">
        <v>21.5</v>
      </c>
      <c r="V3309" s="76" t="s">
        <v>5213</v>
      </c>
    </row>
    <row r="3310" spans="1:22" x14ac:dyDescent="0.2">
      <c r="A3310" s="1">
        <v>42297</v>
      </c>
      <c r="B3310" t="s">
        <v>21</v>
      </c>
      <c r="C3310" s="1">
        <v>42296</v>
      </c>
      <c r="D3310" s="1">
        <v>42297</v>
      </c>
      <c r="E3310">
        <v>100032299</v>
      </c>
      <c r="F3310" t="s">
        <v>664</v>
      </c>
      <c r="H3310" s="1">
        <v>42295</v>
      </c>
      <c r="I3310">
        <v>1878480</v>
      </c>
      <c r="J3310" t="s">
        <v>23</v>
      </c>
      <c r="K3310">
        <v>846296315649735</v>
      </c>
      <c r="M3310" t="s">
        <v>79</v>
      </c>
      <c r="N3310">
        <v>60504</v>
      </c>
      <c r="O3310">
        <v>2</v>
      </c>
      <c r="P3310">
        <v>1500</v>
      </c>
      <c r="Q3310">
        <v>8</v>
      </c>
      <c r="R3310" s="2">
        <v>0</v>
      </c>
      <c r="S3310" s="2">
        <v>21.5</v>
      </c>
      <c r="T3310" s="2">
        <v>0</v>
      </c>
      <c r="U3310" s="2">
        <v>21.5</v>
      </c>
      <c r="V3310" s="76" t="s">
        <v>5213</v>
      </c>
    </row>
    <row r="3311" spans="1:22" x14ac:dyDescent="0.2">
      <c r="A3311" s="1">
        <v>42297</v>
      </c>
      <c r="B3311" t="s">
        <v>21</v>
      </c>
      <c r="C3311" s="1">
        <v>42297</v>
      </c>
      <c r="D3311" s="1">
        <v>42297</v>
      </c>
      <c r="E3311">
        <v>100032357</v>
      </c>
      <c r="F3311" t="s">
        <v>539</v>
      </c>
      <c r="H3311" s="1">
        <v>42297</v>
      </c>
      <c r="I3311">
        <v>1888480</v>
      </c>
      <c r="J3311" t="s">
        <v>23</v>
      </c>
      <c r="K3311">
        <v>846296315651523</v>
      </c>
      <c r="M3311" t="s">
        <v>73</v>
      </c>
      <c r="N3311">
        <v>81004</v>
      </c>
      <c r="O3311">
        <v>3</v>
      </c>
      <c r="P3311">
        <v>2250</v>
      </c>
      <c r="Q3311">
        <v>5</v>
      </c>
      <c r="R3311" s="2">
        <v>0</v>
      </c>
      <c r="S3311" s="2">
        <v>21.31</v>
      </c>
      <c r="T3311" s="2">
        <v>0</v>
      </c>
      <c r="U3311" s="2">
        <v>21.31</v>
      </c>
      <c r="V3311" s="76" t="str">
        <f>VLOOKUP(M3311,'Fufillment sheet'!$A$2:$B$52,2,FALSE)</f>
        <v>VINAC</v>
      </c>
    </row>
    <row r="3312" spans="1:22" x14ac:dyDescent="0.2">
      <c r="A3312" s="1">
        <v>42297</v>
      </c>
      <c r="B3312" t="s">
        <v>21</v>
      </c>
      <c r="C3312" s="1">
        <v>42296</v>
      </c>
      <c r="D3312" s="1">
        <v>42297</v>
      </c>
      <c r="E3312">
        <v>100032205</v>
      </c>
      <c r="F3312" t="s">
        <v>565</v>
      </c>
      <c r="H3312" s="1">
        <v>42293</v>
      </c>
      <c r="I3312">
        <v>1878461</v>
      </c>
      <c r="J3312" t="s">
        <v>23</v>
      </c>
      <c r="K3312">
        <v>846296315649902</v>
      </c>
      <c r="M3312" t="s">
        <v>45</v>
      </c>
      <c r="N3312">
        <v>98199</v>
      </c>
      <c r="O3312">
        <v>3</v>
      </c>
      <c r="P3312">
        <v>2250</v>
      </c>
      <c r="Q3312">
        <v>5</v>
      </c>
      <c r="R3312" s="2">
        <v>0</v>
      </c>
      <c r="S3312" s="2">
        <v>21.31</v>
      </c>
      <c r="T3312" s="2">
        <v>0</v>
      </c>
      <c r="U3312" s="2">
        <v>21.31</v>
      </c>
      <c r="V3312" s="76" t="str">
        <f>VLOOKUP(M3312,'Fufillment sheet'!$A$2:$B$52,2,FALSE)</f>
        <v>VINAC</v>
      </c>
    </row>
    <row r="3313" spans="1:22" x14ac:dyDescent="0.2">
      <c r="A3313" s="1">
        <v>42297</v>
      </c>
      <c r="B3313" t="s">
        <v>21</v>
      </c>
      <c r="C3313" s="1">
        <v>42296</v>
      </c>
      <c r="D3313" s="1">
        <v>42297</v>
      </c>
      <c r="E3313">
        <v>100032225</v>
      </c>
      <c r="F3313" t="s">
        <v>568</v>
      </c>
      <c r="H3313" s="1">
        <v>42294</v>
      </c>
      <c r="I3313">
        <v>1878409</v>
      </c>
      <c r="J3313" t="s">
        <v>23</v>
      </c>
      <c r="K3313">
        <v>846296315650229</v>
      </c>
      <c r="M3313" t="s">
        <v>73</v>
      </c>
      <c r="N3313">
        <v>81004</v>
      </c>
      <c r="O3313">
        <v>3</v>
      </c>
      <c r="P3313">
        <v>2250</v>
      </c>
      <c r="Q3313">
        <v>5</v>
      </c>
      <c r="R3313" s="2">
        <v>0</v>
      </c>
      <c r="S3313" s="2">
        <v>21.31</v>
      </c>
      <c r="T3313" s="2">
        <v>0</v>
      </c>
      <c r="U3313" s="2">
        <v>21.31</v>
      </c>
      <c r="V3313" s="76" t="str">
        <f>VLOOKUP(M3313,'Fufillment sheet'!$A$2:$B$52,2,FALSE)</f>
        <v>VINAC</v>
      </c>
    </row>
    <row r="3314" spans="1:22" x14ac:dyDescent="0.2">
      <c r="A3314" s="1">
        <v>42297</v>
      </c>
      <c r="B3314" t="s">
        <v>21</v>
      </c>
      <c r="C3314" s="1">
        <v>42296</v>
      </c>
      <c r="D3314" s="1">
        <v>42297</v>
      </c>
      <c r="E3314">
        <v>100032309</v>
      </c>
      <c r="F3314" t="s">
        <v>600</v>
      </c>
      <c r="H3314" s="1">
        <v>42296</v>
      </c>
      <c r="I3314">
        <v>1878395</v>
      </c>
      <c r="J3314" t="s">
        <v>23</v>
      </c>
      <c r="K3314">
        <v>846296315650601</v>
      </c>
      <c r="M3314" t="s">
        <v>45</v>
      </c>
      <c r="N3314">
        <v>98155</v>
      </c>
      <c r="O3314">
        <v>3</v>
      </c>
      <c r="P3314">
        <v>2250</v>
      </c>
      <c r="Q3314">
        <v>5</v>
      </c>
      <c r="R3314" s="2">
        <v>0</v>
      </c>
      <c r="S3314" s="2">
        <v>21.31</v>
      </c>
      <c r="T3314" s="2">
        <v>0</v>
      </c>
      <c r="U3314" s="2">
        <v>21.31</v>
      </c>
      <c r="V3314" s="76" t="str">
        <f>VLOOKUP(M3314,'Fufillment sheet'!$A$2:$B$52,2,FALSE)</f>
        <v>VINAC</v>
      </c>
    </row>
    <row r="3315" spans="1:22" x14ac:dyDescent="0.2">
      <c r="A3315" s="1">
        <v>42297</v>
      </c>
      <c r="B3315" t="s">
        <v>21</v>
      </c>
      <c r="C3315" s="1">
        <v>42296</v>
      </c>
      <c r="D3315" s="1">
        <v>42297</v>
      </c>
      <c r="E3315">
        <v>100032276</v>
      </c>
      <c r="F3315" t="s">
        <v>603</v>
      </c>
      <c r="H3315" s="1">
        <v>42295</v>
      </c>
      <c r="I3315">
        <v>1878410</v>
      </c>
      <c r="J3315" t="s">
        <v>23</v>
      </c>
      <c r="K3315">
        <v>846296315650236</v>
      </c>
      <c r="M3315" t="s">
        <v>73</v>
      </c>
      <c r="N3315">
        <v>81623</v>
      </c>
      <c r="O3315">
        <v>3</v>
      </c>
      <c r="P3315">
        <v>2250</v>
      </c>
      <c r="Q3315">
        <v>5</v>
      </c>
      <c r="R3315" s="2">
        <v>0</v>
      </c>
      <c r="S3315" s="2">
        <v>21.31</v>
      </c>
      <c r="T3315" s="2">
        <v>0</v>
      </c>
      <c r="U3315" s="2">
        <v>21.31</v>
      </c>
      <c r="V3315" s="76" t="str">
        <f>VLOOKUP(M3315,'Fufillment sheet'!$A$2:$B$52,2,FALSE)</f>
        <v>VINAC</v>
      </c>
    </row>
    <row r="3316" spans="1:22" x14ac:dyDescent="0.2">
      <c r="A3316" s="1">
        <v>42297</v>
      </c>
      <c r="B3316" t="s">
        <v>21</v>
      </c>
      <c r="C3316" s="1">
        <v>42296</v>
      </c>
      <c r="D3316" s="1">
        <v>42297</v>
      </c>
      <c r="E3316">
        <v>100032220</v>
      </c>
      <c r="F3316" t="s">
        <v>619</v>
      </c>
      <c r="H3316" s="1">
        <v>42293</v>
      </c>
      <c r="I3316">
        <v>1878478</v>
      </c>
      <c r="J3316" t="s">
        <v>23</v>
      </c>
      <c r="K3316">
        <v>846296315649919</v>
      </c>
      <c r="M3316" t="s">
        <v>45</v>
      </c>
      <c r="N3316">
        <v>98122</v>
      </c>
      <c r="O3316">
        <v>12</v>
      </c>
      <c r="P3316">
        <v>9000</v>
      </c>
      <c r="Q3316">
        <v>5</v>
      </c>
      <c r="R3316" s="2">
        <v>0</v>
      </c>
      <c r="S3316" s="2">
        <v>34.25</v>
      </c>
      <c r="T3316" s="2">
        <v>0</v>
      </c>
      <c r="U3316" s="2">
        <v>34.25</v>
      </c>
      <c r="V3316" s="76" t="str">
        <f>VLOOKUP(M3316,'Fufillment sheet'!$A$2:$B$52,2,FALSE)</f>
        <v>VINAC</v>
      </c>
    </row>
    <row r="3317" spans="1:22" x14ac:dyDescent="0.2">
      <c r="A3317" s="1">
        <v>42297</v>
      </c>
      <c r="B3317" t="s">
        <v>21</v>
      </c>
      <c r="C3317" s="1">
        <v>42297</v>
      </c>
      <c r="D3317" s="1">
        <v>42297</v>
      </c>
      <c r="E3317">
        <v>100032357</v>
      </c>
      <c r="F3317" t="s">
        <v>539</v>
      </c>
      <c r="H3317" s="1">
        <v>42297</v>
      </c>
      <c r="I3317">
        <v>1888480</v>
      </c>
      <c r="J3317" t="s">
        <v>23</v>
      </c>
      <c r="K3317">
        <v>846296315651523</v>
      </c>
      <c r="M3317" t="s">
        <v>73</v>
      </c>
      <c r="N3317">
        <v>81004</v>
      </c>
      <c r="O3317">
        <v>3</v>
      </c>
      <c r="P3317">
        <v>2250</v>
      </c>
      <c r="Q3317">
        <v>5</v>
      </c>
      <c r="R3317" s="2">
        <v>0</v>
      </c>
      <c r="S3317" s="2">
        <v>21.31</v>
      </c>
      <c r="T3317" s="2">
        <v>0</v>
      </c>
      <c r="U3317" s="2">
        <v>21.31</v>
      </c>
      <c r="V3317" s="76" t="str">
        <f>VLOOKUP(M3317,'Fufillment sheet'!$A$2:$B$52,2,FALSE)</f>
        <v>VINAC</v>
      </c>
    </row>
    <row r="3318" spans="1:22" x14ac:dyDescent="0.2">
      <c r="A3318" s="1">
        <v>42297</v>
      </c>
      <c r="B3318" t="s">
        <v>21</v>
      </c>
      <c r="C3318" s="1">
        <v>42296</v>
      </c>
      <c r="D3318" s="1">
        <v>42297</v>
      </c>
      <c r="E3318">
        <v>100032205</v>
      </c>
      <c r="F3318" t="s">
        <v>565</v>
      </c>
      <c r="H3318" s="1">
        <v>42293</v>
      </c>
      <c r="I3318">
        <v>1878461</v>
      </c>
      <c r="J3318" t="s">
        <v>23</v>
      </c>
      <c r="K3318">
        <v>846296315649902</v>
      </c>
      <c r="M3318" t="s">
        <v>45</v>
      </c>
      <c r="N3318">
        <v>98199</v>
      </c>
      <c r="O3318">
        <v>3</v>
      </c>
      <c r="P3318">
        <v>2250</v>
      </c>
      <c r="Q3318">
        <v>5</v>
      </c>
      <c r="R3318" s="2">
        <v>0</v>
      </c>
      <c r="S3318" s="2">
        <v>21.31</v>
      </c>
      <c r="T3318" s="2">
        <v>0</v>
      </c>
      <c r="U3318" s="2">
        <v>21.31</v>
      </c>
      <c r="V3318" s="76" t="str">
        <f>VLOOKUP(M3318,'Fufillment sheet'!$A$2:$B$52,2,FALSE)</f>
        <v>VINAC</v>
      </c>
    </row>
    <row r="3319" spans="1:22" x14ac:dyDescent="0.2">
      <c r="A3319" s="1">
        <v>42297</v>
      </c>
      <c r="B3319" t="s">
        <v>21</v>
      </c>
      <c r="C3319" s="1">
        <v>42296</v>
      </c>
      <c r="D3319" s="1">
        <v>42297</v>
      </c>
      <c r="E3319">
        <v>100032225</v>
      </c>
      <c r="F3319" t="s">
        <v>568</v>
      </c>
      <c r="H3319" s="1">
        <v>42294</v>
      </c>
      <c r="I3319">
        <v>1878409</v>
      </c>
      <c r="J3319" t="s">
        <v>23</v>
      </c>
      <c r="K3319">
        <v>846296315650229</v>
      </c>
      <c r="M3319" t="s">
        <v>73</v>
      </c>
      <c r="N3319">
        <v>81004</v>
      </c>
      <c r="O3319">
        <v>3</v>
      </c>
      <c r="P3319">
        <v>2250</v>
      </c>
      <c r="Q3319">
        <v>5</v>
      </c>
      <c r="R3319" s="2">
        <v>0</v>
      </c>
      <c r="S3319" s="2">
        <v>21.31</v>
      </c>
      <c r="T3319" s="2">
        <v>0</v>
      </c>
      <c r="U3319" s="2">
        <v>21.31</v>
      </c>
      <c r="V3319" s="76" t="str">
        <f>VLOOKUP(M3319,'Fufillment sheet'!$A$2:$B$52,2,FALSE)</f>
        <v>VINAC</v>
      </c>
    </row>
    <row r="3320" spans="1:22" x14ac:dyDescent="0.2">
      <c r="A3320" s="1">
        <v>42297</v>
      </c>
      <c r="B3320" t="s">
        <v>21</v>
      </c>
      <c r="C3320" s="1">
        <v>42296</v>
      </c>
      <c r="D3320" s="1">
        <v>42297</v>
      </c>
      <c r="E3320">
        <v>100032309</v>
      </c>
      <c r="F3320" t="s">
        <v>600</v>
      </c>
      <c r="H3320" s="1">
        <v>42296</v>
      </c>
      <c r="I3320">
        <v>1878395</v>
      </c>
      <c r="J3320" t="s">
        <v>23</v>
      </c>
      <c r="K3320">
        <v>846296315650601</v>
      </c>
      <c r="M3320" t="s">
        <v>45</v>
      </c>
      <c r="N3320">
        <v>98155</v>
      </c>
      <c r="O3320">
        <v>3</v>
      </c>
      <c r="P3320">
        <v>2250</v>
      </c>
      <c r="Q3320">
        <v>5</v>
      </c>
      <c r="R3320" s="2">
        <v>0</v>
      </c>
      <c r="S3320" s="2">
        <v>21.31</v>
      </c>
      <c r="T3320" s="2">
        <v>0</v>
      </c>
      <c r="U3320" s="2">
        <v>21.31</v>
      </c>
      <c r="V3320" s="76" t="str">
        <f>VLOOKUP(M3320,'Fufillment sheet'!$A$2:$B$52,2,FALSE)</f>
        <v>VINAC</v>
      </c>
    </row>
    <row r="3321" spans="1:22" x14ac:dyDescent="0.2">
      <c r="A3321" s="1">
        <v>42297</v>
      </c>
      <c r="B3321" t="s">
        <v>21</v>
      </c>
      <c r="C3321" s="1">
        <v>42296</v>
      </c>
      <c r="D3321" s="1">
        <v>42297</v>
      </c>
      <c r="E3321">
        <v>100032276</v>
      </c>
      <c r="F3321" t="s">
        <v>603</v>
      </c>
      <c r="H3321" s="1">
        <v>42295</v>
      </c>
      <c r="I3321">
        <v>1878410</v>
      </c>
      <c r="J3321" t="s">
        <v>23</v>
      </c>
      <c r="K3321">
        <v>846296315650236</v>
      </c>
      <c r="M3321" t="s">
        <v>73</v>
      </c>
      <c r="N3321">
        <v>81623</v>
      </c>
      <c r="O3321">
        <v>3</v>
      </c>
      <c r="P3321">
        <v>2250</v>
      </c>
      <c r="Q3321">
        <v>5</v>
      </c>
      <c r="R3321" s="2">
        <v>0</v>
      </c>
      <c r="S3321" s="2">
        <v>21.31</v>
      </c>
      <c r="T3321" s="2">
        <v>0</v>
      </c>
      <c r="U3321" s="2">
        <v>21.31</v>
      </c>
      <c r="V3321" s="76" t="str">
        <f>VLOOKUP(M3321,'Fufillment sheet'!$A$2:$B$52,2,FALSE)</f>
        <v>VINAC</v>
      </c>
    </row>
    <row r="3322" spans="1:22" x14ac:dyDescent="0.2">
      <c r="A3322" s="1">
        <v>42297</v>
      </c>
      <c r="B3322" t="s">
        <v>21</v>
      </c>
      <c r="C3322" s="1">
        <v>42296</v>
      </c>
      <c r="D3322" s="1">
        <v>42297</v>
      </c>
      <c r="E3322">
        <v>100032220</v>
      </c>
      <c r="F3322" t="s">
        <v>619</v>
      </c>
      <c r="H3322" s="1">
        <v>42293</v>
      </c>
      <c r="I3322">
        <v>1878478</v>
      </c>
      <c r="J3322" t="s">
        <v>23</v>
      </c>
      <c r="K3322">
        <v>846296315649919</v>
      </c>
      <c r="M3322" t="s">
        <v>45</v>
      </c>
      <c r="N3322">
        <v>98122</v>
      </c>
      <c r="O3322">
        <v>12</v>
      </c>
      <c r="P3322">
        <v>9000</v>
      </c>
      <c r="Q3322">
        <v>5</v>
      </c>
      <c r="R3322" s="2">
        <v>0</v>
      </c>
      <c r="S3322" s="2">
        <v>34.25</v>
      </c>
      <c r="T3322" s="2">
        <v>0</v>
      </c>
      <c r="U3322" s="2">
        <v>34.25</v>
      </c>
      <c r="V3322" s="76" t="str">
        <f>VLOOKUP(M3322,'Fufillment sheet'!$A$2:$B$52,2,FALSE)</f>
        <v>VINAC</v>
      </c>
    </row>
    <row r="3323" spans="1:22" x14ac:dyDescent="0.2">
      <c r="A3323" s="1">
        <v>42297</v>
      </c>
      <c r="B3323" t="s">
        <v>21</v>
      </c>
      <c r="C3323" s="1">
        <v>42296</v>
      </c>
      <c r="D3323" s="1">
        <v>42297</v>
      </c>
      <c r="E3323">
        <v>100032216</v>
      </c>
      <c r="F3323" t="s">
        <v>547</v>
      </c>
      <c r="H3323" s="1">
        <v>42293</v>
      </c>
      <c r="I3323">
        <v>1878456</v>
      </c>
      <c r="J3323" t="s">
        <v>23</v>
      </c>
      <c r="K3323">
        <v>846296315650724</v>
      </c>
      <c r="M3323" t="s">
        <v>51</v>
      </c>
      <c r="N3323">
        <v>30030</v>
      </c>
      <c r="O3323">
        <v>3</v>
      </c>
      <c r="P3323">
        <v>2250</v>
      </c>
      <c r="Q3323">
        <v>5</v>
      </c>
      <c r="R3323" s="2">
        <v>0</v>
      </c>
      <c r="S3323" s="2">
        <v>21.31</v>
      </c>
      <c r="T3323" s="2">
        <v>0</v>
      </c>
      <c r="U3323" s="2">
        <v>21.31</v>
      </c>
      <c r="V3323" s="76" t="s">
        <v>5213</v>
      </c>
    </row>
    <row r="3324" spans="1:22" x14ac:dyDescent="0.2">
      <c r="A3324" s="1">
        <v>42297</v>
      </c>
      <c r="B3324" t="s">
        <v>21</v>
      </c>
      <c r="C3324" s="1">
        <v>42296</v>
      </c>
      <c r="D3324" s="1">
        <v>42297</v>
      </c>
      <c r="E3324">
        <v>100032216</v>
      </c>
      <c r="F3324" t="s">
        <v>547</v>
      </c>
      <c r="H3324" s="1">
        <v>42293</v>
      </c>
      <c r="I3324">
        <v>1878456</v>
      </c>
      <c r="J3324" t="s">
        <v>23</v>
      </c>
      <c r="K3324">
        <v>846296315650724</v>
      </c>
      <c r="M3324" t="s">
        <v>51</v>
      </c>
      <c r="N3324">
        <v>30030</v>
      </c>
      <c r="O3324">
        <v>3</v>
      </c>
      <c r="P3324">
        <v>2250</v>
      </c>
      <c r="Q3324">
        <v>5</v>
      </c>
      <c r="R3324" s="2">
        <v>0</v>
      </c>
      <c r="S3324" s="2">
        <v>21.31</v>
      </c>
      <c r="T3324" s="2">
        <v>0</v>
      </c>
      <c r="U3324" s="2">
        <v>21.31</v>
      </c>
      <c r="V3324" s="76" t="s">
        <v>5213</v>
      </c>
    </row>
    <row r="3325" spans="1:22" x14ac:dyDescent="0.2">
      <c r="A3325" s="1">
        <v>42297</v>
      </c>
      <c r="B3325" t="s">
        <v>21</v>
      </c>
      <c r="C3325" s="1">
        <v>42296</v>
      </c>
      <c r="D3325" s="1">
        <v>42297</v>
      </c>
      <c r="E3325">
        <v>100032301</v>
      </c>
      <c r="F3325" t="s">
        <v>509</v>
      </c>
      <c r="H3325" s="1">
        <v>42295</v>
      </c>
      <c r="I3325">
        <v>1878450</v>
      </c>
      <c r="J3325" t="s">
        <v>23</v>
      </c>
      <c r="K3325">
        <v>846296315650670</v>
      </c>
      <c r="M3325" t="s">
        <v>231</v>
      </c>
      <c r="N3325">
        <v>72701</v>
      </c>
      <c r="O3325">
        <v>3</v>
      </c>
      <c r="P3325">
        <v>2250</v>
      </c>
      <c r="Q3325">
        <v>6</v>
      </c>
      <c r="R3325" s="2">
        <v>0</v>
      </c>
      <c r="S3325" s="2">
        <v>21.81</v>
      </c>
      <c r="T3325" s="2">
        <v>0</v>
      </c>
      <c r="U3325" s="2">
        <v>21.81</v>
      </c>
      <c r="V3325" s="76" t="str">
        <f>VLOOKUP(M3325,'Fufillment sheet'!$A$2:$B$52,2,FALSE)</f>
        <v>NW</v>
      </c>
    </row>
    <row r="3326" spans="1:22" x14ac:dyDescent="0.2">
      <c r="A3326" s="1">
        <v>42297</v>
      </c>
      <c r="B3326" t="s">
        <v>21</v>
      </c>
      <c r="C3326" s="1">
        <v>42296</v>
      </c>
      <c r="D3326" s="1">
        <v>42297</v>
      </c>
      <c r="E3326">
        <v>100032336</v>
      </c>
      <c r="F3326" t="s">
        <v>566</v>
      </c>
      <c r="H3326" s="1">
        <v>42296</v>
      </c>
      <c r="I3326">
        <v>1883613</v>
      </c>
      <c r="J3326" t="s">
        <v>23</v>
      </c>
      <c r="K3326">
        <v>846296315651288</v>
      </c>
      <c r="M3326" t="s">
        <v>26</v>
      </c>
      <c r="N3326">
        <v>33131</v>
      </c>
      <c r="O3326">
        <v>3</v>
      </c>
      <c r="P3326">
        <v>2250</v>
      </c>
      <c r="Q3326">
        <v>6</v>
      </c>
      <c r="R3326" s="2">
        <v>0</v>
      </c>
      <c r="S3326" s="2">
        <v>21.81</v>
      </c>
      <c r="T3326" s="2">
        <v>0</v>
      </c>
      <c r="U3326" s="2">
        <v>21.81</v>
      </c>
      <c r="V3326" s="76" t="str">
        <f>VLOOKUP(M3326,'Fufillment sheet'!$A$2:$B$52,2,FALSE)</f>
        <v>NW</v>
      </c>
    </row>
    <row r="3327" spans="1:22" x14ac:dyDescent="0.2">
      <c r="A3327" s="1">
        <v>42297</v>
      </c>
      <c r="B3327" t="s">
        <v>21</v>
      </c>
      <c r="C3327" s="1">
        <v>42296</v>
      </c>
      <c r="D3327" s="1">
        <v>42297</v>
      </c>
      <c r="E3327">
        <v>100032301</v>
      </c>
      <c r="F3327" t="s">
        <v>509</v>
      </c>
      <c r="H3327" s="1">
        <v>42295</v>
      </c>
      <c r="I3327">
        <v>1878450</v>
      </c>
      <c r="J3327" t="s">
        <v>23</v>
      </c>
      <c r="K3327">
        <v>846296315650670</v>
      </c>
      <c r="M3327" t="s">
        <v>231</v>
      </c>
      <c r="N3327">
        <v>72701</v>
      </c>
      <c r="O3327">
        <v>3</v>
      </c>
      <c r="P3327">
        <v>2250</v>
      </c>
      <c r="Q3327">
        <v>6</v>
      </c>
      <c r="R3327" s="2">
        <v>0</v>
      </c>
      <c r="S3327" s="2">
        <v>21.81</v>
      </c>
      <c r="T3327" s="2">
        <v>0</v>
      </c>
      <c r="U3327" s="2">
        <v>21.81</v>
      </c>
      <c r="V3327" s="76" t="str">
        <f>VLOOKUP(M3327,'Fufillment sheet'!$A$2:$B$52,2,FALSE)</f>
        <v>NW</v>
      </c>
    </row>
    <row r="3328" spans="1:22" x14ac:dyDescent="0.2">
      <c r="A3328" s="1">
        <v>42297</v>
      </c>
      <c r="B3328" t="s">
        <v>21</v>
      </c>
      <c r="C3328" s="1">
        <v>42296</v>
      </c>
      <c r="D3328" s="1">
        <v>42297</v>
      </c>
      <c r="E3328">
        <v>100032336</v>
      </c>
      <c r="F3328" t="s">
        <v>566</v>
      </c>
      <c r="H3328" s="1">
        <v>42296</v>
      </c>
      <c r="I3328">
        <v>1883613</v>
      </c>
      <c r="J3328" t="s">
        <v>23</v>
      </c>
      <c r="K3328">
        <v>846296315651288</v>
      </c>
      <c r="M3328" t="s">
        <v>26</v>
      </c>
      <c r="N3328">
        <v>33131</v>
      </c>
      <c r="O3328">
        <v>3</v>
      </c>
      <c r="P3328">
        <v>2250</v>
      </c>
      <c r="Q3328">
        <v>6</v>
      </c>
      <c r="R3328" s="2">
        <v>0</v>
      </c>
      <c r="S3328" s="2">
        <v>21.81</v>
      </c>
      <c r="T3328" s="2">
        <v>0</v>
      </c>
      <c r="U3328" s="2">
        <v>21.81</v>
      </c>
      <c r="V3328" s="76" t="str">
        <f>VLOOKUP(M3328,'Fufillment sheet'!$A$2:$B$52,2,FALSE)</f>
        <v>NW</v>
      </c>
    </row>
    <row r="3329" spans="1:22" x14ac:dyDescent="0.2">
      <c r="A3329" s="1">
        <v>42297</v>
      </c>
      <c r="B3329" t="s">
        <v>21</v>
      </c>
      <c r="C3329" s="1">
        <v>42296</v>
      </c>
      <c r="D3329" s="1">
        <v>42297</v>
      </c>
      <c r="E3329">
        <v>100032255</v>
      </c>
      <c r="F3329" t="s">
        <v>581</v>
      </c>
      <c r="H3329" s="1">
        <v>42295</v>
      </c>
      <c r="I3329">
        <v>1878413</v>
      </c>
      <c r="J3329" t="s">
        <v>23</v>
      </c>
      <c r="K3329">
        <v>846296315650267</v>
      </c>
      <c r="M3329" t="s">
        <v>582</v>
      </c>
      <c r="N3329">
        <v>52401</v>
      </c>
      <c r="O3329">
        <v>3</v>
      </c>
      <c r="P3329">
        <v>2250</v>
      </c>
      <c r="Q3329">
        <v>7</v>
      </c>
      <c r="R3329" s="2">
        <v>0</v>
      </c>
      <c r="S3329" s="2">
        <v>23.06</v>
      </c>
      <c r="T3329" s="2">
        <v>0</v>
      </c>
      <c r="U3329" s="2">
        <v>23.06</v>
      </c>
      <c r="V3329" s="76" t="s">
        <v>5213</v>
      </c>
    </row>
    <row r="3330" spans="1:22" x14ac:dyDescent="0.2">
      <c r="A3330" s="1">
        <v>42297</v>
      </c>
      <c r="B3330" t="s">
        <v>21</v>
      </c>
      <c r="C3330" s="1">
        <v>42296</v>
      </c>
      <c r="D3330" s="1">
        <v>42297</v>
      </c>
      <c r="E3330">
        <v>100032255</v>
      </c>
      <c r="F3330" t="s">
        <v>581</v>
      </c>
      <c r="H3330" s="1">
        <v>42295</v>
      </c>
      <c r="I3330">
        <v>1878413</v>
      </c>
      <c r="J3330" t="s">
        <v>23</v>
      </c>
      <c r="K3330">
        <v>846296315650267</v>
      </c>
      <c r="M3330" t="s">
        <v>582</v>
      </c>
      <c r="N3330">
        <v>52401</v>
      </c>
      <c r="O3330">
        <v>3</v>
      </c>
      <c r="P3330">
        <v>2250</v>
      </c>
      <c r="Q3330">
        <v>7</v>
      </c>
      <c r="R3330" s="2">
        <v>0</v>
      </c>
      <c r="S3330" s="2">
        <v>23.06</v>
      </c>
      <c r="T3330" s="2">
        <v>0</v>
      </c>
      <c r="U3330" s="2">
        <v>23.06</v>
      </c>
      <c r="V3330" s="76" t="s">
        <v>5213</v>
      </c>
    </row>
    <row r="3331" spans="1:22" x14ac:dyDescent="0.2">
      <c r="A3331" s="1">
        <v>42297</v>
      </c>
      <c r="B3331" t="s">
        <v>21</v>
      </c>
      <c r="C3331" s="1">
        <v>42269</v>
      </c>
      <c r="D3331" s="1">
        <v>42297</v>
      </c>
      <c r="E3331">
        <v>100030142</v>
      </c>
      <c r="F3331" t="s">
        <v>527</v>
      </c>
      <c r="H3331" s="1">
        <v>42268</v>
      </c>
      <c r="I3331">
        <v>1816399</v>
      </c>
      <c r="J3331" t="s">
        <v>354</v>
      </c>
      <c r="K3331" t="s">
        <v>528</v>
      </c>
      <c r="M3331" t="s">
        <v>30</v>
      </c>
      <c r="N3331">
        <v>76248</v>
      </c>
      <c r="O3331">
        <v>12</v>
      </c>
      <c r="P3331">
        <v>9000</v>
      </c>
      <c r="Q3331">
        <v>7</v>
      </c>
      <c r="R3331" s="2">
        <v>0</v>
      </c>
      <c r="S3331" s="2">
        <v>49.5</v>
      </c>
      <c r="T3331" s="2">
        <v>0</v>
      </c>
      <c r="U3331" s="2">
        <v>49.5</v>
      </c>
      <c r="V3331" s="76" t="str">
        <f>VLOOKUP(M3331,'Fufillment sheet'!$A$2:$B$52,2,FALSE)</f>
        <v>VINAC</v>
      </c>
    </row>
    <row r="3332" spans="1:22" x14ac:dyDescent="0.2">
      <c r="A3332" s="1">
        <v>42297</v>
      </c>
      <c r="B3332" t="s">
        <v>21</v>
      </c>
      <c r="C3332" s="1">
        <v>42296</v>
      </c>
      <c r="D3332" s="1">
        <v>42297</v>
      </c>
      <c r="E3332">
        <v>100032313</v>
      </c>
      <c r="F3332" t="s">
        <v>616</v>
      </c>
      <c r="H3332" s="1">
        <v>42296</v>
      </c>
      <c r="I3332">
        <v>1878416</v>
      </c>
      <c r="J3332" t="s">
        <v>23</v>
      </c>
      <c r="K3332">
        <v>846296315650298</v>
      </c>
      <c r="M3332" t="s">
        <v>389</v>
      </c>
      <c r="N3332">
        <v>66212</v>
      </c>
      <c r="O3332">
        <v>3</v>
      </c>
      <c r="P3332">
        <v>2250</v>
      </c>
      <c r="Q3332">
        <v>7</v>
      </c>
      <c r="R3332" s="2">
        <v>0</v>
      </c>
      <c r="S3332" s="2">
        <v>23.06</v>
      </c>
      <c r="T3332" s="2">
        <v>0</v>
      </c>
      <c r="U3332" s="2">
        <v>23.06</v>
      </c>
      <c r="V3332" s="76" t="str">
        <f>VLOOKUP(M3332,'Fufillment sheet'!$A$2:$B$52,2,FALSE)</f>
        <v>VINAC</v>
      </c>
    </row>
    <row r="3333" spans="1:22" x14ac:dyDescent="0.2">
      <c r="A3333" s="1">
        <v>42297</v>
      </c>
      <c r="B3333" t="s">
        <v>21</v>
      </c>
      <c r="C3333" s="1">
        <v>42269</v>
      </c>
      <c r="D3333" s="1">
        <v>42297</v>
      </c>
      <c r="E3333">
        <v>100030142</v>
      </c>
      <c r="F3333" t="s">
        <v>527</v>
      </c>
      <c r="H3333" s="1">
        <v>42268</v>
      </c>
      <c r="I3333">
        <v>1816399</v>
      </c>
      <c r="J3333" t="s">
        <v>354</v>
      </c>
      <c r="K3333" t="s">
        <v>528</v>
      </c>
      <c r="M3333" t="s">
        <v>30</v>
      </c>
      <c r="N3333">
        <v>76248</v>
      </c>
      <c r="O3333">
        <v>12</v>
      </c>
      <c r="P3333">
        <v>9000</v>
      </c>
      <c r="Q3333">
        <v>7</v>
      </c>
      <c r="R3333" s="2">
        <v>0</v>
      </c>
      <c r="S3333" s="2">
        <v>49.5</v>
      </c>
      <c r="T3333" s="2">
        <v>0</v>
      </c>
      <c r="U3333" s="2">
        <v>49.5</v>
      </c>
      <c r="V3333" s="76" t="str">
        <f>VLOOKUP(M3333,'Fufillment sheet'!$A$2:$B$52,2,FALSE)</f>
        <v>VINAC</v>
      </c>
    </row>
    <row r="3334" spans="1:22" x14ac:dyDescent="0.2">
      <c r="A3334" s="1">
        <v>42297</v>
      </c>
      <c r="B3334" t="s">
        <v>21</v>
      </c>
      <c r="C3334" s="1">
        <v>42296</v>
      </c>
      <c r="D3334" s="1">
        <v>42297</v>
      </c>
      <c r="E3334">
        <v>100032313</v>
      </c>
      <c r="F3334" t="s">
        <v>616</v>
      </c>
      <c r="H3334" s="1">
        <v>42296</v>
      </c>
      <c r="I3334">
        <v>1878416</v>
      </c>
      <c r="J3334" t="s">
        <v>23</v>
      </c>
      <c r="K3334">
        <v>846296315650298</v>
      </c>
      <c r="M3334" t="s">
        <v>389</v>
      </c>
      <c r="N3334">
        <v>66212</v>
      </c>
      <c r="O3334">
        <v>3</v>
      </c>
      <c r="P3334">
        <v>2250</v>
      </c>
      <c r="Q3334">
        <v>7</v>
      </c>
      <c r="R3334" s="2">
        <v>0</v>
      </c>
      <c r="S3334" s="2">
        <v>23.06</v>
      </c>
      <c r="T3334" s="2">
        <v>0</v>
      </c>
      <c r="U3334" s="2">
        <v>23.06</v>
      </c>
      <c r="V3334" s="76" t="str">
        <f>VLOOKUP(M3334,'Fufillment sheet'!$A$2:$B$52,2,FALSE)</f>
        <v>VINAC</v>
      </c>
    </row>
    <row r="3335" spans="1:22" x14ac:dyDescent="0.2">
      <c r="A3335" s="1">
        <v>42297</v>
      </c>
      <c r="B3335" t="s">
        <v>21</v>
      </c>
      <c r="C3335" s="1">
        <v>42296</v>
      </c>
      <c r="D3335" s="1">
        <v>42297</v>
      </c>
      <c r="E3335">
        <v>100032296</v>
      </c>
      <c r="F3335" t="s">
        <v>525</v>
      </c>
      <c r="H3335" s="1">
        <v>42295</v>
      </c>
      <c r="I3335">
        <v>1878458</v>
      </c>
      <c r="J3335" t="s">
        <v>23</v>
      </c>
      <c r="K3335">
        <v>846296315650700</v>
      </c>
      <c r="M3335" t="s">
        <v>32</v>
      </c>
      <c r="N3335">
        <v>10017</v>
      </c>
      <c r="O3335">
        <v>3</v>
      </c>
      <c r="P3335">
        <v>2250</v>
      </c>
      <c r="Q3335">
        <v>2</v>
      </c>
      <c r="R3335" s="2">
        <v>0</v>
      </c>
      <c r="S3335" s="2">
        <v>12.81</v>
      </c>
      <c r="T3335" s="2">
        <v>0</v>
      </c>
      <c r="U3335" s="2">
        <v>12.81</v>
      </c>
      <c r="V3335" s="76" t="str">
        <f>VLOOKUP(M3335,'Fufillment sheet'!$A$2:$B$52,2,FALSE)</f>
        <v>NW</v>
      </c>
    </row>
    <row r="3336" spans="1:22" x14ac:dyDescent="0.2">
      <c r="A3336" s="1">
        <v>42297</v>
      </c>
      <c r="B3336" t="s">
        <v>21</v>
      </c>
      <c r="C3336" s="1">
        <v>42296</v>
      </c>
      <c r="D3336" s="1">
        <v>42297</v>
      </c>
      <c r="E3336">
        <v>100032300</v>
      </c>
      <c r="F3336" t="s">
        <v>563</v>
      </c>
      <c r="H3336" s="1">
        <v>42295</v>
      </c>
      <c r="I3336">
        <v>1878459</v>
      </c>
      <c r="J3336" t="s">
        <v>23</v>
      </c>
      <c r="K3336">
        <v>846296315650687</v>
      </c>
      <c r="M3336" t="s">
        <v>32</v>
      </c>
      <c r="N3336">
        <v>10011</v>
      </c>
      <c r="O3336">
        <v>3</v>
      </c>
      <c r="P3336">
        <v>2250</v>
      </c>
      <c r="Q3336">
        <v>2</v>
      </c>
      <c r="R3336" s="2">
        <v>0</v>
      </c>
      <c r="S3336" s="2">
        <v>12.81</v>
      </c>
      <c r="T3336" s="2">
        <v>0</v>
      </c>
      <c r="U3336" s="2">
        <v>12.81</v>
      </c>
      <c r="V3336" s="76" t="str">
        <f>VLOOKUP(M3336,'Fufillment sheet'!$A$2:$B$52,2,FALSE)</f>
        <v>NW</v>
      </c>
    </row>
    <row r="3337" spans="1:22" x14ac:dyDescent="0.2">
      <c r="A3337" s="1">
        <v>42297</v>
      </c>
      <c r="B3337" t="s">
        <v>21</v>
      </c>
      <c r="C3337" s="1">
        <v>42296</v>
      </c>
      <c r="D3337" s="1">
        <v>42297</v>
      </c>
      <c r="E3337">
        <v>100032296</v>
      </c>
      <c r="F3337" t="s">
        <v>525</v>
      </c>
      <c r="H3337" s="1">
        <v>42295</v>
      </c>
      <c r="I3337">
        <v>1878458</v>
      </c>
      <c r="J3337" t="s">
        <v>23</v>
      </c>
      <c r="K3337">
        <v>846296315650700</v>
      </c>
      <c r="M3337" t="s">
        <v>32</v>
      </c>
      <c r="N3337">
        <v>10017</v>
      </c>
      <c r="O3337">
        <v>3</v>
      </c>
      <c r="P3337">
        <v>2250</v>
      </c>
      <c r="Q3337">
        <v>2</v>
      </c>
      <c r="R3337" s="2">
        <v>0</v>
      </c>
      <c r="S3337" s="2">
        <v>12.81</v>
      </c>
      <c r="T3337" s="2">
        <v>0</v>
      </c>
      <c r="U3337" s="2">
        <v>12.81</v>
      </c>
      <c r="V3337" s="76" t="str">
        <f>VLOOKUP(M3337,'Fufillment sheet'!$A$2:$B$52,2,FALSE)</f>
        <v>NW</v>
      </c>
    </row>
    <row r="3338" spans="1:22" x14ac:dyDescent="0.2">
      <c r="A3338" s="1">
        <v>42297</v>
      </c>
      <c r="B3338" t="s">
        <v>21</v>
      </c>
      <c r="C3338" s="1">
        <v>42296</v>
      </c>
      <c r="D3338" s="1">
        <v>42297</v>
      </c>
      <c r="E3338">
        <v>100032300</v>
      </c>
      <c r="F3338" t="s">
        <v>563</v>
      </c>
      <c r="H3338" s="1">
        <v>42295</v>
      </c>
      <c r="I3338">
        <v>1878459</v>
      </c>
      <c r="J3338" t="s">
        <v>23</v>
      </c>
      <c r="K3338">
        <v>846296315650687</v>
      </c>
      <c r="M3338" t="s">
        <v>32</v>
      </c>
      <c r="N3338">
        <v>10011</v>
      </c>
      <c r="O3338">
        <v>3</v>
      </c>
      <c r="P3338">
        <v>2250</v>
      </c>
      <c r="Q3338">
        <v>2</v>
      </c>
      <c r="R3338" s="2">
        <v>0</v>
      </c>
      <c r="S3338" s="2">
        <v>12.81</v>
      </c>
      <c r="T3338" s="2">
        <v>0</v>
      </c>
      <c r="U3338" s="2">
        <v>12.81</v>
      </c>
      <c r="V3338" s="76" t="str">
        <f>VLOOKUP(M3338,'Fufillment sheet'!$A$2:$B$52,2,FALSE)</f>
        <v>NW</v>
      </c>
    </row>
    <row r="3339" spans="1:22" x14ac:dyDescent="0.2">
      <c r="A3339" s="1">
        <v>42297</v>
      </c>
      <c r="B3339" t="s">
        <v>21</v>
      </c>
      <c r="C3339" s="1">
        <v>42296</v>
      </c>
      <c r="D3339" s="1">
        <v>42297</v>
      </c>
      <c r="E3339">
        <v>100032326</v>
      </c>
      <c r="F3339" t="s">
        <v>649</v>
      </c>
      <c r="H3339" s="1">
        <v>42296</v>
      </c>
      <c r="I3339">
        <v>1878460</v>
      </c>
      <c r="J3339" t="s">
        <v>23</v>
      </c>
      <c r="K3339">
        <v>846296315650694</v>
      </c>
      <c r="M3339" t="s">
        <v>32</v>
      </c>
      <c r="N3339">
        <v>14217</v>
      </c>
      <c r="O3339">
        <v>3</v>
      </c>
      <c r="P3339">
        <v>2250</v>
      </c>
      <c r="Q3339">
        <v>3</v>
      </c>
      <c r="R3339" s="2">
        <v>0</v>
      </c>
      <c r="S3339" s="2">
        <v>13.06</v>
      </c>
      <c r="T3339" s="2">
        <v>0</v>
      </c>
      <c r="U3339" s="2">
        <v>13.06</v>
      </c>
      <c r="V3339" s="76" t="str">
        <f>VLOOKUP(M3339,'Fufillment sheet'!$A$2:$B$52,2,FALSE)</f>
        <v>NW</v>
      </c>
    </row>
    <row r="3340" spans="1:22" x14ac:dyDescent="0.2">
      <c r="A3340" s="1">
        <v>42297</v>
      </c>
      <c r="B3340" t="s">
        <v>21</v>
      </c>
      <c r="C3340" s="1">
        <v>42296</v>
      </c>
      <c r="D3340" s="1">
        <v>42297</v>
      </c>
      <c r="E3340">
        <v>100032326</v>
      </c>
      <c r="F3340" t="s">
        <v>649</v>
      </c>
      <c r="H3340" s="1">
        <v>42296</v>
      </c>
      <c r="I3340">
        <v>1878460</v>
      </c>
      <c r="J3340" t="s">
        <v>23</v>
      </c>
      <c r="K3340">
        <v>846296315650694</v>
      </c>
      <c r="M3340" t="s">
        <v>32</v>
      </c>
      <c r="N3340">
        <v>14217</v>
      </c>
      <c r="O3340">
        <v>3</v>
      </c>
      <c r="P3340">
        <v>2250</v>
      </c>
      <c r="Q3340">
        <v>3</v>
      </c>
      <c r="R3340" s="2">
        <v>0</v>
      </c>
      <c r="S3340" s="2">
        <v>13.06</v>
      </c>
      <c r="T3340" s="2">
        <v>0</v>
      </c>
      <c r="U3340" s="2">
        <v>13.06</v>
      </c>
      <c r="V3340" s="76" t="str">
        <f>VLOOKUP(M3340,'Fufillment sheet'!$A$2:$B$52,2,FALSE)</f>
        <v>NW</v>
      </c>
    </row>
    <row r="3341" spans="1:22" x14ac:dyDescent="0.2">
      <c r="A3341" s="1">
        <v>42297</v>
      </c>
      <c r="B3341" t="s">
        <v>21</v>
      </c>
      <c r="C3341" s="1">
        <v>42296</v>
      </c>
      <c r="D3341" s="1">
        <v>42297</v>
      </c>
      <c r="E3341">
        <v>100032332</v>
      </c>
      <c r="F3341" t="s">
        <v>646</v>
      </c>
      <c r="H3341" s="1">
        <v>42296</v>
      </c>
      <c r="I3341">
        <v>1883614</v>
      </c>
      <c r="J3341" t="s">
        <v>23</v>
      </c>
      <c r="K3341">
        <v>846296315651646</v>
      </c>
      <c r="M3341" t="s">
        <v>32</v>
      </c>
      <c r="N3341">
        <v>11570</v>
      </c>
      <c r="O3341">
        <v>1</v>
      </c>
      <c r="P3341">
        <v>750</v>
      </c>
      <c r="Q3341">
        <v>8</v>
      </c>
      <c r="R3341" s="2">
        <v>0</v>
      </c>
      <c r="S3341" s="2">
        <v>19.75</v>
      </c>
      <c r="T3341" s="2">
        <v>0</v>
      </c>
      <c r="U3341" s="2">
        <v>19.75</v>
      </c>
      <c r="V3341" s="76" t="s">
        <v>5213</v>
      </c>
    </row>
    <row r="3342" spans="1:22" x14ac:dyDescent="0.2">
      <c r="A3342" s="1">
        <v>42297</v>
      </c>
      <c r="B3342" t="s">
        <v>21</v>
      </c>
      <c r="C3342" s="1">
        <v>42296</v>
      </c>
      <c r="D3342" s="1">
        <v>42297</v>
      </c>
      <c r="E3342">
        <v>100032332</v>
      </c>
      <c r="F3342" t="s">
        <v>646</v>
      </c>
      <c r="H3342" s="1">
        <v>42296</v>
      </c>
      <c r="I3342">
        <v>1883614</v>
      </c>
      <c r="J3342" t="s">
        <v>23</v>
      </c>
      <c r="K3342">
        <v>846296315651646</v>
      </c>
      <c r="M3342" t="s">
        <v>32</v>
      </c>
      <c r="N3342">
        <v>11570</v>
      </c>
      <c r="O3342">
        <v>1</v>
      </c>
      <c r="P3342">
        <v>750</v>
      </c>
      <c r="Q3342">
        <v>8</v>
      </c>
      <c r="R3342" s="2">
        <v>0</v>
      </c>
      <c r="S3342" s="2">
        <v>19.75</v>
      </c>
      <c r="T3342" s="2">
        <v>0</v>
      </c>
      <c r="U3342" s="2">
        <v>19.75</v>
      </c>
      <c r="V3342" s="76" t="s">
        <v>5213</v>
      </c>
    </row>
    <row r="3343" spans="1:22" x14ac:dyDescent="0.2">
      <c r="A3343" s="1">
        <v>42297</v>
      </c>
      <c r="B3343" t="s">
        <v>21</v>
      </c>
      <c r="C3343" s="1">
        <v>42296</v>
      </c>
      <c r="D3343" s="1">
        <v>42297</v>
      </c>
      <c r="E3343">
        <v>100032278</v>
      </c>
      <c r="F3343" t="s">
        <v>521</v>
      </c>
      <c r="H3343" s="1">
        <v>42295</v>
      </c>
      <c r="I3343">
        <v>1878428</v>
      </c>
      <c r="J3343" t="s">
        <v>23</v>
      </c>
      <c r="K3343">
        <v>846296315650038</v>
      </c>
      <c r="M3343" t="s">
        <v>32</v>
      </c>
      <c r="N3343">
        <v>10018</v>
      </c>
      <c r="O3343">
        <v>3</v>
      </c>
      <c r="P3343">
        <v>2250</v>
      </c>
      <c r="Q3343">
        <v>8</v>
      </c>
      <c r="R3343" s="2">
        <v>0</v>
      </c>
      <c r="S3343" s="2">
        <v>24.56</v>
      </c>
      <c r="T3343" s="2">
        <v>0</v>
      </c>
      <c r="U3343" s="2">
        <v>24.56</v>
      </c>
      <c r="V3343" s="76" t="s">
        <v>5213</v>
      </c>
    </row>
    <row r="3344" spans="1:22" x14ac:dyDescent="0.2">
      <c r="A3344" s="1">
        <v>42297</v>
      </c>
      <c r="B3344" t="s">
        <v>21</v>
      </c>
      <c r="C3344" s="1">
        <v>42296</v>
      </c>
      <c r="D3344" s="1">
        <v>42297</v>
      </c>
      <c r="E3344">
        <v>100032268</v>
      </c>
      <c r="F3344" t="s">
        <v>529</v>
      </c>
      <c r="H3344" s="1">
        <v>42295</v>
      </c>
      <c r="I3344">
        <v>1878389</v>
      </c>
      <c r="J3344" t="s">
        <v>23</v>
      </c>
      <c r="K3344">
        <v>846296315650540</v>
      </c>
      <c r="M3344" t="s">
        <v>32</v>
      </c>
      <c r="N3344">
        <v>10016</v>
      </c>
      <c r="O3344">
        <v>3</v>
      </c>
      <c r="P3344">
        <v>2250</v>
      </c>
      <c r="Q3344">
        <v>8</v>
      </c>
      <c r="R3344" s="2">
        <v>0</v>
      </c>
      <c r="S3344" s="2">
        <v>24.56</v>
      </c>
      <c r="T3344" s="2">
        <v>0</v>
      </c>
      <c r="U3344" s="2">
        <v>24.56</v>
      </c>
      <c r="V3344" s="76" t="s">
        <v>5213</v>
      </c>
    </row>
    <row r="3345" spans="1:22" x14ac:dyDescent="0.2">
      <c r="A3345" s="1">
        <v>42297</v>
      </c>
      <c r="B3345" t="s">
        <v>21</v>
      </c>
      <c r="C3345" s="1">
        <v>42296</v>
      </c>
      <c r="D3345" s="1">
        <v>42297</v>
      </c>
      <c r="E3345">
        <v>100032325</v>
      </c>
      <c r="F3345" t="s">
        <v>533</v>
      </c>
      <c r="H3345" s="1">
        <v>42296</v>
      </c>
      <c r="I3345">
        <v>1878432</v>
      </c>
      <c r="J3345" t="s">
        <v>23</v>
      </c>
      <c r="K3345">
        <v>846296315650076</v>
      </c>
      <c r="M3345" t="s">
        <v>32</v>
      </c>
      <c r="N3345">
        <v>11001</v>
      </c>
      <c r="O3345">
        <v>3</v>
      </c>
      <c r="P3345">
        <v>2250</v>
      </c>
      <c r="Q3345">
        <v>8</v>
      </c>
      <c r="R3345" s="2">
        <v>0</v>
      </c>
      <c r="S3345" s="2">
        <v>24.56</v>
      </c>
      <c r="T3345" s="2">
        <v>0</v>
      </c>
      <c r="U3345" s="2">
        <v>24.56</v>
      </c>
      <c r="V3345" s="76" t="s">
        <v>5213</v>
      </c>
    </row>
    <row r="3346" spans="1:22" x14ac:dyDescent="0.2">
      <c r="A3346" s="1">
        <v>42297</v>
      </c>
      <c r="B3346" t="s">
        <v>21</v>
      </c>
      <c r="C3346" s="1">
        <v>42296</v>
      </c>
      <c r="D3346" s="1">
        <v>42297</v>
      </c>
      <c r="E3346">
        <v>100032284</v>
      </c>
      <c r="F3346" t="s">
        <v>543</v>
      </c>
      <c r="H3346" s="1">
        <v>42295</v>
      </c>
      <c r="I3346">
        <v>1878429</v>
      </c>
      <c r="J3346" t="s">
        <v>23</v>
      </c>
      <c r="K3346">
        <v>846296315650045</v>
      </c>
      <c r="M3346" t="s">
        <v>32</v>
      </c>
      <c r="N3346">
        <v>11238</v>
      </c>
      <c r="O3346">
        <v>3</v>
      </c>
      <c r="P3346">
        <v>2250</v>
      </c>
      <c r="Q3346">
        <v>8</v>
      </c>
      <c r="R3346" s="2">
        <v>0</v>
      </c>
      <c r="S3346" s="2">
        <v>24.56</v>
      </c>
      <c r="T3346" s="2">
        <v>0</v>
      </c>
      <c r="U3346" s="2">
        <v>24.56</v>
      </c>
      <c r="V3346" s="76" t="s">
        <v>5213</v>
      </c>
    </row>
    <row r="3347" spans="1:22" x14ac:dyDescent="0.2">
      <c r="A3347" s="1">
        <v>42297</v>
      </c>
      <c r="B3347" t="s">
        <v>21</v>
      </c>
      <c r="C3347" s="1">
        <v>42296</v>
      </c>
      <c r="D3347" s="1">
        <v>42297</v>
      </c>
      <c r="E3347">
        <v>100032224</v>
      </c>
      <c r="F3347" t="s">
        <v>550</v>
      </c>
      <c r="H3347" s="1">
        <v>42294</v>
      </c>
      <c r="I3347">
        <v>1878387</v>
      </c>
      <c r="J3347" t="s">
        <v>23</v>
      </c>
      <c r="K3347">
        <v>846296315650526</v>
      </c>
      <c r="M3347" t="s">
        <v>32</v>
      </c>
      <c r="N3347">
        <v>10128</v>
      </c>
      <c r="O3347">
        <v>3</v>
      </c>
      <c r="P3347">
        <v>2250</v>
      </c>
      <c r="Q3347">
        <v>8</v>
      </c>
      <c r="R3347" s="2">
        <v>0</v>
      </c>
      <c r="S3347" s="2">
        <v>24.56</v>
      </c>
      <c r="T3347" s="2">
        <v>0</v>
      </c>
      <c r="U3347" s="2">
        <v>24.56</v>
      </c>
      <c r="V3347" s="76" t="s">
        <v>5213</v>
      </c>
    </row>
    <row r="3348" spans="1:22" x14ac:dyDescent="0.2">
      <c r="A3348" s="1">
        <v>42297</v>
      </c>
      <c r="B3348" t="s">
        <v>21</v>
      </c>
      <c r="C3348" s="1">
        <v>42296</v>
      </c>
      <c r="D3348" s="1">
        <v>42297</v>
      </c>
      <c r="E3348">
        <v>100032277</v>
      </c>
      <c r="F3348" t="s">
        <v>558</v>
      </c>
      <c r="H3348" s="1">
        <v>42295</v>
      </c>
      <c r="I3348">
        <v>1878427</v>
      </c>
      <c r="J3348" t="s">
        <v>23</v>
      </c>
      <c r="K3348">
        <v>846296315650021</v>
      </c>
      <c r="M3348" t="s">
        <v>32</v>
      </c>
      <c r="N3348">
        <v>10003</v>
      </c>
      <c r="O3348">
        <v>3</v>
      </c>
      <c r="P3348">
        <v>2250</v>
      </c>
      <c r="Q3348">
        <v>8</v>
      </c>
      <c r="R3348" s="2">
        <v>0</v>
      </c>
      <c r="S3348" s="2">
        <v>24.56</v>
      </c>
      <c r="T3348" s="2">
        <v>0</v>
      </c>
      <c r="U3348" s="2">
        <v>24.56</v>
      </c>
      <c r="V3348" s="76" t="s">
        <v>5213</v>
      </c>
    </row>
    <row r="3349" spans="1:22" x14ac:dyDescent="0.2">
      <c r="A3349" s="1">
        <v>42297</v>
      </c>
      <c r="B3349" t="s">
        <v>21</v>
      </c>
      <c r="C3349" s="1">
        <v>42296</v>
      </c>
      <c r="D3349" s="1">
        <v>42297</v>
      </c>
      <c r="E3349">
        <v>100032257</v>
      </c>
      <c r="F3349" t="s">
        <v>560</v>
      </c>
      <c r="H3349" s="1">
        <v>42295</v>
      </c>
      <c r="I3349">
        <v>1878417</v>
      </c>
      <c r="J3349" t="s">
        <v>23</v>
      </c>
      <c r="K3349">
        <v>846296315650304</v>
      </c>
      <c r="M3349" t="s">
        <v>49</v>
      </c>
      <c r="N3349">
        <v>2129</v>
      </c>
      <c r="O3349">
        <v>3</v>
      </c>
      <c r="P3349">
        <v>2250</v>
      </c>
      <c r="Q3349">
        <v>8</v>
      </c>
      <c r="R3349" s="2">
        <v>0</v>
      </c>
      <c r="S3349" s="2">
        <v>24.56</v>
      </c>
      <c r="T3349" s="2">
        <v>0</v>
      </c>
      <c r="U3349" s="2">
        <v>24.56</v>
      </c>
      <c r="V3349" s="76" t="s">
        <v>5213</v>
      </c>
    </row>
    <row r="3350" spans="1:22" x14ac:dyDescent="0.2">
      <c r="A3350" s="1">
        <v>42297</v>
      </c>
      <c r="B3350" t="s">
        <v>21</v>
      </c>
      <c r="C3350" s="1">
        <v>42296</v>
      </c>
      <c r="D3350" s="1">
        <v>42297</v>
      </c>
      <c r="E3350">
        <v>100032259</v>
      </c>
      <c r="F3350" t="s">
        <v>564</v>
      </c>
      <c r="H3350" s="1">
        <v>42295</v>
      </c>
      <c r="I3350">
        <v>1878388</v>
      </c>
      <c r="J3350" t="s">
        <v>23</v>
      </c>
      <c r="K3350">
        <v>846296315650533</v>
      </c>
      <c r="M3350" t="s">
        <v>32</v>
      </c>
      <c r="N3350">
        <v>10022</v>
      </c>
      <c r="O3350">
        <v>3</v>
      </c>
      <c r="P3350">
        <v>2250</v>
      </c>
      <c r="Q3350">
        <v>8</v>
      </c>
      <c r="R3350" s="2">
        <v>0</v>
      </c>
      <c r="S3350" s="2">
        <v>24.56</v>
      </c>
      <c r="T3350" s="2">
        <v>0</v>
      </c>
      <c r="U3350" s="2">
        <v>24.56</v>
      </c>
      <c r="V3350" s="76" t="s">
        <v>5213</v>
      </c>
    </row>
    <row r="3351" spans="1:22" x14ac:dyDescent="0.2">
      <c r="A3351" s="1">
        <v>42297</v>
      </c>
      <c r="B3351" t="s">
        <v>21</v>
      </c>
      <c r="C3351" s="1">
        <v>42296</v>
      </c>
      <c r="D3351" s="1">
        <v>42297</v>
      </c>
      <c r="E3351">
        <v>100032245</v>
      </c>
      <c r="F3351" t="s">
        <v>574</v>
      </c>
      <c r="H3351" s="1">
        <v>42294</v>
      </c>
      <c r="I3351">
        <v>1878424</v>
      </c>
      <c r="J3351" t="s">
        <v>23</v>
      </c>
      <c r="K3351">
        <v>846296315650373</v>
      </c>
      <c r="M3351" t="s">
        <v>32</v>
      </c>
      <c r="N3351">
        <v>11101</v>
      </c>
      <c r="O3351">
        <v>3</v>
      </c>
      <c r="P3351">
        <v>2250</v>
      </c>
      <c r="Q3351">
        <v>8</v>
      </c>
      <c r="R3351" s="2">
        <v>0</v>
      </c>
      <c r="S3351" s="2">
        <v>24.56</v>
      </c>
      <c r="T3351" s="2">
        <v>0</v>
      </c>
      <c r="U3351" s="2">
        <v>24.56</v>
      </c>
      <c r="V3351" s="76" t="s">
        <v>5213</v>
      </c>
    </row>
    <row r="3352" spans="1:22" x14ac:dyDescent="0.2">
      <c r="A3352" s="1">
        <v>42297</v>
      </c>
      <c r="B3352" t="s">
        <v>21</v>
      </c>
      <c r="C3352" s="1">
        <v>42296</v>
      </c>
      <c r="D3352" s="1">
        <v>42297</v>
      </c>
      <c r="E3352">
        <v>100032306</v>
      </c>
      <c r="F3352" t="s">
        <v>576</v>
      </c>
      <c r="H3352" s="1">
        <v>42296</v>
      </c>
      <c r="I3352">
        <v>1878431</v>
      </c>
      <c r="J3352" t="s">
        <v>23</v>
      </c>
      <c r="K3352">
        <v>846296315650069</v>
      </c>
      <c r="M3352" t="s">
        <v>32</v>
      </c>
      <c r="N3352">
        <v>10466</v>
      </c>
      <c r="O3352">
        <v>3</v>
      </c>
      <c r="P3352">
        <v>2250</v>
      </c>
      <c r="Q3352">
        <v>8</v>
      </c>
      <c r="R3352" s="2">
        <v>0</v>
      </c>
      <c r="S3352" s="2">
        <v>24.56</v>
      </c>
      <c r="T3352" s="2">
        <v>0</v>
      </c>
      <c r="U3352" s="2">
        <v>24.56</v>
      </c>
      <c r="V3352" s="76" t="s">
        <v>5213</v>
      </c>
    </row>
    <row r="3353" spans="1:22" x14ac:dyDescent="0.2">
      <c r="A3353" s="1">
        <v>42297</v>
      </c>
      <c r="B3353" t="s">
        <v>21</v>
      </c>
      <c r="C3353" s="1">
        <v>42296</v>
      </c>
      <c r="D3353" s="1">
        <v>42297</v>
      </c>
      <c r="E3353">
        <v>100032334</v>
      </c>
      <c r="F3353" t="s">
        <v>593</v>
      </c>
      <c r="H3353" s="1">
        <v>42296</v>
      </c>
      <c r="I3353">
        <v>1883605</v>
      </c>
      <c r="J3353" t="s">
        <v>23</v>
      </c>
      <c r="K3353">
        <v>846296315651615</v>
      </c>
      <c r="M3353" t="s">
        <v>32</v>
      </c>
      <c r="N3353">
        <v>11241</v>
      </c>
      <c r="O3353">
        <v>3</v>
      </c>
      <c r="P3353">
        <v>2250</v>
      </c>
      <c r="Q3353">
        <v>8</v>
      </c>
      <c r="R3353" s="2">
        <v>0</v>
      </c>
      <c r="S3353" s="2">
        <v>24.56</v>
      </c>
      <c r="T3353" s="2">
        <v>0</v>
      </c>
      <c r="U3353" s="2">
        <v>24.56</v>
      </c>
      <c r="V3353" s="76" t="s">
        <v>5213</v>
      </c>
    </row>
    <row r="3354" spans="1:22" x14ac:dyDescent="0.2">
      <c r="A3354" s="1">
        <v>42297</v>
      </c>
      <c r="B3354" t="s">
        <v>21</v>
      </c>
      <c r="C3354" s="1">
        <v>42296</v>
      </c>
      <c r="D3354" s="1">
        <v>42297</v>
      </c>
      <c r="E3354">
        <v>100032239</v>
      </c>
      <c r="F3354" t="s">
        <v>609</v>
      </c>
      <c r="H3354" s="1">
        <v>42294</v>
      </c>
      <c r="I3354">
        <v>1878423</v>
      </c>
      <c r="J3354" t="s">
        <v>23</v>
      </c>
      <c r="K3354">
        <v>846296315650366</v>
      </c>
      <c r="M3354" t="s">
        <v>32</v>
      </c>
      <c r="N3354">
        <v>10011</v>
      </c>
      <c r="O3354">
        <v>3</v>
      </c>
      <c r="P3354">
        <v>2250</v>
      </c>
      <c r="Q3354">
        <v>8</v>
      </c>
      <c r="R3354" s="2">
        <v>0</v>
      </c>
      <c r="S3354" s="2">
        <v>24.56</v>
      </c>
      <c r="T3354" s="2">
        <v>0</v>
      </c>
      <c r="U3354" s="2">
        <v>24.56</v>
      </c>
      <c r="V3354" s="76" t="s">
        <v>5213</v>
      </c>
    </row>
    <row r="3355" spans="1:22" x14ac:dyDescent="0.2">
      <c r="A3355" s="1">
        <v>42297</v>
      </c>
      <c r="B3355" t="s">
        <v>21</v>
      </c>
      <c r="C3355" s="1">
        <v>42296</v>
      </c>
      <c r="D3355" s="1">
        <v>42297</v>
      </c>
      <c r="E3355">
        <v>100032274</v>
      </c>
      <c r="F3355" t="s">
        <v>611</v>
      </c>
      <c r="H3355" s="1">
        <v>42295</v>
      </c>
      <c r="I3355">
        <v>1878426</v>
      </c>
      <c r="J3355" t="s">
        <v>23</v>
      </c>
      <c r="K3355">
        <v>846296315650014</v>
      </c>
      <c r="M3355" t="s">
        <v>32</v>
      </c>
      <c r="N3355">
        <v>10017</v>
      </c>
      <c r="O3355">
        <v>3</v>
      </c>
      <c r="P3355">
        <v>2250</v>
      </c>
      <c r="Q3355">
        <v>8</v>
      </c>
      <c r="R3355" s="2">
        <v>0</v>
      </c>
      <c r="S3355" s="2">
        <v>24.56</v>
      </c>
      <c r="T3355" s="2">
        <v>0</v>
      </c>
      <c r="U3355" s="2">
        <v>24.56</v>
      </c>
      <c r="V3355" s="76" t="s">
        <v>5213</v>
      </c>
    </row>
    <row r="3356" spans="1:22" x14ac:dyDescent="0.2">
      <c r="A3356" s="1">
        <v>42297</v>
      </c>
      <c r="B3356" t="s">
        <v>21</v>
      </c>
      <c r="C3356" s="1">
        <v>42297</v>
      </c>
      <c r="D3356" s="1">
        <v>42297</v>
      </c>
      <c r="E3356">
        <v>100032348</v>
      </c>
      <c r="F3356" t="s">
        <v>612</v>
      </c>
      <c r="H3356" s="1">
        <v>42297</v>
      </c>
      <c r="I3356">
        <v>1888476</v>
      </c>
      <c r="J3356" t="s">
        <v>23</v>
      </c>
      <c r="K3356">
        <v>846296315651493</v>
      </c>
      <c r="M3356" t="s">
        <v>49</v>
      </c>
      <c r="N3356">
        <v>2111</v>
      </c>
      <c r="O3356">
        <v>3</v>
      </c>
      <c r="P3356">
        <v>2250</v>
      </c>
      <c r="Q3356">
        <v>8</v>
      </c>
      <c r="R3356" s="2">
        <v>0</v>
      </c>
      <c r="S3356" s="2">
        <v>24.56</v>
      </c>
      <c r="T3356" s="2">
        <v>0</v>
      </c>
      <c r="U3356" s="2">
        <v>24.56</v>
      </c>
      <c r="V3356" s="76" t="s">
        <v>5213</v>
      </c>
    </row>
    <row r="3357" spans="1:22" x14ac:dyDescent="0.2">
      <c r="A3357" s="1">
        <v>42297</v>
      </c>
      <c r="B3357" t="s">
        <v>21</v>
      </c>
      <c r="C3357" s="1">
        <v>42297</v>
      </c>
      <c r="D3357" s="1">
        <v>42297</v>
      </c>
      <c r="E3357">
        <v>100032346</v>
      </c>
      <c r="F3357" t="s">
        <v>632</v>
      </c>
      <c r="H3357" s="1">
        <v>42297</v>
      </c>
      <c r="I3357">
        <v>1888477</v>
      </c>
      <c r="J3357" t="s">
        <v>23</v>
      </c>
      <c r="K3357">
        <v>846296315651486</v>
      </c>
      <c r="M3357" t="s">
        <v>32</v>
      </c>
      <c r="N3357">
        <v>10011</v>
      </c>
      <c r="O3357">
        <v>3</v>
      </c>
      <c r="P3357">
        <v>2250</v>
      </c>
      <c r="Q3357">
        <v>8</v>
      </c>
      <c r="R3357" s="2">
        <v>0</v>
      </c>
      <c r="S3357" s="2">
        <v>24.56</v>
      </c>
      <c r="T3357" s="2">
        <v>0</v>
      </c>
      <c r="U3357" s="2">
        <v>24.56</v>
      </c>
      <c r="V3357" s="76" t="s">
        <v>5213</v>
      </c>
    </row>
    <row r="3358" spans="1:22" x14ac:dyDescent="0.2">
      <c r="A3358" s="1">
        <v>42297</v>
      </c>
      <c r="B3358" t="s">
        <v>21</v>
      </c>
      <c r="C3358" s="1">
        <v>42296</v>
      </c>
      <c r="D3358" s="1">
        <v>42297</v>
      </c>
      <c r="E3358">
        <v>100032252</v>
      </c>
      <c r="F3358" t="s">
        <v>648</v>
      </c>
      <c r="H3358" s="1">
        <v>42294</v>
      </c>
      <c r="I3358">
        <v>1878425</v>
      </c>
      <c r="J3358" t="s">
        <v>23</v>
      </c>
      <c r="K3358">
        <v>846296315650649</v>
      </c>
      <c r="M3358" t="s">
        <v>32</v>
      </c>
      <c r="N3358">
        <v>10022</v>
      </c>
      <c r="O3358">
        <v>3</v>
      </c>
      <c r="P3358">
        <v>2250</v>
      </c>
      <c r="Q3358">
        <v>8</v>
      </c>
      <c r="R3358" s="2">
        <v>0</v>
      </c>
      <c r="S3358" s="2">
        <v>24.56</v>
      </c>
      <c r="T3358" s="2">
        <v>0</v>
      </c>
      <c r="U3358" s="2">
        <v>24.56</v>
      </c>
      <c r="V3358" s="76" t="s">
        <v>5213</v>
      </c>
    </row>
    <row r="3359" spans="1:22" x14ac:dyDescent="0.2">
      <c r="A3359" s="1">
        <v>42297</v>
      </c>
      <c r="B3359" t="s">
        <v>21</v>
      </c>
      <c r="C3359" s="1">
        <v>42296</v>
      </c>
      <c r="D3359" s="1">
        <v>42297</v>
      </c>
      <c r="E3359">
        <v>100032308</v>
      </c>
      <c r="F3359" t="s">
        <v>652</v>
      </c>
      <c r="H3359" s="1">
        <v>42296</v>
      </c>
      <c r="I3359">
        <v>1878390</v>
      </c>
      <c r="J3359" t="s">
        <v>23</v>
      </c>
      <c r="K3359">
        <v>846296315650557</v>
      </c>
      <c r="M3359" t="s">
        <v>32</v>
      </c>
      <c r="N3359">
        <v>10526</v>
      </c>
      <c r="O3359">
        <v>3</v>
      </c>
      <c r="P3359">
        <v>2250</v>
      </c>
      <c r="Q3359">
        <v>8</v>
      </c>
      <c r="R3359" s="2">
        <v>0</v>
      </c>
      <c r="S3359" s="2">
        <v>24.56</v>
      </c>
      <c r="T3359" s="2">
        <v>0</v>
      </c>
      <c r="U3359" s="2">
        <v>24.56</v>
      </c>
      <c r="V3359" s="76" t="s">
        <v>5213</v>
      </c>
    </row>
    <row r="3360" spans="1:22" x14ac:dyDescent="0.2">
      <c r="A3360" s="1">
        <v>42297</v>
      </c>
      <c r="B3360" t="s">
        <v>21</v>
      </c>
      <c r="C3360" s="1">
        <v>42296</v>
      </c>
      <c r="D3360" s="1">
        <v>42297</v>
      </c>
      <c r="E3360">
        <v>100032233</v>
      </c>
      <c r="F3360" t="s">
        <v>663</v>
      </c>
      <c r="H3360" s="1">
        <v>42294</v>
      </c>
      <c r="I3360">
        <v>1878422</v>
      </c>
      <c r="J3360" t="s">
        <v>23</v>
      </c>
      <c r="K3360">
        <v>846296315650359</v>
      </c>
      <c r="M3360" t="s">
        <v>83</v>
      </c>
      <c r="N3360">
        <v>8540</v>
      </c>
      <c r="O3360">
        <v>3</v>
      </c>
      <c r="P3360">
        <v>2250</v>
      </c>
      <c r="Q3360">
        <v>8</v>
      </c>
      <c r="R3360" s="2">
        <v>0</v>
      </c>
      <c r="S3360" s="2">
        <v>24.56</v>
      </c>
      <c r="T3360" s="2">
        <v>0</v>
      </c>
      <c r="U3360" s="2">
        <v>24.56</v>
      </c>
      <c r="V3360" s="76" t="s">
        <v>5213</v>
      </c>
    </row>
    <row r="3361" spans="1:22" x14ac:dyDescent="0.2">
      <c r="A3361" s="1">
        <v>42297</v>
      </c>
      <c r="B3361" t="s">
        <v>21</v>
      </c>
      <c r="C3361" s="1">
        <v>42296</v>
      </c>
      <c r="D3361" s="1">
        <v>42297</v>
      </c>
      <c r="E3361">
        <v>100032287</v>
      </c>
      <c r="F3361" t="s">
        <v>665</v>
      </c>
      <c r="H3361" s="1">
        <v>42295</v>
      </c>
      <c r="I3361">
        <v>1878430</v>
      </c>
      <c r="J3361" t="s">
        <v>23</v>
      </c>
      <c r="K3361">
        <v>846296315650052</v>
      </c>
      <c r="M3361" t="s">
        <v>32</v>
      </c>
      <c r="N3361">
        <v>10011</v>
      </c>
      <c r="O3361">
        <v>3</v>
      </c>
      <c r="P3361">
        <v>2250</v>
      </c>
      <c r="Q3361">
        <v>8</v>
      </c>
      <c r="R3361" s="2">
        <v>0</v>
      </c>
      <c r="S3361" s="2">
        <v>24.56</v>
      </c>
      <c r="T3361" s="2">
        <v>0</v>
      </c>
      <c r="U3361" s="2">
        <v>24.56</v>
      </c>
      <c r="V3361" s="76" t="s">
        <v>5213</v>
      </c>
    </row>
    <row r="3362" spans="1:22" x14ac:dyDescent="0.2">
      <c r="A3362" s="1">
        <v>42297</v>
      </c>
      <c r="B3362" t="s">
        <v>21</v>
      </c>
      <c r="C3362" s="1">
        <v>42296</v>
      </c>
      <c r="D3362" s="1">
        <v>42297</v>
      </c>
      <c r="E3362">
        <v>100032278</v>
      </c>
      <c r="F3362" t="s">
        <v>521</v>
      </c>
      <c r="H3362" s="1">
        <v>42295</v>
      </c>
      <c r="I3362">
        <v>1878428</v>
      </c>
      <c r="J3362" t="s">
        <v>23</v>
      </c>
      <c r="K3362">
        <v>846296315650038</v>
      </c>
      <c r="M3362" t="s">
        <v>32</v>
      </c>
      <c r="N3362">
        <v>10018</v>
      </c>
      <c r="O3362">
        <v>3</v>
      </c>
      <c r="P3362">
        <v>2250</v>
      </c>
      <c r="Q3362">
        <v>8</v>
      </c>
      <c r="R3362" s="2">
        <v>0</v>
      </c>
      <c r="S3362" s="2">
        <v>24.56</v>
      </c>
      <c r="T3362" s="2">
        <v>0</v>
      </c>
      <c r="U3362" s="2">
        <v>24.56</v>
      </c>
      <c r="V3362" s="76" t="s">
        <v>5213</v>
      </c>
    </row>
    <row r="3363" spans="1:22" x14ac:dyDescent="0.2">
      <c r="A3363" s="1">
        <v>42297</v>
      </c>
      <c r="B3363" t="s">
        <v>21</v>
      </c>
      <c r="C3363" s="1">
        <v>42296</v>
      </c>
      <c r="D3363" s="1">
        <v>42297</v>
      </c>
      <c r="E3363">
        <v>100032268</v>
      </c>
      <c r="F3363" t="s">
        <v>529</v>
      </c>
      <c r="H3363" s="1">
        <v>42295</v>
      </c>
      <c r="I3363">
        <v>1878389</v>
      </c>
      <c r="J3363" t="s">
        <v>23</v>
      </c>
      <c r="K3363">
        <v>846296315650540</v>
      </c>
      <c r="M3363" t="s">
        <v>32</v>
      </c>
      <c r="N3363">
        <v>10016</v>
      </c>
      <c r="O3363">
        <v>3</v>
      </c>
      <c r="P3363">
        <v>2250</v>
      </c>
      <c r="Q3363">
        <v>8</v>
      </c>
      <c r="R3363" s="2">
        <v>0</v>
      </c>
      <c r="S3363" s="2">
        <v>24.56</v>
      </c>
      <c r="T3363" s="2">
        <v>0</v>
      </c>
      <c r="U3363" s="2">
        <v>24.56</v>
      </c>
      <c r="V3363" s="76" t="s">
        <v>5213</v>
      </c>
    </row>
    <row r="3364" spans="1:22" x14ac:dyDescent="0.2">
      <c r="A3364" s="1">
        <v>42297</v>
      </c>
      <c r="B3364" t="s">
        <v>21</v>
      </c>
      <c r="C3364" s="1">
        <v>42296</v>
      </c>
      <c r="D3364" s="1">
        <v>42297</v>
      </c>
      <c r="E3364">
        <v>100032325</v>
      </c>
      <c r="F3364" t="s">
        <v>533</v>
      </c>
      <c r="H3364" s="1">
        <v>42296</v>
      </c>
      <c r="I3364">
        <v>1878432</v>
      </c>
      <c r="J3364" t="s">
        <v>23</v>
      </c>
      <c r="K3364">
        <v>846296315650076</v>
      </c>
      <c r="M3364" t="s">
        <v>32</v>
      </c>
      <c r="N3364">
        <v>11001</v>
      </c>
      <c r="O3364">
        <v>3</v>
      </c>
      <c r="P3364">
        <v>2250</v>
      </c>
      <c r="Q3364">
        <v>8</v>
      </c>
      <c r="R3364" s="2">
        <v>0</v>
      </c>
      <c r="S3364" s="2">
        <v>24.56</v>
      </c>
      <c r="T3364" s="2">
        <v>0</v>
      </c>
      <c r="U3364" s="2">
        <v>24.56</v>
      </c>
      <c r="V3364" s="76" t="s">
        <v>5213</v>
      </c>
    </row>
    <row r="3365" spans="1:22" x14ac:dyDescent="0.2">
      <c r="A3365" s="1">
        <v>42297</v>
      </c>
      <c r="B3365" t="s">
        <v>21</v>
      </c>
      <c r="C3365" s="1">
        <v>42296</v>
      </c>
      <c r="D3365" s="1">
        <v>42297</v>
      </c>
      <c r="E3365">
        <v>100032284</v>
      </c>
      <c r="F3365" t="s">
        <v>543</v>
      </c>
      <c r="H3365" s="1">
        <v>42295</v>
      </c>
      <c r="I3365">
        <v>1878429</v>
      </c>
      <c r="J3365" t="s">
        <v>23</v>
      </c>
      <c r="K3365">
        <v>846296315650045</v>
      </c>
      <c r="M3365" t="s">
        <v>32</v>
      </c>
      <c r="N3365">
        <v>11238</v>
      </c>
      <c r="O3365">
        <v>3</v>
      </c>
      <c r="P3365">
        <v>2250</v>
      </c>
      <c r="Q3365">
        <v>8</v>
      </c>
      <c r="R3365" s="2">
        <v>0</v>
      </c>
      <c r="S3365" s="2">
        <v>24.56</v>
      </c>
      <c r="T3365" s="2">
        <v>0</v>
      </c>
      <c r="U3365" s="2">
        <v>24.56</v>
      </c>
      <c r="V3365" s="76" t="s">
        <v>5213</v>
      </c>
    </row>
    <row r="3366" spans="1:22" x14ac:dyDescent="0.2">
      <c r="A3366" s="1">
        <v>42297</v>
      </c>
      <c r="B3366" t="s">
        <v>21</v>
      </c>
      <c r="C3366" s="1">
        <v>42296</v>
      </c>
      <c r="D3366" s="1">
        <v>42297</v>
      </c>
      <c r="E3366">
        <v>100032224</v>
      </c>
      <c r="F3366" t="s">
        <v>550</v>
      </c>
      <c r="H3366" s="1">
        <v>42294</v>
      </c>
      <c r="I3366">
        <v>1878387</v>
      </c>
      <c r="J3366" t="s">
        <v>23</v>
      </c>
      <c r="K3366">
        <v>846296315650526</v>
      </c>
      <c r="M3366" t="s">
        <v>32</v>
      </c>
      <c r="N3366">
        <v>10128</v>
      </c>
      <c r="O3366">
        <v>3</v>
      </c>
      <c r="P3366">
        <v>2250</v>
      </c>
      <c r="Q3366">
        <v>8</v>
      </c>
      <c r="R3366" s="2">
        <v>0</v>
      </c>
      <c r="S3366" s="2">
        <v>24.56</v>
      </c>
      <c r="T3366" s="2">
        <v>0</v>
      </c>
      <c r="U3366" s="2">
        <v>24.56</v>
      </c>
      <c r="V3366" s="76" t="s">
        <v>5213</v>
      </c>
    </row>
    <row r="3367" spans="1:22" x14ac:dyDescent="0.2">
      <c r="A3367" s="1">
        <v>42297</v>
      </c>
      <c r="B3367" t="s">
        <v>21</v>
      </c>
      <c r="C3367" s="1">
        <v>42296</v>
      </c>
      <c r="D3367" s="1">
        <v>42297</v>
      </c>
      <c r="E3367">
        <v>100032277</v>
      </c>
      <c r="F3367" t="s">
        <v>558</v>
      </c>
      <c r="H3367" s="1">
        <v>42295</v>
      </c>
      <c r="I3367">
        <v>1878427</v>
      </c>
      <c r="J3367" t="s">
        <v>23</v>
      </c>
      <c r="K3367">
        <v>846296315650021</v>
      </c>
      <c r="M3367" t="s">
        <v>32</v>
      </c>
      <c r="N3367">
        <v>10003</v>
      </c>
      <c r="O3367">
        <v>3</v>
      </c>
      <c r="P3367">
        <v>2250</v>
      </c>
      <c r="Q3367">
        <v>8</v>
      </c>
      <c r="R3367" s="2">
        <v>0</v>
      </c>
      <c r="S3367" s="2">
        <v>24.56</v>
      </c>
      <c r="T3367" s="2">
        <v>0</v>
      </c>
      <c r="U3367" s="2">
        <v>24.56</v>
      </c>
      <c r="V3367" s="76" t="s">
        <v>5213</v>
      </c>
    </row>
    <row r="3368" spans="1:22" x14ac:dyDescent="0.2">
      <c r="A3368" s="1">
        <v>42297</v>
      </c>
      <c r="B3368" t="s">
        <v>21</v>
      </c>
      <c r="C3368" s="1">
        <v>42296</v>
      </c>
      <c r="D3368" s="1">
        <v>42297</v>
      </c>
      <c r="E3368">
        <v>100032257</v>
      </c>
      <c r="F3368" t="s">
        <v>560</v>
      </c>
      <c r="H3368" s="1">
        <v>42295</v>
      </c>
      <c r="I3368">
        <v>1878417</v>
      </c>
      <c r="J3368" t="s">
        <v>23</v>
      </c>
      <c r="K3368">
        <v>846296315650304</v>
      </c>
      <c r="M3368" t="s">
        <v>49</v>
      </c>
      <c r="N3368">
        <v>2129</v>
      </c>
      <c r="O3368">
        <v>3</v>
      </c>
      <c r="P3368">
        <v>2250</v>
      </c>
      <c r="Q3368">
        <v>8</v>
      </c>
      <c r="R3368" s="2">
        <v>0</v>
      </c>
      <c r="S3368" s="2">
        <v>24.56</v>
      </c>
      <c r="T3368" s="2">
        <v>0</v>
      </c>
      <c r="U3368" s="2">
        <v>24.56</v>
      </c>
      <c r="V3368" s="76" t="s">
        <v>5213</v>
      </c>
    </row>
    <row r="3369" spans="1:22" x14ac:dyDescent="0.2">
      <c r="A3369" s="1">
        <v>42297</v>
      </c>
      <c r="B3369" t="s">
        <v>21</v>
      </c>
      <c r="C3369" s="1">
        <v>42296</v>
      </c>
      <c r="D3369" s="1">
        <v>42297</v>
      </c>
      <c r="E3369">
        <v>100032259</v>
      </c>
      <c r="F3369" t="s">
        <v>564</v>
      </c>
      <c r="H3369" s="1">
        <v>42295</v>
      </c>
      <c r="I3369">
        <v>1878388</v>
      </c>
      <c r="J3369" t="s">
        <v>23</v>
      </c>
      <c r="K3369">
        <v>846296315650533</v>
      </c>
      <c r="M3369" t="s">
        <v>32</v>
      </c>
      <c r="N3369">
        <v>10022</v>
      </c>
      <c r="O3369">
        <v>3</v>
      </c>
      <c r="P3369">
        <v>2250</v>
      </c>
      <c r="Q3369">
        <v>8</v>
      </c>
      <c r="R3369" s="2">
        <v>0</v>
      </c>
      <c r="S3369" s="2">
        <v>24.56</v>
      </c>
      <c r="T3369" s="2">
        <v>0</v>
      </c>
      <c r="U3369" s="2">
        <v>24.56</v>
      </c>
      <c r="V3369" s="76" t="s">
        <v>5213</v>
      </c>
    </row>
    <row r="3370" spans="1:22" x14ac:dyDescent="0.2">
      <c r="A3370" s="1">
        <v>42297</v>
      </c>
      <c r="B3370" t="s">
        <v>21</v>
      </c>
      <c r="C3370" s="1">
        <v>42296</v>
      </c>
      <c r="D3370" s="1">
        <v>42297</v>
      </c>
      <c r="E3370">
        <v>100032245</v>
      </c>
      <c r="F3370" t="s">
        <v>574</v>
      </c>
      <c r="H3370" s="1">
        <v>42294</v>
      </c>
      <c r="I3370">
        <v>1878424</v>
      </c>
      <c r="J3370" t="s">
        <v>23</v>
      </c>
      <c r="K3370">
        <v>846296315650373</v>
      </c>
      <c r="M3370" t="s">
        <v>32</v>
      </c>
      <c r="N3370">
        <v>11101</v>
      </c>
      <c r="O3370">
        <v>3</v>
      </c>
      <c r="P3370">
        <v>2250</v>
      </c>
      <c r="Q3370">
        <v>8</v>
      </c>
      <c r="R3370" s="2">
        <v>0</v>
      </c>
      <c r="S3370" s="2">
        <v>24.56</v>
      </c>
      <c r="T3370" s="2">
        <v>0</v>
      </c>
      <c r="U3370" s="2">
        <v>24.56</v>
      </c>
      <c r="V3370" s="76" t="s">
        <v>5213</v>
      </c>
    </row>
    <row r="3371" spans="1:22" x14ac:dyDescent="0.2">
      <c r="A3371" s="1">
        <v>42297</v>
      </c>
      <c r="B3371" t="s">
        <v>21</v>
      </c>
      <c r="C3371" s="1">
        <v>42296</v>
      </c>
      <c r="D3371" s="1">
        <v>42297</v>
      </c>
      <c r="E3371">
        <v>100032306</v>
      </c>
      <c r="F3371" t="s">
        <v>576</v>
      </c>
      <c r="H3371" s="1">
        <v>42296</v>
      </c>
      <c r="I3371">
        <v>1878431</v>
      </c>
      <c r="J3371" t="s">
        <v>23</v>
      </c>
      <c r="K3371">
        <v>846296315650069</v>
      </c>
      <c r="M3371" t="s">
        <v>32</v>
      </c>
      <c r="N3371">
        <v>10466</v>
      </c>
      <c r="O3371">
        <v>3</v>
      </c>
      <c r="P3371">
        <v>2250</v>
      </c>
      <c r="Q3371">
        <v>8</v>
      </c>
      <c r="R3371" s="2">
        <v>0</v>
      </c>
      <c r="S3371" s="2">
        <v>24.56</v>
      </c>
      <c r="T3371" s="2">
        <v>0</v>
      </c>
      <c r="U3371" s="2">
        <v>24.56</v>
      </c>
      <c r="V3371" s="76" t="s">
        <v>5213</v>
      </c>
    </row>
    <row r="3372" spans="1:22" x14ac:dyDescent="0.2">
      <c r="A3372" s="1">
        <v>42297</v>
      </c>
      <c r="B3372" t="s">
        <v>21</v>
      </c>
      <c r="C3372" s="1">
        <v>42296</v>
      </c>
      <c r="D3372" s="1">
        <v>42297</v>
      </c>
      <c r="E3372">
        <v>100032334</v>
      </c>
      <c r="F3372" t="s">
        <v>593</v>
      </c>
      <c r="H3372" s="1">
        <v>42296</v>
      </c>
      <c r="I3372">
        <v>1883605</v>
      </c>
      <c r="J3372" t="s">
        <v>23</v>
      </c>
      <c r="K3372">
        <v>846296315651615</v>
      </c>
      <c r="M3372" t="s">
        <v>32</v>
      </c>
      <c r="N3372">
        <v>11241</v>
      </c>
      <c r="O3372">
        <v>3</v>
      </c>
      <c r="P3372">
        <v>2250</v>
      </c>
      <c r="Q3372">
        <v>8</v>
      </c>
      <c r="R3372" s="2">
        <v>0</v>
      </c>
      <c r="S3372" s="2">
        <v>24.56</v>
      </c>
      <c r="T3372" s="2">
        <v>0</v>
      </c>
      <c r="U3372" s="2">
        <v>24.56</v>
      </c>
      <c r="V3372" s="76" t="s">
        <v>5213</v>
      </c>
    </row>
    <row r="3373" spans="1:22" x14ac:dyDescent="0.2">
      <c r="A3373" s="1">
        <v>42297</v>
      </c>
      <c r="B3373" t="s">
        <v>21</v>
      </c>
      <c r="C3373" s="1">
        <v>42296</v>
      </c>
      <c r="D3373" s="1">
        <v>42297</v>
      </c>
      <c r="E3373">
        <v>100032239</v>
      </c>
      <c r="F3373" t="s">
        <v>609</v>
      </c>
      <c r="H3373" s="1">
        <v>42294</v>
      </c>
      <c r="I3373">
        <v>1878423</v>
      </c>
      <c r="J3373" t="s">
        <v>23</v>
      </c>
      <c r="K3373">
        <v>846296315650366</v>
      </c>
      <c r="M3373" t="s">
        <v>32</v>
      </c>
      <c r="N3373">
        <v>10011</v>
      </c>
      <c r="O3373">
        <v>3</v>
      </c>
      <c r="P3373">
        <v>2250</v>
      </c>
      <c r="Q3373">
        <v>8</v>
      </c>
      <c r="R3373" s="2">
        <v>0</v>
      </c>
      <c r="S3373" s="2">
        <v>24.56</v>
      </c>
      <c r="T3373" s="2">
        <v>0</v>
      </c>
      <c r="U3373" s="2">
        <v>24.56</v>
      </c>
      <c r="V3373" s="76" t="s">
        <v>5213</v>
      </c>
    </row>
    <row r="3374" spans="1:22" x14ac:dyDescent="0.2">
      <c r="A3374" s="1">
        <v>42297</v>
      </c>
      <c r="B3374" t="s">
        <v>21</v>
      </c>
      <c r="C3374" s="1">
        <v>42296</v>
      </c>
      <c r="D3374" s="1">
        <v>42297</v>
      </c>
      <c r="E3374">
        <v>100032274</v>
      </c>
      <c r="F3374" t="s">
        <v>611</v>
      </c>
      <c r="H3374" s="1">
        <v>42295</v>
      </c>
      <c r="I3374">
        <v>1878426</v>
      </c>
      <c r="J3374" t="s">
        <v>23</v>
      </c>
      <c r="K3374">
        <v>846296315650014</v>
      </c>
      <c r="M3374" t="s">
        <v>32</v>
      </c>
      <c r="N3374">
        <v>10017</v>
      </c>
      <c r="O3374">
        <v>3</v>
      </c>
      <c r="P3374">
        <v>2250</v>
      </c>
      <c r="Q3374">
        <v>8</v>
      </c>
      <c r="R3374" s="2">
        <v>0</v>
      </c>
      <c r="S3374" s="2">
        <v>24.56</v>
      </c>
      <c r="T3374" s="2">
        <v>0</v>
      </c>
      <c r="U3374" s="2">
        <v>24.56</v>
      </c>
      <c r="V3374" s="76" t="s">
        <v>5213</v>
      </c>
    </row>
    <row r="3375" spans="1:22" x14ac:dyDescent="0.2">
      <c r="A3375" s="1">
        <v>42297</v>
      </c>
      <c r="B3375" t="s">
        <v>21</v>
      </c>
      <c r="C3375" s="1">
        <v>42297</v>
      </c>
      <c r="D3375" s="1">
        <v>42297</v>
      </c>
      <c r="E3375">
        <v>100032348</v>
      </c>
      <c r="F3375" t="s">
        <v>612</v>
      </c>
      <c r="H3375" s="1">
        <v>42297</v>
      </c>
      <c r="I3375">
        <v>1888476</v>
      </c>
      <c r="J3375" t="s">
        <v>23</v>
      </c>
      <c r="K3375">
        <v>846296315651493</v>
      </c>
      <c r="M3375" t="s">
        <v>49</v>
      </c>
      <c r="N3375">
        <v>2111</v>
      </c>
      <c r="O3375">
        <v>3</v>
      </c>
      <c r="P3375">
        <v>2250</v>
      </c>
      <c r="Q3375">
        <v>8</v>
      </c>
      <c r="R3375" s="2">
        <v>0</v>
      </c>
      <c r="S3375" s="2">
        <v>24.56</v>
      </c>
      <c r="T3375" s="2">
        <v>0</v>
      </c>
      <c r="U3375" s="2">
        <v>24.56</v>
      </c>
      <c r="V3375" s="76" t="s">
        <v>5213</v>
      </c>
    </row>
    <row r="3376" spans="1:22" x14ac:dyDescent="0.2">
      <c r="A3376" s="1">
        <v>42297</v>
      </c>
      <c r="B3376" t="s">
        <v>21</v>
      </c>
      <c r="C3376" s="1">
        <v>42297</v>
      </c>
      <c r="D3376" s="1">
        <v>42297</v>
      </c>
      <c r="E3376">
        <v>100032346</v>
      </c>
      <c r="F3376" t="s">
        <v>632</v>
      </c>
      <c r="H3376" s="1">
        <v>42297</v>
      </c>
      <c r="I3376">
        <v>1888477</v>
      </c>
      <c r="J3376" t="s">
        <v>23</v>
      </c>
      <c r="K3376">
        <v>846296315651486</v>
      </c>
      <c r="M3376" t="s">
        <v>32</v>
      </c>
      <c r="N3376">
        <v>10011</v>
      </c>
      <c r="O3376">
        <v>3</v>
      </c>
      <c r="P3376">
        <v>2250</v>
      </c>
      <c r="Q3376">
        <v>8</v>
      </c>
      <c r="R3376" s="2">
        <v>0</v>
      </c>
      <c r="S3376" s="2">
        <v>24.56</v>
      </c>
      <c r="T3376" s="2">
        <v>0</v>
      </c>
      <c r="U3376" s="2">
        <v>24.56</v>
      </c>
      <c r="V3376" s="76" t="s">
        <v>5213</v>
      </c>
    </row>
    <row r="3377" spans="1:22" x14ac:dyDescent="0.2">
      <c r="A3377" s="1">
        <v>42297</v>
      </c>
      <c r="B3377" t="s">
        <v>21</v>
      </c>
      <c r="C3377" s="1">
        <v>42296</v>
      </c>
      <c r="D3377" s="1">
        <v>42297</v>
      </c>
      <c r="E3377">
        <v>100032252</v>
      </c>
      <c r="F3377" t="s">
        <v>648</v>
      </c>
      <c r="H3377" s="1">
        <v>42294</v>
      </c>
      <c r="I3377">
        <v>1878425</v>
      </c>
      <c r="J3377" t="s">
        <v>23</v>
      </c>
      <c r="K3377">
        <v>846296315650649</v>
      </c>
      <c r="M3377" t="s">
        <v>32</v>
      </c>
      <c r="N3377">
        <v>10022</v>
      </c>
      <c r="O3377">
        <v>3</v>
      </c>
      <c r="P3377">
        <v>2250</v>
      </c>
      <c r="Q3377">
        <v>8</v>
      </c>
      <c r="R3377" s="2">
        <v>0</v>
      </c>
      <c r="S3377" s="2">
        <v>24.56</v>
      </c>
      <c r="T3377" s="2">
        <v>0</v>
      </c>
      <c r="U3377" s="2">
        <v>24.56</v>
      </c>
      <c r="V3377" s="76" t="s">
        <v>5213</v>
      </c>
    </row>
    <row r="3378" spans="1:22" x14ac:dyDescent="0.2">
      <c r="A3378" s="1">
        <v>42297</v>
      </c>
      <c r="B3378" t="s">
        <v>21</v>
      </c>
      <c r="C3378" s="1">
        <v>42296</v>
      </c>
      <c r="D3378" s="1">
        <v>42297</v>
      </c>
      <c r="E3378">
        <v>100032308</v>
      </c>
      <c r="F3378" t="s">
        <v>652</v>
      </c>
      <c r="H3378" s="1">
        <v>42296</v>
      </c>
      <c r="I3378">
        <v>1878390</v>
      </c>
      <c r="J3378" t="s">
        <v>23</v>
      </c>
      <c r="K3378">
        <v>846296315650557</v>
      </c>
      <c r="M3378" t="s">
        <v>32</v>
      </c>
      <c r="N3378">
        <v>10526</v>
      </c>
      <c r="O3378">
        <v>3</v>
      </c>
      <c r="P3378">
        <v>2250</v>
      </c>
      <c r="Q3378">
        <v>8</v>
      </c>
      <c r="R3378" s="2">
        <v>0</v>
      </c>
      <c r="S3378" s="2">
        <v>24.56</v>
      </c>
      <c r="T3378" s="2">
        <v>0</v>
      </c>
      <c r="U3378" s="2">
        <v>24.56</v>
      </c>
      <c r="V3378" s="76" t="s">
        <v>5213</v>
      </c>
    </row>
    <row r="3379" spans="1:22" x14ac:dyDescent="0.2">
      <c r="A3379" s="1">
        <v>42297</v>
      </c>
      <c r="B3379" t="s">
        <v>21</v>
      </c>
      <c r="C3379" s="1">
        <v>42296</v>
      </c>
      <c r="D3379" s="1">
        <v>42297</v>
      </c>
      <c r="E3379">
        <v>100032233</v>
      </c>
      <c r="F3379" t="s">
        <v>663</v>
      </c>
      <c r="H3379" s="1">
        <v>42294</v>
      </c>
      <c r="I3379">
        <v>1878422</v>
      </c>
      <c r="J3379" t="s">
        <v>23</v>
      </c>
      <c r="K3379">
        <v>846296315650359</v>
      </c>
      <c r="M3379" t="s">
        <v>83</v>
      </c>
      <c r="N3379">
        <v>8540</v>
      </c>
      <c r="O3379">
        <v>3</v>
      </c>
      <c r="P3379">
        <v>2250</v>
      </c>
      <c r="Q3379">
        <v>8</v>
      </c>
      <c r="R3379" s="2">
        <v>0</v>
      </c>
      <c r="S3379" s="2">
        <v>24.56</v>
      </c>
      <c r="T3379" s="2">
        <v>0</v>
      </c>
      <c r="U3379" s="2">
        <v>24.56</v>
      </c>
      <c r="V3379" s="76" t="s">
        <v>5213</v>
      </c>
    </row>
    <row r="3380" spans="1:22" x14ac:dyDescent="0.2">
      <c r="A3380" s="1">
        <v>42297</v>
      </c>
      <c r="B3380" t="s">
        <v>21</v>
      </c>
      <c r="C3380" s="1">
        <v>42296</v>
      </c>
      <c r="D3380" s="1">
        <v>42297</v>
      </c>
      <c r="E3380">
        <v>100032287</v>
      </c>
      <c r="F3380" t="s">
        <v>665</v>
      </c>
      <c r="H3380" s="1">
        <v>42295</v>
      </c>
      <c r="I3380">
        <v>1878430</v>
      </c>
      <c r="J3380" t="s">
        <v>23</v>
      </c>
      <c r="K3380">
        <v>846296315650052</v>
      </c>
      <c r="M3380" t="s">
        <v>32</v>
      </c>
      <c r="N3380">
        <v>10011</v>
      </c>
      <c r="O3380">
        <v>3</v>
      </c>
      <c r="P3380">
        <v>2250</v>
      </c>
      <c r="Q3380">
        <v>8</v>
      </c>
      <c r="R3380" s="2">
        <v>0</v>
      </c>
      <c r="S3380" s="2">
        <v>24.56</v>
      </c>
      <c r="T3380" s="2">
        <v>0</v>
      </c>
      <c r="U3380" s="2">
        <v>24.56</v>
      </c>
      <c r="V3380" s="76" t="s">
        <v>5213</v>
      </c>
    </row>
    <row r="3381" spans="1:22" x14ac:dyDescent="0.2">
      <c r="A3381" s="1">
        <v>42297</v>
      </c>
      <c r="B3381" t="s">
        <v>21</v>
      </c>
      <c r="C3381" s="1">
        <v>42297</v>
      </c>
      <c r="D3381" s="1">
        <v>42297</v>
      </c>
      <c r="E3381">
        <v>100032351</v>
      </c>
      <c r="F3381" t="s">
        <v>544</v>
      </c>
      <c r="H3381" s="1">
        <v>42297</v>
      </c>
      <c r="I3381">
        <v>1888465</v>
      </c>
      <c r="J3381" t="s">
        <v>23</v>
      </c>
      <c r="K3381">
        <v>846296315651516</v>
      </c>
      <c r="M3381" t="s">
        <v>32</v>
      </c>
      <c r="N3381">
        <v>11207</v>
      </c>
      <c r="O3381">
        <v>6</v>
      </c>
      <c r="P3381">
        <v>4500</v>
      </c>
      <c r="Q3381">
        <v>8</v>
      </c>
      <c r="R3381" s="2">
        <v>0</v>
      </c>
      <c r="S3381" s="2">
        <v>36.04</v>
      </c>
      <c r="T3381" s="2">
        <v>0</v>
      </c>
      <c r="U3381" s="2">
        <v>36.04</v>
      </c>
      <c r="V3381" s="76" t="s">
        <v>5213</v>
      </c>
    </row>
    <row r="3382" spans="1:22" x14ac:dyDescent="0.2">
      <c r="A3382" s="1">
        <v>42297</v>
      </c>
      <c r="B3382" t="s">
        <v>21</v>
      </c>
      <c r="C3382" s="1">
        <v>42296</v>
      </c>
      <c r="D3382" s="1">
        <v>42297</v>
      </c>
      <c r="E3382">
        <v>100032322</v>
      </c>
      <c r="F3382" t="s">
        <v>596</v>
      </c>
      <c r="H3382" s="1">
        <v>42296</v>
      </c>
      <c r="I3382">
        <v>1878469</v>
      </c>
      <c r="J3382" t="s">
        <v>23</v>
      </c>
      <c r="K3382">
        <v>846296315649841</v>
      </c>
      <c r="M3382" t="s">
        <v>32</v>
      </c>
      <c r="N3382">
        <v>10006</v>
      </c>
      <c r="O3382">
        <v>6</v>
      </c>
      <c r="P3382">
        <v>4500</v>
      </c>
      <c r="Q3382">
        <v>8</v>
      </c>
      <c r="R3382" s="2">
        <v>0</v>
      </c>
      <c r="S3382" s="2">
        <v>36.04</v>
      </c>
      <c r="T3382" s="2">
        <v>0</v>
      </c>
      <c r="U3382" s="2">
        <v>36.04</v>
      </c>
      <c r="V3382" s="76" t="s">
        <v>5213</v>
      </c>
    </row>
    <row r="3383" spans="1:22" x14ac:dyDescent="0.2">
      <c r="A3383" s="1">
        <v>42297</v>
      </c>
      <c r="B3383" t="s">
        <v>21</v>
      </c>
      <c r="C3383" s="1">
        <v>42296</v>
      </c>
      <c r="D3383" s="1">
        <v>42297</v>
      </c>
      <c r="E3383">
        <v>100032238</v>
      </c>
      <c r="F3383" t="s">
        <v>624</v>
      </c>
      <c r="H3383" s="1">
        <v>42294</v>
      </c>
      <c r="I3383">
        <v>1878467</v>
      </c>
      <c r="J3383" t="s">
        <v>23</v>
      </c>
      <c r="K3383">
        <v>846296315649827</v>
      </c>
      <c r="M3383" t="s">
        <v>32</v>
      </c>
      <c r="N3383">
        <v>10038</v>
      </c>
      <c r="O3383">
        <v>6</v>
      </c>
      <c r="P3383">
        <v>4500</v>
      </c>
      <c r="Q3383">
        <v>8</v>
      </c>
      <c r="R3383" s="2">
        <v>0</v>
      </c>
      <c r="S3383" s="2">
        <v>36.04</v>
      </c>
      <c r="T3383" s="2">
        <v>0</v>
      </c>
      <c r="U3383" s="2">
        <v>36.04</v>
      </c>
      <c r="V3383" s="76" t="s">
        <v>5213</v>
      </c>
    </row>
    <row r="3384" spans="1:22" x14ac:dyDescent="0.2">
      <c r="A3384" s="1">
        <v>42297</v>
      </c>
      <c r="B3384" t="s">
        <v>21</v>
      </c>
      <c r="C3384" s="1">
        <v>42296</v>
      </c>
      <c r="D3384" s="1">
        <v>42297</v>
      </c>
      <c r="E3384">
        <v>100032305</v>
      </c>
      <c r="F3384" t="s">
        <v>631</v>
      </c>
      <c r="H3384" s="1">
        <v>42296</v>
      </c>
      <c r="I3384">
        <v>1878468</v>
      </c>
      <c r="J3384" t="s">
        <v>23</v>
      </c>
      <c r="K3384">
        <v>846296315649834</v>
      </c>
      <c r="M3384" t="s">
        <v>32</v>
      </c>
      <c r="N3384">
        <v>10022</v>
      </c>
      <c r="O3384">
        <v>6</v>
      </c>
      <c r="P3384">
        <v>4500</v>
      </c>
      <c r="Q3384">
        <v>8</v>
      </c>
      <c r="R3384" s="2">
        <v>0</v>
      </c>
      <c r="S3384" s="2">
        <v>36.04</v>
      </c>
      <c r="T3384" s="2">
        <v>0</v>
      </c>
      <c r="U3384" s="2">
        <v>36.04</v>
      </c>
      <c r="V3384" s="76" t="s">
        <v>5213</v>
      </c>
    </row>
    <row r="3385" spans="1:22" x14ac:dyDescent="0.2">
      <c r="A3385" s="1">
        <v>42297</v>
      </c>
      <c r="B3385" t="s">
        <v>21</v>
      </c>
      <c r="C3385" s="1">
        <v>42296</v>
      </c>
      <c r="D3385" s="1">
        <v>42297</v>
      </c>
      <c r="E3385">
        <v>100032226</v>
      </c>
      <c r="F3385" t="s">
        <v>658</v>
      </c>
      <c r="H3385" s="1">
        <v>42294</v>
      </c>
      <c r="I3385">
        <v>1878466</v>
      </c>
      <c r="J3385" t="s">
        <v>23</v>
      </c>
      <c r="K3385">
        <v>846296315649810</v>
      </c>
      <c r="M3385" t="s">
        <v>32</v>
      </c>
      <c r="N3385">
        <v>10128</v>
      </c>
      <c r="O3385">
        <v>6</v>
      </c>
      <c r="P3385">
        <v>4500</v>
      </c>
      <c r="Q3385">
        <v>8</v>
      </c>
      <c r="R3385" s="2">
        <v>0</v>
      </c>
      <c r="S3385" s="2">
        <v>36.04</v>
      </c>
      <c r="T3385" s="2">
        <v>0</v>
      </c>
      <c r="U3385" s="2">
        <v>36.04</v>
      </c>
      <c r="V3385" s="76" t="s">
        <v>5213</v>
      </c>
    </row>
    <row r="3386" spans="1:22" x14ac:dyDescent="0.2">
      <c r="A3386" s="1">
        <v>42297</v>
      </c>
      <c r="B3386" t="s">
        <v>21</v>
      </c>
      <c r="C3386" s="1">
        <v>42297</v>
      </c>
      <c r="D3386" s="1">
        <v>42297</v>
      </c>
      <c r="E3386">
        <v>100032351</v>
      </c>
      <c r="F3386" t="s">
        <v>544</v>
      </c>
      <c r="H3386" s="1">
        <v>42297</v>
      </c>
      <c r="I3386">
        <v>1888465</v>
      </c>
      <c r="J3386" t="s">
        <v>23</v>
      </c>
      <c r="K3386">
        <v>846296315651516</v>
      </c>
      <c r="M3386" t="s">
        <v>32</v>
      </c>
      <c r="N3386">
        <v>11207</v>
      </c>
      <c r="O3386">
        <v>6</v>
      </c>
      <c r="P3386">
        <v>4500</v>
      </c>
      <c r="Q3386">
        <v>8</v>
      </c>
      <c r="R3386" s="2">
        <v>0</v>
      </c>
      <c r="S3386" s="2">
        <v>36.04</v>
      </c>
      <c r="T3386" s="2">
        <v>0</v>
      </c>
      <c r="U3386" s="2">
        <v>36.04</v>
      </c>
      <c r="V3386" s="76" t="s">
        <v>5213</v>
      </c>
    </row>
    <row r="3387" spans="1:22" x14ac:dyDescent="0.2">
      <c r="A3387" s="1">
        <v>42297</v>
      </c>
      <c r="B3387" t="s">
        <v>21</v>
      </c>
      <c r="C3387" s="1">
        <v>42296</v>
      </c>
      <c r="D3387" s="1">
        <v>42297</v>
      </c>
      <c r="E3387">
        <v>100032322</v>
      </c>
      <c r="F3387" t="s">
        <v>596</v>
      </c>
      <c r="H3387" s="1">
        <v>42296</v>
      </c>
      <c r="I3387">
        <v>1878469</v>
      </c>
      <c r="J3387" t="s">
        <v>23</v>
      </c>
      <c r="K3387">
        <v>846296315649841</v>
      </c>
      <c r="M3387" t="s">
        <v>32</v>
      </c>
      <c r="N3387">
        <v>10006</v>
      </c>
      <c r="O3387">
        <v>6</v>
      </c>
      <c r="P3387">
        <v>4500</v>
      </c>
      <c r="Q3387">
        <v>8</v>
      </c>
      <c r="R3387" s="2">
        <v>0</v>
      </c>
      <c r="S3387" s="2">
        <v>36.04</v>
      </c>
      <c r="T3387" s="2">
        <v>0</v>
      </c>
      <c r="U3387" s="2">
        <v>36.04</v>
      </c>
      <c r="V3387" s="76" t="s">
        <v>5213</v>
      </c>
    </row>
    <row r="3388" spans="1:22" x14ac:dyDescent="0.2">
      <c r="A3388" s="1">
        <v>42297</v>
      </c>
      <c r="B3388" t="s">
        <v>21</v>
      </c>
      <c r="C3388" s="1">
        <v>42296</v>
      </c>
      <c r="D3388" s="1">
        <v>42297</v>
      </c>
      <c r="E3388">
        <v>100032238</v>
      </c>
      <c r="F3388" t="s">
        <v>624</v>
      </c>
      <c r="H3388" s="1">
        <v>42294</v>
      </c>
      <c r="I3388">
        <v>1878467</v>
      </c>
      <c r="J3388" t="s">
        <v>23</v>
      </c>
      <c r="K3388">
        <v>846296315649827</v>
      </c>
      <c r="M3388" t="s">
        <v>32</v>
      </c>
      <c r="N3388">
        <v>10038</v>
      </c>
      <c r="O3388">
        <v>6</v>
      </c>
      <c r="P3388">
        <v>4500</v>
      </c>
      <c r="Q3388">
        <v>8</v>
      </c>
      <c r="R3388" s="2">
        <v>0</v>
      </c>
      <c r="S3388" s="2">
        <v>36.04</v>
      </c>
      <c r="T3388" s="2">
        <v>0</v>
      </c>
      <c r="U3388" s="2">
        <v>36.04</v>
      </c>
      <c r="V3388" s="76" t="s">
        <v>5213</v>
      </c>
    </row>
    <row r="3389" spans="1:22" x14ac:dyDescent="0.2">
      <c r="A3389" s="1">
        <v>42297</v>
      </c>
      <c r="B3389" t="s">
        <v>21</v>
      </c>
      <c r="C3389" s="1">
        <v>42296</v>
      </c>
      <c r="D3389" s="1">
        <v>42297</v>
      </c>
      <c r="E3389">
        <v>100032305</v>
      </c>
      <c r="F3389" t="s">
        <v>631</v>
      </c>
      <c r="H3389" s="1">
        <v>42296</v>
      </c>
      <c r="I3389">
        <v>1878468</v>
      </c>
      <c r="J3389" t="s">
        <v>23</v>
      </c>
      <c r="K3389">
        <v>846296315649834</v>
      </c>
      <c r="M3389" t="s">
        <v>32</v>
      </c>
      <c r="N3389">
        <v>10022</v>
      </c>
      <c r="O3389">
        <v>6</v>
      </c>
      <c r="P3389">
        <v>4500</v>
      </c>
      <c r="Q3389">
        <v>8</v>
      </c>
      <c r="R3389" s="2">
        <v>0</v>
      </c>
      <c r="S3389" s="2">
        <v>36.04</v>
      </c>
      <c r="T3389" s="2">
        <v>0</v>
      </c>
      <c r="U3389" s="2">
        <v>36.04</v>
      </c>
      <c r="V3389" s="76" t="s">
        <v>5213</v>
      </c>
    </row>
    <row r="3390" spans="1:22" x14ac:dyDescent="0.2">
      <c r="A3390" s="1">
        <v>42297</v>
      </c>
      <c r="B3390" t="s">
        <v>21</v>
      </c>
      <c r="C3390" s="1">
        <v>42296</v>
      </c>
      <c r="D3390" s="1">
        <v>42297</v>
      </c>
      <c r="E3390">
        <v>100032226</v>
      </c>
      <c r="F3390" t="s">
        <v>658</v>
      </c>
      <c r="H3390" s="1">
        <v>42294</v>
      </c>
      <c r="I3390">
        <v>1878466</v>
      </c>
      <c r="J3390" t="s">
        <v>23</v>
      </c>
      <c r="K3390">
        <v>846296315649810</v>
      </c>
      <c r="M3390" t="s">
        <v>32</v>
      </c>
      <c r="N3390">
        <v>10128</v>
      </c>
      <c r="O3390">
        <v>6</v>
      </c>
      <c r="P3390">
        <v>4500</v>
      </c>
      <c r="Q3390">
        <v>8</v>
      </c>
      <c r="R3390" s="2">
        <v>0</v>
      </c>
      <c r="S3390" s="2">
        <v>36.04</v>
      </c>
      <c r="T3390" s="2">
        <v>0</v>
      </c>
      <c r="U3390" s="2">
        <v>36.04</v>
      </c>
      <c r="V3390" s="76" t="s">
        <v>5213</v>
      </c>
    </row>
    <row r="3391" spans="1:22" x14ac:dyDescent="0.2">
      <c r="A3391" s="1">
        <v>42297</v>
      </c>
      <c r="B3391" t="s">
        <v>21</v>
      </c>
      <c r="C3391" s="1">
        <v>42290</v>
      </c>
      <c r="D3391" s="1">
        <v>42297</v>
      </c>
      <c r="E3391">
        <v>100031905</v>
      </c>
      <c r="F3391" t="s">
        <v>617</v>
      </c>
      <c r="H3391" s="1">
        <v>42290</v>
      </c>
      <c r="I3391">
        <v>1858190</v>
      </c>
      <c r="J3391" t="s">
        <v>23</v>
      </c>
      <c r="K3391">
        <v>846296315651561</v>
      </c>
      <c r="M3391" t="s">
        <v>32</v>
      </c>
      <c r="N3391">
        <v>14610</v>
      </c>
      <c r="O3391">
        <v>10</v>
      </c>
      <c r="P3391">
        <v>7500</v>
      </c>
      <c r="Q3391">
        <v>8</v>
      </c>
      <c r="R3391" s="2">
        <v>0</v>
      </c>
      <c r="S3391" s="2">
        <v>46.75</v>
      </c>
      <c r="T3391" s="2">
        <v>0</v>
      </c>
      <c r="U3391" s="2">
        <v>46.75</v>
      </c>
      <c r="V3391" s="76" t="s">
        <v>5213</v>
      </c>
    </row>
    <row r="3392" spans="1:22" x14ac:dyDescent="0.2">
      <c r="A3392" s="1">
        <v>42297</v>
      </c>
      <c r="B3392" t="s">
        <v>21</v>
      </c>
      <c r="C3392" s="1">
        <v>42296</v>
      </c>
      <c r="D3392" s="1">
        <v>42297</v>
      </c>
      <c r="E3392">
        <v>100032251</v>
      </c>
      <c r="F3392" t="s">
        <v>639</v>
      </c>
      <c r="H3392" s="1">
        <v>42294</v>
      </c>
      <c r="I3392">
        <v>1878474</v>
      </c>
      <c r="J3392" t="s">
        <v>23</v>
      </c>
      <c r="K3392">
        <v>846296315649773</v>
      </c>
      <c r="M3392" t="s">
        <v>32</v>
      </c>
      <c r="N3392">
        <v>11553</v>
      </c>
      <c r="O3392">
        <v>10</v>
      </c>
      <c r="P3392">
        <v>7500</v>
      </c>
      <c r="Q3392">
        <v>8</v>
      </c>
      <c r="R3392" s="2">
        <v>0</v>
      </c>
      <c r="S3392" s="2">
        <v>46.75</v>
      </c>
      <c r="T3392" s="2">
        <v>0</v>
      </c>
      <c r="U3392" s="2">
        <v>46.75</v>
      </c>
      <c r="V3392" s="76" t="s">
        <v>5213</v>
      </c>
    </row>
    <row r="3393" spans="1:22" x14ac:dyDescent="0.2">
      <c r="A3393" s="1">
        <v>42297</v>
      </c>
      <c r="B3393" t="s">
        <v>21</v>
      </c>
      <c r="C3393" s="1">
        <v>42296</v>
      </c>
      <c r="D3393" s="1">
        <v>42297</v>
      </c>
      <c r="E3393">
        <v>100029717</v>
      </c>
      <c r="F3393" t="s">
        <v>666</v>
      </c>
      <c r="H3393" s="1">
        <v>42296</v>
      </c>
      <c r="I3393">
        <v>1878463</v>
      </c>
      <c r="J3393" t="s">
        <v>23</v>
      </c>
      <c r="K3393">
        <v>846296315651653</v>
      </c>
      <c r="M3393" t="s">
        <v>32</v>
      </c>
      <c r="N3393">
        <v>10583</v>
      </c>
      <c r="O3393">
        <v>10</v>
      </c>
      <c r="P3393">
        <v>7500</v>
      </c>
      <c r="Q3393">
        <v>8</v>
      </c>
      <c r="R3393" s="2">
        <v>0</v>
      </c>
      <c r="S3393" s="2">
        <v>46.75</v>
      </c>
      <c r="T3393" s="2">
        <v>0</v>
      </c>
      <c r="U3393" s="2">
        <v>46.75</v>
      </c>
      <c r="V3393" s="76" t="s">
        <v>5213</v>
      </c>
    </row>
    <row r="3394" spans="1:22" x14ac:dyDescent="0.2">
      <c r="A3394" s="1">
        <v>42297</v>
      </c>
      <c r="B3394" t="s">
        <v>21</v>
      </c>
      <c r="C3394" s="1">
        <v>42290</v>
      </c>
      <c r="D3394" s="1">
        <v>42297</v>
      </c>
      <c r="E3394">
        <v>100031905</v>
      </c>
      <c r="F3394" t="s">
        <v>617</v>
      </c>
      <c r="H3394" s="1">
        <v>42290</v>
      </c>
      <c r="I3394">
        <v>1858190</v>
      </c>
      <c r="J3394" t="s">
        <v>23</v>
      </c>
      <c r="K3394">
        <v>846296315651561</v>
      </c>
      <c r="M3394" t="s">
        <v>32</v>
      </c>
      <c r="N3394">
        <v>14610</v>
      </c>
      <c r="O3394">
        <v>10</v>
      </c>
      <c r="P3394">
        <v>7500</v>
      </c>
      <c r="Q3394">
        <v>8</v>
      </c>
      <c r="R3394" s="2">
        <v>0</v>
      </c>
      <c r="S3394" s="2">
        <v>46.75</v>
      </c>
      <c r="T3394" s="2">
        <v>0</v>
      </c>
      <c r="U3394" s="2">
        <v>46.75</v>
      </c>
      <c r="V3394" s="76" t="s">
        <v>5213</v>
      </c>
    </row>
    <row r="3395" spans="1:22" x14ac:dyDescent="0.2">
      <c r="A3395" s="1">
        <v>42297</v>
      </c>
      <c r="B3395" t="s">
        <v>21</v>
      </c>
      <c r="C3395" s="1">
        <v>42296</v>
      </c>
      <c r="D3395" s="1">
        <v>42297</v>
      </c>
      <c r="E3395">
        <v>100032251</v>
      </c>
      <c r="F3395" t="s">
        <v>639</v>
      </c>
      <c r="H3395" s="1">
        <v>42294</v>
      </c>
      <c r="I3395">
        <v>1878474</v>
      </c>
      <c r="J3395" t="s">
        <v>23</v>
      </c>
      <c r="K3395">
        <v>846296315649773</v>
      </c>
      <c r="M3395" t="s">
        <v>32</v>
      </c>
      <c r="N3395">
        <v>11553</v>
      </c>
      <c r="O3395">
        <v>10</v>
      </c>
      <c r="P3395">
        <v>7500</v>
      </c>
      <c r="Q3395">
        <v>8</v>
      </c>
      <c r="R3395" s="2">
        <v>0</v>
      </c>
      <c r="S3395" s="2">
        <v>46.75</v>
      </c>
      <c r="T3395" s="2">
        <v>0</v>
      </c>
      <c r="U3395" s="2">
        <v>46.75</v>
      </c>
      <c r="V3395" s="76" t="s">
        <v>5213</v>
      </c>
    </row>
    <row r="3396" spans="1:22" x14ac:dyDescent="0.2">
      <c r="A3396" s="1">
        <v>42297</v>
      </c>
      <c r="B3396" t="s">
        <v>21</v>
      </c>
      <c r="C3396" s="1">
        <v>42296</v>
      </c>
      <c r="D3396" s="1">
        <v>42297</v>
      </c>
      <c r="E3396">
        <v>100029717</v>
      </c>
      <c r="F3396" t="s">
        <v>666</v>
      </c>
      <c r="H3396" s="1">
        <v>42296</v>
      </c>
      <c r="I3396">
        <v>1878463</v>
      </c>
      <c r="J3396" t="s">
        <v>23</v>
      </c>
      <c r="K3396">
        <v>846296315651653</v>
      </c>
      <c r="M3396" t="s">
        <v>32</v>
      </c>
      <c r="N3396">
        <v>10583</v>
      </c>
      <c r="O3396">
        <v>10</v>
      </c>
      <c r="P3396">
        <v>7500</v>
      </c>
      <c r="Q3396">
        <v>8</v>
      </c>
      <c r="R3396" s="2">
        <v>0</v>
      </c>
      <c r="S3396" s="2">
        <v>46.75</v>
      </c>
      <c r="T3396" s="2">
        <v>0</v>
      </c>
      <c r="U3396" s="2">
        <v>46.75</v>
      </c>
      <c r="V3396" s="76" t="s">
        <v>5213</v>
      </c>
    </row>
    <row r="3397" spans="1:22" x14ac:dyDescent="0.2">
      <c r="A3397" s="1">
        <v>42297</v>
      </c>
      <c r="B3397" t="s">
        <v>21</v>
      </c>
      <c r="C3397" s="1">
        <v>42291</v>
      </c>
      <c r="D3397" s="1">
        <v>42297</v>
      </c>
      <c r="E3397">
        <v>100031828</v>
      </c>
      <c r="F3397" t="s">
        <v>549</v>
      </c>
      <c r="H3397" s="1">
        <v>42288</v>
      </c>
      <c r="I3397">
        <v>1858817</v>
      </c>
      <c r="J3397" t="s">
        <v>23</v>
      </c>
      <c r="K3397">
        <v>846296315651585</v>
      </c>
      <c r="M3397" t="s">
        <v>49</v>
      </c>
      <c r="N3397">
        <v>2215</v>
      </c>
      <c r="O3397">
        <v>11</v>
      </c>
      <c r="P3397">
        <v>8250</v>
      </c>
      <c r="Q3397">
        <v>8</v>
      </c>
      <c r="R3397" s="2">
        <v>0</v>
      </c>
      <c r="S3397" s="2">
        <v>49.75</v>
      </c>
      <c r="T3397" s="2">
        <v>0</v>
      </c>
      <c r="U3397" s="2">
        <v>49.75</v>
      </c>
      <c r="V3397" s="76" t="s">
        <v>5213</v>
      </c>
    </row>
    <row r="3398" spans="1:22" x14ac:dyDescent="0.2">
      <c r="A3398" s="1">
        <v>42297</v>
      </c>
      <c r="B3398" t="s">
        <v>21</v>
      </c>
      <c r="C3398" s="1">
        <v>42291</v>
      </c>
      <c r="D3398" s="1">
        <v>42297</v>
      </c>
      <c r="E3398">
        <v>100031828</v>
      </c>
      <c r="F3398" t="s">
        <v>549</v>
      </c>
      <c r="H3398" s="1">
        <v>42288</v>
      </c>
      <c r="I3398">
        <v>1858817</v>
      </c>
      <c r="J3398" t="s">
        <v>23</v>
      </c>
      <c r="K3398">
        <v>846296315651585</v>
      </c>
      <c r="M3398" t="s">
        <v>49</v>
      </c>
      <c r="N3398">
        <v>2215</v>
      </c>
      <c r="O3398">
        <v>11</v>
      </c>
      <c r="P3398">
        <v>8250</v>
      </c>
      <c r="Q3398">
        <v>8</v>
      </c>
      <c r="R3398" s="2">
        <v>0</v>
      </c>
      <c r="S3398" s="2">
        <v>49.75</v>
      </c>
      <c r="T3398" s="2">
        <v>0</v>
      </c>
      <c r="U3398" s="2">
        <v>49.75</v>
      </c>
      <c r="V3398" s="76" t="s">
        <v>5213</v>
      </c>
    </row>
    <row r="3399" spans="1:22" x14ac:dyDescent="0.2">
      <c r="A3399" s="1">
        <v>42297</v>
      </c>
      <c r="B3399" t="s">
        <v>21</v>
      </c>
      <c r="C3399" s="1">
        <v>42296</v>
      </c>
      <c r="D3399" s="1">
        <v>42297</v>
      </c>
      <c r="E3399">
        <v>100032252</v>
      </c>
      <c r="F3399" t="s">
        <v>614</v>
      </c>
      <c r="H3399" s="1">
        <v>42294</v>
      </c>
      <c r="I3399">
        <v>1878425</v>
      </c>
      <c r="J3399" t="s">
        <v>23</v>
      </c>
      <c r="K3399">
        <v>846296315650632</v>
      </c>
      <c r="M3399" t="s">
        <v>32</v>
      </c>
      <c r="N3399">
        <v>10022</v>
      </c>
      <c r="O3399">
        <v>12</v>
      </c>
      <c r="P3399">
        <v>9000</v>
      </c>
      <c r="Q3399">
        <v>8</v>
      </c>
      <c r="R3399" s="2">
        <v>0</v>
      </c>
      <c r="S3399" s="2">
        <v>52.75</v>
      </c>
      <c r="T3399" s="2">
        <v>0</v>
      </c>
      <c r="U3399" s="2">
        <v>52.75</v>
      </c>
      <c r="V3399" s="76" t="s">
        <v>5213</v>
      </c>
    </row>
    <row r="3400" spans="1:22" x14ac:dyDescent="0.2">
      <c r="A3400" s="1">
        <v>42297</v>
      </c>
      <c r="B3400" t="s">
        <v>21</v>
      </c>
      <c r="C3400" s="1">
        <v>42296</v>
      </c>
      <c r="D3400" s="1">
        <v>42297</v>
      </c>
      <c r="E3400">
        <v>100032252</v>
      </c>
      <c r="F3400" t="s">
        <v>614</v>
      </c>
      <c r="H3400" s="1">
        <v>42294</v>
      </c>
      <c r="I3400">
        <v>1878425</v>
      </c>
      <c r="J3400" t="s">
        <v>23</v>
      </c>
      <c r="K3400">
        <v>846296315650632</v>
      </c>
      <c r="M3400" t="s">
        <v>32</v>
      </c>
      <c r="N3400">
        <v>10022</v>
      </c>
      <c r="O3400">
        <v>12</v>
      </c>
      <c r="P3400">
        <v>9000</v>
      </c>
      <c r="Q3400">
        <v>8</v>
      </c>
      <c r="R3400" s="2">
        <v>0</v>
      </c>
      <c r="S3400" s="2">
        <v>52.75</v>
      </c>
      <c r="T3400" s="2">
        <v>0</v>
      </c>
      <c r="U3400" s="2">
        <v>52.75</v>
      </c>
      <c r="V3400" s="76" t="s">
        <v>5213</v>
      </c>
    </row>
    <row r="3401" spans="1:22" x14ac:dyDescent="0.2">
      <c r="A3401" s="1">
        <v>42297</v>
      </c>
      <c r="B3401" t="s">
        <v>21</v>
      </c>
      <c r="C3401" s="1">
        <v>42296</v>
      </c>
      <c r="D3401" s="1">
        <v>42297</v>
      </c>
      <c r="E3401">
        <v>100032273</v>
      </c>
      <c r="F3401" t="s">
        <v>506</v>
      </c>
      <c r="H3401" s="1">
        <v>42295</v>
      </c>
      <c r="I3401">
        <v>1878392</v>
      </c>
      <c r="J3401" t="s">
        <v>23</v>
      </c>
      <c r="K3401">
        <v>846296315650571</v>
      </c>
      <c r="M3401" t="s">
        <v>507</v>
      </c>
      <c r="N3401">
        <v>43054</v>
      </c>
      <c r="O3401">
        <v>3</v>
      </c>
      <c r="P3401">
        <v>2250</v>
      </c>
      <c r="Q3401">
        <v>8</v>
      </c>
      <c r="R3401" s="2">
        <v>0</v>
      </c>
      <c r="S3401" s="2">
        <v>24.56</v>
      </c>
      <c r="T3401" s="2">
        <v>0</v>
      </c>
      <c r="U3401" s="2">
        <v>24.56</v>
      </c>
      <c r="V3401" s="76" t="s">
        <v>5213</v>
      </c>
    </row>
    <row r="3402" spans="1:22" x14ac:dyDescent="0.2">
      <c r="A3402" s="1">
        <v>42297</v>
      </c>
      <c r="B3402" t="s">
        <v>21</v>
      </c>
      <c r="C3402" s="1">
        <v>42296</v>
      </c>
      <c r="D3402" s="1">
        <v>42297</v>
      </c>
      <c r="E3402">
        <v>100032292</v>
      </c>
      <c r="F3402" t="s">
        <v>510</v>
      </c>
      <c r="H3402" s="1">
        <v>42295</v>
      </c>
      <c r="I3402">
        <v>1878412</v>
      </c>
      <c r="J3402" t="s">
        <v>23</v>
      </c>
      <c r="K3402">
        <v>846296315650250</v>
      </c>
      <c r="M3402" t="s">
        <v>51</v>
      </c>
      <c r="N3402">
        <v>30309</v>
      </c>
      <c r="O3402">
        <v>3</v>
      </c>
      <c r="P3402">
        <v>2250</v>
      </c>
      <c r="Q3402">
        <v>8</v>
      </c>
      <c r="R3402" s="2">
        <v>0</v>
      </c>
      <c r="S3402" s="2">
        <v>24.56</v>
      </c>
      <c r="T3402" s="2">
        <v>0</v>
      </c>
      <c r="U3402" s="2">
        <v>24.56</v>
      </c>
      <c r="V3402" s="76" t="s">
        <v>5213</v>
      </c>
    </row>
    <row r="3403" spans="1:22" x14ac:dyDescent="0.2">
      <c r="A3403" s="1">
        <v>42297</v>
      </c>
      <c r="B3403" t="s">
        <v>21</v>
      </c>
      <c r="C3403" s="1">
        <v>42297</v>
      </c>
      <c r="D3403" s="1">
        <v>42297</v>
      </c>
      <c r="E3403">
        <v>100032347</v>
      </c>
      <c r="F3403" t="s">
        <v>511</v>
      </c>
      <c r="H3403" s="1">
        <v>42297</v>
      </c>
      <c r="I3403">
        <v>1888478</v>
      </c>
      <c r="J3403" t="s">
        <v>23</v>
      </c>
      <c r="K3403">
        <v>846296315651530</v>
      </c>
      <c r="M3403" t="s">
        <v>507</v>
      </c>
      <c r="N3403">
        <v>45430</v>
      </c>
      <c r="O3403">
        <v>3</v>
      </c>
      <c r="P3403">
        <v>2250</v>
      </c>
      <c r="Q3403">
        <v>8</v>
      </c>
      <c r="R3403" s="2">
        <v>0</v>
      </c>
      <c r="S3403" s="2">
        <v>24.56</v>
      </c>
      <c r="T3403" s="2">
        <v>0</v>
      </c>
      <c r="U3403" s="2">
        <v>24.56</v>
      </c>
      <c r="V3403" s="76" t="s">
        <v>5213</v>
      </c>
    </row>
    <row r="3404" spans="1:22" x14ac:dyDescent="0.2">
      <c r="A3404" s="1">
        <v>42297</v>
      </c>
      <c r="B3404" t="s">
        <v>21</v>
      </c>
      <c r="C3404" s="1">
        <v>42296</v>
      </c>
      <c r="D3404" s="1">
        <v>42297</v>
      </c>
      <c r="E3404">
        <v>100032256</v>
      </c>
      <c r="F3404" t="s">
        <v>512</v>
      </c>
      <c r="H3404" s="1">
        <v>42295</v>
      </c>
      <c r="I3404">
        <v>1878384</v>
      </c>
      <c r="J3404" t="s">
        <v>23</v>
      </c>
      <c r="K3404">
        <v>846296315650496</v>
      </c>
      <c r="M3404" t="s">
        <v>79</v>
      </c>
      <c r="N3404">
        <v>61801</v>
      </c>
      <c r="O3404">
        <v>3</v>
      </c>
      <c r="P3404">
        <v>2250</v>
      </c>
      <c r="Q3404">
        <v>8</v>
      </c>
      <c r="R3404" s="2">
        <v>0</v>
      </c>
      <c r="S3404" s="2">
        <v>24.56</v>
      </c>
      <c r="T3404" s="2">
        <v>0</v>
      </c>
      <c r="U3404" s="2">
        <v>24.56</v>
      </c>
      <c r="V3404" s="76" t="s">
        <v>5213</v>
      </c>
    </row>
    <row r="3405" spans="1:22" x14ac:dyDescent="0.2">
      <c r="A3405" s="1">
        <v>42297</v>
      </c>
      <c r="B3405" t="s">
        <v>21</v>
      </c>
      <c r="C3405" s="1">
        <v>42296</v>
      </c>
      <c r="D3405" s="1">
        <v>42297</v>
      </c>
      <c r="E3405">
        <v>100032330</v>
      </c>
      <c r="F3405" t="s">
        <v>522</v>
      </c>
      <c r="H3405" s="1">
        <v>42296</v>
      </c>
      <c r="I3405">
        <v>1883606</v>
      </c>
      <c r="J3405" t="s">
        <v>23</v>
      </c>
      <c r="K3405">
        <v>846296315651608</v>
      </c>
      <c r="M3405" t="s">
        <v>507</v>
      </c>
      <c r="N3405">
        <v>44236</v>
      </c>
      <c r="O3405">
        <v>3</v>
      </c>
      <c r="P3405">
        <v>2250</v>
      </c>
      <c r="Q3405">
        <v>8</v>
      </c>
      <c r="R3405" s="2">
        <v>0</v>
      </c>
      <c r="S3405" s="2">
        <v>24.56</v>
      </c>
      <c r="T3405" s="2">
        <v>0</v>
      </c>
      <c r="U3405" s="2">
        <v>24.56</v>
      </c>
      <c r="V3405" s="76" t="s">
        <v>5213</v>
      </c>
    </row>
    <row r="3406" spans="1:22" x14ac:dyDescent="0.2">
      <c r="A3406" s="1">
        <v>42297</v>
      </c>
      <c r="B3406" t="s">
        <v>21</v>
      </c>
      <c r="C3406" s="1">
        <v>42296</v>
      </c>
      <c r="D3406" s="1">
        <v>42297</v>
      </c>
      <c r="E3406">
        <v>100032285</v>
      </c>
      <c r="F3406" t="s">
        <v>526</v>
      </c>
      <c r="H3406" s="1">
        <v>42295</v>
      </c>
      <c r="I3406">
        <v>1878418</v>
      </c>
      <c r="J3406" t="s">
        <v>23</v>
      </c>
      <c r="K3406">
        <v>846296315650311</v>
      </c>
      <c r="M3406" t="s">
        <v>141</v>
      </c>
      <c r="N3406">
        <v>4101</v>
      </c>
      <c r="O3406">
        <v>3</v>
      </c>
      <c r="P3406">
        <v>2250</v>
      </c>
      <c r="Q3406">
        <v>8</v>
      </c>
      <c r="R3406" s="2">
        <v>0</v>
      </c>
      <c r="S3406" s="2">
        <v>24.56</v>
      </c>
      <c r="T3406" s="2">
        <v>0</v>
      </c>
      <c r="U3406" s="2">
        <v>24.56</v>
      </c>
      <c r="V3406" s="76" t="s">
        <v>5213</v>
      </c>
    </row>
    <row r="3407" spans="1:22" x14ac:dyDescent="0.2">
      <c r="A3407" s="1">
        <v>42297</v>
      </c>
      <c r="B3407" t="s">
        <v>21</v>
      </c>
      <c r="C3407" s="1">
        <v>42284</v>
      </c>
      <c r="D3407" s="1">
        <v>42297</v>
      </c>
      <c r="E3407">
        <v>100031534</v>
      </c>
      <c r="F3407" t="s">
        <v>531</v>
      </c>
      <c r="H3407" s="1">
        <v>42284</v>
      </c>
      <c r="I3407">
        <v>1846864</v>
      </c>
      <c r="J3407" t="s">
        <v>23</v>
      </c>
      <c r="K3407" t="s">
        <v>532</v>
      </c>
      <c r="M3407" t="s">
        <v>36</v>
      </c>
      <c r="N3407">
        <v>19103</v>
      </c>
      <c r="O3407">
        <v>3</v>
      </c>
      <c r="P3407">
        <v>2250</v>
      </c>
      <c r="Q3407">
        <v>8</v>
      </c>
      <c r="R3407" s="2">
        <v>0</v>
      </c>
      <c r="S3407" s="2">
        <v>24.56</v>
      </c>
      <c r="T3407" s="2">
        <v>0</v>
      </c>
      <c r="U3407" s="2">
        <v>24.56</v>
      </c>
      <c r="V3407" s="76" t="s">
        <v>5213</v>
      </c>
    </row>
    <row r="3408" spans="1:22" x14ac:dyDescent="0.2">
      <c r="A3408" s="1">
        <v>42297</v>
      </c>
      <c r="B3408" t="s">
        <v>21</v>
      </c>
      <c r="C3408" s="1">
        <v>42284</v>
      </c>
      <c r="D3408" s="1">
        <v>42297</v>
      </c>
      <c r="E3408">
        <v>100031491</v>
      </c>
      <c r="F3408" t="s">
        <v>536</v>
      </c>
      <c r="H3408" s="1">
        <v>42283</v>
      </c>
      <c r="I3408">
        <v>1846861</v>
      </c>
      <c r="J3408" t="s">
        <v>23</v>
      </c>
      <c r="K3408" t="s">
        <v>537</v>
      </c>
      <c r="M3408" t="s">
        <v>36</v>
      </c>
      <c r="N3408">
        <v>18014</v>
      </c>
      <c r="O3408">
        <v>3</v>
      </c>
      <c r="P3408">
        <v>2250</v>
      </c>
      <c r="Q3408">
        <v>8</v>
      </c>
      <c r="R3408" s="2">
        <v>0</v>
      </c>
      <c r="S3408" s="2">
        <v>24.56</v>
      </c>
      <c r="T3408" s="2">
        <v>0</v>
      </c>
      <c r="U3408" s="2">
        <v>24.56</v>
      </c>
      <c r="V3408" s="76" t="s">
        <v>5213</v>
      </c>
    </row>
    <row r="3409" spans="1:22" x14ac:dyDescent="0.2">
      <c r="A3409" s="1">
        <v>42297</v>
      </c>
      <c r="B3409" t="s">
        <v>21</v>
      </c>
      <c r="C3409" s="1">
        <v>42296</v>
      </c>
      <c r="D3409" s="1">
        <v>42297</v>
      </c>
      <c r="E3409">
        <v>100032311</v>
      </c>
      <c r="F3409" t="s">
        <v>540</v>
      </c>
      <c r="H3409" s="1">
        <v>42296</v>
      </c>
      <c r="I3409">
        <v>1878421</v>
      </c>
      <c r="J3409" t="s">
        <v>23</v>
      </c>
      <c r="K3409">
        <v>846296315650342</v>
      </c>
      <c r="M3409" t="s">
        <v>541</v>
      </c>
      <c r="N3409">
        <v>3842</v>
      </c>
      <c r="O3409">
        <v>3</v>
      </c>
      <c r="P3409">
        <v>2250</v>
      </c>
      <c r="Q3409">
        <v>8</v>
      </c>
      <c r="R3409" s="2">
        <v>0</v>
      </c>
      <c r="S3409" s="2">
        <v>24.56</v>
      </c>
      <c r="T3409" s="2">
        <v>0</v>
      </c>
      <c r="U3409" s="2">
        <v>24.56</v>
      </c>
      <c r="V3409" s="76" t="s">
        <v>5213</v>
      </c>
    </row>
    <row r="3410" spans="1:22" x14ac:dyDescent="0.2">
      <c r="A3410" s="1">
        <v>42297</v>
      </c>
      <c r="B3410" t="s">
        <v>21</v>
      </c>
      <c r="C3410" s="1">
        <v>42296</v>
      </c>
      <c r="D3410" s="1">
        <v>42297</v>
      </c>
      <c r="E3410">
        <v>100032227</v>
      </c>
      <c r="F3410" t="s">
        <v>542</v>
      </c>
      <c r="H3410" s="1">
        <v>42294</v>
      </c>
      <c r="I3410">
        <v>1878381</v>
      </c>
      <c r="J3410" t="s">
        <v>23</v>
      </c>
      <c r="K3410">
        <v>846296315650465</v>
      </c>
      <c r="M3410" t="s">
        <v>26</v>
      </c>
      <c r="N3410">
        <v>32250</v>
      </c>
      <c r="O3410">
        <v>3</v>
      </c>
      <c r="P3410">
        <v>2250</v>
      </c>
      <c r="Q3410">
        <v>8</v>
      </c>
      <c r="R3410" s="2">
        <v>0</v>
      </c>
      <c r="S3410" s="2">
        <v>24.56</v>
      </c>
      <c r="T3410" s="2">
        <v>0</v>
      </c>
      <c r="U3410" s="2">
        <v>24.56</v>
      </c>
      <c r="V3410" s="76" t="s">
        <v>5213</v>
      </c>
    </row>
    <row r="3411" spans="1:22" x14ac:dyDescent="0.2">
      <c r="A3411" s="1">
        <v>42297</v>
      </c>
      <c r="B3411" t="s">
        <v>21</v>
      </c>
      <c r="C3411" s="1">
        <v>42296</v>
      </c>
      <c r="D3411" s="1">
        <v>42297</v>
      </c>
      <c r="E3411">
        <v>100032289</v>
      </c>
      <c r="F3411" t="s">
        <v>548</v>
      </c>
      <c r="H3411" s="1">
        <v>42295</v>
      </c>
      <c r="I3411">
        <v>1878414</v>
      </c>
      <c r="J3411" t="s">
        <v>23</v>
      </c>
      <c r="K3411">
        <v>846296315650274</v>
      </c>
      <c r="M3411" t="s">
        <v>79</v>
      </c>
      <c r="N3411">
        <v>60614</v>
      </c>
      <c r="O3411">
        <v>3</v>
      </c>
      <c r="P3411">
        <v>2250</v>
      </c>
      <c r="Q3411">
        <v>8</v>
      </c>
      <c r="R3411" s="2">
        <v>0</v>
      </c>
      <c r="S3411" s="2">
        <v>24.56</v>
      </c>
      <c r="T3411" s="2">
        <v>0</v>
      </c>
      <c r="U3411" s="2">
        <v>24.56</v>
      </c>
      <c r="V3411" s="76" t="s">
        <v>5213</v>
      </c>
    </row>
    <row r="3412" spans="1:22" x14ac:dyDescent="0.2">
      <c r="A3412" s="1">
        <v>42297</v>
      </c>
      <c r="B3412" t="s">
        <v>21</v>
      </c>
      <c r="C3412" s="1">
        <v>42296</v>
      </c>
      <c r="D3412" s="1">
        <v>42297</v>
      </c>
      <c r="E3412">
        <v>100032206</v>
      </c>
      <c r="F3412" t="s">
        <v>551</v>
      </c>
      <c r="H3412" s="1">
        <v>42293</v>
      </c>
      <c r="I3412">
        <v>1878372</v>
      </c>
      <c r="J3412" t="s">
        <v>23</v>
      </c>
      <c r="K3412">
        <v>846296315649759</v>
      </c>
      <c r="M3412" t="s">
        <v>91</v>
      </c>
      <c r="N3412">
        <v>29206</v>
      </c>
      <c r="O3412">
        <v>3</v>
      </c>
      <c r="P3412">
        <v>2250</v>
      </c>
      <c r="Q3412">
        <v>8</v>
      </c>
      <c r="R3412" s="2">
        <v>0</v>
      </c>
      <c r="S3412" s="2">
        <v>24.56</v>
      </c>
      <c r="T3412" s="2">
        <v>0</v>
      </c>
      <c r="U3412" s="2">
        <v>24.56</v>
      </c>
      <c r="V3412" s="76" t="s">
        <v>5213</v>
      </c>
    </row>
    <row r="3413" spans="1:22" x14ac:dyDescent="0.2">
      <c r="A3413" s="1">
        <v>42297</v>
      </c>
      <c r="B3413" t="s">
        <v>21</v>
      </c>
      <c r="C3413" s="1">
        <v>42285</v>
      </c>
      <c r="D3413" s="1">
        <v>42297</v>
      </c>
      <c r="E3413">
        <v>100031584</v>
      </c>
      <c r="F3413" t="s">
        <v>552</v>
      </c>
      <c r="H3413" s="1">
        <v>42284</v>
      </c>
      <c r="I3413">
        <v>1850005</v>
      </c>
      <c r="J3413" t="s">
        <v>23</v>
      </c>
      <c r="K3413" t="s">
        <v>553</v>
      </c>
      <c r="M3413" t="s">
        <v>36</v>
      </c>
      <c r="N3413">
        <v>17516</v>
      </c>
      <c r="O3413">
        <v>3</v>
      </c>
      <c r="P3413">
        <v>2250</v>
      </c>
      <c r="Q3413">
        <v>8</v>
      </c>
      <c r="R3413" s="2">
        <v>0</v>
      </c>
      <c r="S3413" s="2">
        <v>24.56</v>
      </c>
      <c r="T3413" s="2">
        <v>0</v>
      </c>
      <c r="U3413" s="2">
        <v>24.56</v>
      </c>
      <c r="V3413" s="76" t="s">
        <v>5213</v>
      </c>
    </row>
    <row r="3414" spans="1:22" x14ac:dyDescent="0.2">
      <c r="A3414" s="1">
        <v>42297</v>
      </c>
      <c r="B3414" t="s">
        <v>21</v>
      </c>
      <c r="C3414" s="1">
        <v>42297</v>
      </c>
      <c r="D3414" s="1">
        <v>42297</v>
      </c>
      <c r="E3414">
        <v>100032349</v>
      </c>
      <c r="F3414" t="s">
        <v>559</v>
      </c>
      <c r="H3414" s="1">
        <v>42297</v>
      </c>
      <c r="I3414">
        <v>1888475</v>
      </c>
      <c r="J3414" t="s">
        <v>23</v>
      </c>
      <c r="K3414">
        <v>846296315651509</v>
      </c>
      <c r="M3414" t="s">
        <v>79</v>
      </c>
      <c r="N3414">
        <v>60647</v>
      </c>
      <c r="O3414">
        <v>3</v>
      </c>
      <c r="P3414">
        <v>2250</v>
      </c>
      <c r="Q3414">
        <v>8</v>
      </c>
      <c r="R3414" s="2">
        <v>0</v>
      </c>
      <c r="S3414" s="2">
        <v>24.56</v>
      </c>
      <c r="T3414" s="2">
        <v>0</v>
      </c>
      <c r="U3414" s="2">
        <v>24.56</v>
      </c>
      <c r="V3414" s="76" t="s">
        <v>5213</v>
      </c>
    </row>
    <row r="3415" spans="1:22" x14ac:dyDescent="0.2">
      <c r="A3415" s="1">
        <v>42297</v>
      </c>
      <c r="B3415" t="s">
        <v>21</v>
      </c>
      <c r="C3415" s="1">
        <v>42296</v>
      </c>
      <c r="D3415" s="1">
        <v>42297</v>
      </c>
      <c r="E3415">
        <v>100032222</v>
      </c>
      <c r="F3415" t="s">
        <v>567</v>
      </c>
      <c r="H3415" s="1">
        <v>42294</v>
      </c>
      <c r="I3415">
        <v>1878437</v>
      </c>
      <c r="J3415" t="s">
        <v>23</v>
      </c>
      <c r="K3415">
        <v>846296315650083</v>
      </c>
      <c r="M3415" t="s">
        <v>38</v>
      </c>
      <c r="N3415">
        <v>38363</v>
      </c>
      <c r="O3415">
        <v>3</v>
      </c>
      <c r="P3415">
        <v>2250</v>
      </c>
      <c r="Q3415">
        <v>8</v>
      </c>
      <c r="R3415" s="2">
        <v>0</v>
      </c>
      <c r="S3415" s="2">
        <v>24.56</v>
      </c>
      <c r="T3415" s="2">
        <v>0</v>
      </c>
      <c r="U3415" s="2">
        <v>24.56</v>
      </c>
      <c r="V3415" s="76" t="s">
        <v>5213</v>
      </c>
    </row>
    <row r="3416" spans="1:22" x14ac:dyDescent="0.2">
      <c r="A3416" s="1">
        <v>42297</v>
      </c>
      <c r="B3416" t="s">
        <v>21</v>
      </c>
      <c r="C3416" s="1">
        <v>42296</v>
      </c>
      <c r="D3416" s="1">
        <v>42297</v>
      </c>
      <c r="E3416">
        <v>100032297</v>
      </c>
      <c r="F3416" t="s">
        <v>572</v>
      </c>
      <c r="H3416" s="1">
        <v>42295</v>
      </c>
      <c r="I3416">
        <v>1878371</v>
      </c>
      <c r="J3416" t="s">
        <v>23</v>
      </c>
      <c r="K3416">
        <v>846296315649933</v>
      </c>
      <c r="M3416" t="s">
        <v>24</v>
      </c>
      <c r="N3416">
        <v>28210</v>
      </c>
      <c r="O3416">
        <v>3</v>
      </c>
      <c r="P3416">
        <v>2250</v>
      </c>
      <c r="Q3416">
        <v>8</v>
      </c>
      <c r="R3416" s="2">
        <v>0</v>
      </c>
      <c r="S3416" s="2">
        <v>24.56</v>
      </c>
      <c r="T3416" s="2">
        <v>0</v>
      </c>
      <c r="U3416" s="2">
        <v>24.56</v>
      </c>
      <c r="V3416" s="76" t="s">
        <v>5213</v>
      </c>
    </row>
    <row r="3417" spans="1:22" x14ac:dyDescent="0.2">
      <c r="A3417" s="1">
        <v>42297</v>
      </c>
      <c r="B3417" t="s">
        <v>21</v>
      </c>
      <c r="C3417" s="1">
        <v>42297</v>
      </c>
      <c r="D3417" s="1">
        <v>42297</v>
      </c>
      <c r="E3417">
        <v>100032354</v>
      </c>
      <c r="F3417" t="s">
        <v>573</v>
      </c>
      <c r="H3417" s="1">
        <v>42297</v>
      </c>
      <c r="I3417">
        <v>1888481</v>
      </c>
      <c r="J3417" t="s">
        <v>23</v>
      </c>
      <c r="K3417">
        <v>846296315651462</v>
      </c>
      <c r="M3417" t="s">
        <v>26</v>
      </c>
      <c r="N3417">
        <v>33611</v>
      </c>
      <c r="O3417">
        <v>3</v>
      </c>
      <c r="P3417">
        <v>2250</v>
      </c>
      <c r="Q3417">
        <v>8</v>
      </c>
      <c r="R3417" s="2">
        <v>0</v>
      </c>
      <c r="S3417" s="2">
        <v>24.56</v>
      </c>
      <c r="T3417" s="2">
        <v>0</v>
      </c>
      <c r="U3417" s="2">
        <v>24.56</v>
      </c>
      <c r="V3417" s="76" t="s">
        <v>5213</v>
      </c>
    </row>
    <row r="3418" spans="1:22" x14ac:dyDescent="0.2">
      <c r="A3418" s="1">
        <v>42297</v>
      </c>
      <c r="B3418" t="s">
        <v>21</v>
      </c>
      <c r="C3418" s="1">
        <v>42296</v>
      </c>
      <c r="D3418" s="1">
        <v>42297</v>
      </c>
      <c r="E3418">
        <v>100032253</v>
      </c>
      <c r="F3418" t="s">
        <v>575</v>
      </c>
      <c r="H3418" s="1">
        <v>42295</v>
      </c>
      <c r="I3418">
        <v>1878382</v>
      </c>
      <c r="J3418" t="s">
        <v>23</v>
      </c>
      <c r="K3418">
        <v>846296315650472</v>
      </c>
      <c r="M3418" t="s">
        <v>26</v>
      </c>
      <c r="N3418">
        <v>33133</v>
      </c>
      <c r="O3418">
        <v>3</v>
      </c>
      <c r="P3418">
        <v>2250</v>
      </c>
      <c r="Q3418">
        <v>8</v>
      </c>
      <c r="R3418" s="2">
        <v>0</v>
      </c>
      <c r="S3418" s="2">
        <v>24.56</v>
      </c>
      <c r="T3418" s="2">
        <v>0</v>
      </c>
      <c r="U3418" s="2">
        <v>24.56</v>
      </c>
      <c r="V3418" s="76" t="s">
        <v>5213</v>
      </c>
    </row>
    <row r="3419" spans="1:22" x14ac:dyDescent="0.2">
      <c r="A3419" s="1">
        <v>42297</v>
      </c>
      <c r="B3419" t="s">
        <v>21</v>
      </c>
      <c r="C3419" s="1">
        <v>42297</v>
      </c>
      <c r="D3419" s="1">
        <v>42297</v>
      </c>
      <c r="E3419">
        <v>100032355</v>
      </c>
      <c r="F3419" t="s">
        <v>583</v>
      </c>
      <c r="H3419" s="1">
        <v>42297</v>
      </c>
      <c r="I3419">
        <v>1888473</v>
      </c>
      <c r="J3419" t="s">
        <v>23</v>
      </c>
      <c r="K3419">
        <v>846296315651578</v>
      </c>
      <c r="M3419" t="s">
        <v>26</v>
      </c>
      <c r="N3419">
        <v>34769</v>
      </c>
      <c r="O3419">
        <v>3</v>
      </c>
      <c r="P3419">
        <v>2250</v>
      </c>
      <c r="Q3419">
        <v>8</v>
      </c>
      <c r="R3419" s="2">
        <v>0</v>
      </c>
      <c r="S3419" s="2">
        <v>24.56</v>
      </c>
      <c r="T3419" s="2">
        <v>0</v>
      </c>
      <c r="U3419" s="2">
        <v>24.56</v>
      </c>
      <c r="V3419" s="76" t="s">
        <v>5213</v>
      </c>
    </row>
    <row r="3420" spans="1:22" x14ac:dyDescent="0.2">
      <c r="A3420" s="1">
        <v>42297</v>
      </c>
      <c r="B3420" t="s">
        <v>21</v>
      </c>
      <c r="C3420" s="1">
        <v>42296</v>
      </c>
      <c r="D3420" s="1">
        <v>42297</v>
      </c>
      <c r="E3420">
        <v>100032320</v>
      </c>
      <c r="F3420" t="s">
        <v>584</v>
      </c>
      <c r="H3420" s="1">
        <v>42296</v>
      </c>
      <c r="I3420">
        <v>1878386</v>
      </c>
      <c r="J3420" t="s">
        <v>23</v>
      </c>
      <c r="K3420">
        <v>846296315650519</v>
      </c>
      <c r="M3420" t="s">
        <v>54</v>
      </c>
      <c r="N3420">
        <v>20895</v>
      </c>
      <c r="O3420">
        <v>3</v>
      </c>
      <c r="P3420">
        <v>2250</v>
      </c>
      <c r="Q3420">
        <v>8</v>
      </c>
      <c r="R3420" s="2">
        <v>0</v>
      </c>
      <c r="S3420" s="2">
        <v>24.56</v>
      </c>
      <c r="T3420" s="2">
        <v>0</v>
      </c>
      <c r="U3420" s="2">
        <v>24.56</v>
      </c>
      <c r="V3420" s="76" t="s">
        <v>5213</v>
      </c>
    </row>
    <row r="3421" spans="1:22" x14ac:dyDescent="0.2">
      <c r="A3421" s="1">
        <v>42297</v>
      </c>
      <c r="B3421" t="s">
        <v>21</v>
      </c>
      <c r="C3421" s="1">
        <v>42284</v>
      </c>
      <c r="D3421" s="1">
        <v>42297</v>
      </c>
      <c r="E3421">
        <v>100031531</v>
      </c>
      <c r="F3421" t="s">
        <v>586</v>
      </c>
      <c r="H3421" s="1">
        <v>42284</v>
      </c>
      <c r="I3421">
        <v>1846863</v>
      </c>
      <c r="J3421" t="s">
        <v>23</v>
      </c>
      <c r="K3421" t="s">
        <v>587</v>
      </c>
      <c r="M3421" t="s">
        <v>36</v>
      </c>
      <c r="N3421">
        <v>19406</v>
      </c>
      <c r="O3421">
        <v>3</v>
      </c>
      <c r="P3421">
        <v>2250</v>
      </c>
      <c r="Q3421">
        <v>8</v>
      </c>
      <c r="R3421" s="2">
        <v>0</v>
      </c>
      <c r="S3421" s="2">
        <v>24.56</v>
      </c>
      <c r="T3421" s="2">
        <v>0</v>
      </c>
      <c r="U3421" s="2">
        <v>24.56</v>
      </c>
      <c r="V3421" s="76" t="s">
        <v>5213</v>
      </c>
    </row>
    <row r="3422" spans="1:22" x14ac:dyDescent="0.2">
      <c r="A3422" s="1">
        <v>42297</v>
      </c>
      <c r="B3422" t="s">
        <v>21</v>
      </c>
      <c r="C3422" s="1">
        <v>42296</v>
      </c>
      <c r="D3422" s="1">
        <v>42297</v>
      </c>
      <c r="E3422">
        <v>100032281</v>
      </c>
      <c r="F3422" t="s">
        <v>590</v>
      </c>
      <c r="H3422" s="1">
        <v>42295</v>
      </c>
      <c r="I3422">
        <v>1878436</v>
      </c>
      <c r="J3422" t="s">
        <v>23</v>
      </c>
      <c r="K3422" t="s">
        <v>591</v>
      </c>
      <c r="M3422" t="s">
        <v>36</v>
      </c>
      <c r="N3422">
        <v>15241</v>
      </c>
      <c r="O3422">
        <v>3</v>
      </c>
      <c r="P3422">
        <v>2250</v>
      </c>
      <c r="Q3422">
        <v>8</v>
      </c>
      <c r="R3422" s="2">
        <v>0</v>
      </c>
      <c r="S3422" s="2">
        <v>24.56</v>
      </c>
      <c r="T3422" s="2">
        <v>0</v>
      </c>
      <c r="U3422" s="2">
        <v>24.56</v>
      </c>
      <c r="V3422" s="76" t="s">
        <v>5213</v>
      </c>
    </row>
    <row r="3423" spans="1:22" x14ac:dyDescent="0.2">
      <c r="A3423" s="1">
        <v>42297</v>
      </c>
      <c r="B3423" t="s">
        <v>21</v>
      </c>
      <c r="C3423" s="1">
        <v>42296</v>
      </c>
      <c r="D3423" s="1">
        <v>42297</v>
      </c>
      <c r="E3423">
        <v>100032324</v>
      </c>
      <c r="F3423" t="s">
        <v>592</v>
      </c>
      <c r="H3423" s="1">
        <v>42296</v>
      </c>
      <c r="I3423">
        <v>1878445</v>
      </c>
      <c r="J3423" t="s">
        <v>23</v>
      </c>
      <c r="K3423">
        <v>846296315649971</v>
      </c>
      <c r="M3423" t="s">
        <v>26</v>
      </c>
      <c r="N3423">
        <v>32506</v>
      </c>
      <c r="O3423">
        <v>3</v>
      </c>
      <c r="P3423">
        <v>2250</v>
      </c>
      <c r="Q3423">
        <v>8</v>
      </c>
      <c r="R3423" s="2">
        <v>0</v>
      </c>
      <c r="S3423" s="2">
        <v>24.56</v>
      </c>
      <c r="T3423" s="2">
        <v>0</v>
      </c>
      <c r="U3423" s="2">
        <v>24.56</v>
      </c>
      <c r="V3423" s="76" t="s">
        <v>5213</v>
      </c>
    </row>
    <row r="3424" spans="1:22" x14ac:dyDescent="0.2">
      <c r="A3424" s="1">
        <v>42297</v>
      </c>
      <c r="B3424" t="s">
        <v>21</v>
      </c>
      <c r="C3424" s="1">
        <v>42296</v>
      </c>
      <c r="D3424" s="1">
        <v>42297</v>
      </c>
      <c r="E3424">
        <v>100032321</v>
      </c>
      <c r="F3424" t="s">
        <v>594</v>
      </c>
      <c r="H3424" s="1">
        <v>42296</v>
      </c>
      <c r="I3424">
        <v>1878420</v>
      </c>
      <c r="J3424" t="s">
        <v>23</v>
      </c>
      <c r="K3424">
        <v>846296315650335</v>
      </c>
      <c r="M3424" t="s">
        <v>24</v>
      </c>
      <c r="N3424">
        <v>28803</v>
      </c>
      <c r="O3424">
        <v>3</v>
      </c>
      <c r="P3424">
        <v>2250</v>
      </c>
      <c r="Q3424">
        <v>8</v>
      </c>
      <c r="R3424" s="2">
        <v>0</v>
      </c>
      <c r="S3424" s="2">
        <v>24.56</v>
      </c>
      <c r="T3424" s="2">
        <v>0</v>
      </c>
      <c r="U3424" s="2">
        <v>24.56</v>
      </c>
      <c r="V3424" s="76" t="s">
        <v>5213</v>
      </c>
    </row>
    <row r="3425" spans="1:22" x14ac:dyDescent="0.2">
      <c r="A3425" s="1">
        <v>42297</v>
      </c>
      <c r="B3425" t="s">
        <v>21</v>
      </c>
      <c r="C3425" s="1">
        <v>42297</v>
      </c>
      <c r="D3425" s="1">
        <v>42297</v>
      </c>
      <c r="E3425">
        <v>100032353</v>
      </c>
      <c r="F3425" t="s">
        <v>597</v>
      </c>
      <c r="H3425" s="1">
        <v>42297</v>
      </c>
      <c r="I3425">
        <v>1888466</v>
      </c>
      <c r="J3425" t="s">
        <v>23</v>
      </c>
      <c r="K3425" t="s">
        <v>598</v>
      </c>
      <c r="M3425" t="s">
        <v>36</v>
      </c>
      <c r="N3425">
        <v>19103</v>
      </c>
      <c r="O3425">
        <v>3</v>
      </c>
      <c r="P3425">
        <v>2250</v>
      </c>
      <c r="Q3425">
        <v>8</v>
      </c>
      <c r="R3425" s="2">
        <v>0</v>
      </c>
      <c r="S3425" s="2">
        <v>24.56</v>
      </c>
      <c r="T3425" s="2">
        <v>0</v>
      </c>
      <c r="U3425" s="2">
        <v>24.56</v>
      </c>
      <c r="V3425" s="76" t="s">
        <v>5213</v>
      </c>
    </row>
    <row r="3426" spans="1:22" x14ac:dyDescent="0.2">
      <c r="A3426" s="1">
        <v>42297</v>
      </c>
      <c r="B3426" t="s">
        <v>21</v>
      </c>
      <c r="C3426" s="1">
        <v>42296</v>
      </c>
      <c r="D3426" s="1">
        <v>42297</v>
      </c>
      <c r="E3426">
        <v>100032286</v>
      </c>
      <c r="F3426" t="s">
        <v>599</v>
      </c>
      <c r="H3426" s="1">
        <v>42295</v>
      </c>
      <c r="I3426">
        <v>1878394</v>
      </c>
      <c r="J3426" t="s">
        <v>23</v>
      </c>
      <c r="K3426">
        <v>846296315650595</v>
      </c>
      <c r="M3426" t="s">
        <v>75</v>
      </c>
      <c r="N3426">
        <v>22202</v>
      </c>
      <c r="O3426">
        <v>3</v>
      </c>
      <c r="P3426">
        <v>2250</v>
      </c>
      <c r="Q3426">
        <v>8</v>
      </c>
      <c r="R3426" s="2">
        <v>0</v>
      </c>
      <c r="S3426" s="2">
        <v>24.56</v>
      </c>
      <c r="T3426" s="2">
        <v>0</v>
      </c>
      <c r="U3426" s="2">
        <v>24.56</v>
      </c>
      <c r="V3426" s="76" t="s">
        <v>5213</v>
      </c>
    </row>
    <row r="3427" spans="1:22" x14ac:dyDescent="0.2">
      <c r="A3427" s="1">
        <v>42297</v>
      </c>
      <c r="B3427" t="s">
        <v>21</v>
      </c>
      <c r="C3427" s="1">
        <v>42296</v>
      </c>
      <c r="D3427" s="1">
        <v>42297</v>
      </c>
      <c r="E3427">
        <v>100032241</v>
      </c>
      <c r="F3427" t="s">
        <v>602</v>
      </c>
      <c r="H3427" s="1">
        <v>42294</v>
      </c>
      <c r="I3427">
        <v>1878438</v>
      </c>
      <c r="J3427" t="s">
        <v>23</v>
      </c>
      <c r="K3427">
        <v>846296315650090</v>
      </c>
      <c r="M3427" t="s">
        <v>38</v>
      </c>
      <c r="N3427">
        <v>37402</v>
      </c>
      <c r="O3427">
        <v>3</v>
      </c>
      <c r="P3427">
        <v>2250</v>
      </c>
      <c r="Q3427">
        <v>8</v>
      </c>
      <c r="R3427" s="2">
        <v>0</v>
      </c>
      <c r="S3427" s="2">
        <v>24.56</v>
      </c>
      <c r="T3427" s="2">
        <v>0</v>
      </c>
      <c r="U3427" s="2">
        <v>24.56</v>
      </c>
      <c r="V3427" s="76" t="s">
        <v>5213</v>
      </c>
    </row>
    <row r="3428" spans="1:22" x14ac:dyDescent="0.2">
      <c r="A3428" s="1">
        <v>42297</v>
      </c>
      <c r="B3428" t="s">
        <v>21</v>
      </c>
      <c r="C3428" s="1">
        <v>42296</v>
      </c>
      <c r="D3428" s="1">
        <v>42297</v>
      </c>
      <c r="E3428">
        <v>100032266</v>
      </c>
      <c r="F3428" t="s">
        <v>607</v>
      </c>
      <c r="H3428" s="1">
        <v>42295</v>
      </c>
      <c r="I3428">
        <v>1878444</v>
      </c>
      <c r="J3428" t="s">
        <v>23</v>
      </c>
      <c r="K3428">
        <v>846296315649964</v>
      </c>
      <c r="M3428" t="s">
        <v>26</v>
      </c>
      <c r="N3428">
        <v>33185</v>
      </c>
      <c r="O3428">
        <v>3</v>
      </c>
      <c r="P3428">
        <v>2250</v>
      </c>
      <c r="Q3428">
        <v>8</v>
      </c>
      <c r="R3428" s="2">
        <v>0</v>
      </c>
      <c r="S3428" s="2">
        <v>24.56</v>
      </c>
      <c r="T3428" s="2">
        <v>0</v>
      </c>
      <c r="U3428" s="2">
        <v>24.56</v>
      </c>
      <c r="V3428" s="76" t="s">
        <v>5213</v>
      </c>
    </row>
    <row r="3429" spans="1:22" x14ac:dyDescent="0.2">
      <c r="A3429" s="1">
        <v>42297</v>
      </c>
      <c r="B3429" t="s">
        <v>21</v>
      </c>
      <c r="C3429" s="1">
        <v>42297</v>
      </c>
      <c r="D3429" s="1">
        <v>42297</v>
      </c>
      <c r="E3429">
        <v>100032350</v>
      </c>
      <c r="F3429" t="s">
        <v>608</v>
      </c>
      <c r="H3429" s="1">
        <v>42297</v>
      </c>
      <c r="I3429">
        <v>1888482</v>
      </c>
      <c r="J3429" t="s">
        <v>23</v>
      </c>
      <c r="K3429">
        <v>846296315651455</v>
      </c>
      <c r="M3429" t="s">
        <v>51</v>
      </c>
      <c r="N3429">
        <v>31021</v>
      </c>
      <c r="O3429">
        <v>3</v>
      </c>
      <c r="P3429">
        <v>2250</v>
      </c>
      <c r="Q3429">
        <v>8</v>
      </c>
      <c r="R3429" s="2">
        <v>0</v>
      </c>
      <c r="S3429" s="2">
        <v>24.56</v>
      </c>
      <c r="T3429" s="2">
        <v>0</v>
      </c>
      <c r="U3429" s="2">
        <v>24.56</v>
      </c>
      <c r="V3429" s="76" t="s">
        <v>5213</v>
      </c>
    </row>
    <row r="3430" spans="1:22" x14ac:dyDescent="0.2">
      <c r="A3430" s="1">
        <v>42297</v>
      </c>
      <c r="B3430" t="s">
        <v>21</v>
      </c>
      <c r="C3430" s="1">
        <v>42296</v>
      </c>
      <c r="D3430" s="1">
        <v>42297</v>
      </c>
      <c r="E3430">
        <v>100032248</v>
      </c>
      <c r="F3430" t="s">
        <v>610</v>
      </c>
      <c r="H3430" s="1">
        <v>42294</v>
      </c>
      <c r="I3430">
        <v>1878380</v>
      </c>
      <c r="J3430" t="s">
        <v>23</v>
      </c>
      <c r="K3430">
        <v>846296315650458</v>
      </c>
      <c r="M3430" t="s">
        <v>102</v>
      </c>
      <c r="N3430">
        <v>20001</v>
      </c>
      <c r="O3430">
        <v>3</v>
      </c>
      <c r="P3430">
        <v>2250</v>
      </c>
      <c r="Q3430">
        <v>8</v>
      </c>
      <c r="R3430" s="2">
        <v>0</v>
      </c>
      <c r="S3430" s="2">
        <v>24.56</v>
      </c>
      <c r="T3430" s="2">
        <v>0</v>
      </c>
      <c r="U3430" s="2">
        <v>24.56</v>
      </c>
      <c r="V3430" s="76" t="s">
        <v>5213</v>
      </c>
    </row>
    <row r="3431" spans="1:22" x14ac:dyDescent="0.2">
      <c r="A3431" s="1">
        <v>42297</v>
      </c>
      <c r="B3431" t="s">
        <v>21</v>
      </c>
      <c r="C3431" s="1">
        <v>42296</v>
      </c>
      <c r="D3431" s="1">
        <v>42297</v>
      </c>
      <c r="E3431">
        <v>100032262</v>
      </c>
      <c r="F3431" t="s">
        <v>618</v>
      </c>
      <c r="H3431" s="1">
        <v>42295</v>
      </c>
      <c r="I3431">
        <v>1878391</v>
      </c>
      <c r="J3431" t="s">
        <v>23</v>
      </c>
      <c r="K3431">
        <v>846296315650564</v>
      </c>
      <c r="M3431" t="s">
        <v>507</v>
      </c>
      <c r="N3431">
        <v>44436</v>
      </c>
      <c r="O3431">
        <v>3</v>
      </c>
      <c r="P3431">
        <v>2250</v>
      </c>
      <c r="Q3431">
        <v>8</v>
      </c>
      <c r="R3431" s="2">
        <v>0</v>
      </c>
      <c r="S3431" s="2">
        <v>24.56</v>
      </c>
      <c r="T3431" s="2">
        <v>0</v>
      </c>
      <c r="U3431" s="2">
        <v>24.56</v>
      </c>
      <c r="V3431" s="76" t="s">
        <v>5213</v>
      </c>
    </row>
    <row r="3432" spans="1:22" x14ac:dyDescent="0.2">
      <c r="A3432" s="1">
        <v>42297</v>
      </c>
      <c r="B3432" t="s">
        <v>21</v>
      </c>
      <c r="C3432" s="1">
        <v>42283</v>
      </c>
      <c r="D3432" s="1">
        <v>42297</v>
      </c>
      <c r="E3432">
        <v>100031439</v>
      </c>
      <c r="F3432" t="s">
        <v>620</v>
      </c>
      <c r="H3432" s="1">
        <v>42283</v>
      </c>
      <c r="I3432">
        <v>1846771</v>
      </c>
      <c r="J3432" t="s">
        <v>23</v>
      </c>
      <c r="K3432" t="s">
        <v>621</v>
      </c>
      <c r="M3432" t="s">
        <v>36</v>
      </c>
      <c r="N3432">
        <v>17055</v>
      </c>
      <c r="O3432">
        <v>3</v>
      </c>
      <c r="P3432">
        <v>2250</v>
      </c>
      <c r="Q3432">
        <v>8</v>
      </c>
      <c r="R3432" s="2">
        <v>0</v>
      </c>
      <c r="S3432" s="2">
        <v>24.56</v>
      </c>
      <c r="T3432" s="2">
        <v>0</v>
      </c>
      <c r="U3432" s="2">
        <v>24.56</v>
      </c>
      <c r="V3432" s="76" t="s">
        <v>5213</v>
      </c>
    </row>
    <row r="3433" spans="1:22" x14ac:dyDescent="0.2">
      <c r="A3433" s="1">
        <v>42297</v>
      </c>
      <c r="B3433" t="s">
        <v>21</v>
      </c>
      <c r="C3433" s="1">
        <v>42296</v>
      </c>
      <c r="D3433" s="1">
        <v>42297</v>
      </c>
      <c r="E3433">
        <v>100032236</v>
      </c>
      <c r="F3433" t="s">
        <v>622</v>
      </c>
      <c r="H3433" s="1">
        <v>42294</v>
      </c>
      <c r="I3433">
        <v>1878441</v>
      </c>
      <c r="J3433" t="s">
        <v>23</v>
      </c>
      <c r="K3433">
        <v>846296315650106</v>
      </c>
      <c r="M3433" t="s">
        <v>75</v>
      </c>
      <c r="N3433">
        <v>24141</v>
      </c>
      <c r="O3433">
        <v>3</v>
      </c>
      <c r="P3433">
        <v>2250</v>
      </c>
      <c r="Q3433">
        <v>8</v>
      </c>
      <c r="R3433" s="2">
        <v>0</v>
      </c>
      <c r="S3433" s="2">
        <v>24.56</v>
      </c>
      <c r="T3433" s="2">
        <v>0</v>
      </c>
      <c r="U3433" s="2">
        <v>24.56</v>
      </c>
      <c r="V3433" s="76" t="s">
        <v>5213</v>
      </c>
    </row>
    <row r="3434" spans="1:22" x14ac:dyDescent="0.2">
      <c r="A3434" s="1">
        <v>42297</v>
      </c>
      <c r="B3434" t="s">
        <v>21</v>
      </c>
      <c r="C3434" s="1">
        <v>42284</v>
      </c>
      <c r="D3434" s="1">
        <v>42297</v>
      </c>
      <c r="E3434">
        <v>100031557</v>
      </c>
      <c r="F3434" t="s">
        <v>625</v>
      </c>
      <c r="H3434" s="1">
        <v>42284</v>
      </c>
      <c r="I3434">
        <v>1846865</v>
      </c>
      <c r="J3434" t="s">
        <v>23</v>
      </c>
      <c r="K3434" t="s">
        <v>626</v>
      </c>
      <c r="M3434" t="s">
        <v>36</v>
      </c>
      <c r="N3434">
        <v>15202</v>
      </c>
      <c r="O3434">
        <v>3</v>
      </c>
      <c r="P3434">
        <v>2250</v>
      </c>
      <c r="Q3434">
        <v>8</v>
      </c>
      <c r="R3434" s="2">
        <v>0</v>
      </c>
      <c r="S3434" s="2">
        <v>24.56</v>
      </c>
      <c r="T3434" s="2">
        <v>0</v>
      </c>
      <c r="U3434" s="2">
        <v>24.56</v>
      </c>
      <c r="V3434" s="76" t="s">
        <v>5213</v>
      </c>
    </row>
    <row r="3435" spans="1:22" x14ac:dyDescent="0.2">
      <c r="A3435" s="1">
        <v>42297</v>
      </c>
      <c r="B3435" t="s">
        <v>21</v>
      </c>
      <c r="C3435" s="1">
        <v>42296</v>
      </c>
      <c r="D3435" s="1">
        <v>42297</v>
      </c>
      <c r="E3435">
        <v>100032339</v>
      </c>
      <c r="F3435" t="s">
        <v>628</v>
      </c>
      <c r="H3435" s="1">
        <v>42296</v>
      </c>
      <c r="I3435">
        <v>1883611</v>
      </c>
      <c r="J3435" t="s">
        <v>23</v>
      </c>
      <c r="K3435">
        <v>846296315651622</v>
      </c>
      <c r="M3435" t="s">
        <v>51</v>
      </c>
      <c r="N3435">
        <v>30303</v>
      </c>
      <c r="O3435">
        <v>3</v>
      </c>
      <c r="P3435">
        <v>2250</v>
      </c>
      <c r="Q3435">
        <v>8</v>
      </c>
      <c r="R3435" s="2">
        <v>0</v>
      </c>
      <c r="S3435" s="2">
        <v>24.56</v>
      </c>
      <c r="T3435" s="2">
        <v>0</v>
      </c>
      <c r="U3435" s="2">
        <v>24.56</v>
      </c>
      <c r="V3435" s="76" t="s">
        <v>5213</v>
      </c>
    </row>
    <row r="3436" spans="1:22" x14ac:dyDescent="0.2">
      <c r="A3436" s="1">
        <v>42297</v>
      </c>
      <c r="B3436" t="s">
        <v>21</v>
      </c>
      <c r="C3436" s="1">
        <v>42296</v>
      </c>
      <c r="D3436" s="1">
        <v>42297</v>
      </c>
      <c r="E3436">
        <v>100032288</v>
      </c>
      <c r="F3436" t="s">
        <v>629</v>
      </c>
      <c r="H3436" s="1">
        <v>42295</v>
      </c>
      <c r="I3436">
        <v>1878419</v>
      </c>
      <c r="J3436" t="s">
        <v>23</v>
      </c>
      <c r="K3436">
        <v>846296315650328</v>
      </c>
      <c r="M3436" t="s">
        <v>58</v>
      </c>
      <c r="N3436">
        <v>48336</v>
      </c>
      <c r="O3436">
        <v>3</v>
      </c>
      <c r="P3436">
        <v>2250</v>
      </c>
      <c r="Q3436">
        <v>8</v>
      </c>
      <c r="R3436" s="2">
        <v>0</v>
      </c>
      <c r="S3436" s="2">
        <v>24.56</v>
      </c>
      <c r="T3436" s="2">
        <v>0</v>
      </c>
      <c r="U3436" s="2">
        <v>24.56</v>
      </c>
      <c r="V3436" s="76" t="s">
        <v>5213</v>
      </c>
    </row>
    <row r="3437" spans="1:22" x14ac:dyDescent="0.2">
      <c r="A3437" s="1">
        <v>42297</v>
      </c>
      <c r="B3437" t="s">
        <v>21</v>
      </c>
      <c r="C3437" s="1">
        <v>42296</v>
      </c>
      <c r="D3437" s="1">
        <v>42297</v>
      </c>
      <c r="E3437">
        <v>100032275</v>
      </c>
      <c r="F3437" t="s">
        <v>633</v>
      </c>
      <c r="H3437" s="1">
        <v>42295</v>
      </c>
      <c r="I3437">
        <v>1878393</v>
      </c>
      <c r="J3437" t="s">
        <v>23</v>
      </c>
      <c r="K3437">
        <v>846296315650588</v>
      </c>
      <c r="M3437" t="s">
        <v>75</v>
      </c>
      <c r="N3437">
        <v>22301</v>
      </c>
      <c r="O3437">
        <v>3</v>
      </c>
      <c r="P3437">
        <v>2250</v>
      </c>
      <c r="Q3437">
        <v>8</v>
      </c>
      <c r="R3437" s="2">
        <v>0</v>
      </c>
      <c r="S3437" s="2">
        <v>24.56</v>
      </c>
      <c r="T3437" s="2">
        <v>0</v>
      </c>
      <c r="U3437" s="2">
        <v>24.56</v>
      </c>
      <c r="V3437" s="76" t="s">
        <v>5213</v>
      </c>
    </row>
    <row r="3438" spans="1:22" x14ac:dyDescent="0.2">
      <c r="A3438" s="1">
        <v>42297</v>
      </c>
      <c r="B3438" t="s">
        <v>21</v>
      </c>
      <c r="C3438" s="1">
        <v>42296</v>
      </c>
      <c r="D3438" s="1">
        <v>42297</v>
      </c>
      <c r="E3438">
        <v>100032258</v>
      </c>
      <c r="F3438" t="s">
        <v>636</v>
      </c>
      <c r="H3438" s="1">
        <v>42295</v>
      </c>
      <c r="I3438">
        <v>1878411</v>
      </c>
      <c r="J3438" t="s">
        <v>23</v>
      </c>
      <c r="K3438">
        <v>846296315650243</v>
      </c>
      <c r="M3438" t="s">
        <v>102</v>
      </c>
      <c r="N3438">
        <v>20001</v>
      </c>
      <c r="O3438">
        <v>3</v>
      </c>
      <c r="P3438">
        <v>2250</v>
      </c>
      <c r="Q3438">
        <v>8</v>
      </c>
      <c r="R3438" s="2">
        <v>0</v>
      </c>
      <c r="S3438" s="2">
        <v>24.56</v>
      </c>
      <c r="T3438" s="2">
        <v>0</v>
      </c>
      <c r="U3438" s="2">
        <v>24.56</v>
      </c>
      <c r="V3438" s="76" t="s">
        <v>5213</v>
      </c>
    </row>
    <row r="3439" spans="1:22" x14ac:dyDescent="0.2">
      <c r="A3439" s="1">
        <v>42297</v>
      </c>
      <c r="B3439" t="s">
        <v>21</v>
      </c>
      <c r="C3439" s="1">
        <v>42296</v>
      </c>
      <c r="D3439" s="1">
        <v>42297</v>
      </c>
      <c r="E3439">
        <v>100032254</v>
      </c>
      <c r="F3439" t="s">
        <v>638</v>
      </c>
      <c r="H3439" s="1">
        <v>42295</v>
      </c>
      <c r="I3439">
        <v>1878385</v>
      </c>
      <c r="J3439" t="s">
        <v>23</v>
      </c>
      <c r="K3439">
        <v>846296315650502</v>
      </c>
      <c r="M3439" t="s">
        <v>221</v>
      </c>
      <c r="N3439">
        <v>40299</v>
      </c>
      <c r="O3439">
        <v>3</v>
      </c>
      <c r="P3439">
        <v>2250</v>
      </c>
      <c r="Q3439">
        <v>8</v>
      </c>
      <c r="R3439" s="2">
        <v>0</v>
      </c>
      <c r="S3439" s="2">
        <v>24.56</v>
      </c>
      <c r="T3439" s="2">
        <v>0</v>
      </c>
      <c r="U3439" s="2">
        <v>24.56</v>
      </c>
      <c r="V3439" s="76" t="s">
        <v>5213</v>
      </c>
    </row>
    <row r="3440" spans="1:22" x14ac:dyDescent="0.2">
      <c r="A3440" s="1">
        <v>42297</v>
      </c>
      <c r="B3440" t="s">
        <v>21</v>
      </c>
      <c r="C3440" s="1">
        <v>42283</v>
      </c>
      <c r="D3440" s="1">
        <v>42297</v>
      </c>
      <c r="E3440">
        <v>100031457</v>
      </c>
      <c r="F3440" t="s">
        <v>640</v>
      </c>
      <c r="H3440" s="1">
        <v>42283</v>
      </c>
      <c r="I3440">
        <v>1846769</v>
      </c>
      <c r="J3440" t="s">
        <v>23</v>
      </c>
      <c r="K3440" t="s">
        <v>641</v>
      </c>
      <c r="M3440" t="s">
        <v>36</v>
      </c>
      <c r="N3440">
        <v>19512</v>
      </c>
      <c r="O3440">
        <v>3</v>
      </c>
      <c r="P3440">
        <v>2250</v>
      </c>
      <c r="Q3440">
        <v>8</v>
      </c>
      <c r="R3440" s="2">
        <v>0</v>
      </c>
      <c r="S3440" s="2">
        <v>24.56</v>
      </c>
      <c r="T3440" s="2">
        <v>0</v>
      </c>
      <c r="U3440" s="2">
        <v>24.56</v>
      </c>
      <c r="V3440" s="76" t="s">
        <v>5213</v>
      </c>
    </row>
    <row r="3441" spans="1:22" x14ac:dyDescent="0.2">
      <c r="A3441" s="1">
        <v>42297</v>
      </c>
      <c r="B3441" t="s">
        <v>21</v>
      </c>
      <c r="C3441" s="1">
        <v>42296</v>
      </c>
      <c r="D3441" s="1">
        <v>42297</v>
      </c>
      <c r="E3441">
        <v>100032231</v>
      </c>
      <c r="F3441" t="s">
        <v>642</v>
      </c>
      <c r="H3441" s="1">
        <v>42294</v>
      </c>
      <c r="I3441">
        <v>1878443</v>
      </c>
      <c r="J3441" t="s">
        <v>23</v>
      </c>
      <c r="K3441">
        <v>846296315649957</v>
      </c>
      <c r="M3441" t="s">
        <v>26</v>
      </c>
      <c r="N3441">
        <v>33040</v>
      </c>
      <c r="O3441">
        <v>3</v>
      </c>
      <c r="P3441">
        <v>2250</v>
      </c>
      <c r="Q3441">
        <v>8</v>
      </c>
      <c r="R3441" s="2">
        <v>0</v>
      </c>
      <c r="S3441" s="2">
        <v>24.56</v>
      </c>
      <c r="T3441" s="2">
        <v>0</v>
      </c>
      <c r="U3441" s="2">
        <v>24.56</v>
      </c>
      <c r="V3441" s="76" t="s">
        <v>5213</v>
      </c>
    </row>
    <row r="3442" spans="1:22" x14ac:dyDescent="0.2">
      <c r="A3442" s="1">
        <v>42297</v>
      </c>
      <c r="B3442" t="s">
        <v>21</v>
      </c>
      <c r="C3442" s="1">
        <v>42296</v>
      </c>
      <c r="D3442" s="1">
        <v>42297</v>
      </c>
      <c r="E3442">
        <v>100032260</v>
      </c>
      <c r="F3442" t="s">
        <v>644</v>
      </c>
      <c r="H3442" s="1">
        <v>42295</v>
      </c>
      <c r="I3442">
        <v>1878383</v>
      </c>
      <c r="J3442" t="s">
        <v>23</v>
      </c>
      <c r="K3442">
        <v>846296315650489</v>
      </c>
      <c r="M3442" t="s">
        <v>51</v>
      </c>
      <c r="N3442">
        <v>30127</v>
      </c>
      <c r="O3442">
        <v>3</v>
      </c>
      <c r="P3442">
        <v>2250</v>
      </c>
      <c r="Q3442">
        <v>8</v>
      </c>
      <c r="R3442" s="2">
        <v>0</v>
      </c>
      <c r="S3442" s="2">
        <v>24.56</v>
      </c>
      <c r="T3442" s="2">
        <v>0</v>
      </c>
      <c r="U3442" s="2">
        <v>24.56</v>
      </c>
      <c r="V3442" s="76" t="s">
        <v>5213</v>
      </c>
    </row>
    <row r="3443" spans="1:22" x14ac:dyDescent="0.2">
      <c r="A3443" s="1">
        <v>42297</v>
      </c>
      <c r="B3443" t="s">
        <v>21</v>
      </c>
      <c r="C3443" s="1">
        <v>42296</v>
      </c>
      <c r="D3443" s="1">
        <v>42297</v>
      </c>
      <c r="E3443">
        <v>100032209</v>
      </c>
      <c r="F3443" t="s">
        <v>645</v>
      </c>
      <c r="H3443" s="1">
        <v>42293</v>
      </c>
      <c r="I3443">
        <v>1878449</v>
      </c>
      <c r="J3443" t="s">
        <v>23</v>
      </c>
      <c r="K3443">
        <v>846296315650007</v>
      </c>
      <c r="M3443" t="s">
        <v>75</v>
      </c>
      <c r="N3443">
        <v>20171</v>
      </c>
      <c r="O3443">
        <v>3</v>
      </c>
      <c r="P3443">
        <v>2250</v>
      </c>
      <c r="Q3443">
        <v>8</v>
      </c>
      <c r="R3443" s="2">
        <v>0</v>
      </c>
      <c r="S3443" s="2">
        <v>24.56</v>
      </c>
      <c r="T3443" s="2">
        <v>0</v>
      </c>
      <c r="U3443" s="2">
        <v>24.56</v>
      </c>
      <c r="V3443" s="76" t="s">
        <v>5213</v>
      </c>
    </row>
    <row r="3444" spans="1:22" x14ac:dyDescent="0.2">
      <c r="A3444" s="1">
        <v>42297</v>
      </c>
      <c r="B3444" t="s">
        <v>21</v>
      </c>
      <c r="C3444" s="1">
        <v>42296</v>
      </c>
      <c r="D3444" s="1">
        <v>42297</v>
      </c>
      <c r="E3444">
        <v>100032235</v>
      </c>
      <c r="F3444" t="s">
        <v>650</v>
      </c>
      <c r="H3444" s="1">
        <v>42294</v>
      </c>
      <c r="I3444">
        <v>1878415</v>
      </c>
      <c r="J3444" t="s">
        <v>23</v>
      </c>
      <c r="K3444">
        <v>846296315650281</v>
      </c>
      <c r="M3444" t="s">
        <v>66</v>
      </c>
      <c r="N3444">
        <v>47907</v>
      </c>
      <c r="O3444">
        <v>3</v>
      </c>
      <c r="P3444">
        <v>2250</v>
      </c>
      <c r="Q3444">
        <v>8</v>
      </c>
      <c r="R3444" s="2">
        <v>0</v>
      </c>
      <c r="S3444" s="2">
        <v>24.56</v>
      </c>
      <c r="T3444" s="2">
        <v>0</v>
      </c>
      <c r="U3444" s="2">
        <v>24.56</v>
      </c>
      <c r="V3444" s="76" t="s">
        <v>5213</v>
      </c>
    </row>
    <row r="3445" spans="1:22" x14ac:dyDescent="0.2">
      <c r="A3445" s="1">
        <v>42297</v>
      </c>
      <c r="B3445" t="s">
        <v>21</v>
      </c>
      <c r="C3445" s="1">
        <v>42296</v>
      </c>
      <c r="D3445" s="1">
        <v>42297</v>
      </c>
      <c r="E3445">
        <v>100032293</v>
      </c>
      <c r="F3445" t="s">
        <v>653</v>
      </c>
      <c r="H3445" s="1">
        <v>42295</v>
      </c>
      <c r="I3445">
        <v>1878370</v>
      </c>
      <c r="J3445" t="s">
        <v>23</v>
      </c>
      <c r="K3445">
        <v>846296315649926</v>
      </c>
      <c r="M3445" t="s">
        <v>43</v>
      </c>
      <c r="N3445">
        <v>6082</v>
      </c>
      <c r="O3445">
        <v>3</v>
      </c>
      <c r="P3445">
        <v>2250</v>
      </c>
      <c r="Q3445">
        <v>8</v>
      </c>
      <c r="R3445" s="2">
        <v>0</v>
      </c>
      <c r="S3445" s="2">
        <v>24.56</v>
      </c>
      <c r="T3445" s="2">
        <v>0</v>
      </c>
      <c r="U3445" s="2">
        <v>24.56</v>
      </c>
      <c r="V3445" s="76" t="s">
        <v>5213</v>
      </c>
    </row>
    <row r="3446" spans="1:22" x14ac:dyDescent="0.2">
      <c r="A3446" s="1">
        <v>42297</v>
      </c>
      <c r="B3446" t="s">
        <v>21</v>
      </c>
      <c r="C3446" s="1">
        <v>42283</v>
      </c>
      <c r="D3446" s="1">
        <v>42297</v>
      </c>
      <c r="E3446">
        <v>100031463</v>
      </c>
      <c r="F3446" t="s">
        <v>654</v>
      </c>
      <c r="H3446" s="1">
        <v>42283</v>
      </c>
      <c r="I3446">
        <v>1846770</v>
      </c>
      <c r="J3446" t="s">
        <v>23</v>
      </c>
      <c r="K3446" t="s">
        <v>655</v>
      </c>
      <c r="M3446" t="s">
        <v>36</v>
      </c>
      <c r="N3446">
        <v>15221</v>
      </c>
      <c r="O3446">
        <v>3</v>
      </c>
      <c r="P3446">
        <v>2250</v>
      </c>
      <c r="Q3446">
        <v>8</v>
      </c>
      <c r="R3446" s="2">
        <v>0</v>
      </c>
      <c r="S3446" s="2">
        <v>24.56</v>
      </c>
      <c r="T3446" s="2">
        <v>0</v>
      </c>
      <c r="U3446" s="2">
        <v>24.56</v>
      </c>
      <c r="V3446" s="76" t="s">
        <v>5213</v>
      </c>
    </row>
    <row r="3447" spans="1:22" x14ac:dyDescent="0.2">
      <c r="A3447" s="1">
        <v>42297</v>
      </c>
      <c r="B3447" t="s">
        <v>21</v>
      </c>
      <c r="C3447" s="1">
        <v>42284</v>
      </c>
      <c r="D3447" s="1">
        <v>42297</v>
      </c>
      <c r="E3447">
        <v>100031494</v>
      </c>
      <c r="F3447" t="s">
        <v>659</v>
      </c>
      <c r="H3447" s="1">
        <v>42283</v>
      </c>
      <c r="I3447">
        <v>1846862</v>
      </c>
      <c r="J3447" t="s">
        <v>23</v>
      </c>
      <c r="K3447" t="s">
        <v>660</v>
      </c>
      <c r="M3447" t="s">
        <v>36</v>
      </c>
      <c r="N3447">
        <v>15042</v>
      </c>
      <c r="O3447">
        <v>3</v>
      </c>
      <c r="P3447">
        <v>2250</v>
      </c>
      <c r="Q3447">
        <v>8</v>
      </c>
      <c r="R3447" s="2">
        <v>0</v>
      </c>
      <c r="S3447" s="2">
        <v>24.56</v>
      </c>
      <c r="T3447" s="2">
        <v>0</v>
      </c>
      <c r="U3447" s="2">
        <v>24.56</v>
      </c>
      <c r="V3447" s="76" t="s">
        <v>5213</v>
      </c>
    </row>
    <row r="3448" spans="1:22" x14ac:dyDescent="0.2">
      <c r="A3448" s="1">
        <v>42297</v>
      </c>
      <c r="B3448" t="s">
        <v>21</v>
      </c>
      <c r="C3448" s="1">
        <v>42296</v>
      </c>
      <c r="D3448" s="1">
        <v>42297</v>
      </c>
      <c r="E3448">
        <v>100032261</v>
      </c>
      <c r="F3448" t="s">
        <v>661</v>
      </c>
      <c r="H3448" s="1">
        <v>42295</v>
      </c>
      <c r="I3448">
        <v>1878446</v>
      </c>
      <c r="J3448" t="s">
        <v>23</v>
      </c>
      <c r="K3448">
        <v>846296315649988</v>
      </c>
      <c r="M3448" t="s">
        <v>221</v>
      </c>
      <c r="N3448">
        <v>40218</v>
      </c>
      <c r="O3448">
        <v>3</v>
      </c>
      <c r="P3448">
        <v>2250</v>
      </c>
      <c r="Q3448">
        <v>8</v>
      </c>
      <c r="R3448" s="2">
        <v>0</v>
      </c>
      <c r="S3448" s="2">
        <v>24.56</v>
      </c>
      <c r="T3448" s="2">
        <v>0</v>
      </c>
      <c r="U3448" s="2">
        <v>24.56</v>
      </c>
      <c r="V3448" s="76" t="s">
        <v>5213</v>
      </c>
    </row>
    <row r="3449" spans="1:22" x14ac:dyDescent="0.2">
      <c r="A3449" s="1">
        <v>42297</v>
      </c>
      <c r="B3449" t="s">
        <v>21</v>
      </c>
      <c r="C3449" s="1">
        <v>42296</v>
      </c>
      <c r="D3449" s="1">
        <v>42297</v>
      </c>
      <c r="E3449">
        <v>100032273</v>
      </c>
      <c r="F3449" t="s">
        <v>506</v>
      </c>
      <c r="H3449" s="1">
        <v>42295</v>
      </c>
      <c r="I3449">
        <v>1878392</v>
      </c>
      <c r="J3449" t="s">
        <v>23</v>
      </c>
      <c r="K3449">
        <v>846296315650571</v>
      </c>
      <c r="M3449" t="s">
        <v>507</v>
      </c>
      <c r="N3449">
        <v>43054</v>
      </c>
      <c r="O3449">
        <v>3</v>
      </c>
      <c r="P3449">
        <v>2250</v>
      </c>
      <c r="Q3449">
        <v>8</v>
      </c>
      <c r="R3449" s="2">
        <v>0</v>
      </c>
      <c r="S3449" s="2">
        <v>24.56</v>
      </c>
      <c r="T3449" s="2">
        <v>0</v>
      </c>
      <c r="U3449" s="2">
        <v>24.56</v>
      </c>
      <c r="V3449" s="76" t="s">
        <v>5213</v>
      </c>
    </row>
    <row r="3450" spans="1:22" x14ac:dyDescent="0.2">
      <c r="A3450" s="1">
        <v>42297</v>
      </c>
      <c r="B3450" t="s">
        <v>21</v>
      </c>
      <c r="C3450" s="1">
        <v>42296</v>
      </c>
      <c r="D3450" s="1">
        <v>42297</v>
      </c>
      <c r="E3450">
        <v>100032292</v>
      </c>
      <c r="F3450" t="s">
        <v>510</v>
      </c>
      <c r="H3450" s="1">
        <v>42295</v>
      </c>
      <c r="I3450">
        <v>1878412</v>
      </c>
      <c r="J3450" t="s">
        <v>23</v>
      </c>
      <c r="K3450">
        <v>846296315650250</v>
      </c>
      <c r="M3450" t="s">
        <v>51</v>
      </c>
      <c r="N3450">
        <v>30309</v>
      </c>
      <c r="O3450">
        <v>3</v>
      </c>
      <c r="P3450">
        <v>2250</v>
      </c>
      <c r="Q3450">
        <v>8</v>
      </c>
      <c r="R3450" s="2">
        <v>0</v>
      </c>
      <c r="S3450" s="2">
        <v>24.56</v>
      </c>
      <c r="T3450" s="2">
        <v>0</v>
      </c>
      <c r="U3450" s="2">
        <v>24.56</v>
      </c>
      <c r="V3450" s="76" t="s">
        <v>5213</v>
      </c>
    </row>
    <row r="3451" spans="1:22" x14ac:dyDescent="0.2">
      <c r="A3451" s="1">
        <v>42297</v>
      </c>
      <c r="B3451" t="s">
        <v>21</v>
      </c>
      <c r="C3451" s="1">
        <v>42297</v>
      </c>
      <c r="D3451" s="1">
        <v>42297</v>
      </c>
      <c r="E3451">
        <v>100032347</v>
      </c>
      <c r="F3451" t="s">
        <v>511</v>
      </c>
      <c r="H3451" s="1">
        <v>42297</v>
      </c>
      <c r="I3451">
        <v>1888478</v>
      </c>
      <c r="J3451" t="s">
        <v>23</v>
      </c>
      <c r="K3451">
        <v>846296315651530</v>
      </c>
      <c r="M3451" t="s">
        <v>507</v>
      </c>
      <c r="N3451">
        <v>45430</v>
      </c>
      <c r="O3451">
        <v>3</v>
      </c>
      <c r="P3451">
        <v>2250</v>
      </c>
      <c r="Q3451">
        <v>8</v>
      </c>
      <c r="R3451" s="2">
        <v>0</v>
      </c>
      <c r="S3451" s="2">
        <v>24.56</v>
      </c>
      <c r="T3451" s="2">
        <v>0</v>
      </c>
      <c r="U3451" s="2">
        <v>24.56</v>
      </c>
      <c r="V3451" s="76" t="s">
        <v>5213</v>
      </c>
    </row>
    <row r="3452" spans="1:22" x14ac:dyDescent="0.2">
      <c r="A3452" s="1">
        <v>42297</v>
      </c>
      <c r="B3452" t="s">
        <v>21</v>
      </c>
      <c r="C3452" s="1">
        <v>42296</v>
      </c>
      <c r="D3452" s="1">
        <v>42297</v>
      </c>
      <c r="E3452">
        <v>100032256</v>
      </c>
      <c r="F3452" t="s">
        <v>512</v>
      </c>
      <c r="H3452" s="1">
        <v>42295</v>
      </c>
      <c r="I3452">
        <v>1878384</v>
      </c>
      <c r="J3452" t="s">
        <v>23</v>
      </c>
      <c r="K3452">
        <v>846296315650496</v>
      </c>
      <c r="M3452" t="s">
        <v>79</v>
      </c>
      <c r="N3452">
        <v>61801</v>
      </c>
      <c r="O3452">
        <v>3</v>
      </c>
      <c r="P3452">
        <v>2250</v>
      </c>
      <c r="Q3452">
        <v>8</v>
      </c>
      <c r="R3452" s="2">
        <v>0</v>
      </c>
      <c r="S3452" s="2">
        <v>24.56</v>
      </c>
      <c r="T3452" s="2">
        <v>0</v>
      </c>
      <c r="U3452" s="2">
        <v>24.56</v>
      </c>
      <c r="V3452" s="76" t="s">
        <v>5213</v>
      </c>
    </row>
    <row r="3453" spans="1:22" x14ac:dyDescent="0.2">
      <c r="A3453" s="1">
        <v>42297</v>
      </c>
      <c r="B3453" t="s">
        <v>21</v>
      </c>
      <c r="C3453" s="1">
        <v>42296</v>
      </c>
      <c r="D3453" s="1">
        <v>42297</v>
      </c>
      <c r="E3453">
        <v>100032330</v>
      </c>
      <c r="F3453" t="s">
        <v>522</v>
      </c>
      <c r="H3453" s="1">
        <v>42296</v>
      </c>
      <c r="I3453">
        <v>1883606</v>
      </c>
      <c r="J3453" t="s">
        <v>23</v>
      </c>
      <c r="K3453">
        <v>846296315651608</v>
      </c>
      <c r="M3453" t="s">
        <v>507</v>
      </c>
      <c r="N3453">
        <v>44236</v>
      </c>
      <c r="O3453">
        <v>3</v>
      </c>
      <c r="P3453">
        <v>2250</v>
      </c>
      <c r="Q3453">
        <v>8</v>
      </c>
      <c r="R3453" s="2">
        <v>0</v>
      </c>
      <c r="S3453" s="2">
        <v>24.56</v>
      </c>
      <c r="T3453" s="2">
        <v>0</v>
      </c>
      <c r="U3453" s="2">
        <v>24.56</v>
      </c>
      <c r="V3453" s="76" t="s">
        <v>5213</v>
      </c>
    </row>
    <row r="3454" spans="1:22" x14ac:dyDescent="0.2">
      <c r="A3454" s="1">
        <v>42297</v>
      </c>
      <c r="B3454" t="s">
        <v>21</v>
      </c>
      <c r="C3454" s="1">
        <v>42296</v>
      </c>
      <c r="D3454" s="1">
        <v>42297</v>
      </c>
      <c r="E3454">
        <v>100032285</v>
      </c>
      <c r="F3454" t="s">
        <v>526</v>
      </c>
      <c r="H3454" s="1">
        <v>42295</v>
      </c>
      <c r="I3454">
        <v>1878418</v>
      </c>
      <c r="J3454" t="s">
        <v>23</v>
      </c>
      <c r="K3454">
        <v>846296315650311</v>
      </c>
      <c r="M3454" t="s">
        <v>141</v>
      </c>
      <c r="N3454">
        <v>4101</v>
      </c>
      <c r="O3454">
        <v>3</v>
      </c>
      <c r="P3454">
        <v>2250</v>
      </c>
      <c r="Q3454">
        <v>8</v>
      </c>
      <c r="R3454" s="2">
        <v>0</v>
      </c>
      <c r="S3454" s="2">
        <v>24.56</v>
      </c>
      <c r="T3454" s="2">
        <v>0</v>
      </c>
      <c r="U3454" s="2">
        <v>24.56</v>
      </c>
      <c r="V3454" s="76" t="s">
        <v>5213</v>
      </c>
    </row>
    <row r="3455" spans="1:22" x14ac:dyDescent="0.2">
      <c r="A3455" s="1">
        <v>42297</v>
      </c>
      <c r="B3455" t="s">
        <v>21</v>
      </c>
      <c r="C3455" s="1">
        <v>42284</v>
      </c>
      <c r="D3455" s="1">
        <v>42297</v>
      </c>
      <c r="E3455">
        <v>100031534</v>
      </c>
      <c r="F3455" t="s">
        <v>531</v>
      </c>
      <c r="H3455" s="1">
        <v>42284</v>
      </c>
      <c r="I3455">
        <v>1846864</v>
      </c>
      <c r="J3455" t="s">
        <v>23</v>
      </c>
      <c r="K3455" t="s">
        <v>532</v>
      </c>
      <c r="M3455" t="s">
        <v>36</v>
      </c>
      <c r="N3455">
        <v>19103</v>
      </c>
      <c r="O3455">
        <v>3</v>
      </c>
      <c r="P3455">
        <v>2250</v>
      </c>
      <c r="Q3455">
        <v>8</v>
      </c>
      <c r="R3455" s="2">
        <v>0</v>
      </c>
      <c r="S3455" s="2">
        <v>24.56</v>
      </c>
      <c r="T3455" s="2">
        <v>0</v>
      </c>
      <c r="U3455" s="2">
        <v>24.56</v>
      </c>
      <c r="V3455" s="76" t="s">
        <v>5213</v>
      </c>
    </row>
    <row r="3456" spans="1:22" x14ac:dyDescent="0.2">
      <c r="A3456" s="1">
        <v>42297</v>
      </c>
      <c r="B3456" t="s">
        <v>21</v>
      </c>
      <c r="C3456" s="1">
        <v>42284</v>
      </c>
      <c r="D3456" s="1">
        <v>42297</v>
      </c>
      <c r="E3456">
        <v>100031491</v>
      </c>
      <c r="F3456" t="s">
        <v>536</v>
      </c>
      <c r="H3456" s="1">
        <v>42283</v>
      </c>
      <c r="I3456">
        <v>1846861</v>
      </c>
      <c r="J3456" t="s">
        <v>23</v>
      </c>
      <c r="K3456" t="s">
        <v>537</v>
      </c>
      <c r="M3456" t="s">
        <v>36</v>
      </c>
      <c r="N3456">
        <v>18014</v>
      </c>
      <c r="O3456">
        <v>3</v>
      </c>
      <c r="P3456">
        <v>2250</v>
      </c>
      <c r="Q3456">
        <v>8</v>
      </c>
      <c r="R3456" s="2">
        <v>0</v>
      </c>
      <c r="S3456" s="2">
        <v>24.56</v>
      </c>
      <c r="T3456" s="2">
        <v>0</v>
      </c>
      <c r="U3456" s="2">
        <v>24.56</v>
      </c>
      <c r="V3456" s="76" t="s">
        <v>5213</v>
      </c>
    </row>
    <row r="3457" spans="1:22" x14ac:dyDescent="0.2">
      <c r="A3457" s="1">
        <v>42297</v>
      </c>
      <c r="B3457" t="s">
        <v>21</v>
      </c>
      <c r="C3457" s="1">
        <v>42296</v>
      </c>
      <c r="D3457" s="1">
        <v>42297</v>
      </c>
      <c r="E3457">
        <v>100032311</v>
      </c>
      <c r="F3457" t="s">
        <v>540</v>
      </c>
      <c r="H3457" s="1">
        <v>42296</v>
      </c>
      <c r="I3457">
        <v>1878421</v>
      </c>
      <c r="J3457" t="s">
        <v>23</v>
      </c>
      <c r="K3457">
        <v>846296315650342</v>
      </c>
      <c r="M3457" t="s">
        <v>541</v>
      </c>
      <c r="N3457">
        <v>3842</v>
      </c>
      <c r="O3457">
        <v>3</v>
      </c>
      <c r="P3457">
        <v>2250</v>
      </c>
      <c r="Q3457">
        <v>8</v>
      </c>
      <c r="R3457" s="2">
        <v>0</v>
      </c>
      <c r="S3457" s="2">
        <v>24.56</v>
      </c>
      <c r="T3457" s="2">
        <v>0</v>
      </c>
      <c r="U3457" s="2">
        <v>24.56</v>
      </c>
      <c r="V3457" s="76" t="s">
        <v>5213</v>
      </c>
    </row>
    <row r="3458" spans="1:22" x14ac:dyDescent="0.2">
      <c r="A3458" s="1">
        <v>42297</v>
      </c>
      <c r="B3458" t="s">
        <v>21</v>
      </c>
      <c r="C3458" s="1">
        <v>42296</v>
      </c>
      <c r="D3458" s="1">
        <v>42297</v>
      </c>
      <c r="E3458">
        <v>100032227</v>
      </c>
      <c r="F3458" t="s">
        <v>542</v>
      </c>
      <c r="H3458" s="1">
        <v>42294</v>
      </c>
      <c r="I3458">
        <v>1878381</v>
      </c>
      <c r="J3458" t="s">
        <v>23</v>
      </c>
      <c r="K3458">
        <v>846296315650465</v>
      </c>
      <c r="M3458" t="s">
        <v>26</v>
      </c>
      <c r="N3458">
        <v>32250</v>
      </c>
      <c r="O3458">
        <v>3</v>
      </c>
      <c r="P3458">
        <v>2250</v>
      </c>
      <c r="Q3458">
        <v>8</v>
      </c>
      <c r="R3458" s="2">
        <v>0</v>
      </c>
      <c r="S3458" s="2">
        <v>24.56</v>
      </c>
      <c r="T3458" s="2">
        <v>0</v>
      </c>
      <c r="U3458" s="2">
        <v>24.56</v>
      </c>
      <c r="V3458" s="76" t="s">
        <v>5213</v>
      </c>
    </row>
    <row r="3459" spans="1:22" x14ac:dyDescent="0.2">
      <c r="A3459" s="1">
        <v>42297</v>
      </c>
      <c r="B3459" t="s">
        <v>21</v>
      </c>
      <c r="C3459" s="1">
        <v>42296</v>
      </c>
      <c r="D3459" s="1">
        <v>42297</v>
      </c>
      <c r="E3459">
        <v>100032289</v>
      </c>
      <c r="F3459" t="s">
        <v>548</v>
      </c>
      <c r="H3459" s="1">
        <v>42295</v>
      </c>
      <c r="I3459">
        <v>1878414</v>
      </c>
      <c r="J3459" t="s">
        <v>23</v>
      </c>
      <c r="K3459">
        <v>846296315650274</v>
      </c>
      <c r="M3459" t="s">
        <v>79</v>
      </c>
      <c r="N3459">
        <v>60614</v>
      </c>
      <c r="O3459">
        <v>3</v>
      </c>
      <c r="P3459">
        <v>2250</v>
      </c>
      <c r="Q3459">
        <v>8</v>
      </c>
      <c r="R3459" s="2">
        <v>0</v>
      </c>
      <c r="S3459" s="2">
        <v>24.56</v>
      </c>
      <c r="T3459" s="2">
        <v>0</v>
      </c>
      <c r="U3459" s="2">
        <v>24.56</v>
      </c>
      <c r="V3459" s="76" t="s">
        <v>5213</v>
      </c>
    </row>
    <row r="3460" spans="1:22" x14ac:dyDescent="0.2">
      <c r="A3460" s="1">
        <v>42297</v>
      </c>
      <c r="B3460" t="s">
        <v>21</v>
      </c>
      <c r="C3460" s="1">
        <v>42296</v>
      </c>
      <c r="D3460" s="1">
        <v>42297</v>
      </c>
      <c r="E3460">
        <v>100032206</v>
      </c>
      <c r="F3460" t="s">
        <v>551</v>
      </c>
      <c r="H3460" s="1">
        <v>42293</v>
      </c>
      <c r="I3460">
        <v>1878372</v>
      </c>
      <c r="J3460" t="s">
        <v>23</v>
      </c>
      <c r="K3460">
        <v>846296315649759</v>
      </c>
      <c r="M3460" t="s">
        <v>91</v>
      </c>
      <c r="N3460">
        <v>29206</v>
      </c>
      <c r="O3460">
        <v>3</v>
      </c>
      <c r="P3460">
        <v>2250</v>
      </c>
      <c r="Q3460">
        <v>8</v>
      </c>
      <c r="R3460" s="2">
        <v>0</v>
      </c>
      <c r="S3460" s="2">
        <v>24.56</v>
      </c>
      <c r="T3460" s="2">
        <v>0</v>
      </c>
      <c r="U3460" s="2">
        <v>24.56</v>
      </c>
      <c r="V3460" s="76" t="s">
        <v>5213</v>
      </c>
    </row>
    <row r="3461" spans="1:22" x14ac:dyDescent="0.2">
      <c r="A3461" s="1">
        <v>42297</v>
      </c>
      <c r="B3461" t="s">
        <v>21</v>
      </c>
      <c r="C3461" s="1">
        <v>42285</v>
      </c>
      <c r="D3461" s="1">
        <v>42297</v>
      </c>
      <c r="E3461">
        <v>100031584</v>
      </c>
      <c r="F3461" t="s">
        <v>552</v>
      </c>
      <c r="H3461" s="1">
        <v>42284</v>
      </c>
      <c r="I3461">
        <v>1850005</v>
      </c>
      <c r="J3461" t="s">
        <v>23</v>
      </c>
      <c r="K3461" t="s">
        <v>553</v>
      </c>
      <c r="M3461" t="s">
        <v>36</v>
      </c>
      <c r="N3461">
        <v>17516</v>
      </c>
      <c r="O3461">
        <v>3</v>
      </c>
      <c r="P3461">
        <v>2250</v>
      </c>
      <c r="Q3461">
        <v>8</v>
      </c>
      <c r="R3461" s="2">
        <v>0</v>
      </c>
      <c r="S3461" s="2">
        <v>24.56</v>
      </c>
      <c r="T3461" s="2">
        <v>0</v>
      </c>
      <c r="U3461" s="2">
        <v>24.56</v>
      </c>
      <c r="V3461" s="76" t="s">
        <v>5213</v>
      </c>
    </row>
    <row r="3462" spans="1:22" x14ac:dyDescent="0.2">
      <c r="A3462" s="1">
        <v>42297</v>
      </c>
      <c r="B3462" t="s">
        <v>21</v>
      </c>
      <c r="C3462" s="1">
        <v>42297</v>
      </c>
      <c r="D3462" s="1">
        <v>42297</v>
      </c>
      <c r="E3462">
        <v>100032349</v>
      </c>
      <c r="F3462" t="s">
        <v>559</v>
      </c>
      <c r="H3462" s="1">
        <v>42297</v>
      </c>
      <c r="I3462">
        <v>1888475</v>
      </c>
      <c r="J3462" t="s">
        <v>23</v>
      </c>
      <c r="K3462">
        <v>846296315651509</v>
      </c>
      <c r="M3462" t="s">
        <v>79</v>
      </c>
      <c r="N3462">
        <v>60647</v>
      </c>
      <c r="O3462">
        <v>3</v>
      </c>
      <c r="P3462">
        <v>2250</v>
      </c>
      <c r="Q3462">
        <v>8</v>
      </c>
      <c r="R3462" s="2">
        <v>0</v>
      </c>
      <c r="S3462" s="2">
        <v>24.56</v>
      </c>
      <c r="T3462" s="2">
        <v>0</v>
      </c>
      <c r="U3462" s="2">
        <v>24.56</v>
      </c>
      <c r="V3462" s="76" t="s">
        <v>5213</v>
      </c>
    </row>
    <row r="3463" spans="1:22" x14ac:dyDescent="0.2">
      <c r="A3463" s="1">
        <v>42297</v>
      </c>
      <c r="B3463" t="s">
        <v>21</v>
      </c>
      <c r="C3463" s="1">
        <v>42296</v>
      </c>
      <c r="D3463" s="1">
        <v>42297</v>
      </c>
      <c r="E3463">
        <v>100032222</v>
      </c>
      <c r="F3463" t="s">
        <v>567</v>
      </c>
      <c r="H3463" s="1">
        <v>42294</v>
      </c>
      <c r="I3463">
        <v>1878437</v>
      </c>
      <c r="J3463" t="s">
        <v>23</v>
      </c>
      <c r="K3463">
        <v>846296315650083</v>
      </c>
      <c r="M3463" t="s">
        <v>38</v>
      </c>
      <c r="N3463">
        <v>38363</v>
      </c>
      <c r="O3463">
        <v>3</v>
      </c>
      <c r="P3463">
        <v>2250</v>
      </c>
      <c r="Q3463">
        <v>8</v>
      </c>
      <c r="R3463" s="2">
        <v>0</v>
      </c>
      <c r="S3463" s="2">
        <v>24.56</v>
      </c>
      <c r="T3463" s="2">
        <v>0</v>
      </c>
      <c r="U3463" s="2">
        <v>24.56</v>
      </c>
      <c r="V3463" s="76" t="s">
        <v>5213</v>
      </c>
    </row>
    <row r="3464" spans="1:22" x14ac:dyDescent="0.2">
      <c r="A3464" s="1">
        <v>42297</v>
      </c>
      <c r="B3464" t="s">
        <v>21</v>
      </c>
      <c r="C3464" s="1">
        <v>42296</v>
      </c>
      <c r="D3464" s="1">
        <v>42297</v>
      </c>
      <c r="E3464">
        <v>100032297</v>
      </c>
      <c r="F3464" t="s">
        <v>572</v>
      </c>
      <c r="H3464" s="1">
        <v>42295</v>
      </c>
      <c r="I3464">
        <v>1878371</v>
      </c>
      <c r="J3464" t="s">
        <v>23</v>
      </c>
      <c r="K3464">
        <v>846296315649933</v>
      </c>
      <c r="M3464" t="s">
        <v>24</v>
      </c>
      <c r="N3464">
        <v>28210</v>
      </c>
      <c r="O3464">
        <v>3</v>
      </c>
      <c r="P3464">
        <v>2250</v>
      </c>
      <c r="Q3464">
        <v>8</v>
      </c>
      <c r="R3464" s="2">
        <v>0</v>
      </c>
      <c r="S3464" s="2">
        <v>24.56</v>
      </c>
      <c r="T3464" s="2">
        <v>0</v>
      </c>
      <c r="U3464" s="2">
        <v>24.56</v>
      </c>
      <c r="V3464" s="76" t="s">
        <v>5213</v>
      </c>
    </row>
    <row r="3465" spans="1:22" x14ac:dyDescent="0.2">
      <c r="A3465" s="1">
        <v>42297</v>
      </c>
      <c r="B3465" t="s">
        <v>21</v>
      </c>
      <c r="C3465" s="1">
        <v>42297</v>
      </c>
      <c r="D3465" s="1">
        <v>42297</v>
      </c>
      <c r="E3465">
        <v>100032354</v>
      </c>
      <c r="F3465" t="s">
        <v>573</v>
      </c>
      <c r="H3465" s="1">
        <v>42297</v>
      </c>
      <c r="I3465">
        <v>1888481</v>
      </c>
      <c r="J3465" t="s">
        <v>23</v>
      </c>
      <c r="K3465">
        <v>846296315651462</v>
      </c>
      <c r="M3465" t="s">
        <v>26</v>
      </c>
      <c r="N3465">
        <v>33611</v>
      </c>
      <c r="O3465">
        <v>3</v>
      </c>
      <c r="P3465">
        <v>2250</v>
      </c>
      <c r="Q3465">
        <v>8</v>
      </c>
      <c r="R3465" s="2">
        <v>0</v>
      </c>
      <c r="S3465" s="2">
        <v>24.56</v>
      </c>
      <c r="T3465" s="2">
        <v>0</v>
      </c>
      <c r="U3465" s="2">
        <v>24.56</v>
      </c>
      <c r="V3465" s="76" t="s">
        <v>5213</v>
      </c>
    </row>
    <row r="3466" spans="1:22" x14ac:dyDescent="0.2">
      <c r="A3466" s="1">
        <v>42297</v>
      </c>
      <c r="B3466" t="s">
        <v>21</v>
      </c>
      <c r="C3466" s="1">
        <v>42296</v>
      </c>
      <c r="D3466" s="1">
        <v>42297</v>
      </c>
      <c r="E3466">
        <v>100032253</v>
      </c>
      <c r="F3466" t="s">
        <v>575</v>
      </c>
      <c r="H3466" s="1">
        <v>42295</v>
      </c>
      <c r="I3466">
        <v>1878382</v>
      </c>
      <c r="J3466" t="s">
        <v>23</v>
      </c>
      <c r="K3466">
        <v>846296315650472</v>
      </c>
      <c r="M3466" t="s">
        <v>26</v>
      </c>
      <c r="N3466">
        <v>33133</v>
      </c>
      <c r="O3466">
        <v>3</v>
      </c>
      <c r="P3466">
        <v>2250</v>
      </c>
      <c r="Q3466">
        <v>8</v>
      </c>
      <c r="R3466" s="2">
        <v>0</v>
      </c>
      <c r="S3466" s="2">
        <v>24.56</v>
      </c>
      <c r="T3466" s="2">
        <v>0</v>
      </c>
      <c r="U3466" s="2">
        <v>24.56</v>
      </c>
      <c r="V3466" s="76" t="s">
        <v>5213</v>
      </c>
    </row>
    <row r="3467" spans="1:22" x14ac:dyDescent="0.2">
      <c r="A3467" s="1">
        <v>42297</v>
      </c>
      <c r="B3467" t="s">
        <v>21</v>
      </c>
      <c r="C3467" s="1">
        <v>42297</v>
      </c>
      <c r="D3467" s="1">
        <v>42297</v>
      </c>
      <c r="E3467">
        <v>100032355</v>
      </c>
      <c r="F3467" t="s">
        <v>583</v>
      </c>
      <c r="H3467" s="1">
        <v>42297</v>
      </c>
      <c r="I3467">
        <v>1888473</v>
      </c>
      <c r="J3467" t="s">
        <v>23</v>
      </c>
      <c r="K3467">
        <v>846296315651578</v>
      </c>
      <c r="M3467" t="s">
        <v>26</v>
      </c>
      <c r="N3467">
        <v>34769</v>
      </c>
      <c r="O3467">
        <v>3</v>
      </c>
      <c r="P3467">
        <v>2250</v>
      </c>
      <c r="Q3467">
        <v>8</v>
      </c>
      <c r="R3467" s="2">
        <v>0</v>
      </c>
      <c r="S3467" s="2">
        <v>24.56</v>
      </c>
      <c r="T3467" s="2">
        <v>0</v>
      </c>
      <c r="U3467" s="2">
        <v>24.56</v>
      </c>
      <c r="V3467" s="76" t="s">
        <v>5213</v>
      </c>
    </row>
    <row r="3468" spans="1:22" x14ac:dyDescent="0.2">
      <c r="A3468" s="1">
        <v>42297</v>
      </c>
      <c r="B3468" t="s">
        <v>21</v>
      </c>
      <c r="C3468" s="1">
        <v>42296</v>
      </c>
      <c r="D3468" s="1">
        <v>42297</v>
      </c>
      <c r="E3468">
        <v>100032320</v>
      </c>
      <c r="F3468" t="s">
        <v>584</v>
      </c>
      <c r="H3468" s="1">
        <v>42296</v>
      </c>
      <c r="I3468">
        <v>1878386</v>
      </c>
      <c r="J3468" t="s">
        <v>23</v>
      </c>
      <c r="K3468">
        <v>846296315650519</v>
      </c>
      <c r="M3468" t="s">
        <v>54</v>
      </c>
      <c r="N3468">
        <v>20895</v>
      </c>
      <c r="O3468">
        <v>3</v>
      </c>
      <c r="P3468">
        <v>2250</v>
      </c>
      <c r="Q3468">
        <v>8</v>
      </c>
      <c r="R3468" s="2">
        <v>0</v>
      </c>
      <c r="S3468" s="2">
        <v>24.56</v>
      </c>
      <c r="T3468" s="2">
        <v>0</v>
      </c>
      <c r="U3468" s="2">
        <v>24.56</v>
      </c>
      <c r="V3468" s="76" t="s">
        <v>5213</v>
      </c>
    </row>
    <row r="3469" spans="1:22" x14ac:dyDescent="0.2">
      <c r="A3469" s="1">
        <v>42297</v>
      </c>
      <c r="B3469" t="s">
        <v>21</v>
      </c>
      <c r="C3469" s="1">
        <v>42284</v>
      </c>
      <c r="D3469" s="1">
        <v>42297</v>
      </c>
      <c r="E3469">
        <v>100031531</v>
      </c>
      <c r="F3469" t="s">
        <v>586</v>
      </c>
      <c r="H3469" s="1">
        <v>42284</v>
      </c>
      <c r="I3469">
        <v>1846863</v>
      </c>
      <c r="J3469" t="s">
        <v>23</v>
      </c>
      <c r="K3469" t="s">
        <v>587</v>
      </c>
      <c r="M3469" t="s">
        <v>36</v>
      </c>
      <c r="N3469">
        <v>19406</v>
      </c>
      <c r="O3469">
        <v>3</v>
      </c>
      <c r="P3469">
        <v>2250</v>
      </c>
      <c r="Q3469">
        <v>8</v>
      </c>
      <c r="R3469" s="2">
        <v>0</v>
      </c>
      <c r="S3469" s="2">
        <v>24.56</v>
      </c>
      <c r="T3469" s="2">
        <v>0</v>
      </c>
      <c r="U3469" s="2">
        <v>24.56</v>
      </c>
      <c r="V3469" s="76" t="s">
        <v>5213</v>
      </c>
    </row>
    <row r="3470" spans="1:22" x14ac:dyDescent="0.2">
      <c r="A3470" s="1">
        <v>42297</v>
      </c>
      <c r="B3470" t="s">
        <v>21</v>
      </c>
      <c r="C3470" s="1">
        <v>42296</v>
      </c>
      <c r="D3470" s="1">
        <v>42297</v>
      </c>
      <c r="E3470">
        <v>100032281</v>
      </c>
      <c r="F3470" t="s">
        <v>590</v>
      </c>
      <c r="H3470" s="1">
        <v>42295</v>
      </c>
      <c r="I3470">
        <v>1878436</v>
      </c>
      <c r="J3470" t="s">
        <v>23</v>
      </c>
      <c r="K3470" t="s">
        <v>591</v>
      </c>
      <c r="M3470" t="s">
        <v>36</v>
      </c>
      <c r="N3470">
        <v>15241</v>
      </c>
      <c r="O3470">
        <v>3</v>
      </c>
      <c r="P3470">
        <v>2250</v>
      </c>
      <c r="Q3470">
        <v>8</v>
      </c>
      <c r="R3470" s="2">
        <v>0</v>
      </c>
      <c r="S3470" s="2">
        <v>24.56</v>
      </c>
      <c r="T3470" s="2">
        <v>0</v>
      </c>
      <c r="U3470" s="2">
        <v>24.56</v>
      </c>
      <c r="V3470" s="76" t="s">
        <v>5213</v>
      </c>
    </row>
    <row r="3471" spans="1:22" x14ac:dyDescent="0.2">
      <c r="A3471" s="1">
        <v>42297</v>
      </c>
      <c r="B3471" t="s">
        <v>21</v>
      </c>
      <c r="C3471" s="1">
        <v>42296</v>
      </c>
      <c r="D3471" s="1">
        <v>42297</v>
      </c>
      <c r="E3471">
        <v>100032324</v>
      </c>
      <c r="F3471" t="s">
        <v>592</v>
      </c>
      <c r="H3471" s="1">
        <v>42296</v>
      </c>
      <c r="I3471">
        <v>1878445</v>
      </c>
      <c r="J3471" t="s">
        <v>23</v>
      </c>
      <c r="K3471">
        <v>846296315649971</v>
      </c>
      <c r="M3471" t="s">
        <v>26</v>
      </c>
      <c r="N3471">
        <v>32506</v>
      </c>
      <c r="O3471">
        <v>3</v>
      </c>
      <c r="P3471">
        <v>2250</v>
      </c>
      <c r="Q3471">
        <v>8</v>
      </c>
      <c r="R3471" s="2">
        <v>0</v>
      </c>
      <c r="S3471" s="2">
        <v>24.56</v>
      </c>
      <c r="T3471" s="2">
        <v>0</v>
      </c>
      <c r="U3471" s="2">
        <v>24.56</v>
      </c>
      <c r="V3471" s="76" t="s">
        <v>5213</v>
      </c>
    </row>
    <row r="3472" spans="1:22" x14ac:dyDescent="0.2">
      <c r="A3472" s="1">
        <v>42297</v>
      </c>
      <c r="B3472" t="s">
        <v>21</v>
      </c>
      <c r="C3472" s="1">
        <v>42296</v>
      </c>
      <c r="D3472" s="1">
        <v>42297</v>
      </c>
      <c r="E3472">
        <v>100032321</v>
      </c>
      <c r="F3472" t="s">
        <v>594</v>
      </c>
      <c r="H3472" s="1">
        <v>42296</v>
      </c>
      <c r="I3472">
        <v>1878420</v>
      </c>
      <c r="J3472" t="s">
        <v>23</v>
      </c>
      <c r="K3472">
        <v>846296315650335</v>
      </c>
      <c r="M3472" t="s">
        <v>24</v>
      </c>
      <c r="N3472">
        <v>28803</v>
      </c>
      <c r="O3472">
        <v>3</v>
      </c>
      <c r="P3472">
        <v>2250</v>
      </c>
      <c r="Q3472">
        <v>8</v>
      </c>
      <c r="R3472" s="2">
        <v>0</v>
      </c>
      <c r="S3472" s="2">
        <v>24.56</v>
      </c>
      <c r="T3472" s="2">
        <v>0</v>
      </c>
      <c r="U3472" s="2">
        <v>24.56</v>
      </c>
      <c r="V3472" s="76" t="s">
        <v>5213</v>
      </c>
    </row>
    <row r="3473" spans="1:22" x14ac:dyDescent="0.2">
      <c r="A3473" s="1">
        <v>42297</v>
      </c>
      <c r="B3473" t="s">
        <v>21</v>
      </c>
      <c r="C3473" s="1">
        <v>42297</v>
      </c>
      <c r="D3473" s="1">
        <v>42297</v>
      </c>
      <c r="E3473">
        <v>100032353</v>
      </c>
      <c r="F3473" t="s">
        <v>597</v>
      </c>
      <c r="H3473" s="1">
        <v>42297</v>
      </c>
      <c r="I3473">
        <v>1888466</v>
      </c>
      <c r="J3473" t="s">
        <v>23</v>
      </c>
      <c r="K3473" t="s">
        <v>598</v>
      </c>
      <c r="M3473" t="s">
        <v>36</v>
      </c>
      <c r="N3473">
        <v>19103</v>
      </c>
      <c r="O3473">
        <v>3</v>
      </c>
      <c r="P3473">
        <v>2250</v>
      </c>
      <c r="Q3473">
        <v>8</v>
      </c>
      <c r="R3473" s="2">
        <v>0</v>
      </c>
      <c r="S3473" s="2">
        <v>24.56</v>
      </c>
      <c r="T3473" s="2">
        <v>0</v>
      </c>
      <c r="U3473" s="2">
        <v>24.56</v>
      </c>
      <c r="V3473" s="76" t="s">
        <v>5213</v>
      </c>
    </row>
    <row r="3474" spans="1:22" x14ac:dyDescent="0.2">
      <c r="A3474" s="1">
        <v>42297</v>
      </c>
      <c r="B3474" t="s">
        <v>21</v>
      </c>
      <c r="C3474" s="1">
        <v>42296</v>
      </c>
      <c r="D3474" s="1">
        <v>42297</v>
      </c>
      <c r="E3474">
        <v>100032286</v>
      </c>
      <c r="F3474" t="s">
        <v>599</v>
      </c>
      <c r="H3474" s="1">
        <v>42295</v>
      </c>
      <c r="I3474">
        <v>1878394</v>
      </c>
      <c r="J3474" t="s">
        <v>23</v>
      </c>
      <c r="K3474">
        <v>846296315650595</v>
      </c>
      <c r="M3474" t="s">
        <v>75</v>
      </c>
      <c r="N3474">
        <v>22202</v>
      </c>
      <c r="O3474">
        <v>3</v>
      </c>
      <c r="P3474">
        <v>2250</v>
      </c>
      <c r="Q3474">
        <v>8</v>
      </c>
      <c r="R3474" s="2">
        <v>0</v>
      </c>
      <c r="S3474" s="2">
        <v>24.56</v>
      </c>
      <c r="T3474" s="2">
        <v>0</v>
      </c>
      <c r="U3474" s="2">
        <v>24.56</v>
      </c>
      <c r="V3474" s="76" t="s">
        <v>5213</v>
      </c>
    </row>
    <row r="3475" spans="1:22" x14ac:dyDescent="0.2">
      <c r="A3475" s="1">
        <v>42297</v>
      </c>
      <c r="B3475" t="s">
        <v>21</v>
      </c>
      <c r="C3475" s="1">
        <v>42296</v>
      </c>
      <c r="D3475" s="1">
        <v>42297</v>
      </c>
      <c r="E3475">
        <v>100032241</v>
      </c>
      <c r="F3475" t="s">
        <v>602</v>
      </c>
      <c r="H3475" s="1">
        <v>42294</v>
      </c>
      <c r="I3475">
        <v>1878438</v>
      </c>
      <c r="J3475" t="s">
        <v>23</v>
      </c>
      <c r="K3475">
        <v>846296315650090</v>
      </c>
      <c r="M3475" t="s">
        <v>38</v>
      </c>
      <c r="N3475">
        <v>37402</v>
      </c>
      <c r="O3475">
        <v>3</v>
      </c>
      <c r="P3475">
        <v>2250</v>
      </c>
      <c r="Q3475">
        <v>8</v>
      </c>
      <c r="R3475" s="2">
        <v>0</v>
      </c>
      <c r="S3475" s="2">
        <v>24.56</v>
      </c>
      <c r="T3475" s="2">
        <v>0</v>
      </c>
      <c r="U3475" s="2">
        <v>24.56</v>
      </c>
      <c r="V3475" s="76" t="s">
        <v>5213</v>
      </c>
    </row>
    <row r="3476" spans="1:22" x14ac:dyDescent="0.2">
      <c r="A3476" s="1">
        <v>42297</v>
      </c>
      <c r="B3476" t="s">
        <v>21</v>
      </c>
      <c r="C3476" s="1">
        <v>42296</v>
      </c>
      <c r="D3476" s="1">
        <v>42297</v>
      </c>
      <c r="E3476">
        <v>100032266</v>
      </c>
      <c r="F3476" t="s">
        <v>607</v>
      </c>
      <c r="H3476" s="1">
        <v>42295</v>
      </c>
      <c r="I3476">
        <v>1878444</v>
      </c>
      <c r="J3476" t="s">
        <v>23</v>
      </c>
      <c r="K3476">
        <v>846296315649964</v>
      </c>
      <c r="M3476" t="s">
        <v>26</v>
      </c>
      <c r="N3476">
        <v>33185</v>
      </c>
      <c r="O3476">
        <v>3</v>
      </c>
      <c r="P3476">
        <v>2250</v>
      </c>
      <c r="Q3476">
        <v>8</v>
      </c>
      <c r="R3476" s="2">
        <v>0</v>
      </c>
      <c r="S3476" s="2">
        <v>24.56</v>
      </c>
      <c r="T3476" s="2">
        <v>0</v>
      </c>
      <c r="U3476" s="2">
        <v>24.56</v>
      </c>
      <c r="V3476" s="76" t="s">
        <v>5213</v>
      </c>
    </row>
    <row r="3477" spans="1:22" x14ac:dyDescent="0.2">
      <c r="A3477" s="1">
        <v>42297</v>
      </c>
      <c r="B3477" t="s">
        <v>21</v>
      </c>
      <c r="C3477" s="1">
        <v>42297</v>
      </c>
      <c r="D3477" s="1">
        <v>42297</v>
      </c>
      <c r="E3477">
        <v>100032350</v>
      </c>
      <c r="F3477" t="s">
        <v>608</v>
      </c>
      <c r="H3477" s="1">
        <v>42297</v>
      </c>
      <c r="I3477">
        <v>1888482</v>
      </c>
      <c r="J3477" t="s">
        <v>23</v>
      </c>
      <c r="K3477">
        <v>846296315651455</v>
      </c>
      <c r="M3477" t="s">
        <v>51</v>
      </c>
      <c r="N3477">
        <v>31021</v>
      </c>
      <c r="O3477">
        <v>3</v>
      </c>
      <c r="P3477">
        <v>2250</v>
      </c>
      <c r="Q3477">
        <v>8</v>
      </c>
      <c r="R3477" s="2">
        <v>0</v>
      </c>
      <c r="S3477" s="2">
        <v>24.56</v>
      </c>
      <c r="T3477" s="2">
        <v>0</v>
      </c>
      <c r="U3477" s="2">
        <v>24.56</v>
      </c>
      <c r="V3477" s="76" t="s">
        <v>5213</v>
      </c>
    </row>
    <row r="3478" spans="1:22" x14ac:dyDescent="0.2">
      <c r="A3478" s="1">
        <v>42297</v>
      </c>
      <c r="B3478" t="s">
        <v>21</v>
      </c>
      <c r="C3478" s="1">
        <v>42296</v>
      </c>
      <c r="D3478" s="1">
        <v>42297</v>
      </c>
      <c r="E3478">
        <v>100032248</v>
      </c>
      <c r="F3478" t="s">
        <v>610</v>
      </c>
      <c r="H3478" s="1">
        <v>42294</v>
      </c>
      <c r="I3478">
        <v>1878380</v>
      </c>
      <c r="J3478" t="s">
        <v>23</v>
      </c>
      <c r="K3478">
        <v>846296315650458</v>
      </c>
      <c r="M3478" t="s">
        <v>102</v>
      </c>
      <c r="N3478">
        <v>20001</v>
      </c>
      <c r="O3478">
        <v>3</v>
      </c>
      <c r="P3478">
        <v>2250</v>
      </c>
      <c r="Q3478">
        <v>8</v>
      </c>
      <c r="R3478" s="2">
        <v>0</v>
      </c>
      <c r="S3478" s="2">
        <v>24.56</v>
      </c>
      <c r="T3478" s="2">
        <v>0</v>
      </c>
      <c r="U3478" s="2">
        <v>24.56</v>
      </c>
      <c r="V3478" s="76" t="s">
        <v>5213</v>
      </c>
    </row>
    <row r="3479" spans="1:22" x14ac:dyDescent="0.2">
      <c r="A3479" s="1">
        <v>42297</v>
      </c>
      <c r="B3479" t="s">
        <v>21</v>
      </c>
      <c r="C3479" s="1">
        <v>42296</v>
      </c>
      <c r="D3479" s="1">
        <v>42297</v>
      </c>
      <c r="E3479">
        <v>100032262</v>
      </c>
      <c r="F3479" t="s">
        <v>618</v>
      </c>
      <c r="H3479" s="1">
        <v>42295</v>
      </c>
      <c r="I3479">
        <v>1878391</v>
      </c>
      <c r="J3479" t="s">
        <v>23</v>
      </c>
      <c r="K3479">
        <v>846296315650564</v>
      </c>
      <c r="M3479" t="s">
        <v>507</v>
      </c>
      <c r="N3479">
        <v>44436</v>
      </c>
      <c r="O3479">
        <v>3</v>
      </c>
      <c r="P3479">
        <v>2250</v>
      </c>
      <c r="Q3479">
        <v>8</v>
      </c>
      <c r="R3479" s="2">
        <v>0</v>
      </c>
      <c r="S3479" s="2">
        <v>24.56</v>
      </c>
      <c r="T3479" s="2">
        <v>0</v>
      </c>
      <c r="U3479" s="2">
        <v>24.56</v>
      </c>
      <c r="V3479" s="76" t="s">
        <v>5213</v>
      </c>
    </row>
    <row r="3480" spans="1:22" x14ac:dyDescent="0.2">
      <c r="A3480" s="1">
        <v>42297</v>
      </c>
      <c r="B3480" t="s">
        <v>21</v>
      </c>
      <c r="C3480" s="1">
        <v>42283</v>
      </c>
      <c r="D3480" s="1">
        <v>42297</v>
      </c>
      <c r="E3480">
        <v>100031439</v>
      </c>
      <c r="F3480" t="s">
        <v>620</v>
      </c>
      <c r="H3480" s="1">
        <v>42283</v>
      </c>
      <c r="I3480">
        <v>1846771</v>
      </c>
      <c r="J3480" t="s">
        <v>23</v>
      </c>
      <c r="K3480" t="s">
        <v>621</v>
      </c>
      <c r="M3480" t="s">
        <v>36</v>
      </c>
      <c r="N3480">
        <v>17055</v>
      </c>
      <c r="O3480">
        <v>3</v>
      </c>
      <c r="P3480">
        <v>2250</v>
      </c>
      <c r="Q3480">
        <v>8</v>
      </c>
      <c r="R3480" s="2">
        <v>0</v>
      </c>
      <c r="S3480" s="2">
        <v>24.56</v>
      </c>
      <c r="T3480" s="2">
        <v>0</v>
      </c>
      <c r="U3480" s="2">
        <v>24.56</v>
      </c>
      <c r="V3480" s="76" t="s">
        <v>5213</v>
      </c>
    </row>
    <row r="3481" spans="1:22" x14ac:dyDescent="0.2">
      <c r="A3481" s="1">
        <v>42297</v>
      </c>
      <c r="B3481" t="s">
        <v>21</v>
      </c>
      <c r="C3481" s="1">
        <v>42296</v>
      </c>
      <c r="D3481" s="1">
        <v>42297</v>
      </c>
      <c r="E3481">
        <v>100032236</v>
      </c>
      <c r="F3481" t="s">
        <v>622</v>
      </c>
      <c r="H3481" s="1">
        <v>42294</v>
      </c>
      <c r="I3481">
        <v>1878441</v>
      </c>
      <c r="J3481" t="s">
        <v>23</v>
      </c>
      <c r="K3481">
        <v>846296315650106</v>
      </c>
      <c r="M3481" t="s">
        <v>75</v>
      </c>
      <c r="N3481">
        <v>24141</v>
      </c>
      <c r="O3481">
        <v>3</v>
      </c>
      <c r="P3481">
        <v>2250</v>
      </c>
      <c r="Q3481">
        <v>8</v>
      </c>
      <c r="R3481" s="2">
        <v>0</v>
      </c>
      <c r="S3481" s="2">
        <v>24.56</v>
      </c>
      <c r="T3481" s="2">
        <v>0</v>
      </c>
      <c r="U3481" s="2">
        <v>24.56</v>
      </c>
      <c r="V3481" s="76" t="s">
        <v>5213</v>
      </c>
    </row>
    <row r="3482" spans="1:22" x14ac:dyDescent="0.2">
      <c r="A3482" s="1">
        <v>42297</v>
      </c>
      <c r="B3482" t="s">
        <v>21</v>
      </c>
      <c r="C3482" s="1">
        <v>42284</v>
      </c>
      <c r="D3482" s="1">
        <v>42297</v>
      </c>
      <c r="E3482">
        <v>100031557</v>
      </c>
      <c r="F3482" t="s">
        <v>625</v>
      </c>
      <c r="H3482" s="1">
        <v>42284</v>
      </c>
      <c r="I3482">
        <v>1846865</v>
      </c>
      <c r="J3482" t="s">
        <v>23</v>
      </c>
      <c r="K3482" t="s">
        <v>626</v>
      </c>
      <c r="M3482" t="s">
        <v>36</v>
      </c>
      <c r="N3482">
        <v>15202</v>
      </c>
      <c r="O3482">
        <v>3</v>
      </c>
      <c r="P3482">
        <v>2250</v>
      </c>
      <c r="Q3482">
        <v>8</v>
      </c>
      <c r="R3482" s="2">
        <v>0</v>
      </c>
      <c r="S3482" s="2">
        <v>24.56</v>
      </c>
      <c r="T3482" s="2">
        <v>0</v>
      </c>
      <c r="U3482" s="2">
        <v>24.56</v>
      </c>
      <c r="V3482" s="76" t="s">
        <v>5213</v>
      </c>
    </row>
    <row r="3483" spans="1:22" x14ac:dyDescent="0.2">
      <c r="A3483" s="1">
        <v>42297</v>
      </c>
      <c r="B3483" t="s">
        <v>21</v>
      </c>
      <c r="C3483" s="1">
        <v>42296</v>
      </c>
      <c r="D3483" s="1">
        <v>42297</v>
      </c>
      <c r="E3483">
        <v>100032339</v>
      </c>
      <c r="F3483" t="s">
        <v>628</v>
      </c>
      <c r="H3483" s="1">
        <v>42296</v>
      </c>
      <c r="I3483">
        <v>1883611</v>
      </c>
      <c r="J3483" t="s">
        <v>23</v>
      </c>
      <c r="K3483">
        <v>846296315651622</v>
      </c>
      <c r="M3483" t="s">
        <v>51</v>
      </c>
      <c r="N3483">
        <v>30303</v>
      </c>
      <c r="O3483">
        <v>3</v>
      </c>
      <c r="P3483">
        <v>2250</v>
      </c>
      <c r="Q3483">
        <v>8</v>
      </c>
      <c r="R3483" s="2">
        <v>0</v>
      </c>
      <c r="S3483" s="2">
        <v>24.56</v>
      </c>
      <c r="T3483" s="2">
        <v>0</v>
      </c>
      <c r="U3483" s="2">
        <v>24.56</v>
      </c>
      <c r="V3483" s="76" t="s">
        <v>5213</v>
      </c>
    </row>
    <row r="3484" spans="1:22" x14ac:dyDescent="0.2">
      <c r="A3484" s="1">
        <v>42297</v>
      </c>
      <c r="B3484" t="s">
        <v>21</v>
      </c>
      <c r="C3484" s="1">
        <v>42296</v>
      </c>
      <c r="D3484" s="1">
        <v>42297</v>
      </c>
      <c r="E3484">
        <v>100032288</v>
      </c>
      <c r="F3484" t="s">
        <v>629</v>
      </c>
      <c r="H3484" s="1">
        <v>42295</v>
      </c>
      <c r="I3484">
        <v>1878419</v>
      </c>
      <c r="J3484" t="s">
        <v>23</v>
      </c>
      <c r="K3484">
        <v>846296315650328</v>
      </c>
      <c r="M3484" t="s">
        <v>58</v>
      </c>
      <c r="N3484">
        <v>48336</v>
      </c>
      <c r="O3484">
        <v>3</v>
      </c>
      <c r="P3484">
        <v>2250</v>
      </c>
      <c r="Q3484">
        <v>8</v>
      </c>
      <c r="R3484" s="2">
        <v>0</v>
      </c>
      <c r="S3484" s="2">
        <v>24.56</v>
      </c>
      <c r="T3484" s="2">
        <v>0</v>
      </c>
      <c r="U3484" s="2">
        <v>24.56</v>
      </c>
      <c r="V3484" s="76" t="s">
        <v>5213</v>
      </c>
    </row>
    <row r="3485" spans="1:22" x14ac:dyDescent="0.2">
      <c r="A3485" s="1">
        <v>42297</v>
      </c>
      <c r="B3485" t="s">
        <v>21</v>
      </c>
      <c r="C3485" s="1">
        <v>42296</v>
      </c>
      <c r="D3485" s="1">
        <v>42297</v>
      </c>
      <c r="E3485">
        <v>100032275</v>
      </c>
      <c r="F3485" t="s">
        <v>633</v>
      </c>
      <c r="H3485" s="1">
        <v>42295</v>
      </c>
      <c r="I3485">
        <v>1878393</v>
      </c>
      <c r="J3485" t="s">
        <v>23</v>
      </c>
      <c r="K3485">
        <v>846296315650588</v>
      </c>
      <c r="M3485" t="s">
        <v>75</v>
      </c>
      <c r="N3485">
        <v>22301</v>
      </c>
      <c r="O3485">
        <v>3</v>
      </c>
      <c r="P3485">
        <v>2250</v>
      </c>
      <c r="Q3485">
        <v>8</v>
      </c>
      <c r="R3485" s="2">
        <v>0</v>
      </c>
      <c r="S3485" s="2">
        <v>24.56</v>
      </c>
      <c r="T3485" s="2">
        <v>0</v>
      </c>
      <c r="U3485" s="2">
        <v>24.56</v>
      </c>
      <c r="V3485" s="76" t="s">
        <v>5213</v>
      </c>
    </row>
    <row r="3486" spans="1:22" x14ac:dyDescent="0.2">
      <c r="A3486" s="1">
        <v>42297</v>
      </c>
      <c r="B3486" t="s">
        <v>21</v>
      </c>
      <c r="C3486" s="1">
        <v>42296</v>
      </c>
      <c r="D3486" s="1">
        <v>42297</v>
      </c>
      <c r="E3486">
        <v>100032258</v>
      </c>
      <c r="F3486" t="s">
        <v>636</v>
      </c>
      <c r="H3486" s="1">
        <v>42295</v>
      </c>
      <c r="I3486">
        <v>1878411</v>
      </c>
      <c r="J3486" t="s">
        <v>23</v>
      </c>
      <c r="K3486">
        <v>846296315650243</v>
      </c>
      <c r="M3486" t="s">
        <v>102</v>
      </c>
      <c r="N3486">
        <v>20001</v>
      </c>
      <c r="O3486">
        <v>3</v>
      </c>
      <c r="P3486">
        <v>2250</v>
      </c>
      <c r="Q3486">
        <v>8</v>
      </c>
      <c r="R3486" s="2">
        <v>0</v>
      </c>
      <c r="S3486" s="2">
        <v>24.56</v>
      </c>
      <c r="T3486" s="2">
        <v>0</v>
      </c>
      <c r="U3486" s="2">
        <v>24.56</v>
      </c>
      <c r="V3486" s="76" t="s">
        <v>5213</v>
      </c>
    </row>
    <row r="3487" spans="1:22" x14ac:dyDescent="0.2">
      <c r="A3487" s="1">
        <v>42297</v>
      </c>
      <c r="B3487" t="s">
        <v>21</v>
      </c>
      <c r="C3487" s="1">
        <v>42296</v>
      </c>
      <c r="D3487" s="1">
        <v>42297</v>
      </c>
      <c r="E3487">
        <v>100032254</v>
      </c>
      <c r="F3487" t="s">
        <v>638</v>
      </c>
      <c r="H3487" s="1">
        <v>42295</v>
      </c>
      <c r="I3487">
        <v>1878385</v>
      </c>
      <c r="J3487" t="s">
        <v>23</v>
      </c>
      <c r="K3487">
        <v>846296315650502</v>
      </c>
      <c r="M3487" t="s">
        <v>221</v>
      </c>
      <c r="N3487">
        <v>40299</v>
      </c>
      <c r="O3487">
        <v>3</v>
      </c>
      <c r="P3487">
        <v>2250</v>
      </c>
      <c r="Q3487">
        <v>8</v>
      </c>
      <c r="R3487" s="2">
        <v>0</v>
      </c>
      <c r="S3487" s="2">
        <v>24.56</v>
      </c>
      <c r="T3487" s="2">
        <v>0</v>
      </c>
      <c r="U3487" s="2">
        <v>24.56</v>
      </c>
      <c r="V3487" s="76" t="s">
        <v>5213</v>
      </c>
    </row>
    <row r="3488" spans="1:22" x14ac:dyDescent="0.2">
      <c r="A3488" s="1">
        <v>42297</v>
      </c>
      <c r="B3488" t="s">
        <v>21</v>
      </c>
      <c r="C3488" s="1">
        <v>42283</v>
      </c>
      <c r="D3488" s="1">
        <v>42297</v>
      </c>
      <c r="E3488">
        <v>100031457</v>
      </c>
      <c r="F3488" t="s">
        <v>640</v>
      </c>
      <c r="H3488" s="1">
        <v>42283</v>
      </c>
      <c r="I3488">
        <v>1846769</v>
      </c>
      <c r="J3488" t="s">
        <v>23</v>
      </c>
      <c r="K3488" t="s">
        <v>641</v>
      </c>
      <c r="M3488" t="s">
        <v>36</v>
      </c>
      <c r="N3488">
        <v>19512</v>
      </c>
      <c r="O3488">
        <v>3</v>
      </c>
      <c r="P3488">
        <v>2250</v>
      </c>
      <c r="Q3488">
        <v>8</v>
      </c>
      <c r="R3488" s="2">
        <v>0</v>
      </c>
      <c r="S3488" s="2">
        <v>24.56</v>
      </c>
      <c r="T3488" s="2">
        <v>0</v>
      </c>
      <c r="U3488" s="2">
        <v>24.56</v>
      </c>
      <c r="V3488" s="76" t="s">
        <v>5213</v>
      </c>
    </row>
    <row r="3489" spans="1:22" x14ac:dyDescent="0.2">
      <c r="A3489" s="1">
        <v>42297</v>
      </c>
      <c r="B3489" t="s">
        <v>21</v>
      </c>
      <c r="C3489" s="1">
        <v>42296</v>
      </c>
      <c r="D3489" s="1">
        <v>42297</v>
      </c>
      <c r="E3489">
        <v>100032231</v>
      </c>
      <c r="F3489" t="s">
        <v>642</v>
      </c>
      <c r="H3489" s="1">
        <v>42294</v>
      </c>
      <c r="I3489">
        <v>1878443</v>
      </c>
      <c r="J3489" t="s">
        <v>23</v>
      </c>
      <c r="K3489">
        <v>846296315649957</v>
      </c>
      <c r="M3489" t="s">
        <v>26</v>
      </c>
      <c r="N3489">
        <v>33040</v>
      </c>
      <c r="O3489">
        <v>3</v>
      </c>
      <c r="P3489">
        <v>2250</v>
      </c>
      <c r="Q3489">
        <v>8</v>
      </c>
      <c r="R3489" s="2">
        <v>0</v>
      </c>
      <c r="S3489" s="2">
        <v>24.56</v>
      </c>
      <c r="T3489" s="2">
        <v>0</v>
      </c>
      <c r="U3489" s="2">
        <v>24.56</v>
      </c>
      <c r="V3489" s="76" t="s">
        <v>5213</v>
      </c>
    </row>
    <row r="3490" spans="1:22" x14ac:dyDescent="0.2">
      <c r="A3490" s="1">
        <v>42297</v>
      </c>
      <c r="B3490" t="s">
        <v>21</v>
      </c>
      <c r="C3490" s="1">
        <v>42296</v>
      </c>
      <c r="D3490" s="1">
        <v>42297</v>
      </c>
      <c r="E3490">
        <v>100032260</v>
      </c>
      <c r="F3490" t="s">
        <v>644</v>
      </c>
      <c r="H3490" s="1">
        <v>42295</v>
      </c>
      <c r="I3490">
        <v>1878383</v>
      </c>
      <c r="J3490" t="s">
        <v>23</v>
      </c>
      <c r="K3490">
        <v>846296315650489</v>
      </c>
      <c r="M3490" t="s">
        <v>51</v>
      </c>
      <c r="N3490">
        <v>30127</v>
      </c>
      <c r="O3490">
        <v>3</v>
      </c>
      <c r="P3490">
        <v>2250</v>
      </c>
      <c r="Q3490">
        <v>8</v>
      </c>
      <c r="R3490" s="2">
        <v>0</v>
      </c>
      <c r="S3490" s="2">
        <v>24.56</v>
      </c>
      <c r="T3490" s="2">
        <v>0</v>
      </c>
      <c r="U3490" s="2">
        <v>24.56</v>
      </c>
      <c r="V3490" s="76" t="s">
        <v>5213</v>
      </c>
    </row>
    <row r="3491" spans="1:22" x14ac:dyDescent="0.2">
      <c r="A3491" s="1">
        <v>42297</v>
      </c>
      <c r="B3491" t="s">
        <v>21</v>
      </c>
      <c r="C3491" s="1">
        <v>42296</v>
      </c>
      <c r="D3491" s="1">
        <v>42297</v>
      </c>
      <c r="E3491">
        <v>100032209</v>
      </c>
      <c r="F3491" t="s">
        <v>645</v>
      </c>
      <c r="H3491" s="1">
        <v>42293</v>
      </c>
      <c r="I3491">
        <v>1878449</v>
      </c>
      <c r="J3491" t="s">
        <v>23</v>
      </c>
      <c r="K3491">
        <v>846296315650007</v>
      </c>
      <c r="M3491" t="s">
        <v>75</v>
      </c>
      <c r="N3491">
        <v>20171</v>
      </c>
      <c r="O3491">
        <v>3</v>
      </c>
      <c r="P3491">
        <v>2250</v>
      </c>
      <c r="Q3491">
        <v>8</v>
      </c>
      <c r="R3491" s="2">
        <v>0</v>
      </c>
      <c r="S3491" s="2">
        <v>24.56</v>
      </c>
      <c r="T3491" s="2">
        <v>0</v>
      </c>
      <c r="U3491" s="2">
        <v>24.56</v>
      </c>
      <c r="V3491" s="76" t="s">
        <v>5213</v>
      </c>
    </row>
    <row r="3492" spans="1:22" x14ac:dyDescent="0.2">
      <c r="A3492" s="1">
        <v>42297</v>
      </c>
      <c r="B3492" t="s">
        <v>21</v>
      </c>
      <c r="C3492" s="1">
        <v>42296</v>
      </c>
      <c r="D3492" s="1">
        <v>42297</v>
      </c>
      <c r="E3492">
        <v>100032235</v>
      </c>
      <c r="F3492" t="s">
        <v>650</v>
      </c>
      <c r="H3492" s="1">
        <v>42294</v>
      </c>
      <c r="I3492">
        <v>1878415</v>
      </c>
      <c r="J3492" t="s">
        <v>23</v>
      </c>
      <c r="K3492">
        <v>846296315650281</v>
      </c>
      <c r="M3492" t="s">
        <v>66</v>
      </c>
      <c r="N3492">
        <v>47907</v>
      </c>
      <c r="O3492">
        <v>3</v>
      </c>
      <c r="P3492">
        <v>2250</v>
      </c>
      <c r="Q3492">
        <v>8</v>
      </c>
      <c r="R3492" s="2">
        <v>0</v>
      </c>
      <c r="S3492" s="2">
        <v>24.56</v>
      </c>
      <c r="T3492" s="2">
        <v>0</v>
      </c>
      <c r="U3492" s="2">
        <v>24.56</v>
      </c>
      <c r="V3492" s="76" t="s">
        <v>5213</v>
      </c>
    </row>
    <row r="3493" spans="1:22" x14ac:dyDescent="0.2">
      <c r="A3493" s="1">
        <v>42297</v>
      </c>
      <c r="B3493" t="s">
        <v>21</v>
      </c>
      <c r="C3493" s="1">
        <v>42296</v>
      </c>
      <c r="D3493" s="1">
        <v>42297</v>
      </c>
      <c r="E3493">
        <v>100032293</v>
      </c>
      <c r="F3493" t="s">
        <v>653</v>
      </c>
      <c r="H3493" s="1">
        <v>42295</v>
      </c>
      <c r="I3493">
        <v>1878370</v>
      </c>
      <c r="J3493" t="s">
        <v>23</v>
      </c>
      <c r="K3493">
        <v>846296315649926</v>
      </c>
      <c r="M3493" t="s">
        <v>43</v>
      </c>
      <c r="N3493">
        <v>6082</v>
      </c>
      <c r="O3493">
        <v>3</v>
      </c>
      <c r="P3493">
        <v>2250</v>
      </c>
      <c r="Q3493">
        <v>8</v>
      </c>
      <c r="R3493" s="2">
        <v>0</v>
      </c>
      <c r="S3493" s="2">
        <v>24.56</v>
      </c>
      <c r="T3493" s="2">
        <v>0</v>
      </c>
      <c r="U3493" s="2">
        <v>24.56</v>
      </c>
      <c r="V3493" s="76" t="s">
        <v>5213</v>
      </c>
    </row>
    <row r="3494" spans="1:22" x14ac:dyDescent="0.2">
      <c r="A3494" s="1">
        <v>42297</v>
      </c>
      <c r="B3494" t="s">
        <v>21</v>
      </c>
      <c r="C3494" s="1">
        <v>42283</v>
      </c>
      <c r="D3494" s="1">
        <v>42297</v>
      </c>
      <c r="E3494">
        <v>100031463</v>
      </c>
      <c r="F3494" t="s">
        <v>654</v>
      </c>
      <c r="H3494" s="1">
        <v>42283</v>
      </c>
      <c r="I3494">
        <v>1846770</v>
      </c>
      <c r="J3494" t="s">
        <v>23</v>
      </c>
      <c r="K3494" t="s">
        <v>655</v>
      </c>
      <c r="M3494" t="s">
        <v>36</v>
      </c>
      <c r="N3494">
        <v>15221</v>
      </c>
      <c r="O3494">
        <v>3</v>
      </c>
      <c r="P3494">
        <v>2250</v>
      </c>
      <c r="Q3494">
        <v>8</v>
      </c>
      <c r="R3494" s="2">
        <v>0</v>
      </c>
      <c r="S3494" s="2">
        <v>24.56</v>
      </c>
      <c r="T3494" s="2">
        <v>0</v>
      </c>
      <c r="U3494" s="2">
        <v>24.56</v>
      </c>
      <c r="V3494" s="76" t="s">
        <v>5213</v>
      </c>
    </row>
    <row r="3495" spans="1:22" x14ac:dyDescent="0.2">
      <c r="A3495" s="1">
        <v>42297</v>
      </c>
      <c r="B3495" t="s">
        <v>21</v>
      </c>
      <c r="C3495" s="1">
        <v>42284</v>
      </c>
      <c r="D3495" s="1">
        <v>42297</v>
      </c>
      <c r="E3495">
        <v>100031494</v>
      </c>
      <c r="F3495" t="s">
        <v>659</v>
      </c>
      <c r="H3495" s="1">
        <v>42283</v>
      </c>
      <c r="I3495">
        <v>1846862</v>
      </c>
      <c r="J3495" t="s">
        <v>23</v>
      </c>
      <c r="K3495" t="s">
        <v>660</v>
      </c>
      <c r="M3495" t="s">
        <v>36</v>
      </c>
      <c r="N3495">
        <v>15042</v>
      </c>
      <c r="O3495">
        <v>3</v>
      </c>
      <c r="P3495">
        <v>2250</v>
      </c>
      <c r="Q3495">
        <v>8</v>
      </c>
      <c r="R3495" s="2">
        <v>0</v>
      </c>
      <c r="S3495" s="2">
        <v>24.56</v>
      </c>
      <c r="T3495" s="2">
        <v>0</v>
      </c>
      <c r="U3495" s="2">
        <v>24.56</v>
      </c>
      <c r="V3495" s="76" t="s">
        <v>5213</v>
      </c>
    </row>
    <row r="3496" spans="1:22" x14ac:dyDescent="0.2">
      <c r="A3496" s="1">
        <v>42297</v>
      </c>
      <c r="B3496" t="s">
        <v>21</v>
      </c>
      <c r="C3496" s="1">
        <v>42296</v>
      </c>
      <c r="D3496" s="1">
        <v>42297</v>
      </c>
      <c r="E3496">
        <v>100032261</v>
      </c>
      <c r="F3496" t="s">
        <v>661</v>
      </c>
      <c r="H3496" s="1">
        <v>42295</v>
      </c>
      <c r="I3496">
        <v>1878446</v>
      </c>
      <c r="J3496" t="s">
        <v>23</v>
      </c>
      <c r="K3496">
        <v>846296315649988</v>
      </c>
      <c r="M3496" t="s">
        <v>221</v>
      </c>
      <c r="N3496">
        <v>40218</v>
      </c>
      <c r="O3496">
        <v>3</v>
      </c>
      <c r="P3496">
        <v>2250</v>
      </c>
      <c r="Q3496">
        <v>8</v>
      </c>
      <c r="R3496" s="2">
        <v>0</v>
      </c>
      <c r="S3496" s="2">
        <v>24.56</v>
      </c>
      <c r="T3496" s="2">
        <v>0</v>
      </c>
      <c r="U3496" s="2">
        <v>24.56</v>
      </c>
      <c r="V3496" s="76" t="s">
        <v>5213</v>
      </c>
    </row>
    <row r="3497" spans="1:22" x14ac:dyDescent="0.2">
      <c r="A3497" s="1">
        <v>42297</v>
      </c>
      <c r="B3497" t="s">
        <v>21</v>
      </c>
      <c r="C3497" s="1">
        <v>42296</v>
      </c>
      <c r="D3497" s="1">
        <v>42297</v>
      </c>
      <c r="E3497">
        <v>100032314</v>
      </c>
      <c r="F3497" t="s">
        <v>519</v>
      </c>
      <c r="H3497" s="1">
        <v>42296</v>
      </c>
      <c r="I3497">
        <v>1878471</v>
      </c>
      <c r="J3497" t="s">
        <v>23</v>
      </c>
      <c r="K3497" t="s">
        <v>520</v>
      </c>
      <c r="M3497" t="s">
        <v>36</v>
      </c>
      <c r="N3497">
        <v>15009</v>
      </c>
      <c r="O3497">
        <v>6</v>
      </c>
      <c r="P3497">
        <v>4500</v>
      </c>
      <c r="Q3497">
        <v>8</v>
      </c>
      <c r="R3497" s="2">
        <v>0</v>
      </c>
      <c r="S3497" s="2">
        <v>36.04</v>
      </c>
      <c r="T3497" s="2">
        <v>0</v>
      </c>
      <c r="U3497" s="2">
        <v>36.04</v>
      </c>
      <c r="V3497" s="76" t="s">
        <v>5213</v>
      </c>
    </row>
    <row r="3498" spans="1:22" x14ac:dyDescent="0.2">
      <c r="A3498" s="1">
        <v>42297</v>
      </c>
      <c r="B3498" t="s">
        <v>21</v>
      </c>
      <c r="C3498" s="1">
        <v>42296</v>
      </c>
      <c r="D3498" s="1">
        <v>42297</v>
      </c>
      <c r="E3498">
        <v>100032237</v>
      </c>
      <c r="F3498" t="s">
        <v>524</v>
      </c>
      <c r="H3498" s="1">
        <v>42294</v>
      </c>
      <c r="I3498">
        <v>1878448</v>
      </c>
      <c r="J3498" t="s">
        <v>23</v>
      </c>
      <c r="K3498">
        <v>846296315649865</v>
      </c>
      <c r="M3498" t="s">
        <v>38</v>
      </c>
      <c r="N3498">
        <v>37189</v>
      </c>
      <c r="O3498">
        <v>6</v>
      </c>
      <c r="P3498">
        <v>4500</v>
      </c>
      <c r="Q3498">
        <v>8</v>
      </c>
      <c r="R3498" s="2">
        <v>0</v>
      </c>
      <c r="S3498" s="2">
        <v>36.04</v>
      </c>
      <c r="T3498" s="2">
        <v>0</v>
      </c>
      <c r="U3498" s="2">
        <v>36.04</v>
      </c>
      <c r="V3498" s="76" t="s">
        <v>5213</v>
      </c>
    </row>
    <row r="3499" spans="1:22" x14ac:dyDescent="0.2">
      <c r="A3499" s="1">
        <v>42297</v>
      </c>
      <c r="B3499" t="s">
        <v>21</v>
      </c>
      <c r="C3499" s="1">
        <v>42296</v>
      </c>
      <c r="D3499" s="1">
        <v>42297</v>
      </c>
      <c r="E3499">
        <v>100032265</v>
      </c>
      <c r="F3499" t="s">
        <v>535</v>
      </c>
      <c r="H3499" s="1">
        <v>42295</v>
      </c>
      <c r="I3499">
        <v>1878465</v>
      </c>
      <c r="J3499" t="s">
        <v>23</v>
      </c>
      <c r="K3499">
        <v>846296315649803</v>
      </c>
      <c r="M3499" t="s">
        <v>24</v>
      </c>
      <c r="N3499">
        <v>27705</v>
      </c>
      <c r="O3499">
        <v>6</v>
      </c>
      <c r="P3499">
        <v>4500</v>
      </c>
      <c r="Q3499">
        <v>8</v>
      </c>
      <c r="R3499" s="2">
        <v>0</v>
      </c>
      <c r="S3499" s="2">
        <v>36.04</v>
      </c>
      <c r="T3499" s="2">
        <v>0</v>
      </c>
      <c r="U3499" s="2">
        <v>36.04</v>
      </c>
      <c r="V3499" s="76" t="s">
        <v>5213</v>
      </c>
    </row>
    <row r="3500" spans="1:22" x14ac:dyDescent="0.2">
      <c r="A3500" s="1">
        <v>42297</v>
      </c>
      <c r="B3500" t="s">
        <v>21</v>
      </c>
      <c r="C3500" s="1">
        <v>42296</v>
      </c>
      <c r="D3500" s="1">
        <v>42297</v>
      </c>
      <c r="E3500">
        <v>100032310</v>
      </c>
      <c r="F3500" t="s">
        <v>556</v>
      </c>
      <c r="H3500" s="1">
        <v>42296</v>
      </c>
      <c r="I3500">
        <v>1878470</v>
      </c>
      <c r="J3500" t="s">
        <v>23</v>
      </c>
      <c r="K3500" t="s">
        <v>557</v>
      </c>
      <c r="M3500" t="s">
        <v>36</v>
      </c>
      <c r="N3500">
        <v>19301</v>
      </c>
      <c r="O3500">
        <v>6</v>
      </c>
      <c r="P3500">
        <v>4500</v>
      </c>
      <c r="Q3500">
        <v>8</v>
      </c>
      <c r="R3500" s="2">
        <v>0</v>
      </c>
      <c r="S3500" s="2">
        <v>36.04</v>
      </c>
      <c r="T3500" s="2">
        <v>0</v>
      </c>
      <c r="U3500" s="2">
        <v>36.04</v>
      </c>
      <c r="V3500" s="76" t="s">
        <v>5213</v>
      </c>
    </row>
    <row r="3501" spans="1:22" x14ac:dyDescent="0.2">
      <c r="A3501" s="1">
        <v>42297</v>
      </c>
      <c r="B3501" t="s">
        <v>21</v>
      </c>
      <c r="C3501" s="1">
        <v>42296</v>
      </c>
      <c r="D3501" s="1">
        <v>42297</v>
      </c>
      <c r="E3501">
        <v>100032242</v>
      </c>
      <c r="F3501" t="s">
        <v>562</v>
      </c>
      <c r="H3501" s="1">
        <v>42294</v>
      </c>
      <c r="I3501">
        <v>1878472</v>
      </c>
      <c r="J3501" t="s">
        <v>23</v>
      </c>
      <c r="K3501">
        <v>846296315649858</v>
      </c>
      <c r="M3501" t="s">
        <v>194</v>
      </c>
      <c r="N3501">
        <v>2909</v>
      </c>
      <c r="O3501">
        <v>6</v>
      </c>
      <c r="P3501">
        <v>4500</v>
      </c>
      <c r="Q3501">
        <v>8</v>
      </c>
      <c r="R3501" s="2">
        <v>0</v>
      </c>
      <c r="S3501" s="2">
        <v>36.04</v>
      </c>
      <c r="T3501" s="2">
        <v>0</v>
      </c>
      <c r="U3501" s="2">
        <v>36.04</v>
      </c>
      <c r="V3501" s="76" t="s">
        <v>5213</v>
      </c>
    </row>
    <row r="3502" spans="1:22" x14ac:dyDescent="0.2">
      <c r="A3502" s="1">
        <v>42297</v>
      </c>
      <c r="B3502" t="s">
        <v>21</v>
      </c>
      <c r="C3502" s="1">
        <v>42296</v>
      </c>
      <c r="D3502" s="1">
        <v>42297</v>
      </c>
      <c r="E3502">
        <v>100032230</v>
      </c>
      <c r="F3502" t="s">
        <v>569</v>
      </c>
      <c r="H3502" s="1">
        <v>42294</v>
      </c>
      <c r="I3502">
        <v>1878464</v>
      </c>
      <c r="J3502" t="s">
        <v>23</v>
      </c>
      <c r="K3502">
        <v>846296315649797</v>
      </c>
      <c r="M3502" t="s">
        <v>221</v>
      </c>
      <c r="N3502">
        <v>41018</v>
      </c>
      <c r="O3502">
        <v>6</v>
      </c>
      <c r="P3502">
        <v>4500</v>
      </c>
      <c r="Q3502">
        <v>8</v>
      </c>
      <c r="R3502" s="2">
        <v>0</v>
      </c>
      <c r="S3502" s="2">
        <v>36.04</v>
      </c>
      <c r="T3502" s="2">
        <v>0</v>
      </c>
      <c r="U3502" s="2">
        <v>36.04</v>
      </c>
      <c r="V3502" s="76" t="s">
        <v>5213</v>
      </c>
    </row>
    <row r="3503" spans="1:22" x14ac:dyDescent="0.2">
      <c r="A3503" s="1">
        <v>42297</v>
      </c>
      <c r="B3503" t="s">
        <v>21</v>
      </c>
      <c r="C3503" s="1">
        <v>42284</v>
      </c>
      <c r="D3503" s="1">
        <v>42297</v>
      </c>
      <c r="E3503">
        <v>100031505</v>
      </c>
      <c r="F3503" t="s">
        <v>570</v>
      </c>
      <c r="H3503" s="1">
        <v>42284</v>
      </c>
      <c r="I3503">
        <v>1846838</v>
      </c>
      <c r="J3503" t="s">
        <v>23</v>
      </c>
      <c r="K3503" t="s">
        <v>571</v>
      </c>
      <c r="M3503" t="s">
        <v>334</v>
      </c>
      <c r="N3503">
        <v>38967</v>
      </c>
      <c r="O3503">
        <v>6</v>
      </c>
      <c r="P3503">
        <v>4500</v>
      </c>
      <c r="Q3503">
        <v>8</v>
      </c>
      <c r="R3503" s="2">
        <v>0</v>
      </c>
      <c r="S3503" s="2">
        <v>36.04</v>
      </c>
      <c r="T3503" s="2">
        <v>0</v>
      </c>
      <c r="U3503" s="2">
        <v>36.04</v>
      </c>
      <c r="V3503" s="76" t="s">
        <v>5213</v>
      </c>
    </row>
    <row r="3504" spans="1:22" x14ac:dyDescent="0.2">
      <c r="A3504" s="1">
        <v>42297</v>
      </c>
      <c r="B3504" t="s">
        <v>21</v>
      </c>
      <c r="C3504" s="1">
        <v>42296</v>
      </c>
      <c r="D3504" s="1">
        <v>42297</v>
      </c>
      <c r="E3504">
        <v>100032314</v>
      </c>
      <c r="F3504" t="s">
        <v>519</v>
      </c>
      <c r="H3504" s="1">
        <v>42296</v>
      </c>
      <c r="I3504">
        <v>1878471</v>
      </c>
      <c r="J3504" t="s">
        <v>23</v>
      </c>
      <c r="K3504" t="s">
        <v>520</v>
      </c>
      <c r="M3504" t="s">
        <v>36</v>
      </c>
      <c r="N3504">
        <v>15009</v>
      </c>
      <c r="O3504">
        <v>6</v>
      </c>
      <c r="P3504">
        <v>4500</v>
      </c>
      <c r="Q3504">
        <v>8</v>
      </c>
      <c r="R3504" s="2">
        <v>0</v>
      </c>
      <c r="S3504" s="2">
        <v>36.04</v>
      </c>
      <c r="T3504" s="2">
        <v>0</v>
      </c>
      <c r="U3504" s="2">
        <v>36.04</v>
      </c>
      <c r="V3504" s="76" t="s">
        <v>5213</v>
      </c>
    </row>
    <row r="3505" spans="1:22" x14ac:dyDescent="0.2">
      <c r="A3505" s="1">
        <v>42297</v>
      </c>
      <c r="B3505" t="s">
        <v>21</v>
      </c>
      <c r="C3505" s="1">
        <v>42296</v>
      </c>
      <c r="D3505" s="1">
        <v>42297</v>
      </c>
      <c r="E3505">
        <v>100032237</v>
      </c>
      <c r="F3505" t="s">
        <v>524</v>
      </c>
      <c r="H3505" s="1">
        <v>42294</v>
      </c>
      <c r="I3505">
        <v>1878448</v>
      </c>
      <c r="J3505" t="s">
        <v>23</v>
      </c>
      <c r="K3505">
        <v>846296315649865</v>
      </c>
      <c r="M3505" t="s">
        <v>38</v>
      </c>
      <c r="N3505">
        <v>37189</v>
      </c>
      <c r="O3505">
        <v>6</v>
      </c>
      <c r="P3505">
        <v>4500</v>
      </c>
      <c r="Q3505">
        <v>8</v>
      </c>
      <c r="R3505" s="2">
        <v>0</v>
      </c>
      <c r="S3505" s="2">
        <v>36.04</v>
      </c>
      <c r="T3505" s="2">
        <v>0</v>
      </c>
      <c r="U3505" s="2">
        <v>36.04</v>
      </c>
      <c r="V3505" s="76" t="s">
        <v>5213</v>
      </c>
    </row>
    <row r="3506" spans="1:22" x14ac:dyDescent="0.2">
      <c r="A3506" s="1">
        <v>42297</v>
      </c>
      <c r="B3506" t="s">
        <v>21</v>
      </c>
      <c r="C3506" s="1">
        <v>42296</v>
      </c>
      <c r="D3506" s="1">
        <v>42297</v>
      </c>
      <c r="E3506">
        <v>100032265</v>
      </c>
      <c r="F3506" t="s">
        <v>535</v>
      </c>
      <c r="H3506" s="1">
        <v>42295</v>
      </c>
      <c r="I3506">
        <v>1878465</v>
      </c>
      <c r="J3506" t="s">
        <v>23</v>
      </c>
      <c r="K3506">
        <v>846296315649803</v>
      </c>
      <c r="M3506" t="s">
        <v>24</v>
      </c>
      <c r="N3506">
        <v>27705</v>
      </c>
      <c r="O3506">
        <v>6</v>
      </c>
      <c r="P3506">
        <v>4500</v>
      </c>
      <c r="Q3506">
        <v>8</v>
      </c>
      <c r="R3506" s="2">
        <v>0</v>
      </c>
      <c r="S3506" s="2">
        <v>36.04</v>
      </c>
      <c r="T3506" s="2">
        <v>0</v>
      </c>
      <c r="U3506" s="2">
        <v>36.04</v>
      </c>
      <c r="V3506" s="76" t="s">
        <v>5213</v>
      </c>
    </row>
    <row r="3507" spans="1:22" x14ac:dyDescent="0.2">
      <c r="A3507" s="1">
        <v>42297</v>
      </c>
      <c r="B3507" t="s">
        <v>21</v>
      </c>
      <c r="C3507" s="1">
        <v>42296</v>
      </c>
      <c r="D3507" s="1">
        <v>42297</v>
      </c>
      <c r="E3507">
        <v>100032310</v>
      </c>
      <c r="F3507" t="s">
        <v>556</v>
      </c>
      <c r="H3507" s="1">
        <v>42296</v>
      </c>
      <c r="I3507">
        <v>1878470</v>
      </c>
      <c r="J3507" t="s">
        <v>23</v>
      </c>
      <c r="K3507" t="s">
        <v>557</v>
      </c>
      <c r="M3507" t="s">
        <v>36</v>
      </c>
      <c r="N3507">
        <v>19301</v>
      </c>
      <c r="O3507">
        <v>6</v>
      </c>
      <c r="P3507">
        <v>4500</v>
      </c>
      <c r="Q3507">
        <v>8</v>
      </c>
      <c r="R3507" s="2">
        <v>0</v>
      </c>
      <c r="S3507" s="2">
        <v>36.04</v>
      </c>
      <c r="T3507" s="2">
        <v>0</v>
      </c>
      <c r="U3507" s="2">
        <v>36.04</v>
      </c>
      <c r="V3507" s="76" t="s">
        <v>5213</v>
      </c>
    </row>
    <row r="3508" spans="1:22" x14ac:dyDescent="0.2">
      <c r="A3508" s="1">
        <v>42297</v>
      </c>
      <c r="B3508" t="s">
        <v>21</v>
      </c>
      <c r="C3508" s="1">
        <v>42296</v>
      </c>
      <c r="D3508" s="1">
        <v>42297</v>
      </c>
      <c r="E3508">
        <v>100032242</v>
      </c>
      <c r="F3508" t="s">
        <v>562</v>
      </c>
      <c r="H3508" s="1">
        <v>42294</v>
      </c>
      <c r="I3508">
        <v>1878472</v>
      </c>
      <c r="J3508" t="s">
        <v>23</v>
      </c>
      <c r="K3508">
        <v>846296315649858</v>
      </c>
      <c r="M3508" t="s">
        <v>194</v>
      </c>
      <c r="N3508">
        <v>2909</v>
      </c>
      <c r="O3508">
        <v>6</v>
      </c>
      <c r="P3508">
        <v>4500</v>
      </c>
      <c r="Q3508">
        <v>8</v>
      </c>
      <c r="R3508" s="2">
        <v>0</v>
      </c>
      <c r="S3508" s="2">
        <v>36.04</v>
      </c>
      <c r="T3508" s="2">
        <v>0</v>
      </c>
      <c r="U3508" s="2">
        <v>36.04</v>
      </c>
      <c r="V3508" s="76" t="s">
        <v>5213</v>
      </c>
    </row>
    <row r="3509" spans="1:22" x14ac:dyDescent="0.2">
      <c r="A3509" s="1">
        <v>42297</v>
      </c>
      <c r="B3509" t="s">
        <v>21</v>
      </c>
      <c r="C3509" s="1">
        <v>42296</v>
      </c>
      <c r="D3509" s="1">
        <v>42297</v>
      </c>
      <c r="E3509">
        <v>100032230</v>
      </c>
      <c r="F3509" t="s">
        <v>569</v>
      </c>
      <c r="H3509" s="1">
        <v>42294</v>
      </c>
      <c r="I3509">
        <v>1878464</v>
      </c>
      <c r="J3509" t="s">
        <v>23</v>
      </c>
      <c r="K3509">
        <v>846296315649797</v>
      </c>
      <c r="M3509" t="s">
        <v>221</v>
      </c>
      <c r="N3509">
        <v>41018</v>
      </c>
      <c r="O3509">
        <v>6</v>
      </c>
      <c r="P3509">
        <v>4500</v>
      </c>
      <c r="Q3509">
        <v>8</v>
      </c>
      <c r="R3509" s="2">
        <v>0</v>
      </c>
      <c r="S3509" s="2">
        <v>36.04</v>
      </c>
      <c r="T3509" s="2">
        <v>0</v>
      </c>
      <c r="U3509" s="2">
        <v>36.04</v>
      </c>
      <c r="V3509" s="76" t="s">
        <v>5213</v>
      </c>
    </row>
    <row r="3510" spans="1:22" x14ac:dyDescent="0.2">
      <c r="A3510" s="1">
        <v>42297</v>
      </c>
      <c r="B3510" t="s">
        <v>21</v>
      </c>
      <c r="C3510" s="1">
        <v>42284</v>
      </c>
      <c r="D3510" s="1">
        <v>42297</v>
      </c>
      <c r="E3510">
        <v>100031505</v>
      </c>
      <c r="F3510" t="s">
        <v>570</v>
      </c>
      <c r="H3510" s="1">
        <v>42284</v>
      </c>
      <c r="I3510">
        <v>1846838</v>
      </c>
      <c r="J3510" t="s">
        <v>23</v>
      </c>
      <c r="K3510" t="s">
        <v>571</v>
      </c>
      <c r="M3510" t="s">
        <v>334</v>
      </c>
      <c r="N3510">
        <v>38967</v>
      </c>
      <c r="O3510">
        <v>6</v>
      </c>
      <c r="P3510">
        <v>4500</v>
      </c>
      <c r="Q3510">
        <v>8</v>
      </c>
      <c r="R3510" s="2">
        <v>0</v>
      </c>
      <c r="S3510" s="2">
        <v>36.04</v>
      </c>
      <c r="T3510" s="2">
        <v>0</v>
      </c>
      <c r="U3510" s="2">
        <v>36.04</v>
      </c>
      <c r="V3510" s="76" t="s">
        <v>5213</v>
      </c>
    </row>
    <row r="3511" spans="1:22" x14ac:dyDescent="0.2">
      <c r="A3511" s="1">
        <v>42297</v>
      </c>
      <c r="B3511" t="s">
        <v>21</v>
      </c>
      <c r="C3511" s="1">
        <v>42296</v>
      </c>
      <c r="D3511" s="1">
        <v>42297</v>
      </c>
      <c r="E3511">
        <v>100032207</v>
      </c>
      <c r="F3511" t="s">
        <v>604</v>
      </c>
      <c r="H3511" s="1">
        <v>42293</v>
      </c>
      <c r="I3511">
        <v>1878473</v>
      </c>
      <c r="J3511" t="s">
        <v>23</v>
      </c>
      <c r="K3511">
        <v>846296315649780</v>
      </c>
      <c r="M3511" t="s">
        <v>54</v>
      </c>
      <c r="N3511">
        <v>20712</v>
      </c>
      <c r="O3511">
        <v>12</v>
      </c>
      <c r="P3511">
        <v>9000</v>
      </c>
      <c r="Q3511">
        <v>8</v>
      </c>
      <c r="R3511" s="2">
        <v>0</v>
      </c>
      <c r="S3511" s="2">
        <v>52.75</v>
      </c>
      <c r="T3511" s="2">
        <v>0</v>
      </c>
      <c r="U3511" s="2">
        <v>52.75</v>
      </c>
      <c r="V3511" s="76" t="s">
        <v>5213</v>
      </c>
    </row>
    <row r="3512" spans="1:22" x14ac:dyDescent="0.2">
      <c r="A3512" s="1">
        <v>42297</v>
      </c>
      <c r="B3512" t="s">
        <v>21</v>
      </c>
      <c r="C3512" s="1">
        <v>42296</v>
      </c>
      <c r="D3512" s="1">
        <v>42297</v>
      </c>
      <c r="E3512">
        <v>100032207</v>
      </c>
      <c r="F3512" t="s">
        <v>604</v>
      </c>
      <c r="H3512" s="1">
        <v>42293</v>
      </c>
      <c r="I3512">
        <v>1878473</v>
      </c>
      <c r="J3512" t="s">
        <v>23</v>
      </c>
      <c r="K3512">
        <v>846296315649780</v>
      </c>
      <c r="M3512" t="s">
        <v>54</v>
      </c>
      <c r="N3512">
        <v>20712</v>
      </c>
      <c r="O3512">
        <v>12</v>
      </c>
      <c r="P3512">
        <v>9000</v>
      </c>
      <c r="Q3512">
        <v>8</v>
      </c>
      <c r="R3512" s="2">
        <v>0</v>
      </c>
      <c r="S3512" s="2">
        <v>52.75</v>
      </c>
      <c r="T3512" s="2">
        <v>0</v>
      </c>
      <c r="U3512" s="2">
        <v>52.75</v>
      </c>
      <c r="V3512" s="76" t="s">
        <v>5213</v>
      </c>
    </row>
    <row r="3513" spans="1:22" x14ac:dyDescent="0.2">
      <c r="A3513" s="1">
        <v>42298</v>
      </c>
      <c r="B3513" t="s">
        <v>21</v>
      </c>
      <c r="C3513" s="1">
        <v>42297</v>
      </c>
      <c r="D3513" s="1">
        <v>42298</v>
      </c>
      <c r="E3513">
        <v>100032345</v>
      </c>
      <c r="F3513" t="s">
        <v>668</v>
      </c>
      <c r="H3513" s="1">
        <v>42296</v>
      </c>
      <c r="I3513">
        <v>1888468</v>
      </c>
      <c r="J3513" t="s">
        <v>23</v>
      </c>
      <c r="K3513" t="s">
        <v>669</v>
      </c>
      <c r="M3513" t="s">
        <v>36</v>
      </c>
      <c r="N3513">
        <v>19103</v>
      </c>
      <c r="O3513">
        <v>3</v>
      </c>
      <c r="P3513">
        <v>2250</v>
      </c>
      <c r="Q3513">
        <v>2</v>
      </c>
      <c r="R3513" s="2">
        <v>0</v>
      </c>
      <c r="S3513" s="2">
        <v>12.81</v>
      </c>
      <c r="T3513" s="2">
        <v>0</v>
      </c>
      <c r="U3513" s="2">
        <v>12.81</v>
      </c>
      <c r="V3513" s="76" t="str">
        <f>VLOOKUP(M3513,'Fufillment sheet'!$A$2:$B$52,2,FALSE)</f>
        <v>NW</v>
      </c>
    </row>
    <row r="3514" spans="1:22" x14ac:dyDescent="0.2">
      <c r="A3514" s="1">
        <v>42298</v>
      </c>
      <c r="B3514" t="s">
        <v>21</v>
      </c>
      <c r="C3514" s="1">
        <v>42297</v>
      </c>
      <c r="D3514" s="1">
        <v>42298</v>
      </c>
      <c r="E3514">
        <v>100032345</v>
      </c>
      <c r="F3514" t="s">
        <v>668</v>
      </c>
      <c r="H3514" s="1">
        <v>42296</v>
      </c>
      <c r="I3514">
        <v>1888468</v>
      </c>
      <c r="J3514" t="s">
        <v>23</v>
      </c>
      <c r="K3514" t="s">
        <v>669</v>
      </c>
      <c r="M3514" t="s">
        <v>36</v>
      </c>
      <c r="N3514">
        <v>19103</v>
      </c>
      <c r="O3514">
        <v>3</v>
      </c>
      <c r="P3514">
        <v>2250</v>
      </c>
      <c r="Q3514">
        <v>2</v>
      </c>
      <c r="R3514" s="2">
        <v>0</v>
      </c>
      <c r="S3514" s="2">
        <v>12.81</v>
      </c>
      <c r="T3514" s="2">
        <v>0</v>
      </c>
      <c r="U3514" s="2">
        <v>12.81</v>
      </c>
      <c r="V3514" s="76" t="str">
        <f>VLOOKUP(M3514,'Fufillment sheet'!$A$2:$B$52,2,FALSE)</f>
        <v>NW</v>
      </c>
    </row>
    <row r="3515" spans="1:22" x14ac:dyDescent="0.2">
      <c r="A3515" s="1">
        <v>42298</v>
      </c>
      <c r="B3515" t="s">
        <v>21</v>
      </c>
      <c r="C3515" s="1">
        <v>42297</v>
      </c>
      <c r="D3515" s="1">
        <v>42298</v>
      </c>
      <c r="E3515">
        <v>100032362</v>
      </c>
      <c r="F3515" t="s">
        <v>667</v>
      </c>
      <c r="H3515" s="1">
        <v>42297</v>
      </c>
      <c r="I3515">
        <v>1888484</v>
      </c>
      <c r="J3515" t="s">
        <v>23</v>
      </c>
      <c r="K3515">
        <v>846296315651714</v>
      </c>
      <c r="M3515" t="s">
        <v>507</v>
      </c>
      <c r="N3515">
        <v>43206</v>
      </c>
      <c r="O3515">
        <v>3</v>
      </c>
      <c r="P3515">
        <v>2250</v>
      </c>
      <c r="Q3515">
        <v>4</v>
      </c>
      <c r="R3515" s="2">
        <v>0</v>
      </c>
      <c r="S3515" s="2">
        <v>20.81</v>
      </c>
      <c r="T3515" s="2">
        <v>0</v>
      </c>
      <c r="U3515" s="2">
        <v>20.81</v>
      </c>
      <c r="V3515" s="76" t="str">
        <f>VLOOKUP(M3515,'Fufillment sheet'!$A$2:$B$52,2,FALSE)</f>
        <v>NW</v>
      </c>
    </row>
    <row r="3516" spans="1:22" x14ac:dyDescent="0.2">
      <c r="A3516" s="1">
        <v>42298</v>
      </c>
      <c r="B3516" t="s">
        <v>21</v>
      </c>
      <c r="C3516" s="1">
        <v>42297</v>
      </c>
      <c r="D3516" s="1">
        <v>42298</v>
      </c>
      <c r="E3516">
        <v>100032362</v>
      </c>
      <c r="F3516" t="s">
        <v>667</v>
      </c>
      <c r="H3516" s="1">
        <v>42297</v>
      </c>
      <c r="I3516">
        <v>1888484</v>
      </c>
      <c r="J3516" t="s">
        <v>23</v>
      </c>
      <c r="K3516">
        <v>846296315651714</v>
      </c>
      <c r="M3516" t="s">
        <v>507</v>
      </c>
      <c r="N3516">
        <v>43206</v>
      </c>
      <c r="O3516">
        <v>3</v>
      </c>
      <c r="P3516">
        <v>2250</v>
      </c>
      <c r="Q3516">
        <v>4</v>
      </c>
      <c r="R3516" s="2">
        <v>0</v>
      </c>
      <c r="S3516" s="2">
        <v>20.81</v>
      </c>
      <c r="T3516" s="2">
        <v>0</v>
      </c>
      <c r="U3516" s="2">
        <v>20.81</v>
      </c>
      <c r="V3516" s="76" t="str">
        <f>VLOOKUP(M3516,'Fufillment sheet'!$A$2:$B$52,2,FALSE)</f>
        <v>NW</v>
      </c>
    </row>
    <row r="3517" spans="1:22" x14ac:dyDescent="0.2">
      <c r="A3517" s="1">
        <v>42298</v>
      </c>
      <c r="B3517" t="s">
        <v>21</v>
      </c>
      <c r="C3517" s="1">
        <v>42297</v>
      </c>
      <c r="D3517" s="1">
        <v>42298</v>
      </c>
      <c r="E3517">
        <v>100032361</v>
      </c>
      <c r="F3517" t="s">
        <v>671</v>
      </c>
      <c r="H3517" s="1">
        <v>42297</v>
      </c>
      <c r="I3517">
        <v>1888483</v>
      </c>
      <c r="J3517" t="s">
        <v>23</v>
      </c>
      <c r="K3517">
        <v>846296315651721</v>
      </c>
      <c r="M3517" t="s">
        <v>58</v>
      </c>
      <c r="N3517">
        <v>49855</v>
      </c>
      <c r="O3517">
        <v>3</v>
      </c>
      <c r="P3517">
        <v>2250</v>
      </c>
      <c r="Q3517">
        <v>5</v>
      </c>
      <c r="R3517" s="2">
        <v>0</v>
      </c>
      <c r="S3517" s="2">
        <v>21.31</v>
      </c>
      <c r="T3517" s="2">
        <v>0</v>
      </c>
      <c r="U3517" s="2">
        <v>21.31</v>
      </c>
      <c r="V3517" s="76" t="s">
        <v>5213</v>
      </c>
    </row>
    <row r="3518" spans="1:22" x14ac:dyDescent="0.2">
      <c r="A3518" s="1">
        <v>42298</v>
      </c>
      <c r="B3518" t="s">
        <v>21</v>
      </c>
      <c r="C3518" s="1">
        <v>42297</v>
      </c>
      <c r="D3518" s="1">
        <v>42298</v>
      </c>
      <c r="E3518">
        <v>100032361</v>
      </c>
      <c r="F3518" t="s">
        <v>671</v>
      </c>
      <c r="H3518" s="1">
        <v>42297</v>
      </c>
      <c r="I3518">
        <v>1888483</v>
      </c>
      <c r="J3518" t="s">
        <v>23</v>
      </c>
      <c r="K3518">
        <v>846296315651721</v>
      </c>
      <c r="M3518" t="s">
        <v>58</v>
      </c>
      <c r="N3518">
        <v>49855</v>
      </c>
      <c r="O3518">
        <v>3</v>
      </c>
      <c r="P3518">
        <v>2250</v>
      </c>
      <c r="Q3518">
        <v>5</v>
      </c>
      <c r="R3518" s="2">
        <v>0</v>
      </c>
      <c r="S3518" s="2">
        <v>21.31</v>
      </c>
      <c r="T3518" s="2">
        <v>0</v>
      </c>
      <c r="U3518" s="2">
        <v>21.31</v>
      </c>
      <c r="V3518" s="76" t="s">
        <v>5213</v>
      </c>
    </row>
    <row r="3519" spans="1:22" x14ac:dyDescent="0.2">
      <c r="A3519" s="1">
        <v>42298</v>
      </c>
      <c r="B3519" t="s">
        <v>21</v>
      </c>
      <c r="C3519" s="1">
        <v>42297</v>
      </c>
      <c r="D3519" s="1">
        <v>42298</v>
      </c>
      <c r="E3519">
        <v>100032356</v>
      </c>
      <c r="F3519" t="s">
        <v>670</v>
      </c>
      <c r="H3519" s="1">
        <v>42297</v>
      </c>
      <c r="I3519">
        <v>1888467</v>
      </c>
      <c r="J3519" t="s">
        <v>23</v>
      </c>
      <c r="K3519">
        <v>846296315651738</v>
      </c>
      <c r="M3519" t="s">
        <v>32</v>
      </c>
      <c r="N3519">
        <v>10001</v>
      </c>
      <c r="O3519">
        <v>3</v>
      </c>
      <c r="P3519">
        <v>2250</v>
      </c>
      <c r="Q3519">
        <v>2</v>
      </c>
      <c r="R3519" s="2">
        <v>0</v>
      </c>
      <c r="S3519" s="2">
        <v>12.81</v>
      </c>
      <c r="T3519" s="2">
        <v>0</v>
      </c>
      <c r="U3519" s="2">
        <v>12.81</v>
      </c>
      <c r="V3519" s="76" t="str">
        <f>VLOOKUP(M3519,'Fufillment sheet'!$A$2:$B$52,2,FALSE)</f>
        <v>NW</v>
      </c>
    </row>
    <row r="3520" spans="1:22" x14ac:dyDescent="0.2">
      <c r="A3520" s="1">
        <v>42298</v>
      </c>
      <c r="B3520" t="s">
        <v>21</v>
      </c>
      <c r="C3520" s="1">
        <v>42297</v>
      </c>
      <c r="D3520" s="1">
        <v>42298</v>
      </c>
      <c r="E3520">
        <v>100032356</v>
      </c>
      <c r="F3520" t="s">
        <v>670</v>
      </c>
      <c r="H3520" s="1">
        <v>42297</v>
      </c>
      <c r="I3520">
        <v>1888467</v>
      </c>
      <c r="J3520" t="s">
        <v>23</v>
      </c>
      <c r="K3520">
        <v>846296315651738</v>
      </c>
      <c r="M3520" t="s">
        <v>32</v>
      </c>
      <c r="N3520">
        <v>10001</v>
      </c>
      <c r="O3520">
        <v>3</v>
      </c>
      <c r="P3520">
        <v>2250</v>
      </c>
      <c r="Q3520">
        <v>2</v>
      </c>
      <c r="R3520" s="2">
        <v>0</v>
      </c>
      <c r="S3520" s="2">
        <v>12.81</v>
      </c>
      <c r="T3520" s="2">
        <v>0</v>
      </c>
      <c r="U3520" s="2">
        <v>12.81</v>
      </c>
      <c r="V3520" s="76" t="str">
        <f>VLOOKUP(M3520,'Fufillment sheet'!$A$2:$B$52,2,FALSE)</f>
        <v>NW</v>
      </c>
    </row>
    <row r="3521" spans="1:22" x14ac:dyDescent="0.2">
      <c r="A3521" s="1">
        <v>42299</v>
      </c>
      <c r="B3521" t="s">
        <v>21</v>
      </c>
      <c r="C3521" s="1">
        <v>42299</v>
      </c>
      <c r="D3521" s="1">
        <v>42299</v>
      </c>
      <c r="E3521">
        <v>100032438</v>
      </c>
      <c r="F3521" t="s">
        <v>672</v>
      </c>
      <c r="H3521" s="1">
        <v>42299</v>
      </c>
      <c r="I3521">
        <v>1896448</v>
      </c>
      <c r="J3521" t="s">
        <v>23</v>
      </c>
      <c r="K3521">
        <v>846296315653718</v>
      </c>
      <c r="M3521" t="s">
        <v>40</v>
      </c>
      <c r="N3521">
        <v>95678</v>
      </c>
      <c r="O3521">
        <v>3</v>
      </c>
      <c r="P3521">
        <v>2250</v>
      </c>
      <c r="Q3521">
        <v>2</v>
      </c>
      <c r="R3521" s="2">
        <v>0</v>
      </c>
      <c r="S3521" s="2">
        <v>12.81</v>
      </c>
      <c r="T3521" s="2">
        <v>0</v>
      </c>
      <c r="U3521" s="2">
        <v>12.81</v>
      </c>
      <c r="V3521" s="76" t="str">
        <f>VLOOKUP(M3521,'Fufillment sheet'!$A$2:$B$52,2,FALSE)</f>
        <v>VINAC</v>
      </c>
    </row>
    <row r="3522" spans="1:22" x14ac:dyDescent="0.2">
      <c r="A3522" s="1">
        <v>42299</v>
      </c>
      <c r="B3522" t="s">
        <v>21</v>
      </c>
      <c r="C3522" s="1">
        <v>42299</v>
      </c>
      <c r="D3522" s="1">
        <v>42299</v>
      </c>
      <c r="E3522">
        <v>100032421</v>
      </c>
      <c r="F3522" t="s">
        <v>700</v>
      </c>
      <c r="H3522" s="1">
        <v>42299</v>
      </c>
      <c r="I3522">
        <v>1896437</v>
      </c>
      <c r="J3522" t="s">
        <v>23</v>
      </c>
      <c r="K3522">
        <v>846296315653640</v>
      </c>
      <c r="M3522" t="s">
        <v>40</v>
      </c>
      <c r="N3522">
        <v>94109</v>
      </c>
      <c r="O3522">
        <v>3</v>
      </c>
      <c r="P3522">
        <v>2250</v>
      </c>
      <c r="Q3522">
        <v>2</v>
      </c>
      <c r="R3522" s="2">
        <v>0</v>
      </c>
      <c r="S3522" s="2">
        <v>12.81</v>
      </c>
      <c r="T3522" s="2">
        <v>0</v>
      </c>
      <c r="U3522" s="2">
        <v>12.81</v>
      </c>
      <c r="V3522" s="76" t="str">
        <f>VLOOKUP(M3522,'Fufillment sheet'!$A$2:$B$52,2,FALSE)</f>
        <v>VINAC</v>
      </c>
    </row>
    <row r="3523" spans="1:22" x14ac:dyDescent="0.2">
      <c r="A3523" s="1">
        <v>42299</v>
      </c>
      <c r="B3523" t="s">
        <v>21</v>
      </c>
      <c r="C3523" s="1">
        <v>42299</v>
      </c>
      <c r="D3523" s="1">
        <v>42299</v>
      </c>
      <c r="E3523">
        <v>100032438</v>
      </c>
      <c r="F3523" t="s">
        <v>672</v>
      </c>
      <c r="H3523" s="1">
        <v>42299</v>
      </c>
      <c r="I3523">
        <v>1896448</v>
      </c>
      <c r="J3523" t="s">
        <v>23</v>
      </c>
      <c r="K3523">
        <v>846296315653718</v>
      </c>
      <c r="M3523" t="s">
        <v>40</v>
      </c>
      <c r="N3523">
        <v>95678</v>
      </c>
      <c r="O3523">
        <v>3</v>
      </c>
      <c r="P3523">
        <v>2250</v>
      </c>
      <c r="Q3523">
        <v>2</v>
      </c>
      <c r="R3523" s="2">
        <v>0</v>
      </c>
      <c r="S3523" s="2">
        <v>12.81</v>
      </c>
      <c r="T3523" s="2">
        <v>0</v>
      </c>
      <c r="U3523" s="2">
        <v>12.81</v>
      </c>
      <c r="V3523" s="76" t="str">
        <f>VLOOKUP(M3523,'Fufillment sheet'!$A$2:$B$52,2,FALSE)</f>
        <v>VINAC</v>
      </c>
    </row>
    <row r="3524" spans="1:22" x14ac:dyDescent="0.2">
      <c r="A3524" s="1">
        <v>42299</v>
      </c>
      <c r="B3524" t="s">
        <v>21</v>
      </c>
      <c r="C3524" s="1">
        <v>42299</v>
      </c>
      <c r="D3524" s="1">
        <v>42299</v>
      </c>
      <c r="E3524">
        <v>100032421</v>
      </c>
      <c r="F3524" t="s">
        <v>700</v>
      </c>
      <c r="H3524" s="1">
        <v>42299</v>
      </c>
      <c r="I3524">
        <v>1896437</v>
      </c>
      <c r="J3524" t="s">
        <v>23</v>
      </c>
      <c r="K3524">
        <v>846296315653640</v>
      </c>
      <c r="M3524" t="s">
        <v>40</v>
      </c>
      <c r="N3524">
        <v>94109</v>
      </c>
      <c r="O3524">
        <v>3</v>
      </c>
      <c r="P3524">
        <v>2250</v>
      </c>
      <c r="Q3524">
        <v>2</v>
      </c>
      <c r="R3524" s="2">
        <v>0</v>
      </c>
      <c r="S3524" s="2">
        <v>12.81</v>
      </c>
      <c r="T3524" s="2">
        <v>0</v>
      </c>
      <c r="U3524" s="2">
        <v>12.81</v>
      </c>
      <c r="V3524" s="76" t="str">
        <f>VLOOKUP(M3524,'Fufillment sheet'!$A$2:$B$52,2,FALSE)</f>
        <v>VINAC</v>
      </c>
    </row>
    <row r="3525" spans="1:22" x14ac:dyDescent="0.2">
      <c r="A3525" s="1">
        <v>42299</v>
      </c>
      <c r="B3525" t="s">
        <v>21</v>
      </c>
      <c r="C3525" s="1">
        <v>42299</v>
      </c>
      <c r="D3525" s="1">
        <v>42299</v>
      </c>
      <c r="E3525">
        <v>100032405</v>
      </c>
      <c r="F3525" t="s">
        <v>682</v>
      </c>
      <c r="H3525" s="1">
        <v>42298</v>
      </c>
      <c r="I3525">
        <v>1896447</v>
      </c>
      <c r="J3525" t="s">
        <v>23</v>
      </c>
      <c r="K3525">
        <v>846296315653602</v>
      </c>
      <c r="M3525" t="s">
        <v>141</v>
      </c>
      <c r="N3525">
        <v>4096</v>
      </c>
      <c r="O3525">
        <v>3</v>
      </c>
      <c r="P3525">
        <v>2250</v>
      </c>
      <c r="Q3525">
        <v>3</v>
      </c>
      <c r="R3525" s="2">
        <v>0</v>
      </c>
      <c r="S3525" s="2">
        <v>13.06</v>
      </c>
      <c r="T3525" s="2">
        <v>0</v>
      </c>
      <c r="U3525" s="2">
        <v>13.06</v>
      </c>
      <c r="V3525" s="76" t="str">
        <f>VLOOKUP(M3525,'Fufillment sheet'!$A$2:$B$52,2,FALSE)</f>
        <v>NW</v>
      </c>
    </row>
    <row r="3526" spans="1:22" x14ac:dyDescent="0.2">
      <c r="A3526" s="1">
        <v>42299</v>
      </c>
      <c r="B3526" t="s">
        <v>21</v>
      </c>
      <c r="C3526" s="1">
        <v>42299</v>
      </c>
      <c r="D3526" s="1">
        <v>42299</v>
      </c>
      <c r="E3526">
        <v>100032434</v>
      </c>
      <c r="F3526" t="s">
        <v>683</v>
      </c>
      <c r="H3526" s="1">
        <v>42299</v>
      </c>
      <c r="I3526">
        <v>1896450</v>
      </c>
      <c r="J3526" t="s">
        <v>23</v>
      </c>
      <c r="K3526">
        <v>846296315653749</v>
      </c>
      <c r="M3526" t="s">
        <v>40</v>
      </c>
      <c r="N3526">
        <v>93001</v>
      </c>
      <c r="O3526">
        <v>3</v>
      </c>
      <c r="P3526">
        <v>2250</v>
      </c>
      <c r="Q3526">
        <v>3</v>
      </c>
      <c r="R3526" s="2">
        <v>0</v>
      </c>
      <c r="S3526" s="2">
        <v>13.06</v>
      </c>
      <c r="T3526" s="2">
        <v>0</v>
      </c>
      <c r="U3526" s="2">
        <v>13.06</v>
      </c>
      <c r="V3526" s="76" t="str">
        <f>VLOOKUP(M3526,'Fufillment sheet'!$A$2:$B$52,2,FALSE)</f>
        <v>VINAC</v>
      </c>
    </row>
    <row r="3527" spans="1:22" x14ac:dyDescent="0.2">
      <c r="A3527" s="1">
        <v>42299</v>
      </c>
      <c r="B3527" t="s">
        <v>21</v>
      </c>
      <c r="C3527" s="1">
        <v>42299</v>
      </c>
      <c r="D3527" s="1">
        <v>42299</v>
      </c>
      <c r="E3527">
        <v>100032405</v>
      </c>
      <c r="F3527" t="s">
        <v>682</v>
      </c>
      <c r="H3527" s="1">
        <v>42298</v>
      </c>
      <c r="I3527">
        <v>1896447</v>
      </c>
      <c r="J3527" t="s">
        <v>23</v>
      </c>
      <c r="K3527">
        <v>846296315653602</v>
      </c>
      <c r="M3527" t="s">
        <v>141</v>
      </c>
      <c r="N3527">
        <v>4096</v>
      </c>
      <c r="O3527">
        <v>3</v>
      </c>
      <c r="P3527">
        <v>2250</v>
      </c>
      <c r="Q3527">
        <v>3</v>
      </c>
      <c r="R3527" s="2">
        <v>0</v>
      </c>
      <c r="S3527" s="2">
        <v>13.06</v>
      </c>
      <c r="T3527" s="2">
        <v>0</v>
      </c>
      <c r="U3527" s="2">
        <v>13.06</v>
      </c>
      <c r="V3527" s="76" t="str">
        <f>VLOOKUP(M3527,'Fufillment sheet'!$A$2:$B$52,2,FALSE)</f>
        <v>NW</v>
      </c>
    </row>
    <row r="3528" spans="1:22" x14ac:dyDescent="0.2">
      <c r="A3528" s="1">
        <v>42299</v>
      </c>
      <c r="B3528" t="s">
        <v>21</v>
      </c>
      <c r="C3528" s="1">
        <v>42299</v>
      </c>
      <c r="D3528" s="1">
        <v>42299</v>
      </c>
      <c r="E3528">
        <v>100032434</v>
      </c>
      <c r="F3528" t="s">
        <v>683</v>
      </c>
      <c r="H3528" s="1">
        <v>42299</v>
      </c>
      <c r="I3528">
        <v>1896450</v>
      </c>
      <c r="J3528" t="s">
        <v>23</v>
      </c>
      <c r="K3528">
        <v>846296315653749</v>
      </c>
      <c r="M3528" t="s">
        <v>40</v>
      </c>
      <c r="N3528">
        <v>93001</v>
      </c>
      <c r="O3528">
        <v>3</v>
      </c>
      <c r="P3528">
        <v>2250</v>
      </c>
      <c r="Q3528">
        <v>3</v>
      </c>
      <c r="R3528" s="2">
        <v>0</v>
      </c>
      <c r="S3528" s="2">
        <v>13.06</v>
      </c>
      <c r="T3528" s="2">
        <v>0</v>
      </c>
      <c r="U3528" s="2">
        <v>13.06</v>
      </c>
      <c r="V3528" s="76" t="str">
        <f>VLOOKUP(M3528,'Fufillment sheet'!$A$2:$B$52,2,FALSE)</f>
        <v>VINAC</v>
      </c>
    </row>
    <row r="3529" spans="1:22" x14ac:dyDescent="0.2">
      <c r="A3529" s="1">
        <v>42299</v>
      </c>
      <c r="B3529" t="s">
        <v>21</v>
      </c>
      <c r="C3529" s="1">
        <v>42298</v>
      </c>
      <c r="D3529" s="1">
        <v>42299</v>
      </c>
      <c r="E3529">
        <v>100032397</v>
      </c>
      <c r="F3529" t="s">
        <v>678</v>
      </c>
      <c r="H3529" s="1">
        <v>42298</v>
      </c>
      <c r="I3529">
        <v>1891221</v>
      </c>
      <c r="J3529" t="s">
        <v>164</v>
      </c>
      <c r="K3529">
        <v>1032002252673</v>
      </c>
      <c r="M3529" t="s">
        <v>416</v>
      </c>
      <c r="N3529">
        <v>89074</v>
      </c>
      <c r="O3529">
        <v>3</v>
      </c>
      <c r="P3529">
        <v>2250</v>
      </c>
      <c r="Q3529">
        <v>4</v>
      </c>
      <c r="R3529" s="2">
        <v>0</v>
      </c>
      <c r="S3529" s="2">
        <v>20.81</v>
      </c>
      <c r="T3529" s="2">
        <v>0</v>
      </c>
      <c r="U3529" s="2">
        <v>20.81</v>
      </c>
      <c r="V3529" s="76" t="str">
        <f>VLOOKUP(M3529,'Fufillment sheet'!$A$2:$B$52,2,FALSE)</f>
        <v>VINAC</v>
      </c>
    </row>
    <row r="3530" spans="1:22" x14ac:dyDescent="0.2">
      <c r="A3530" s="1">
        <v>42299</v>
      </c>
      <c r="B3530" t="s">
        <v>21</v>
      </c>
      <c r="C3530" s="1">
        <v>42298</v>
      </c>
      <c r="D3530" s="1">
        <v>42299</v>
      </c>
      <c r="E3530">
        <v>100032386</v>
      </c>
      <c r="F3530" t="s">
        <v>679</v>
      </c>
      <c r="H3530" s="1">
        <v>42298</v>
      </c>
      <c r="I3530">
        <v>1891208</v>
      </c>
      <c r="J3530" t="s">
        <v>23</v>
      </c>
      <c r="K3530">
        <v>846296315652810</v>
      </c>
      <c r="M3530" t="s">
        <v>40</v>
      </c>
      <c r="N3530">
        <v>90404</v>
      </c>
      <c r="O3530">
        <v>3</v>
      </c>
      <c r="P3530">
        <v>2250</v>
      </c>
      <c r="Q3530">
        <v>4</v>
      </c>
      <c r="R3530" s="2">
        <v>0</v>
      </c>
      <c r="S3530" s="2">
        <v>20.81</v>
      </c>
      <c r="T3530" s="2">
        <v>0</v>
      </c>
      <c r="U3530" s="2">
        <v>20.81</v>
      </c>
      <c r="V3530" s="76" t="str">
        <f>VLOOKUP(M3530,'Fufillment sheet'!$A$2:$B$52,2,FALSE)</f>
        <v>VINAC</v>
      </c>
    </row>
    <row r="3531" spans="1:22" x14ac:dyDescent="0.2">
      <c r="A3531" s="1">
        <v>42299</v>
      </c>
      <c r="B3531" t="s">
        <v>21</v>
      </c>
      <c r="C3531" s="1">
        <v>42298</v>
      </c>
      <c r="D3531" s="1">
        <v>42299</v>
      </c>
      <c r="E3531">
        <v>100032375</v>
      </c>
      <c r="F3531" t="s">
        <v>684</v>
      </c>
      <c r="H3531" s="1">
        <v>42297</v>
      </c>
      <c r="I3531">
        <v>1891219</v>
      </c>
      <c r="J3531" t="s">
        <v>23</v>
      </c>
      <c r="K3531">
        <v>846296315652957</v>
      </c>
      <c r="M3531" t="s">
        <v>40</v>
      </c>
      <c r="N3531">
        <v>91367</v>
      </c>
      <c r="O3531">
        <v>3</v>
      </c>
      <c r="P3531">
        <v>2250</v>
      </c>
      <c r="Q3531">
        <v>4</v>
      </c>
      <c r="R3531" s="2">
        <v>0</v>
      </c>
      <c r="S3531" s="2">
        <v>20.81</v>
      </c>
      <c r="T3531" s="2">
        <v>0</v>
      </c>
      <c r="U3531" s="2">
        <v>20.81</v>
      </c>
      <c r="V3531" s="76" t="str">
        <f>VLOOKUP(M3531,'Fufillment sheet'!$A$2:$B$52,2,FALSE)</f>
        <v>VINAC</v>
      </c>
    </row>
    <row r="3532" spans="1:22" x14ac:dyDescent="0.2">
      <c r="A3532" s="1">
        <v>42299</v>
      </c>
      <c r="B3532" t="s">
        <v>21</v>
      </c>
      <c r="C3532" s="1">
        <v>42298</v>
      </c>
      <c r="D3532" s="1">
        <v>42299</v>
      </c>
      <c r="E3532">
        <v>100032366</v>
      </c>
      <c r="F3532" t="s">
        <v>685</v>
      </c>
      <c r="H3532" s="1">
        <v>42297</v>
      </c>
      <c r="I3532">
        <v>1891218</v>
      </c>
      <c r="J3532" t="s">
        <v>23</v>
      </c>
      <c r="K3532">
        <v>846296315652858</v>
      </c>
      <c r="M3532" t="s">
        <v>40</v>
      </c>
      <c r="N3532">
        <v>92386</v>
      </c>
      <c r="O3532">
        <v>3</v>
      </c>
      <c r="P3532">
        <v>2250</v>
      </c>
      <c r="Q3532">
        <v>4</v>
      </c>
      <c r="R3532" s="2">
        <v>0</v>
      </c>
      <c r="S3532" s="2">
        <v>20.81</v>
      </c>
      <c r="T3532" s="2">
        <v>0</v>
      </c>
      <c r="U3532" s="2">
        <v>20.81</v>
      </c>
      <c r="V3532" s="76" t="str">
        <f>VLOOKUP(M3532,'Fufillment sheet'!$A$2:$B$52,2,FALSE)</f>
        <v>VINAC</v>
      </c>
    </row>
    <row r="3533" spans="1:22" x14ac:dyDescent="0.2">
      <c r="A3533" s="1">
        <v>42299</v>
      </c>
      <c r="B3533" t="s">
        <v>21</v>
      </c>
      <c r="C3533" s="1">
        <v>42299</v>
      </c>
      <c r="D3533" s="1">
        <v>42299</v>
      </c>
      <c r="E3533">
        <v>100032424</v>
      </c>
      <c r="F3533" t="s">
        <v>688</v>
      </c>
      <c r="H3533" s="1">
        <v>42299</v>
      </c>
      <c r="I3533">
        <v>1896438</v>
      </c>
      <c r="J3533" t="s">
        <v>23</v>
      </c>
      <c r="K3533">
        <v>846296315653633</v>
      </c>
      <c r="M3533" t="s">
        <v>40</v>
      </c>
      <c r="N3533">
        <v>91387</v>
      </c>
      <c r="O3533">
        <v>3</v>
      </c>
      <c r="P3533">
        <v>2250</v>
      </c>
      <c r="Q3533">
        <v>4</v>
      </c>
      <c r="R3533" s="2">
        <v>0</v>
      </c>
      <c r="S3533" s="2">
        <v>20.81</v>
      </c>
      <c r="T3533" s="2">
        <v>0</v>
      </c>
      <c r="U3533" s="2">
        <v>20.81</v>
      </c>
      <c r="V3533" s="76" t="str">
        <f>VLOOKUP(M3533,'Fufillment sheet'!$A$2:$B$52,2,FALSE)</f>
        <v>VINAC</v>
      </c>
    </row>
    <row r="3534" spans="1:22" x14ac:dyDescent="0.2">
      <c r="A3534" s="1">
        <v>42299</v>
      </c>
      <c r="B3534" t="s">
        <v>21</v>
      </c>
      <c r="C3534" s="1">
        <v>42299</v>
      </c>
      <c r="D3534" s="1">
        <v>42299</v>
      </c>
      <c r="E3534">
        <v>100032409</v>
      </c>
      <c r="F3534" t="s">
        <v>707</v>
      </c>
      <c r="H3534" s="1">
        <v>42298</v>
      </c>
      <c r="I3534">
        <v>1896435</v>
      </c>
      <c r="J3534" t="s">
        <v>23</v>
      </c>
      <c r="K3534">
        <v>846296315653701</v>
      </c>
      <c r="M3534" t="s">
        <v>40</v>
      </c>
      <c r="N3534">
        <v>92660</v>
      </c>
      <c r="O3534">
        <v>3</v>
      </c>
      <c r="P3534">
        <v>2250</v>
      </c>
      <c r="Q3534">
        <v>4</v>
      </c>
      <c r="R3534" s="2">
        <v>0</v>
      </c>
      <c r="S3534" s="2">
        <v>20.81</v>
      </c>
      <c r="T3534" s="2">
        <v>0</v>
      </c>
      <c r="U3534" s="2">
        <v>20.81</v>
      </c>
      <c r="V3534" s="76" t="str">
        <f>VLOOKUP(M3534,'Fufillment sheet'!$A$2:$B$52,2,FALSE)</f>
        <v>VINAC</v>
      </c>
    </row>
    <row r="3535" spans="1:22" x14ac:dyDescent="0.2">
      <c r="A3535" s="1">
        <v>42299</v>
      </c>
      <c r="B3535" t="s">
        <v>21</v>
      </c>
      <c r="C3535" s="1">
        <v>42299</v>
      </c>
      <c r="D3535" s="1">
        <v>42299</v>
      </c>
      <c r="E3535">
        <v>100032407</v>
      </c>
      <c r="F3535" t="s">
        <v>722</v>
      </c>
      <c r="H3535" s="1">
        <v>42298</v>
      </c>
      <c r="I3535">
        <v>1896463</v>
      </c>
      <c r="J3535" t="s">
        <v>23</v>
      </c>
      <c r="K3535">
        <v>846296315653671</v>
      </c>
      <c r="M3535" t="s">
        <v>116</v>
      </c>
      <c r="N3535">
        <v>97420</v>
      </c>
      <c r="O3535">
        <v>3</v>
      </c>
      <c r="P3535">
        <v>2250</v>
      </c>
      <c r="Q3535">
        <v>4</v>
      </c>
      <c r="R3535" s="2">
        <v>0</v>
      </c>
      <c r="S3535" s="2">
        <v>20.81</v>
      </c>
      <c r="T3535" s="2">
        <v>0</v>
      </c>
      <c r="U3535" s="2">
        <v>20.81</v>
      </c>
      <c r="V3535" s="76" t="str">
        <f>VLOOKUP(M3535,'Fufillment sheet'!$A$2:$B$52,2,FALSE)</f>
        <v>VINAC</v>
      </c>
    </row>
    <row r="3536" spans="1:22" x14ac:dyDescent="0.2">
      <c r="A3536" s="1">
        <v>42299</v>
      </c>
      <c r="B3536" t="s">
        <v>21</v>
      </c>
      <c r="C3536" s="1">
        <v>42299</v>
      </c>
      <c r="D3536" s="1">
        <v>42299</v>
      </c>
      <c r="E3536">
        <v>100032413</v>
      </c>
      <c r="F3536" t="s">
        <v>724</v>
      </c>
      <c r="H3536" s="1">
        <v>42299</v>
      </c>
      <c r="I3536">
        <v>1896449</v>
      </c>
      <c r="J3536" t="s">
        <v>23</v>
      </c>
      <c r="K3536">
        <v>846296315653756</v>
      </c>
      <c r="M3536" t="s">
        <v>40</v>
      </c>
      <c r="N3536">
        <v>92123</v>
      </c>
      <c r="O3536">
        <v>3</v>
      </c>
      <c r="P3536">
        <v>2250</v>
      </c>
      <c r="Q3536">
        <v>4</v>
      </c>
      <c r="R3536" s="2">
        <v>0</v>
      </c>
      <c r="S3536" s="2">
        <v>20.81</v>
      </c>
      <c r="T3536" s="2">
        <v>0</v>
      </c>
      <c r="U3536" s="2">
        <v>20.81</v>
      </c>
      <c r="V3536" s="76" t="str">
        <f>VLOOKUP(M3536,'Fufillment sheet'!$A$2:$B$52,2,FALSE)</f>
        <v>VINAC</v>
      </c>
    </row>
    <row r="3537" spans="1:22" x14ac:dyDescent="0.2">
      <c r="A3537" s="1">
        <v>42299</v>
      </c>
      <c r="B3537" t="s">
        <v>21</v>
      </c>
      <c r="C3537" s="1">
        <v>42298</v>
      </c>
      <c r="D3537" s="1">
        <v>42299</v>
      </c>
      <c r="E3537">
        <v>100032397</v>
      </c>
      <c r="F3537" t="s">
        <v>678</v>
      </c>
      <c r="H3537" s="1">
        <v>42298</v>
      </c>
      <c r="I3537">
        <v>1891221</v>
      </c>
      <c r="J3537" t="s">
        <v>164</v>
      </c>
      <c r="K3537">
        <v>1032002252673</v>
      </c>
      <c r="M3537" t="s">
        <v>416</v>
      </c>
      <c r="N3537">
        <v>89074</v>
      </c>
      <c r="O3537">
        <v>3</v>
      </c>
      <c r="P3537">
        <v>2250</v>
      </c>
      <c r="Q3537">
        <v>4</v>
      </c>
      <c r="R3537" s="2">
        <v>0</v>
      </c>
      <c r="S3537" s="2">
        <v>20.81</v>
      </c>
      <c r="T3537" s="2">
        <v>0</v>
      </c>
      <c r="U3537" s="2">
        <v>20.81</v>
      </c>
      <c r="V3537" s="76" t="str">
        <f>VLOOKUP(M3537,'Fufillment sheet'!$A$2:$B$52,2,FALSE)</f>
        <v>VINAC</v>
      </c>
    </row>
    <row r="3538" spans="1:22" x14ac:dyDescent="0.2">
      <c r="A3538" s="1">
        <v>42299</v>
      </c>
      <c r="B3538" t="s">
        <v>21</v>
      </c>
      <c r="C3538" s="1">
        <v>42298</v>
      </c>
      <c r="D3538" s="1">
        <v>42299</v>
      </c>
      <c r="E3538">
        <v>100032386</v>
      </c>
      <c r="F3538" t="s">
        <v>679</v>
      </c>
      <c r="H3538" s="1">
        <v>42298</v>
      </c>
      <c r="I3538">
        <v>1891208</v>
      </c>
      <c r="J3538" t="s">
        <v>23</v>
      </c>
      <c r="K3538">
        <v>846296315652810</v>
      </c>
      <c r="M3538" t="s">
        <v>40</v>
      </c>
      <c r="N3538">
        <v>90404</v>
      </c>
      <c r="O3538">
        <v>3</v>
      </c>
      <c r="P3538">
        <v>2250</v>
      </c>
      <c r="Q3538">
        <v>4</v>
      </c>
      <c r="R3538" s="2">
        <v>0</v>
      </c>
      <c r="S3538" s="2">
        <v>20.81</v>
      </c>
      <c r="T3538" s="2">
        <v>0</v>
      </c>
      <c r="U3538" s="2">
        <v>20.81</v>
      </c>
      <c r="V3538" s="76" t="str">
        <f>VLOOKUP(M3538,'Fufillment sheet'!$A$2:$B$52,2,FALSE)</f>
        <v>VINAC</v>
      </c>
    </row>
    <row r="3539" spans="1:22" x14ac:dyDescent="0.2">
      <c r="A3539" s="1">
        <v>42299</v>
      </c>
      <c r="B3539" t="s">
        <v>21</v>
      </c>
      <c r="C3539" s="1">
        <v>42298</v>
      </c>
      <c r="D3539" s="1">
        <v>42299</v>
      </c>
      <c r="E3539">
        <v>100032375</v>
      </c>
      <c r="F3539" t="s">
        <v>684</v>
      </c>
      <c r="H3539" s="1">
        <v>42297</v>
      </c>
      <c r="I3539">
        <v>1891219</v>
      </c>
      <c r="J3539" t="s">
        <v>23</v>
      </c>
      <c r="K3539">
        <v>846296315652957</v>
      </c>
      <c r="M3539" t="s">
        <v>40</v>
      </c>
      <c r="N3539">
        <v>91367</v>
      </c>
      <c r="O3539">
        <v>3</v>
      </c>
      <c r="P3539">
        <v>2250</v>
      </c>
      <c r="Q3539">
        <v>4</v>
      </c>
      <c r="R3539" s="2">
        <v>0</v>
      </c>
      <c r="S3539" s="2">
        <v>20.81</v>
      </c>
      <c r="T3539" s="2">
        <v>0</v>
      </c>
      <c r="U3539" s="2">
        <v>20.81</v>
      </c>
      <c r="V3539" s="76" t="str">
        <f>VLOOKUP(M3539,'Fufillment sheet'!$A$2:$B$52,2,FALSE)</f>
        <v>VINAC</v>
      </c>
    </row>
    <row r="3540" spans="1:22" x14ac:dyDescent="0.2">
      <c r="A3540" s="1">
        <v>42299</v>
      </c>
      <c r="B3540" t="s">
        <v>21</v>
      </c>
      <c r="C3540" s="1">
        <v>42298</v>
      </c>
      <c r="D3540" s="1">
        <v>42299</v>
      </c>
      <c r="E3540">
        <v>100032366</v>
      </c>
      <c r="F3540" t="s">
        <v>685</v>
      </c>
      <c r="H3540" s="1">
        <v>42297</v>
      </c>
      <c r="I3540">
        <v>1891218</v>
      </c>
      <c r="J3540" t="s">
        <v>23</v>
      </c>
      <c r="K3540">
        <v>846296315652858</v>
      </c>
      <c r="M3540" t="s">
        <v>40</v>
      </c>
      <c r="N3540">
        <v>92386</v>
      </c>
      <c r="O3540">
        <v>3</v>
      </c>
      <c r="P3540">
        <v>2250</v>
      </c>
      <c r="Q3540">
        <v>4</v>
      </c>
      <c r="R3540" s="2">
        <v>0</v>
      </c>
      <c r="S3540" s="2">
        <v>20.81</v>
      </c>
      <c r="T3540" s="2">
        <v>0</v>
      </c>
      <c r="U3540" s="2">
        <v>20.81</v>
      </c>
      <c r="V3540" s="76" t="str">
        <f>VLOOKUP(M3540,'Fufillment sheet'!$A$2:$B$52,2,FALSE)</f>
        <v>VINAC</v>
      </c>
    </row>
    <row r="3541" spans="1:22" x14ac:dyDescent="0.2">
      <c r="A3541" s="1">
        <v>42299</v>
      </c>
      <c r="B3541" t="s">
        <v>21</v>
      </c>
      <c r="C3541" s="1">
        <v>42299</v>
      </c>
      <c r="D3541" s="1">
        <v>42299</v>
      </c>
      <c r="E3541">
        <v>100032424</v>
      </c>
      <c r="F3541" t="s">
        <v>688</v>
      </c>
      <c r="H3541" s="1">
        <v>42299</v>
      </c>
      <c r="I3541">
        <v>1896438</v>
      </c>
      <c r="J3541" t="s">
        <v>23</v>
      </c>
      <c r="K3541">
        <v>846296315653633</v>
      </c>
      <c r="M3541" t="s">
        <v>40</v>
      </c>
      <c r="N3541">
        <v>91387</v>
      </c>
      <c r="O3541">
        <v>3</v>
      </c>
      <c r="P3541">
        <v>2250</v>
      </c>
      <c r="Q3541">
        <v>4</v>
      </c>
      <c r="R3541" s="2">
        <v>0</v>
      </c>
      <c r="S3541" s="2">
        <v>20.81</v>
      </c>
      <c r="T3541" s="2">
        <v>0</v>
      </c>
      <c r="U3541" s="2">
        <v>20.81</v>
      </c>
      <c r="V3541" s="76" t="str">
        <f>VLOOKUP(M3541,'Fufillment sheet'!$A$2:$B$52,2,FALSE)</f>
        <v>VINAC</v>
      </c>
    </row>
    <row r="3542" spans="1:22" x14ac:dyDescent="0.2">
      <c r="A3542" s="1">
        <v>42299</v>
      </c>
      <c r="B3542" t="s">
        <v>21</v>
      </c>
      <c r="C3542" s="1">
        <v>42299</v>
      </c>
      <c r="D3542" s="1">
        <v>42299</v>
      </c>
      <c r="E3542">
        <v>100032409</v>
      </c>
      <c r="F3542" t="s">
        <v>707</v>
      </c>
      <c r="H3542" s="1">
        <v>42298</v>
      </c>
      <c r="I3542">
        <v>1896435</v>
      </c>
      <c r="J3542" t="s">
        <v>23</v>
      </c>
      <c r="K3542">
        <v>846296315653701</v>
      </c>
      <c r="M3542" t="s">
        <v>40</v>
      </c>
      <c r="N3542">
        <v>92660</v>
      </c>
      <c r="O3542">
        <v>3</v>
      </c>
      <c r="P3542">
        <v>2250</v>
      </c>
      <c r="Q3542">
        <v>4</v>
      </c>
      <c r="R3542" s="2">
        <v>0</v>
      </c>
      <c r="S3542" s="2">
        <v>20.81</v>
      </c>
      <c r="T3542" s="2">
        <v>0</v>
      </c>
      <c r="U3542" s="2">
        <v>20.81</v>
      </c>
      <c r="V3542" s="76" t="str">
        <f>VLOOKUP(M3542,'Fufillment sheet'!$A$2:$B$52,2,FALSE)</f>
        <v>VINAC</v>
      </c>
    </row>
    <row r="3543" spans="1:22" x14ac:dyDescent="0.2">
      <c r="A3543" s="1">
        <v>42299</v>
      </c>
      <c r="B3543" t="s">
        <v>21</v>
      </c>
      <c r="C3543" s="1">
        <v>42299</v>
      </c>
      <c r="D3543" s="1">
        <v>42299</v>
      </c>
      <c r="E3543">
        <v>100032407</v>
      </c>
      <c r="F3543" t="s">
        <v>722</v>
      </c>
      <c r="H3543" s="1">
        <v>42298</v>
      </c>
      <c r="I3543">
        <v>1896463</v>
      </c>
      <c r="J3543" t="s">
        <v>23</v>
      </c>
      <c r="K3543">
        <v>846296315653671</v>
      </c>
      <c r="M3543" t="s">
        <v>116</v>
      </c>
      <c r="N3543">
        <v>97420</v>
      </c>
      <c r="O3543">
        <v>3</v>
      </c>
      <c r="P3543">
        <v>2250</v>
      </c>
      <c r="Q3543">
        <v>4</v>
      </c>
      <c r="R3543" s="2">
        <v>0</v>
      </c>
      <c r="S3543" s="2">
        <v>20.81</v>
      </c>
      <c r="T3543" s="2">
        <v>0</v>
      </c>
      <c r="U3543" s="2">
        <v>20.81</v>
      </c>
      <c r="V3543" s="76" t="str">
        <f>VLOOKUP(M3543,'Fufillment sheet'!$A$2:$B$52,2,FALSE)</f>
        <v>VINAC</v>
      </c>
    </row>
    <row r="3544" spans="1:22" x14ac:dyDescent="0.2">
      <c r="A3544" s="1">
        <v>42299</v>
      </c>
      <c r="B3544" t="s">
        <v>21</v>
      </c>
      <c r="C3544" s="1">
        <v>42299</v>
      </c>
      <c r="D3544" s="1">
        <v>42299</v>
      </c>
      <c r="E3544">
        <v>100032413</v>
      </c>
      <c r="F3544" t="s">
        <v>724</v>
      </c>
      <c r="H3544" s="1">
        <v>42299</v>
      </c>
      <c r="I3544">
        <v>1896449</v>
      </c>
      <c r="J3544" t="s">
        <v>23</v>
      </c>
      <c r="K3544">
        <v>846296315653756</v>
      </c>
      <c r="M3544" t="s">
        <v>40</v>
      </c>
      <c r="N3544">
        <v>92123</v>
      </c>
      <c r="O3544">
        <v>3</v>
      </c>
      <c r="P3544">
        <v>2250</v>
      </c>
      <c r="Q3544">
        <v>4</v>
      </c>
      <c r="R3544" s="2">
        <v>0</v>
      </c>
      <c r="S3544" s="2">
        <v>20.81</v>
      </c>
      <c r="T3544" s="2">
        <v>0</v>
      </c>
      <c r="U3544" s="2">
        <v>20.81</v>
      </c>
      <c r="V3544" s="76" t="str">
        <f>VLOOKUP(M3544,'Fufillment sheet'!$A$2:$B$52,2,FALSE)</f>
        <v>VINAC</v>
      </c>
    </row>
    <row r="3545" spans="1:22" x14ac:dyDescent="0.2">
      <c r="A3545" s="1">
        <v>42299</v>
      </c>
      <c r="B3545" t="s">
        <v>21</v>
      </c>
      <c r="C3545" s="1">
        <v>42298</v>
      </c>
      <c r="D3545" s="1">
        <v>42299</v>
      </c>
      <c r="E3545">
        <v>100032403</v>
      </c>
      <c r="F3545" t="s">
        <v>696</v>
      </c>
      <c r="H3545" s="1">
        <v>42298</v>
      </c>
      <c r="I3545">
        <v>1891232</v>
      </c>
      <c r="J3545" t="s">
        <v>23</v>
      </c>
      <c r="K3545">
        <v>846296315652803</v>
      </c>
      <c r="M3545" t="s">
        <v>51</v>
      </c>
      <c r="N3545">
        <v>30306</v>
      </c>
      <c r="O3545">
        <v>1</v>
      </c>
      <c r="P3545">
        <v>750</v>
      </c>
      <c r="Q3545">
        <v>8</v>
      </c>
      <c r="R3545" s="2">
        <v>0</v>
      </c>
      <c r="S3545" s="2">
        <v>19.75</v>
      </c>
      <c r="T3545" s="2">
        <v>0</v>
      </c>
      <c r="U3545" s="2">
        <v>19.75</v>
      </c>
      <c r="V3545" s="76" t="s">
        <v>5213</v>
      </c>
    </row>
    <row r="3546" spans="1:22" x14ac:dyDescent="0.2">
      <c r="A3546" s="1">
        <v>42299</v>
      </c>
      <c r="B3546" t="s">
        <v>21</v>
      </c>
      <c r="C3546" s="1">
        <v>42298</v>
      </c>
      <c r="D3546" s="1">
        <v>42299</v>
      </c>
      <c r="E3546">
        <v>100032398</v>
      </c>
      <c r="F3546" t="s">
        <v>720</v>
      </c>
      <c r="H3546" s="1">
        <v>42298</v>
      </c>
      <c r="I3546">
        <v>1891231</v>
      </c>
      <c r="J3546" t="s">
        <v>23</v>
      </c>
      <c r="K3546">
        <v>846296315652797</v>
      </c>
      <c r="M3546" t="s">
        <v>26</v>
      </c>
      <c r="N3546">
        <v>32789</v>
      </c>
      <c r="O3546">
        <v>1</v>
      </c>
      <c r="P3546">
        <v>750</v>
      </c>
      <c r="Q3546">
        <v>8</v>
      </c>
      <c r="R3546" s="2">
        <v>0</v>
      </c>
      <c r="S3546" s="2">
        <v>19.75</v>
      </c>
      <c r="T3546" s="2">
        <v>0</v>
      </c>
      <c r="U3546" s="2">
        <v>19.75</v>
      </c>
      <c r="V3546" s="76" t="s">
        <v>5213</v>
      </c>
    </row>
    <row r="3547" spans="1:22" x14ac:dyDescent="0.2">
      <c r="A3547" s="1">
        <v>42299</v>
      </c>
      <c r="B3547" t="s">
        <v>21</v>
      </c>
      <c r="C3547" s="1">
        <v>42298</v>
      </c>
      <c r="D3547" s="1">
        <v>42299</v>
      </c>
      <c r="E3547">
        <v>100032403</v>
      </c>
      <c r="F3547" t="s">
        <v>696</v>
      </c>
      <c r="H3547" s="1">
        <v>42298</v>
      </c>
      <c r="I3547">
        <v>1891232</v>
      </c>
      <c r="J3547" t="s">
        <v>23</v>
      </c>
      <c r="K3547">
        <v>846296315652803</v>
      </c>
      <c r="M3547" t="s">
        <v>51</v>
      </c>
      <c r="N3547">
        <v>30306</v>
      </c>
      <c r="O3547">
        <v>1</v>
      </c>
      <c r="P3547">
        <v>750</v>
      </c>
      <c r="Q3547">
        <v>8</v>
      </c>
      <c r="R3547" s="2">
        <v>0</v>
      </c>
      <c r="S3547" s="2">
        <v>19.75</v>
      </c>
      <c r="T3547" s="2">
        <v>0</v>
      </c>
      <c r="U3547" s="2">
        <v>19.75</v>
      </c>
      <c r="V3547" s="76" t="s">
        <v>5213</v>
      </c>
    </row>
    <row r="3548" spans="1:22" x14ac:dyDescent="0.2">
      <c r="A3548" s="1">
        <v>42299</v>
      </c>
      <c r="B3548" t="s">
        <v>21</v>
      </c>
      <c r="C3548" s="1">
        <v>42298</v>
      </c>
      <c r="D3548" s="1">
        <v>42299</v>
      </c>
      <c r="E3548">
        <v>100032398</v>
      </c>
      <c r="F3548" t="s">
        <v>720</v>
      </c>
      <c r="H3548" s="1">
        <v>42298</v>
      </c>
      <c r="I3548">
        <v>1891231</v>
      </c>
      <c r="J3548" t="s">
        <v>23</v>
      </c>
      <c r="K3548">
        <v>846296315652797</v>
      </c>
      <c r="M3548" t="s">
        <v>26</v>
      </c>
      <c r="N3548">
        <v>32789</v>
      </c>
      <c r="O3548">
        <v>1</v>
      </c>
      <c r="P3548">
        <v>750</v>
      </c>
      <c r="Q3548">
        <v>8</v>
      </c>
      <c r="R3548" s="2">
        <v>0</v>
      </c>
      <c r="S3548" s="2">
        <v>19.75</v>
      </c>
      <c r="T3548" s="2">
        <v>0</v>
      </c>
      <c r="U3548" s="2">
        <v>19.75</v>
      </c>
      <c r="V3548" s="76" t="s">
        <v>5213</v>
      </c>
    </row>
    <row r="3549" spans="1:22" x14ac:dyDescent="0.2">
      <c r="A3549" s="1">
        <v>42299</v>
      </c>
      <c r="B3549" t="s">
        <v>21</v>
      </c>
      <c r="C3549" s="1">
        <v>42299</v>
      </c>
      <c r="D3549" s="1">
        <v>42299</v>
      </c>
      <c r="E3549">
        <v>100032430</v>
      </c>
      <c r="F3549" t="s">
        <v>693</v>
      </c>
      <c r="H3549" s="1">
        <v>42299</v>
      </c>
      <c r="I3549">
        <v>1896453</v>
      </c>
      <c r="J3549" t="s">
        <v>23</v>
      </c>
      <c r="K3549">
        <v>846296315653800</v>
      </c>
      <c r="M3549" t="s">
        <v>477</v>
      </c>
      <c r="N3549">
        <v>87505</v>
      </c>
      <c r="O3549">
        <v>3</v>
      </c>
      <c r="P3549">
        <v>2250</v>
      </c>
      <c r="Q3549">
        <v>5</v>
      </c>
      <c r="R3549" s="2">
        <v>0</v>
      </c>
      <c r="S3549" s="2">
        <v>21.31</v>
      </c>
      <c r="T3549" s="2">
        <v>0</v>
      </c>
      <c r="U3549" s="2">
        <v>21.31</v>
      </c>
      <c r="V3549" s="76" t="str">
        <f>VLOOKUP(M3549,'Fufillment sheet'!$A$2:$B$52,2,FALSE)</f>
        <v>VINAC</v>
      </c>
    </row>
    <row r="3550" spans="1:22" x14ac:dyDescent="0.2">
      <c r="A3550" s="1">
        <v>42299</v>
      </c>
      <c r="B3550" t="s">
        <v>21</v>
      </c>
      <c r="C3550" s="1">
        <v>42298</v>
      </c>
      <c r="D3550" s="1">
        <v>42299</v>
      </c>
      <c r="E3550">
        <v>100032387</v>
      </c>
      <c r="F3550" t="s">
        <v>699</v>
      </c>
      <c r="H3550" s="1">
        <v>42298</v>
      </c>
      <c r="I3550">
        <v>1891207</v>
      </c>
      <c r="J3550" t="s">
        <v>23</v>
      </c>
      <c r="K3550">
        <v>846296315652759</v>
      </c>
      <c r="M3550" t="s">
        <v>45</v>
      </c>
      <c r="N3550">
        <v>98119</v>
      </c>
      <c r="O3550">
        <v>3</v>
      </c>
      <c r="P3550">
        <v>2250</v>
      </c>
      <c r="Q3550">
        <v>5</v>
      </c>
      <c r="R3550" s="2">
        <v>0</v>
      </c>
      <c r="S3550" s="2">
        <v>21.31</v>
      </c>
      <c r="T3550" s="2">
        <v>0</v>
      </c>
      <c r="U3550" s="2">
        <v>21.31</v>
      </c>
      <c r="V3550" s="76" t="str">
        <f>VLOOKUP(M3550,'Fufillment sheet'!$A$2:$B$52,2,FALSE)</f>
        <v>VINAC</v>
      </c>
    </row>
    <row r="3551" spans="1:22" x14ac:dyDescent="0.2">
      <c r="A3551" s="1">
        <v>42299</v>
      </c>
      <c r="B3551" t="s">
        <v>21</v>
      </c>
      <c r="C3551" s="1">
        <v>42298</v>
      </c>
      <c r="D3551" s="1">
        <v>42299</v>
      </c>
      <c r="E3551">
        <v>100032377</v>
      </c>
      <c r="F3551" t="s">
        <v>708</v>
      </c>
      <c r="H3551" s="1">
        <v>42298</v>
      </c>
      <c r="I3551">
        <v>1891222</v>
      </c>
      <c r="J3551" t="s">
        <v>23</v>
      </c>
      <c r="K3551">
        <v>846296315652964</v>
      </c>
      <c r="M3551" t="s">
        <v>45</v>
      </c>
      <c r="N3551">
        <v>98840</v>
      </c>
      <c r="O3551">
        <v>3</v>
      </c>
      <c r="P3551">
        <v>2250</v>
      </c>
      <c r="Q3551">
        <v>5</v>
      </c>
      <c r="R3551" s="2">
        <v>0</v>
      </c>
      <c r="S3551" s="2">
        <v>21.31</v>
      </c>
      <c r="T3551" s="2">
        <v>0</v>
      </c>
      <c r="U3551" s="2">
        <v>21.31</v>
      </c>
      <c r="V3551" s="76" t="str">
        <f>VLOOKUP(M3551,'Fufillment sheet'!$A$2:$B$52,2,FALSE)</f>
        <v>VINAC</v>
      </c>
    </row>
    <row r="3552" spans="1:22" x14ac:dyDescent="0.2">
      <c r="A3552" s="1">
        <v>42299</v>
      </c>
      <c r="B3552" t="s">
        <v>21</v>
      </c>
      <c r="C3552" s="1">
        <v>42299</v>
      </c>
      <c r="D3552" s="1">
        <v>42299</v>
      </c>
      <c r="E3552">
        <v>100032430</v>
      </c>
      <c r="F3552" t="s">
        <v>693</v>
      </c>
      <c r="H3552" s="1">
        <v>42299</v>
      </c>
      <c r="I3552">
        <v>1896453</v>
      </c>
      <c r="J3552" t="s">
        <v>23</v>
      </c>
      <c r="K3552">
        <v>846296315653800</v>
      </c>
      <c r="M3552" t="s">
        <v>477</v>
      </c>
      <c r="N3552">
        <v>87505</v>
      </c>
      <c r="O3552">
        <v>3</v>
      </c>
      <c r="P3552">
        <v>2250</v>
      </c>
      <c r="Q3552">
        <v>5</v>
      </c>
      <c r="R3552" s="2">
        <v>0</v>
      </c>
      <c r="S3552" s="2">
        <v>21.31</v>
      </c>
      <c r="T3552" s="2">
        <v>0</v>
      </c>
      <c r="U3552" s="2">
        <v>21.31</v>
      </c>
      <c r="V3552" s="76" t="str">
        <f>VLOOKUP(M3552,'Fufillment sheet'!$A$2:$B$52,2,FALSE)</f>
        <v>VINAC</v>
      </c>
    </row>
    <row r="3553" spans="1:22" x14ac:dyDescent="0.2">
      <c r="A3553" s="1">
        <v>42299</v>
      </c>
      <c r="B3553" t="s">
        <v>21</v>
      </c>
      <c r="C3553" s="1">
        <v>42298</v>
      </c>
      <c r="D3553" s="1">
        <v>42299</v>
      </c>
      <c r="E3553">
        <v>100032387</v>
      </c>
      <c r="F3553" t="s">
        <v>699</v>
      </c>
      <c r="H3553" s="1">
        <v>42298</v>
      </c>
      <c r="I3553">
        <v>1891207</v>
      </c>
      <c r="J3553" t="s">
        <v>23</v>
      </c>
      <c r="K3553">
        <v>846296315652759</v>
      </c>
      <c r="M3553" t="s">
        <v>45</v>
      </c>
      <c r="N3553">
        <v>98119</v>
      </c>
      <c r="O3553">
        <v>3</v>
      </c>
      <c r="P3553">
        <v>2250</v>
      </c>
      <c r="Q3553">
        <v>5</v>
      </c>
      <c r="R3553" s="2">
        <v>0</v>
      </c>
      <c r="S3553" s="2">
        <v>21.31</v>
      </c>
      <c r="T3553" s="2">
        <v>0</v>
      </c>
      <c r="U3553" s="2">
        <v>21.31</v>
      </c>
      <c r="V3553" s="76" t="str">
        <f>VLOOKUP(M3553,'Fufillment sheet'!$A$2:$B$52,2,FALSE)</f>
        <v>VINAC</v>
      </c>
    </row>
    <row r="3554" spans="1:22" x14ac:dyDescent="0.2">
      <c r="A3554" s="1">
        <v>42299</v>
      </c>
      <c r="B3554" t="s">
        <v>21</v>
      </c>
      <c r="C3554" s="1">
        <v>42298</v>
      </c>
      <c r="D3554" s="1">
        <v>42299</v>
      </c>
      <c r="E3554">
        <v>100032377</v>
      </c>
      <c r="F3554" t="s">
        <v>708</v>
      </c>
      <c r="H3554" s="1">
        <v>42298</v>
      </c>
      <c r="I3554">
        <v>1891222</v>
      </c>
      <c r="J3554" t="s">
        <v>23</v>
      </c>
      <c r="K3554">
        <v>846296315652964</v>
      </c>
      <c r="M3554" t="s">
        <v>45</v>
      </c>
      <c r="N3554">
        <v>98840</v>
      </c>
      <c r="O3554">
        <v>3</v>
      </c>
      <c r="P3554">
        <v>2250</v>
      </c>
      <c r="Q3554">
        <v>5</v>
      </c>
      <c r="R3554" s="2">
        <v>0</v>
      </c>
      <c r="S3554" s="2">
        <v>21.31</v>
      </c>
      <c r="T3554" s="2">
        <v>0</v>
      </c>
      <c r="U3554" s="2">
        <v>21.31</v>
      </c>
      <c r="V3554" s="76" t="str">
        <f>VLOOKUP(M3554,'Fufillment sheet'!$A$2:$B$52,2,FALSE)</f>
        <v>VINAC</v>
      </c>
    </row>
    <row r="3555" spans="1:22" x14ac:dyDescent="0.2">
      <c r="A3555" s="1">
        <v>42299</v>
      </c>
      <c r="B3555" t="s">
        <v>21</v>
      </c>
      <c r="C3555" s="1">
        <v>42298</v>
      </c>
      <c r="D3555" s="1">
        <v>42299</v>
      </c>
      <c r="E3555">
        <v>100032404</v>
      </c>
      <c r="F3555" t="s">
        <v>689</v>
      </c>
      <c r="H3555" s="1">
        <v>42298</v>
      </c>
      <c r="I3555">
        <v>1891206</v>
      </c>
      <c r="J3555" t="s">
        <v>354</v>
      </c>
      <c r="K3555" t="s">
        <v>690</v>
      </c>
      <c r="M3555" t="s">
        <v>30</v>
      </c>
      <c r="N3555">
        <v>79109</v>
      </c>
      <c r="O3555">
        <v>5</v>
      </c>
      <c r="P3555">
        <v>3750</v>
      </c>
      <c r="Q3555">
        <v>6</v>
      </c>
      <c r="R3555" s="2">
        <v>0</v>
      </c>
      <c r="S3555" s="2">
        <v>27.75</v>
      </c>
      <c r="T3555" s="2">
        <v>0</v>
      </c>
      <c r="U3555" s="2">
        <v>27.75</v>
      </c>
      <c r="V3555" s="76" t="str">
        <f>VLOOKUP(M3555,'Fufillment sheet'!$A$2:$B$52,2,FALSE)</f>
        <v>VINAC</v>
      </c>
    </row>
    <row r="3556" spans="1:22" x14ac:dyDescent="0.2">
      <c r="A3556" s="1">
        <v>42299</v>
      </c>
      <c r="B3556" t="s">
        <v>21</v>
      </c>
      <c r="C3556" s="1">
        <v>42279</v>
      </c>
      <c r="D3556" s="1">
        <v>42299</v>
      </c>
      <c r="E3556" t="s">
        <v>705</v>
      </c>
      <c r="F3556" t="s">
        <v>706</v>
      </c>
      <c r="H3556" s="1">
        <v>42279</v>
      </c>
      <c r="I3556">
        <v>1896914</v>
      </c>
      <c r="J3556" t="s">
        <v>23</v>
      </c>
      <c r="K3556">
        <v>846296315653848</v>
      </c>
      <c r="M3556" t="s">
        <v>315</v>
      </c>
      <c r="N3556">
        <v>57783</v>
      </c>
      <c r="O3556">
        <v>5</v>
      </c>
      <c r="P3556">
        <v>3750</v>
      </c>
      <c r="Q3556">
        <v>6</v>
      </c>
      <c r="R3556" s="2">
        <v>0</v>
      </c>
      <c r="S3556" s="2">
        <v>25.75</v>
      </c>
      <c r="T3556" s="2">
        <v>0</v>
      </c>
      <c r="U3556" s="2">
        <v>25.75</v>
      </c>
      <c r="V3556" s="76" t="str">
        <f>VLOOKUP(M3556,'Fufillment sheet'!$A$2:$B$52,2,FALSE)</f>
        <v>VINAC</v>
      </c>
    </row>
    <row r="3557" spans="1:22" x14ac:dyDescent="0.2">
      <c r="A3557" s="1">
        <v>42299</v>
      </c>
      <c r="B3557" t="s">
        <v>21</v>
      </c>
      <c r="C3557" s="1">
        <v>42298</v>
      </c>
      <c r="D3557" s="1">
        <v>42299</v>
      </c>
      <c r="E3557">
        <v>100032404</v>
      </c>
      <c r="F3557" t="s">
        <v>689</v>
      </c>
      <c r="H3557" s="1">
        <v>42298</v>
      </c>
      <c r="I3557">
        <v>1891206</v>
      </c>
      <c r="J3557" t="s">
        <v>354</v>
      </c>
      <c r="K3557" t="s">
        <v>690</v>
      </c>
      <c r="M3557" t="s">
        <v>30</v>
      </c>
      <c r="N3557">
        <v>79109</v>
      </c>
      <c r="O3557">
        <v>5</v>
      </c>
      <c r="P3557">
        <v>3750</v>
      </c>
      <c r="Q3557">
        <v>6</v>
      </c>
      <c r="R3557" s="2">
        <v>0</v>
      </c>
      <c r="S3557" s="2">
        <v>27.75</v>
      </c>
      <c r="T3557" s="2">
        <v>0</v>
      </c>
      <c r="U3557" s="2">
        <v>27.75</v>
      </c>
      <c r="V3557" s="76" t="str">
        <f>VLOOKUP(M3557,'Fufillment sheet'!$A$2:$B$52,2,FALSE)</f>
        <v>VINAC</v>
      </c>
    </row>
    <row r="3558" spans="1:22" x14ac:dyDescent="0.2">
      <c r="A3558" s="1">
        <v>42299</v>
      </c>
      <c r="B3558" t="s">
        <v>21</v>
      </c>
      <c r="C3558" s="1">
        <v>42279</v>
      </c>
      <c r="D3558" s="1">
        <v>42299</v>
      </c>
      <c r="E3558" t="s">
        <v>705</v>
      </c>
      <c r="F3558" t="s">
        <v>706</v>
      </c>
      <c r="H3558" s="1">
        <v>42279</v>
      </c>
      <c r="I3558">
        <v>1896914</v>
      </c>
      <c r="J3558" t="s">
        <v>23</v>
      </c>
      <c r="K3558">
        <v>846296315653848</v>
      </c>
      <c r="M3558" t="s">
        <v>315</v>
      </c>
      <c r="N3558">
        <v>57783</v>
      </c>
      <c r="O3558">
        <v>5</v>
      </c>
      <c r="P3558">
        <v>3750</v>
      </c>
      <c r="Q3558">
        <v>6</v>
      </c>
      <c r="R3558" s="2">
        <v>0</v>
      </c>
      <c r="S3558" s="2">
        <v>25.75</v>
      </c>
      <c r="T3558" s="2">
        <v>0</v>
      </c>
      <c r="U3558" s="2">
        <v>25.75</v>
      </c>
      <c r="V3558" s="76" t="str">
        <f>VLOOKUP(M3558,'Fufillment sheet'!$A$2:$B$52,2,FALSE)</f>
        <v>VINAC</v>
      </c>
    </row>
    <row r="3559" spans="1:22" x14ac:dyDescent="0.2">
      <c r="A3559" s="1">
        <v>42299</v>
      </c>
      <c r="B3559" t="s">
        <v>21</v>
      </c>
      <c r="C3559" s="1">
        <v>42298</v>
      </c>
      <c r="D3559" s="1">
        <v>42299</v>
      </c>
      <c r="E3559">
        <v>100032364</v>
      </c>
      <c r="F3559" t="s">
        <v>694</v>
      </c>
      <c r="H3559" s="1">
        <v>42297</v>
      </c>
      <c r="I3559">
        <v>1891220</v>
      </c>
      <c r="J3559" t="s">
        <v>23</v>
      </c>
      <c r="K3559">
        <v>846296315653503</v>
      </c>
      <c r="M3559" t="s">
        <v>182</v>
      </c>
      <c r="N3559">
        <v>70458</v>
      </c>
      <c r="O3559">
        <v>3</v>
      </c>
      <c r="P3559">
        <v>2250</v>
      </c>
      <c r="Q3559">
        <v>6</v>
      </c>
      <c r="R3559" s="2">
        <v>0</v>
      </c>
      <c r="S3559" s="2">
        <v>21.81</v>
      </c>
      <c r="T3559" s="2">
        <v>0</v>
      </c>
      <c r="U3559" s="2">
        <v>21.81</v>
      </c>
      <c r="V3559" s="76" t="str">
        <f>VLOOKUP(M3559,'Fufillment sheet'!$A$2:$B$52,2,FALSE)</f>
        <v>NW</v>
      </c>
    </row>
    <row r="3560" spans="1:22" x14ac:dyDescent="0.2">
      <c r="A3560" s="1">
        <v>42299</v>
      </c>
      <c r="B3560" t="s">
        <v>21</v>
      </c>
      <c r="C3560" s="1">
        <v>42298</v>
      </c>
      <c r="D3560" s="1">
        <v>42299</v>
      </c>
      <c r="E3560">
        <v>100032364</v>
      </c>
      <c r="F3560" t="s">
        <v>694</v>
      </c>
      <c r="H3560" s="1">
        <v>42297</v>
      </c>
      <c r="I3560">
        <v>1891220</v>
      </c>
      <c r="J3560" t="s">
        <v>23</v>
      </c>
      <c r="K3560">
        <v>846296315653503</v>
      </c>
      <c r="M3560" t="s">
        <v>182</v>
      </c>
      <c r="N3560">
        <v>70458</v>
      </c>
      <c r="O3560">
        <v>3</v>
      </c>
      <c r="P3560">
        <v>2250</v>
      </c>
      <c r="Q3560">
        <v>6</v>
      </c>
      <c r="R3560" s="2">
        <v>0</v>
      </c>
      <c r="S3560" s="2">
        <v>21.81</v>
      </c>
      <c r="T3560" s="2">
        <v>0</v>
      </c>
      <c r="U3560" s="2">
        <v>21.81</v>
      </c>
      <c r="V3560" s="76" t="str">
        <f>VLOOKUP(M3560,'Fufillment sheet'!$A$2:$B$52,2,FALSE)</f>
        <v>NW</v>
      </c>
    </row>
    <row r="3561" spans="1:22" x14ac:dyDescent="0.2">
      <c r="A3561" s="1">
        <v>42299</v>
      </c>
      <c r="B3561" t="s">
        <v>21</v>
      </c>
      <c r="C3561" s="1">
        <v>42299</v>
      </c>
      <c r="D3561" s="1">
        <v>42299</v>
      </c>
      <c r="E3561">
        <v>100032426</v>
      </c>
      <c r="F3561" t="s">
        <v>716</v>
      </c>
      <c r="H3561" s="1">
        <v>42299</v>
      </c>
      <c r="I3561">
        <v>1896452</v>
      </c>
      <c r="J3561" t="s">
        <v>23</v>
      </c>
      <c r="K3561">
        <v>846296315653817</v>
      </c>
      <c r="M3561" t="s">
        <v>94</v>
      </c>
      <c r="N3561">
        <v>55343</v>
      </c>
      <c r="O3561">
        <v>3</v>
      </c>
      <c r="P3561">
        <v>2250</v>
      </c>
      <c r="Q3561">
        <v>7</v>
      </c>
      <c r="R3561" s="2">
        <v>0</v>
      </c>
      <c r="S3561" s="2">
        <v>23.06</v>
      </c>
      <c r="T3561" s="2">
        <v>0</v>
      </c>
      <c r="U3561" s="2">
        <v>23.06</v>
      </c>
      <c r="V3561" s="76" t="s">
        <v>5213</v>
      </c>
    </row>
    <row r="3562" spans="1:22" x14ac:dyDescent="0.2">
      <c r="A3562" s="1">
        <v>42299</v>
      </c>
      <c r="B3562" t="s">
        <v>21</v>
      </c>
      <c r="C3562" s="1">
        <v>42299</v>
      </c>
      <c r="D3562" s="1">
        <v>42299</v>
      </c>
      <c r="E3562">
        <v>100032423</v>
      </c>
      <c r="F3562" t="s">
        <v>719</v>
      </c>
      <c r="H3562" s="1">
        <v>42299</v>
      </c>
      <c r="I3562">
        <v>1896440</v>
      </c>
      <c r="J3562" t="s">
        <v>23</v>
      </c>
      <c r="K3562">
        <v>846296315653657</v>
      </c>
      <c r="M3562" t="s">
        <v>182</v>
      </c>
      <c r="N3562">
        <v>71107</v>
      </c>
      <c r="O3562">
        <v>3</v>
      </c>
      <c r="P3562">
        <v>2250</v>
      </c>
      <c r="Q3562">
        <v>7</v>
      </c>
      <c r="R3562" s="2">
        <v>0</v>
      </c>
      <c r="S3562" s="2">
        <v>23.06</v>
      </c>
      <c r="T3562" s="2">
        <v>0</v>
      </c>
      <c r="U3562" s="2">
        <v>23.06</v>
      </c>
      <c r="V3562" s="76" t="s">
        <v>5213</v>
      </c>
    </row>
    <row r="3563" spans="1:22" x14ac:dyDescent="0.2">
      <c r="A3563" s="1">
        <v>42299</v>
      </c>
      <c r="B3563" t="s">
        <v>21</v>
      </c>
      <c r="C3563" s="1">
        <v>42298</v>
      </c>
      <c r="D3563" s="1">
        <v>42299</v>
      </c>
      <c r="E3563">
        <v>100032381</v>
      </c>
      <c r="F3563" t="s">
        <v>702</v>
      </c>
      <c r="H3563" s="1">
        <v>42298</v>
      </c>
      <c r="I3563">
        <v>1891224</v>
      </c>
      <c r="J3563" t="s">
        <v>23</v>
      </c>
      <c r="K3563">
        <v>846296315652834</v>
      </c>
      <c r="M3563" t="s">
        <v>389</v>
      </c>
      <c r="N3563">
        <v>66002</v>
      </c>
      <c r="O3563">
        <v>6</v>
      </c>
      <c r="P3563">
        <v>4500</v>
      </c>
      <c r="Q3563">
        <v>7</v>
      </c>
      <c r="R3563" s="2">
        <v>0</v>
      </c>
      <c r="S3563" s="2">
        <v>33.29</v>
      </c>
      <c r="T3563" s="2">
        <v>0</v>
      </c>
      <c r="U3563" s="2">
        <v>33.29</v>
      </c>
      <c r="V3563" s="76" t="str">
        <f>VLOOKUP(M3563,'Fufillment sheet'!$A$2:$B$52,2,FALSE)</f>
        <v>VINAC</v>
      </c>
    </row>
    <row r="3564" spans="1:22" x14ac:dyDescent="0.2">
      <c r="A3564" s="1">
        <v>42299</v>
      </c>
      <c r="B3564" t="s">
        <v>21</v>
      </c>
      <c r="C3564" s="1">
        <v>42299</v>
      </c>
      <c r="D3564" s="1">
        <v>42299</v>
      </c>
      <c r="E3564">
        <v>100032426</v>
      </c>
      <c r="F3564" t="s">
        <v>716</v>
      </c>
      <c r="H3564" s="1">
        <v>42299</v>
      </c>
      <c r="I3564">
        <v>1896452</v>
      </c>
      <c r="J3564" t="s">
        <v>23</v>
      </c>
      <c r="K3564">
        <v>846296315653817</v>
      </c>
      <c r="M3564" t="s">
        <v>94</v>
      </c>
      <c r="N3564">
        <v>55343</v>
      </c>
      <c r="O3564">
        <v>3</v>
      </c>
      <c r="P3564">
        <v>2250</v>
      </c>
      <c r="Q3564">
        <v>7</v>
      </c>
      <c r="R3564" s="2">
        <v>0</v>
      </c>
      <c r="S3564" s="2">
        <v>23.06</v>
      </c>
      <c r="T3564" s="2">
        <v>0</v>
      </c>
      <c r="U3564" s="2">
        <v>23.06</v>
      </c>
      <c r="V3564" s="76" t="s">
        <v>5213</v>
      </c>
    </row>
    <row r="3565" spans="1:22" x14ac:dyDescent="0.2">
      <c r="A3565" s="1">
        <v>42299</v>
      </c>
      <c r="B3565" t="s">
        <v>21</v>
      </c>
      <c r="C3565" s="1">
        <v>42299</v>
      </c>
      <c r="D3565" s="1">
        <v>42299</v>
      </c>
      <c r="E3565">
        <v>100032423</v>
      </c>
      <c r="F3565" t="s">
        <v>719</v>
      </c>
      <c r="H3565" s="1">
        <v>42299</v>
      </c>
      <c r="I3565">
        <v>1896440</v>
      </c>
      <c r="J3565" t="s">
        <v>23</v>
      </c>
      <c r="K3565">
        <v>846296315653657</v>
      </c>
      <c r="M3565" t="s">
        <v>182</v>
      </c>
      <c r="N3565">
        <v>71107</v>
      </c>
      <c r="O3565">
        <v>3</v>
      </c>
      <c r="P3565">
        <v>2250</v>
      </c>
      <c r="Q3565">
        <v>7</v>
      </c>
      <c r="R3565" s="2">
        <v>0</v>
      </c>
      <c r="S3565" s="2">
        <v>23.06</v>
      </c>
      <c r="T3565" s="2">
        <v>0</v>
      </c>
      <c r="U3565" s="2">
        <v>23.06</v>
      </c>
      <c r="V3565" s="76" t="s">
        <v>5213</v>
      </c>
    </row>
    <row r="3566" spans="1:22" x14ac:dyDescent="0.2">
      <c r="A3566" s="1">
        <v>42299</v>
      </c>
      <c r="B3566" t="s">
        <v>21</v>
      </c>
      <c r="C3566" s="1">
        <v>42298</v>
      </c>
      <c r="D3566" s="1">
        <v>42299</v>
      </c>
      <c r="E3566">
        <v>100032381</v>
      </c>
      <c r="F3566" t="s">
        <v>702</v>
      </c>
      <c r="H3566" s="1">
        <v>42298</v>
      </c>
      <c r="I3566">
        <v>1891224</v>
      </c>
      <c r="J3566" t="s">
        <v>23</v>
      </c>
      <c r="K3566">
        <v>846296315652834</v>
      </c>
      <c r="M3566" t="s">
        <v>389</v>
      </c>
      <c r="N3566">
        <v>66002</v>
      </c>
      <c r="O3566">
        <v>6</v>
      </c>
      <c r="P3566">
        <v>4500</v>
      </c>
      <c r="Q3566">
        <v>7</v>
      </c>
      <c r="R3566" s="2">
        <v>0</v>
      </c>
      <c r="S3566" s="2">
        <v>33.29</v>
      </c>
      <c r="T3566" s="2">
        <v>0</v>
      </c>
      <c r="U3566" s="2">
        <v>33.29</v>
      </c>
      <c r="V3566" s="76" t="str">
        <f>VLOOKUP(M3566,'Fufillment sheet'!$A$2:$B$52,2,FALSE)</f>
        <v>VINAC</v>
      </c>
    </row>
    <row r="3567" spans="1:22" x14ac:dyDescent="0.2">
      <c r="A3567" s="1">
        <v>42299</v>
      </c>
      <c r="B3567" t="s">
        <v>21</v>
      </c>
      <c r="C3567" s="1">
        <v>42298</v>
      </c>
      <c r="D3567" s="1">
        <v>42299</v>
      </c>
      <c r="E3567">
        <v>100032363</v>
      </c>
      <c r="F3567" t="s">
        <v>674</v>
      </c>
      <c r="H3567" s="1">
        <v>42297</v>
      </c>
      <c r="I3567">
        <v>1891203</v>
      </c>
      <c r="J3567" t="s">
        <v>23</v>
      </c>
      <c r="K3567">
        <v>846296315652865</v>
      </c>
      <c r="M3567" t="s">
        <v>32</v>
      </c>
      <c r="N3567">
        <v>11238</v>
      </c>
      <c r="O3567">
        <v>3</v>
      </c>
      <c r="P3567">
        <v>2250</v>
      </c>
      <c r="Q3567">
        <v>8</v>
      </c>
      <c r="R3567" s="2">
        <v>0</v>
      </c>
      <c r="S3567" s="2">
        <v>24.56</v>
      </c>
      <c r="T3567" s="2">
        <v>0</v>
      </c>
      <c r="U3567" s="2">
        <v>24.56</v>
      </c>
      <c r="V3567" s="76" t="s">
        <v>5213</v>
      </c>
    </row>
    <row r="3568" spans="1:22" x14ac:dyDescent="0.2">
      <c r="A3568" s="1">
        <v>42299</v>
      </c>
      <c r="B3568" t="s">
        <v>21</v>
      </c>
      <c r="C3568" s="1">
        <v>42299</v>
      </c>
      <c r="D3568" s="1">
        <v>42299</v>
      </c>
      <c r="E3568">
        <v>100032419</v>
      </c>
      <c r="F3568" t="s">
        <v>681</v>
      </c>
      <c r="H3568" s="1">
        <v>42299</v>
      </c>
      <c r="I3568">
        <v>1896455</v>
      </c>
      <c r="J3568" t="s">
        <v>23</v>
      </c>
      <c r="K3568">
        <v>846296315653794</v>
      </c>
      <c r="M3568" t="s">
        <v>32</v>
      </c>
      <c r="N3568">
        <v>10011</v>
      </c>
      <c r="O3568">
        <v>3</v>
      </c>
      <c r="P3568">
        <v>2250</v>
      </c>
      <c r="Q3568">
        <v>8</v>
      </c>
      <c r="R3568" s="2">
        <v>0</v>
      </c>
      <c r="S3568" s="2">
        <v>24.56</v>
      </c>
      <c r="T3568" s="2">
        <v>0</v>
      </c>
      <c r="U3568" s="2">
        <v>24.56</v>
      </c>
      <c r="V3568" s="76" t="s">
        <v>5213</v>
      </c>
    </row>
    <row r="3569" spans="1:22" x14ac:dyDescent="0.2">
      <c r="A3569" s="1">
        <v>42299</v>
      </c>
      <c r="B3569" t="s">
        <v>21</v>
      </c>
      <c r="C3569" s="1">
        <v>42299</v>
      </c>
      <c r="D3569" s="1">
        <v>42299</v>
      </c>
      <c r="E3569">
        <v>100032425</v>
      </c>
      <c r="F3569" t="s">
        <v>686</v>
      </c>
      <c r="H3569" s="1">
        <v>42299</v>
      </c>
      <c r="I3569">
        <v>1896457</v>
      </c>
      <c r="J3569" t="s">
        <v>23</v>
      </c>
      <c r="K3569">
        <v>846296315653763</v>
      </c>
      <c r="M3569" t="s">
        <v>32</v>
      </c>
      <c r="N3569">
        <v>10019</v>
      </c>
      <c r="O3569">
        <v>3</v>
      </c>
      <c r="P3569">
        <v>2250</v>
      </c>
      <c r="Q3569">
        <v>8</v>
      </c>
      <c r="R3569" s="2">
        <v>0</v>
      </c>
      <c r="S3569" s="2">
        <v>24.56</v>
      </c>
      <c r="T3569" s="2">
        <v>0</v>
      </c>
      <c r="U3569" s="2">
        <v>24.56</v>
      </c>
      <c r="V3569" s="76" t="s">
        <v>5213</v>
      </c>
    </row>
    <row r="3570" spans="1:22" x14ac:dyDescent="0.2">
      <c r="A3570" s="1">
        <v>42299</v>
      </c>
      <c r="B3570" t="s">
        <v>21</v>
      </c>
      <c r="C3570" s="1">
        <v>42299</v>
      </c>
      <c r="D3570" s="1">
        <v>42299</v>
      </c>
      <c r="E3570">
        <v>100032433</v>
      </c>
      <c r="F3570" t="s">
        <v>695</v>
      </c>
      <c r="H3570" s="1">
        <v>42299</v>
      </c>
      <c r="I3570">
        <v>1896460</v>
      </c>
      <c r="J3570" t="s">
        <v>23</v>
      </c>
      <c r="K3570">
        <v>846296315653732</v>
      </c>
      <c r="M3570" t="s">
        <v>32</v>
      </c>
      <c r="N3570">
        <v>10012</v>
      </c>
      <c r="O3570">
        <v>3</v>
      </c>
      <c r="P3570">
        <v>2250</v>
      </c>
      <c r="Q3570">
        <v>8</v>
      </c>
      <c r="R3570" s="2">
        <v>0</v>
      </c>
      <c r="S3570" s="2">
        <v>24.56</v>
      </c>
      <c r="T3570" s="2">
        <v>0</v>
      </c>
      <c r="U3570" s="2">
        <v>24.56</v>
      </c>
      <c r="V3570" s="76" t="s">
        <v>5213</v>
      </c>
    </row>
    <row r="3571" spans="1:22" x14ac:dyDescent="0.2">
      <c r="A3571" s="1">
        <v>42299</v>
      </c>
      <c r="B3571" t="s">
        <v>21</v>
      </c>
      <c r="C3571" s="1">
        <v>42298</v>
      </c>
      <c r="D3571" s="1">
        <v>42299</v>
      </c>
      <c r="E3571">
        <v>100032384</v>
      </c>
      <c r="F3571" t="s">
        <v>697</v>
      </c>
      <c r="H3571" s="1">
        <v>42298</v>
      </c>
      <c r="I3571">
        <v>1891212</v>
      </c>
      <c r="J3571" t="s">
        <v>23</v>
      </c>
      <c r="K3571">
        <v>846296315652919</v>
      </c>
      <c r="M3571" t="s">
        <v>32</v>
      </c>
      <c r="N3571">
        <v>10011</v>
      </c>
      <c r="O3571">
        <v>3</v>
      </c>
      <c r="P3571">
        <v>2250</v>
      </c>
      <c r="Q3571">
        <v>8</v>
      </c>
      <c r="R3571" s="2">
        <v>0</v>
      </c>
      <c r="S3571" s="2">
        <v>24.56</v>
      </c>
      <c r="T3571" s="2">
        <v>0</v>
      </c>
      <c r="U3571" s="2">
        <v>24.56</v>
      </c>
      <c r="V3571" s="76" t="s">
        <v>5213</v>
      </c>
    </row>
    <row r="3572" spans="1:22" x14ac:dyDescent="0.2">
      <c r="A3572" s="1">
        <v>42299</v>
      </c>
      <c r="B3572" t="s">
        <v>21</v>
      </c>
      <c r="C3572" s="1">
        <v>42299</v>
      </c>
      <c r="D3572" s="1">
        <v>42299</v>
      </c>
      <c r="E3572">
        <v>100032428</v>
      </c>
      <c r="F3572" t="s">
        <v>698</v>
      </c>
      <c r="H3572" s="1">
        <v>42299</v>
      </c>
      <c r="I3572">
        <v>1896458</v>
      </c>
      <c r="J3572" t="s">
        <v>23</v>
      </c>
      <c r="K3572">
        <v>846296315653770</v>
      </c>
      <c r="M3572" t="s">
        <v>32</v>
      </c>
      <c r="N3572">
        <v>10003</v>
      </c>
      <c r="O3572">
        <v>3</v>
      </c>
      <c r="P3572">
        <v>2250</v>
      </c>
      <c r="Q3572">
        <v>8</v>
      </c>
      <c r="R3572" s="2">
        <v>0</v>
      </c>
      <c r="S3572" s="2">
        <v>24.56</v>
      </c>
      <c r="T3572" s="2">
        <v>0</v>
      </c>
      <c r="U3572" s="2">
        <v>24.56</v>
      </c>
      <c r="V3572" s="76" t="s">
        <v>5213</v>
      </c>
    </row>
    <row r="3573" spans="1:22" x14ac:dyDescent="0.2">
      <c r="A3573" s="1">
        <v>42299</v>
      </c>
      <c r="B3573" t="s">
        <v>21</v>
      </c>
      <c r="C3573" s="1">
        <v>42299</v>
      </c>
      <c r="D3573" s="1">
        <v>42299</v>
      </c>
      <c r="E3573">
        <v>100032431</v>
      </c>
      <c r="F3573" t="s">
        <v>701</v>
      </c>
      <c r="H3573" s="1">
        <v>42299</v>
      </c>
      <c r="I3573">
        <v>1896459</v>
      </c>
      <c r="J3573" t="s">
        <v>23</v>
      </c>
      <c r="K3573">
        <v>846296315653695</v>
      </c>
      <c r="M3573" t="s">
        <v>32</v>
      </c>
      <c r="N3573">
        <v>11375</v>
      </c>
      <c r="O3573">
        <v>3</v>
      </c>
      <c r="P3573">
        <v>2250</v>
      </c>
      <c r="Q3573">
        <v>8</v>
      </c>
      <c r="R3573" s="2">
        <v>0</v>
      </c>
      <c r="S3573" s="2">
        <v>24.56</v>
      </c>
      <c r="T3573" s="2">
        <v>0</v>
      </c>
      <c r="U3573" s="2">
        <v>24.56</v>
      </c>
      <c r="V3573" s="76" t="s">
        <v>5213</v>
      </c>
    </row>
    <row r="3574" spans="1:22" x14ac:dyDescent="0.2">
      <c r="A3574" s="1">
        <v>42299</v>
      </c>
      <c r="B3574" t="s">
        <v>21</v>
      </c>
      <c r="C3574" s="1">
        <v>42299</v>
      </c>
      <c r="D3574" s="1">
        <v>42299</v>
      </c>
      <c r="E3574">
        <v>100032435</v>
      </c>
      <c r="F3574" t="s">
        <v>704</v>
      </c>
      <c r="H3574" s="1">
        <v>42299</v>
      </c>
      <c r="I3574">
        <v>1896461</v>
      </c>
      <c r="J3574" t="s">
        <v>23</v>
      </c>
      <c r="K3574">
        <v>846296315653831</v>
      </c>
      <c r="M3574" t="s">
        <v>32</v>
      </c>
      <c r="N3574">
        <v>12764</v>
      </c>
      <c r="O3574">
        <v>3</v>
      </c>
      <c r="P3574">
        <v>2250</v>
      </c>
      <c r="Q3574">
        <v>8</v>
      </c>
      <c r="R3574" s="2">
        <v>0</v>
      </c>
      <c r="S3574" s="2">
        <v>24.56</v>
      </c>
      <c r="T3574" s="2">
        <v>0</v>
      </c>
      <c r="U3574" s="2">
        <v>24.56</v>
      </c>
      <c r="V3574" s="76" t="s">
        <v>5213</v>
      </c>
    </row>
    <row r="3575" spans="1:22" x14ac:dyDescent="0.2">
      <c r="A3575" s="1">
        <v>42299</v>
      </c>
      <c r="B3575" t="s">
        <v>21</v>
      </c>
      <c r="C3575" s="1">
        <v>42299</v>
      </c>
      <c r="D3575" s="1">
        <v>42299</v>
      </c>
      <c r="E3575">
        <v>100032420</v>
      </c>
      <c r="F3575" t="s">
        <v>710</v>
      </c>
      <c r="H3575" s="1">
        <v>42299</v>
      </c>
      <c r="I3575">
        <v>1896456</v>
      </c>
      <c r="J3575" t="s">
        <v>23</v>
      </c>
      <c r="K3575">
        <v>846296315653787</v>
      </c>
      <c r="M3575" t="s">
        <v>32</v>
      </c>
      <c r="N3575">
        <v>10013</v>
      </c>
      <c r="O3575">
        <v>3</v>
      </c>
      <c r="P3575">
        <v>2250</v>
      </c>
      <c r="Q3575">
        <v>8</v>
      </c>
      <c r="R3575" s="2">
        <v>0</v>
      </c>
      <c r="S3575" s="2">
        <v>24.56</v>
      </c>
      <c r="T3575" s="2">
        <v>0</v>
      </c>
      <c r="U3575" s="2">
        <v>24.56</v>
      </c>
      <c r="V3575" s="76" t="s">
        <v>5213</v>
      </c>
    </row>
    <row r="3576" spans="1:22" x14ac:dyDescent="0.2">
      <c r="A3576" s="1">
        <v>42299</v>
      </c>
      <c r="B3576" t="s">
        <v>21</v>
      </c>
      <c r="C3576" s="1">
        <v>42298</v>
      </c>
      <c r="D3576" s="1">
        <v>42299</v>
      </c>
      <c r="E3576">
        <v>100032379</v>
      </c>
      <c r="F3576" t="s">
        <v>711</v>
      </c>
      <c r="H3576" s="1">
        <v>42298</v>
      </c>
      <c r="I3576">
        <v>1891202</v>
      </c>
      <c r="J3576" t="s">
        <v>23</v>
      </c>
      <c r="K3576">
        <v>846296315652766</v>
      </c>
      <c r="M3576" t="s">
        <v>49</v>
      </c>
      <c r="N3576">
        <v>2116</v>
      </c>
      <c r="O3576">
        <v>3</v>
      </c>
      <c r="P3576">
        <v>2250</v>
      </c>
      <c r="Q3576">
        <v>8</v>
      </c>
      <c r="R3576" s="2">
        <v>0</v>
      </c>
      <c r="S3576" s="2">
        <v>24.56</v>
      </c>
      <c r="T3576" s="2">
        <v>0</v>
      </c>
      <c r="U3576" s="2">
        <v>24.56</v>
      </c>
      <c r="V3576" s="76" t="s">
        <v>5213</v>
      </c>
    </row>
    <row r="3577" spans="1:22" x14ac:dyDescent="0.2">
      <c r="A3577" s="1">
        <v>42299</v>
      </c>
      <c r="B3577" t="s">
        <v>21</v>
      </c>
      <c r="C3577" s="1">
        <v>42299</v>
      </c>
      <c r="D3577" s="1">
        <v>42299</v>
      </c>
      <c r="E3577">
        <v>100032410</v>
      </c>
      <c r="F3577" t="s">
        <v>713</v>
      </c>
      <c r="H3577" s="1">
        <v>42299</v>
      </c>
      <c r="I3577">
        <v>1896454</v>
      </c>
      <c r="J3577" t="s">
        <v>23</v>
      </c>
      <c r="K3577">
        <v>846296315653725</v>
      </c>
      <c r="M3577" t="s">
        <v>32</v>
      </c>
      <c r="N3577">
        <v>10014</v>
      </c>
      <c r="O3577">
        <v>3</v>
      </c>
      <c r="P3577">
        <v>2250</v>
      </c>
      <c r="Q3577">
        <v>8</v>
      </c>
      <c r="R3577" s="2">
        <v>0</v>
      </c>
      <c r="S3577" s="2">
        <v>24.56</v>
      </c>
      <c r="T3577" s="2">
        <v>0</v>
      </c>
      <c r="U3577" s="2">
        <v>24.56</v>
      </c>
      <c r="V3577" s="76" t="s">
        <v>5213</v>
      </c>
    </row>
    <row r="3578" spans="1:22" x14ac:dyDescent="0.2">
      <c r="A3578" s="1">
        <v>42299</v>
      </c>
      <c r="B3578" t="s">
        <v>21</v>
      </c>
      <c r="C3578" s="1">
        <v>42298</v>
      </c>
      <c r="D3578" s="1">
        <v>42299</v>
      </c>
      <c r="E3578">
        <v>100032378</v>
      </c>
      <c r="F3578" t="s">
        <v>721</v>
      </c>
      <c r="H3578" s="1">
        <v>42298</v>
      </c>
      <c r="I3578">
        <v>1891209</v>
      </c>
      <c r="J3578" t="s">
        <v>23</v>
      </c>
      <c r="K3578">
        <v>846296315652827</v>
      </c>
      <c r="M3578" t="s">
        <v>49</v>
      </c>
      <c r="N3578">
        <v>2109</v>
      </c>
      <c r="O3578">
        <v>3</v>
      </c>
      <c r="P3578">
        <v>2250</v>
      </c>
      <c r="Q3578">
        <v>8</v>
      </c>
      <c r="R3578" s="2">
        <v>0</v>
      </c>
      <c r="S3578" s="2">
        <v>24.56</v>
      </c>
      <c r="T3578" s="2">
        <v>0</v>
      </c>
      <c r="U3578" s="2">
        <v>24.56</v>
      </c>
      <c r="V3578" s="76" t="s">
        <v>5213</v>
      </c>
    </row>
    <row r="3579" spans="1:22" x14ac:dyDescent="0.2">
      <c r="A3579" s="1">
        <v>42299</v>
      </c>
      <c r="B3579" t="s">
        <v>21</v>
      </c>
      <c r="C3579" s="1">
        <v>42298</v>
      </c>
      <c r="D3579" s="1">
        <v>42299</v>
      </c>
      <c r="E3579">
        <v>100032363</v>
      </c>
      <c r="F3579" t="s">
        <v>674</v>
      </c>
      <c r="H3579" s="1">
        <v>42297</v>
      </c>
      <c r="I3579">
        <v>1891203</v>
      </c>
      <c r="J3579" t="s">
        <v>23</v>
      </c>
      <c r="K3579">
        <v>846296315652865</v>
      </c>
      <c r="M3579" t="s">
        <v>32</v>
      </c>
      <c r="N3579">
        <v>11238</v>
      </c>
      <c r="O3579">
        <v>3</v>
      </c>
      <c r="P3579">
        <v>2250</v>
      </c>
      <c r="Q3579">
        <v>8</v>
      </c>
      <c r="R3579" s="2">
        <v>0</v>
      </c>
      <c r="S3579" s="2">
        <v>24.56</v>
      </c>
      <c r="T3579" s="2">
        <v>0</v>
      </c>
      <c r="U3579" s="2">
        <v>24.56</v>
      </c>
      <c r="V3579" s="76" t="s">
        <v>5213</v>
      </c>
    </row>
    <row r="3580" spans="1:22" x14ac:dyDescent="0.2">
      <c r="A3580" s="1">
        <v>42299</v>
      </c>
      <c r="B3580" t="s">
        <v>21</v>
      </c>
      <c r="C3580" s="1">
        <v>42299</v>
      </c>
      <c r="D3580" s="1">
        <v>42299</v>
      </c>
      <c r="E3580">
        <v>100032419</v>
      </c>
      <c r="F3580" t="s">
        <v>681</v>
      </c>
      <c r="H3580" s="1">
        <v>42299</v>
      </c>
      <c r="I3580">
        <v>1896455</v>
      </c>
      <c r="J3580" t="s">
        <v>23</v>
      </c>
      <c r="K3580">
        <v>846296315653794</v>
      </c>
      <c r="M3580" t="s">
        <v>32</v>
      </c>
      <c r="N3580">
        <v>10011</v>
      </c>
      <c r="O3580">
        <v>3</v>
      </c>
      <c r="P3580">
        <v>2250</v>
      </c>
      <c r="Q3580">
        <v>8</v>
      </c>
      <c r="R3580" s="2">
        <v>0</v>
      </c>
      <c r="S3580" s="2">
        <v>24.56</v>
      </c>
      <c r="T3580" s="2">
        <v>0</v>
      </c>
      <c r="U3580" s="2">
        <v>24.56</v>
      </c>
      <c r="V3580" s="76" t="s">
        <v>5213</v>
      </c>
    </row>
    <row r="3581" spans="1:22" x14ac:dyDescent="0.2">
      <c r="A3581" s="1">
        <v>42299</v>
      </c>
      <c r="B3581" t="s">
        <v>21</v>
      </c>
      <c r="C3581" s="1">
        <v>42299</v>
      </c>
      <c r="D3581" s="1">
        <v>42299</v>
      </c>
      <c r="E3581">
        <v>100032425</v>
      </c>
      <c r="F3581" t="s">
        <v>686</v>
      </c>
      <c r="H3581" s="1">
        <v>42299</v>
      </c>
      <c r="I3581">
        <v>1896457</v>
      </c>
      <c r="J3581" t="s">
        <v>23</v>
      </c>
      <c r="K3581">
        <v>846296315653763</v>
      </c>
      <c r="M3581" t="s">
        <v>32</v>
      </c>
      <c r="N3581">
        <v>10019</v>
      </c>
      <c r="O3581">
        <v>3</v>
      </c>
      <c r="P3581">
        <v>2250</v>
      </c>
      <c r="Q3581">
        <v>8</v>
      </c>
      <c r="R3581" s="2">
        <v>0</v>
      </c>
      <c r="S3581" s="2">
        <v>24.56</v>
      </c>
      <c r="T3581" s="2">
        <v>0</v>
      </c>
      <c r="U3581" s="2">
        <v>24.56</v>
      </c>
      <c r="V3581" s="76" t="s">
        <v>5213</v>
      </c>
    </row>
    <row r="3582" spans="1:22" x14ac:dyDescent="0.2">
      <c r="A3582" s="1">
        <v>42299</v>
      </c>
      <c r="B3582" t="s">
        <v>21</v>
      </c>
      <c r="C3582" s="1">
        <v>42299</v>
      </c>
      <c r="D3582" s="1">
        <v>42299</v>
      </c>
      <c r="E3582">
        <v>100032433</v>
      </c>
      <c r="F3582" t="s">
        <v>695</v>
      </c>
      <c r="H3582" s="1">
        <v>42299</v>
      </c>
      <c r="I3582">
        <v>1896460</v>
      </c>
      <c r="J3582" t="s">
        <v>23</v>
      </c>
      <c r="K3582">
        <v>846296315653732</v>
      </c>
      <c r="M3582" t="s">
        <v>32</v>
      </c>
      <c r="N3582">
        <v>10012</v>
      </c>
      <c r="O3582">
        <v>3</v>
      </c>
      <c r="P3582">
        <v>2250</v>
      </c>
      <c r="Q3582">
        <v>8</v>
      </c>
      <c r="R3582" s="2">
        <v>0</v>
      </c>
      <c r="S3582" s="2">
        <v>24.56</v>
      </c>
      <c r="T3582" s="2">
        <v>0</v>
      </c>
      <c r="U3582" s="2">
        <v>24.56</v>
      </c>
      <c r="V3582" s="76" t="s">
        <v>5213</v>
      </c>
    </row>
    <row r="3583" spans="1:22" x14ac:dyDescent="0.2">
      <c r="A3583" s="1">
        <v>42299</v>
      </c>
      <c r="B3583" t="s">
        <v>21</v>
      </c>
      <c r="C3583" s="1">
        <v>42298</v>
      </c>
      <c r="D3583" s="1">
        <v>42299</v>
      </c>
      <c r="E3583">
        <v>100032384</v>
      </c>
      <c r="F3583" t="s">
        <v>697</v>
      </c>
      <c r="H3583" s="1">
        <v>42298</v>
      </c>
      <c r="I3583">
        <v>1891212</v>
      </c>
      <c r="J3583" t="s">
        <v>23</v>
      </c>
      <c r="K3583">
        <v>846296315652919</v>
      </c>
      <c r="M3583" t="s">
        <v>32</v>
      </c>
      <c r="N3583">
        <v>10011</v>
      </c>
      <c r="O3583">
        <v>3</v>
      </c>
      <c r="P3583">
        <v>2250</v>
      </c>
      <c r="Q3583">
        <v>8</v>
      </c>
      <c r="R3583" s="2">
        <v>0</v>
      </c>
      <c r="S3583" s="2">
        <v>24.56</v>
      </c>
      <c r="T3583" s="2">
        <v>0</v>
      </c>
      <c r="U3583" s="2">
        <v>24.56</v>
      </c>
      <c r="V3583" s="76" t="s">
        <v>5213</v>
      </c>
    </row>
    <row r="3584" spans="1:22" x14ac:dyDescent="0.2">
      <c r="A3584" s="1">
        <v>42299</v>
      </c>
      <c r="B3584" t="s">
        <v>21</v>
      </c>
      <c r="C3584" s="1">
        <v>42299</v>
      </c>
      <c r="D3584" s="1">
        <v>42299</v>
      </c>
      <c r="E3584">
        <v>100032428</v>
      </c>
      <c r="F3584" t="s">
        <v>698</v>
      </c>
      <c r="H3584" s="1">
        <v>42299</v>
      </c>
      <c r="I3584">
        <v>1896458</v>
      </c>
      <c r="J3584" t="s">
        <v>23</v>
      </c>
      <c r="K3584">
        <v>846296315653770</v>
      </c>
      <c r="M3584" t="s">
        <v>32</v>
      </c>
      <c r="N3584">
        <v>10003</v>
      </c>
      <c r="O3584">
        <v>3</v>
      </c>
      <c r="P3584">
        <v>2250</v>
      </c>
      <c r="Q3584">
        <v>8</v>
      </c>
      <c r="R3584" s="2">
        <v>0</v>
      </c>
      <c r="S3584" s="2">
        <v>24.56</v>
      </c>
      <c r="T3584" s="2">
        <v>0</v>
      </c>
      <c r="U3584" s="2">
        <v>24.56</v>
      </c>
      <c r="V3584" s="76" t="s">
        <v>5213</v>
      </c>
    </row>
    <row r="3585" spans="1:22" x14ac:dyDescent="0.2">
      <c r="A3585" s="1">
        <v>42299</v>
      </c>
      <c r="B3585" t="s">
        <v>21</v>
      </c>
      <c r="C3585" s="1">
        <v>42299</v>
      </c>
      <c r="D3585" s="1">
        <v>42299</v>
      </c>
      <c r="E3585">
        <v>100032431</v>
      </c>
      <c r="F3585" t="s">
        <v>701</v>
      </c>
      <c r="H3585" s="1">
        <v>42299</v>
      </c>
      <c r="I3585">
        <v>1896459</v>
      </c>
      <c r="J3585" t="s">
        <v>23</v>
      </c>
      <c r="K3585">
        <v>846296315653695</v>
      </c>
      <c r="M3585" t="s">
        <v>32</v>
      </c>
      <c r="N3585">
        <v>11375</v>
      </c>
      <c r="O3585">
        <v>3</v>
      </c>
      <c r="P3585">
        <v>2250</v>
      </c>
      <c r="Q3585">
        <v>8</v>
      </c>
      <c r="R3585" s="2">
        <v>0</v>
      </c>
      <c r="S3585" s="2">
        <v>24.56</v>
      </c>
      <c r="T3585" s="2">
        <v>0</v>
      </c>
      <c r="U3585" s="2">
        <v>24.56</v>
      </c>
      <c r="V3585" s="76" t="s">
        <v>5213</v>
      </c>
    </row>
    <row r="3586" spans="1:22" x14ac:dyDescent="0.2">
      <c r="A3586" s="1">
        <v>42299</v>
      </c>
      <c r="B3586" t="s">
        <v>21</v>
      </c>
      <c r="C3586" s="1">
        <v>42299</v>
      </c>
      <c r="D3586" s="1">
        <v>42299</v>
      </c>
      <c r="E3586">
        <v>100032435</v>
      </c>
      <c r="F3586" t="s">
        <v>704</v>
      </c>
      <c r="H3586" s="1">
        <v>42299</v>
      </c>
      <c r="I3586">
        <v>1896461</v>
      </c>
      <c r="J3586" t="s">
        <v>23</v>
      </c>
      <c r="K3586">
        <v>846296315653831</v>
      </c>
      <c r="M3586" t="s">
        <v>32</v>
      </c>
      <c r="N3586">
        <v>12764</v>
      </c>
      <c r="O3586">
        <v>3</v>
      </c>
      <c r="P3586">
        <v>2250</v>
      </c>
      <c r="Q3586">
        <v>8</v>
      </c>
      <c r="R3586" s="2">
        <v>0</v>
      </c>
      <c r="S3586" s="2">
        <v>24.56</v>
      </c>
      <c r="T3586" s="2">
        <v>0</v>
      </c>
      <c r="U3586" s="2">
        <v>24.56</v>
      </c>
      <c r="V3586" s="76" t="s">
        <v>5213</v>
      </c>
    </row>
    <row r="3587" spans="1:22" x14ac:dyDescent="0.2">
      <c r="A3587" s="1">
        <v>42299</v>
      </c>
      <c r="B3587" t="s">
        <v>21</v>
      </c>
      <c r="C3587" s="1">
        <v>42299</v>
      </c>
      <c r="D3587" s="1">
        <v>42299</v>
      </c>
      <c r="E3587">
        <v>100032420</v>
      </c>
      <c r="F3587" t="s">
        <v>710</v>
      </c>
      <c r="H3587" s="1">
        <v>42299</v>
      </c>
      <c r="I3587">
        <v>1896456</v>
      </c>
      <c r="J3587" t="s">
        <v>23</v>
      </c>
      <c r="K3587">
        <v>846296315653787</v>
      </c>
      <c r="M3587" t="s">
        <v>32</v>
      </c>
      <c r="N3587">
        <v>10013</v>
      </c>
      <c r="O3587">
        <v>3</v>
      </c>
      <c r="P3587">
        <v>2250</v>
      </c>
      <c r="Q3587">
        <v>8</v>
      </c>
      <c r="R3587" s="2">
        <v>0</v>
      </c>
      <c r="S3587" s="2">
        <v>24.56</v>
      </c>
      <c r="T3587" s="2">
        <v>0</v>
      </c>
      <c r="U3587" s="2">
        <v>24.56</v>
      </c>
      <c r="V3587" s="76" t="s">
        <v>5213</v>
      </c>
    </row>
    <row r="3588" spans="1:22" x14ac:dyDescent="0.2">
      <c r="A3588" s="1">
        <v>42299</v>
      </c>
      <c r="B3588" t="s">
        <v>21</v>
      </c>
      <c r="C3588" s="1">
        <v>42298</v>
      </c>
      <c r="D3588" s="1">
        <v>42299</v>
      </c>
      <c r="E3588">
        <v>100032379</v>
      </c>
      <c r="F3588" t="s">
        <v>711</v>
      </c>
      <c r="H3588" s="1">
        <v>42298</v>
      </c>
      <c r="I3588">
        <v>1891202</v>
      </c>
      <c r="J3588" t="s">
        <v>23</v>
      </c>
      <c r="K3588">
        <v>846296315652766</v>
      </c>
      <c r="M3588" t="s">
        <v>49</v>
      </c>
      <c r="N3588">
        <v>2116</v>
      </c>
      <c r="O3588">
        <v>3</v>
      </c>
      <c r="P3588">
        <v>2250</v>
      </c>
      <c r="Q3588">
        <v>8</v>
      </c>
      <c r="R3588" s="2">
        <v>0</v>
      </c>
      <c r="S3588" s="2">
        <v>24.56</v>
      </c>
      <c r="T3588" s="2">
        <v>0</v>
      </c>
      <c r="U3588" s="2">
        <v>24.56</v>
      </c>
      <c r="V3588" s="76" t="s">
        <v>5213</v>
      </c>
    </row>
    <row r="3589" spans="1:22" x14ac:dyDescent="0.2">
      <c r="A3589" s="1">
        <v>42299</v>
      </c>
      <c r="B3589" t="s">
        <v>21</v>
      </c>
      <c r="C3589" s="1">
        <v>42299</v>
      </c>
      <c r="D3589" s="1">
        <v>42299</v>
      </c>
      <c r="E3589">
        <v>100032410</v>
      </c>
      <c r="F3589" t="s">
        <v>713</v>
      </c>
      <c r="H3589" s="1">
        <v>42299</v>
      </c>
      <c r="I3589">
        <v>1896454</v>
      </c>
      <c r="J3589" t="s">
        <v>23</v>
      </c>
      <c r="K3589">
        <v>846296315653725</v>
      </c>
      <c r="M3589" t="s">
        <v>32</v>
      </c>
      <c r="N3589">
        <v>10014</v>
      </c>
      <c r="O3589">
        <v>3</v>
      </c>
      <c r="P3589">
        <v>2250</v>
      </c>
      <c r="Q3589">
        <v>8</v>
      </c>
      <c r="R3589" s="2">
        <v>0</v>
      </c>
      <c r="S3589" s="2">
        <v>24.56</v>
      </c>
      <c r="T3589" s="2">
        <v>0</v>
      </c>
      <c r="U3589" s="2">
        <v>24.56</v>
      </c>
      <c r="V3589" s="76" t="s">
        <v>5213</v>
      </c>
    </row>
    <row r="3590" spans="1:22" x14ac:dyDescent="0.2">
      <c r="A3590" s="1">
        <v>42299</v>
      </c>
      <c r="B3590" t="s">
        <v>21</v>
      </c>
      <c r="C3590" s="1">
        <v>42298</v>
      </c>
      <c r="D3590" s="1">
        <v>42299</v>
      </c>
      <c r="E3590">
        <v>100032378</v>
      </c>
      <c r="F3590" t="s">
        <v>721</v>
      </c>
      <c r="H3590" s="1">
        <v>42298</v>
      </c>
      <c r="I3590">
        <v>1891209</v>
      </c>
      <c r="J3590" t="s">
        <v>23</v>
      </c>
      <c r="K3590">
        <v>846296315652827</v>
      </c>
      <c r="M3590" t="s">
        <v>49</v>
      </c>
      <c r="N3590">
        <v>2109</v>
      </c>
      <c r="O3590">
        <v>3</v>
      </c>
      <c r="P3590">
        <v>2250</v>
      </c>
      <c r="Q3590">
        <v>8</v>
      </c>
      <c r="R3590" s="2">
        <v>0</v>
      </c>
      <c r="S3590" s="2">
        <v>24.56</v>
      </c>
      <c r="T3590" s="2">
        <v>0</v>
      </c>
      <c r="U3590" s="2">
        <v>24.56</v>
      </c>
      <c r="V3590" s="76" t="s">
        <v>5213</v>
      </c>
    </row>
    <row r="3591" spans="1:22" x14ac:dyDescent="0.2">
      <c r="A3591" s="1">
        <v>42299</v>
      </c>
      <c r="B3591" t="s">
        <v>21</v>
      </c>
      <c r="C3591" s="1">
        <v>42298</v>
      </c>
      <c r="D3591" s="1">
        <v>42299</v>
      </c>
      <c r="E3591">
        <v>100032389</v>
      </c>
      <c r="F3591" t="s">
        <v>709</v>
      </c>
      <c r="H3591" s="1">
        <v>42298</v>
      </c>
      <c r="I3591">
        <v>1891225</v>
      </c>
      <c r="J3591" t="s">
        <v>23</v>
      </c>
      <c r="K3591">
        <v>846296315652940</v>
      </c>
      <c r="M3591" t="s">
        <v>32</v>
      </c>
      <c r="N3591">
        <v>10012</v>
      </c>
      <c r="O3591">
        <v>6</v>
      </c>
      <c r="P3591">
        <v>4500</v>
      </c>
      <c r="Q3591">
        <v>8</v>
      </c>
      <c r="R3591" s="2">
        <v>0</v>
      </c>
      <c r="S3591" s="2">
        <v>36.04</v>
      </c>
      <c r="T3591" s="2">
        <v>0</v>
      </c>
      <c r="U3591" s="2">
        <v>36.04</v>
      </c>
      <c r="V3591" s="76" t="s">
        <v>5213</v>
      </c>
    </row>
    <row r="3592" spans="1:22" x14ac:dyDescent="0.2">
      <c r="A3592" s="1">
        <v>42299</v>
      </c>
      <c r="B3592" t="s">
        <v>21</v>
      </c>
      <c r="C3592" s="1">
        <v>42298</v>
      </c>
      <c r="D3592" s="1">
        <v>42299</v>
      </c>
      <c r="E3592">
        <v>100032389</v>
      </c>
      <c r="F3592" t="s">
        <v>709</v>
      </c>
      <c r="H3592" s="1">
        <v>42298</v>
      </c>
      <c r="I3592">
        <v>1891225</v>
      </c>
      <c r="J3592" t="s">
        <v>23</v>
      </c>
      <c r="K3592">
        <v>846296315652940</v>
      </c>
      <c r="M3592" t="s">
        <v>32</v>
      </c>
      <c r="N3592">
        <v>10012</v>
      </c>
      <c r="O3592">
        <v>6</v>
      </c>
      <c r="P3592">
        <v>4500</v>
      </c>
      <c r="Q3592">
        <v>8</v>
      </c>
      <c r="R3592" s="2">
        <v>0</v>
      </c>
      <c r="S3592" s="2">
        <v>36.04</v>
      </c>
      <c r="T3592" s="2">
        <v>0</v>
      </c>
      <c r="U3592" s="2">
        <v>36.04</v>
      </c>
      <c r="V3592" s="76" t="s">
        <v>5213</v>
      </c>
    </row>
    <row r="3593" spans="1:22" x14ac:dyDescent="0.2">
      <c r="A3593" s="1">
        <v>42299</v>
      </c>
      <c r="B3593" t="s">
        <v>21</v>
      </c>
      <c r="C3593" s="1">
        <v>42275</v>
      </c>
      <c r="D3593" s="1">
        <v>42299</v>
      </c>
      <c r="E3593" t="s">
        <v>717</v>
      </c>
      <c r="F3593" t="s">
        <v>718</v>
      </c>
      <c r="H3593" s="1">
        <v>42275</v>
      </c>
      <c r="I3593">
        <v>1896913</v>
      </c>
      <c r="J3593" t="s">
        <v>23</v>
      </c>
      <c r="K3593">
        <v>846296315653855</v>
      </c>
      <c r="M3593" t="s">
        <v>32</v>
      </c>
      <c r="N3593">
        <v>10019</v>
      </c>
      <c r="O3593">
        <v>11</v>
      </c>
      <c r="P3593">
        <v>8250</v>
      </c>
      <c r="Q3593">
        <v>8</v>
      </c>
      <c r="R3593" s="2">
        <v>0</v>
      </c>
      <c r="S3593" s="2">
        <v>49.75</v>
      </c>
      <c r="T3593" s="2">
        <v>0</v>
      </c>
      <c r="U3593" s="2">
        <v>49.75</v>
      </c>
      <c r="V3593" s="76" t="s">
        <v>5213</v>
      </c>
    </row>
    <row r="3594" spans="1:22" x14ac:dyDescent="0.2">
      <c r="A3594" s="1">
        <v>42299</v>
      </c>
      <c r="B3594" t="s">
        <v>21</v>
      </c>
      <c r="C3594" s="1">
        <v>42275</v>
      </c>
      <c r="D3594" s="1">
        <v>42299</v>
      </c>
      <c r="E3594" t="s">
        <v>717</v>
      </c>
      <c r="F3594" t="s">
        <v>718</v>
      </c>
      <c r="H3594" s="1">
        <v>42275</v>
      </c>
      <c r="I3594">
        <v>1896913</v>
      </c>
      <c r="J3594" t="s">
        <v>23</v>
      </c>
      <c r="K3594">
        <v>846296315653855</v>
      </c>
      <c r="M3594" t="s">
        <v>32</v>
      </c>
      <c r="N3594">
        <v>10019</v>
      </c>
      <c r="O3594">
        <v>11</v>
      </c>
      <c r="P3594">
        <v>8250</v>
      </c>
      <c r="Q3594">
        <v>8</v>
      </c>
      <c r="R3594" s="2">
        <v>0</v>
      </c>
      <c r="S3594" s="2">
        <v>49.75</v>
      </c>
      <c r="T3594" s="2">
        <v>0</v>
      </c>
      <c r="U3594" s="2">
        <v>49.75</v>
      </c>
      <c r="V3594" s="76" t="s">
        <v>5213</v>
      </c>
    </row>
    <row r="3595" spans="1:22" x14ac:dyDescent="0.2">
      <c r="A3595" s="1">
        <v>42299</v>
      </c>
      <c r="B3595" t="s">
        <v>21</v>
      </c>
      <c r="C3595" s="1">
        <v>42298</v>
      </c>
      <c r="D3595" s="1">
        <v>42299</v>
      </c>
      <c r="E3595">
        <v>100032380</v>
      </c>
      <c r="F3595" t="s">
        <v>673</v>
      </c>
      <c r="H3595" s="1">
        <v>42298</v>
      </c>
      <c r="I3595">
        <v>1891204</v>
      </c>
      <c r="J3595" t="s">
        <v>23</v>
      </c>
      <c r="K3595">
        <v>846296315652773</v>
      </c>
      <c r="M3595" t="s">
        <v>507</v>
      </c>
      <c r="N3595">
        <v>45212</v>
      </c>
      <c r="O3595">
        <v>3</v>
      </c>
      <c r="P3595">
        <v>2250</v>
      </c>
      <c r="Q3595">
        <v>8</v>
      </c>
      <c r="R3595" s="2">
        <v>0</v>
      </c>
      <c r="S3595" s="2">
        <v>24.56</v>
      </c>
      <c r="T3595" s="2">
        <v>0</v>
      </c>
      <c r="U3595" s="2">
        <v>24.56</v>
      </c>
      <c r="V3595" s="76" t="s">
        <v>5213</v>
      </c>
    </row>
    <row r="3596" spans="1:22" x14ac:dyDescent="0.2">
      <c r="A3596" s="1">
        <v>42299</v>
      </c>
      <c r="B3596" t="s">
        <v>21</v>
      </c>
      <c r="C3596" s="1">
        <v>42299</v>
      </c>
      <c r="D3596" s="1">
        <v>42299</v>
      </c>
      <c r="E3596">
        <v>100032440</v>
      </c>
      <c r="F3596" t="s">
        <v>675</v>
      </c>
      <c r="H3596" s="1">
        <v>42299</v>
      </c>
      <c r="I3596">
        <v>1896436</v>
      </c>
      <c r="J3596" t="s">
        <v>23</v>
      </c>
      <c r="K3596">
        <v>846296315653688</v>
      </c>
      <c r="M3596" t="s">
        <v>102</v>
      </c>
      <c r="N3596">
        <v>20004</v>
      </c>
      <c r="O3596">
        <v>3</v>
      </c>
      <c r="P3596">
        <v>2250</v>
      </c>
      <c r="Q3596">
        <v>8</v>
      </c>
      <c r="R3596" s="2">
        <v>0</v>
      </c>
      <c r="S3596" s="2">
        <v>24.56</v>
      </c>
      <c r="T3596" s="2">
        <v>0</v>
      </c>
      <c r="U3596" s="2">
        <v>24.56</v>
      </c>
      <c r="V3596" s="76" t="s">
        <v>5213</v>
      </c>
    </row>
    <row r="3597" spans="1:22" x14ac:dyDescent="0.2">
      <c r="A3597" s="1">
        <v>42299</v>
      </c>
      <c r="B3597" t="s">
        <v>21</v>
      </c>
      <c r="C3597" s="1">
        <v>42298</v>
      </c>
      <c r="D3597" s="1">
        <v>42299</v>
      </c>
      <c r="E3597">
        <v>100032391</v>
      </c>
      <c r="F3597" t="s">
        <v>676</v>
      </c>
      <c r="H3597" s="1">
        <v>42298</v>
      </c>
      <c r="I3597">
        <v>1891214</v>
      </c>
      <c r="J3597" t="s">
        <v>23</v>
      </c>
      <c r="K3597">
        <v>846296315652896</v>
      </c>
      <c r="M3597" t="s">
        <v>507</v>
      </c>
      <c r="N3597">
        <v>45419</v>
      </c>
      <c r="O3597">
        <v>3</v>
      </c>
      <c r="P3597">
        <v>2250</v>
      </c>
      <c r="Q3597">
        <v>8</v>
      </c>
      <c r="R3597" s="2">
        <v>0</v>
      </c>
      <c r="S3597" s="2">
        <v>24.56</v>
      </c>
      <c r="T3597" s="2">
        <v>0</v>
      </c>
      <c r="U3597" s="2">
        <v>24.56</v>
      </c>
      <c r="V3597" s="76" t="s">
        <v>5213</v>
      </c>
    </row>
    <row r="3598" spans="1:22" x14ac:dyDescent="0.2">
      <c r="A3598" s="1">
        <v>42299</v>
      </c>
      <c r="B3598" t="s">
        <v>21</v>
      </c>
      <c r="C3598" s="1">
        <v>42299</v>
      </c>
      <c r="D3598" s="1">
        <v>42299</v>
      </c>
      <c r="E3598">
        <v>100032432</v>
      </c>
      <c r="F3598" t="s">
        <v>677</v>
      </c>
      <c r="H3598" s="1">
        <v>42299</v>
      </c>
      <c r="I3598">
        <v>1896444</v>
      </c>
      <c r="J3598" t="s">
        <v>23</v>
      </c>
      <c r="K3598">
        <v>846296315653664</v>
      </c>
      <c r="M3598" t="s">
        <v>38</v>
      </c>
      <c r="N3598">
        <v>37922</v>
      </c>
      <c r="O3598">
        <v>3</v>
      </c>
      <c r="P3598">
        <v>2250</v>
      </c>
      <c r="Q3598">
        <v>8</v>
      </c>
      <c r="R3598" s="2">
        <v>0</v>
      </c>
      <c r="S3598" s="2">
        <v>24.56</v>
      </c>
      <c r="T3598" s="2">
        <v>0</v>
      </c>
      <c r="U3598" s="2">
        <v>24.56</v>
      </c>
      <c r="V3598" s="76" t="s">
        <v>5213</v>
      </c>
    </row>
    <row r="3599" spans="1:22" x14ac:dyDescent="0.2">
      <c r="A3599" s="1">
        <v>42299</v>
      </c>
      <c r="B3599" t="s">
        <v>21</v>
      </c>
      <c r="C3599" s="1">
        <v>42298</v>
      </c>
      <c r="D3599" s="1">
        <v>42299</v>
      </c>
      <c r="E3599">
        <v>100032365</v>
      </c>
      <c r="F3599" t="s">
        <v>687</v>
      </c>
      <c r="H3599" s="1">
        <v>42297</v>
      </c>
      <c r="I3599">
        <v>1891213</v>
      </c>
      <c r="J3599" t="s">
        <v>23</v>
      </c>
      <c r="K3599">
        <v>846296315652902</v>
      </c>
      <c r="M3599" t="s">
        <v>507</v>
      </c>
      <c r="N3599">
        <v>43123</v>
      </c>
      <c r="O3599">
        <v>3</v>
      </c>
      <c r="P3599">
        <v>2250</v>
      </c>
      <c r="Q3599">
        <v>8</v>
      </c>
      <c r="R3599" s="2">
        <v>0</v>
      </c>
      <c r="S3599" s="2">
        <v>24.56</v>
      </c>
      <c r="T3599" s="2">
        <v>0</v>
      </c>
      <c r="U3599" s="2">
        <v>24.56</v>
      </c>
      <c r="V3599" s="76" t="s">
        <v>5213</v>
      </c>
    </row>
    <row r="3600" spans="1:22" x14ac:dyDescent="0.2">
      <c r="A3600" s="1">
        <v>42299</v>
      </c>
      <c r="B3600" t="s">
        <v>21</v>
      </c>
      <c r="C3600" s="1">
        <v>42298</v>
      </c>
      <c r="D3600" s="1">
        <v>42299</v>
      </c>
      <c r="E3600">
        <v>100032394</v>
      </c>
      <c r="F3600" t="s">
        <v>691</v>
      </c>
      <c r="H3600" s="1">
        <v>42298</v>
      </c>
      <c r="I3600">
        <v>1891210</v>
      </c>
      <c r="J3600" t="s">
        <v>23</v>
      </c>
      <c r="K3600">
        <v>846296315652933</v>
      </c>
      <c r="M3600" t="s">
        <v>24</v>
      </c>
      <c r="N3600">
        <v>27105</v>
      </c>
      <c r="O3600">
        <v>3</v>
      </c>
      <c r="P3600">
        <v>2250</v>
      </c>
      <c r="Q3600">
        <v>8</v>
      </c>
      <c r="R3600" s="2">
        <v>0</v>
      </c>
      <c r="S3600" s="2">
        <v>24.56</v>
      </c>
      <c r="T3600" s="2">
        <v>0</v>
      </c>
      <c r="U3600" s="2">
        <v>24.56</v>
      </c>
      <c r="V3600" s="76" t="s">
        <v>5213</v>
      </c>
    </row>
    <row r="3601" spans="1:22" x14ac:dyDescent="0.2">
      <c r="A3601" s="1">
        <v>42299</v>
      </c>
      <c r="B3601" t="s">
        <v>21</v>
      </c>
      <c r="C3601" s="1">
        <v>42298</v>
      </c>
      <c r="D3601" s="1">
        <v>42299</v>
      </c>
      <c r="E3601">
        <v>100032390</v>
      </c>
      <c r="F3601" t="s">
        <v>692</v>
      </c>
      <c r="H3601" s="1">
        <v>42298</v>
      </c>
      <c r="I3601">
        <v>1891216</v>
      </c>
      <c r="J3601" t="s">
        <v>23</v>
      </c>
      <c r="K3601">
        <v>846296315652889</v>
      </c>
      <c r="M3601" t="s">
        <v>75</v>
      </c>
      <c r="N3601">
        <v>23486</v>
      </c>
      <c r="O3601">
        <v>3</v>
      </c>
      <c r="P3601">
        <v>2250</v>
      </c>
      <c r="Q3601">
        <v>8</v>
      </c>
      <c r="R3601" s="2">
        <v>0</v>
      </c>
      <c r="S3601" s="2">
        <v>24.56</v>
      </c>
      <c r="T3601" s="2">
        <v>0</v>
      </c>
      <c r="U3601" s="2">
        <v>24.56</v>
      </c>
      <c r="V3601" s="76" t="s">
        <v>5213</v>
      </c>
    </row>
    <row r="3602" spans="1:22" x14ac:dyDescent="0.2">
      <c r="A3602" s="1">
        <v>42299</v>
      </c>
      <c r="B3602" t="s">
        <v>21</v>
      </c>
      <c r="C3602" s="1">
        <v>42299</v>
      </c>
      <c r="D3602" s="1">
        <v>42299</v>
      </c>
      <c r="E3602">
        <v>100032416</v>
      </c>
      <c r="F3602" t="s">
        <v>712</v>
      </c>
      <c r="H3602" s="1">
        <v>42299</v>
      </c>
      <c r="I3602">
        <v>1896451</v>
      </c>
      <c r="J3602" t="s">
        <v>23</v>
      </c>
      <c r="K3602">
        <v>846296315653824</v>
      </c>
      <c r="M3602" t="s">
        <v>66</v>
      </c>
      <c r="N3602">
        <v>46032</v>
      </c>
      <c r="O3602">
        <v>3</v>
      </c>
      <c r="P3602">
        <v>2250</v>
      </c>
      <c r="Q3602">
        <v>8</v>
      </c>
      <c r="R3602" s="2">
        <v>0</v>
      </c>
      <c r="S3602" s="2">
        <v>24.56</v>
      </c>
      <c r="T3602" s="2">
        <v>0</v>
      </c>
      <c r="U3602" s="2">
        <v>24.56</v>
      </c>
      <c r="V3602" s="76" t="s">
        <v>5213</v>
      </c>
    </row>
    <row r="3603" spans="1:22" x14ac:dyDescent="0.2">
      <c r="A3603" s="1">
        <v>42299</v>
      </c>
      <c r="B3603" t="s">
        <v>21</v>
      </c>
      <c r="C3603" s="1">
        <v>42298</v>
      </c>
      <c r="D3603" s="1">
        <v>42299</v>
      </c>
      <c r="E3603">
        <v>100032393</v>
      </c>
      <c r="F3603" t="s">
        <v>714</v>
      </c>
      <c r="H3603" s="1">
        <v>42298</v>
      </c>
      <c r="I3603">
        <v>1891205</v>
      </c>
      <c r="J3603" t="s">
        <v>23</v>
      </c>
      <c r="K3603">
        <v>846296315652780</v>
      </c>
      <c r="M3603" t="s">
        <v>507</v>
      </c>
      <c r="N3603">
        <v>45202</v>
      </c>
      <c r="O3603">
        <v>3</v>
      </c>
      <c r="P3603">
        <v>2250</v>
      </c>
      <c r="Q3603">
        <v>8</v>
      </c>
      <c r="R3603" s="2">
        <v>0</v>
      </c>
      <c r="S3603" s="2">
        <v>24.56</v>
      </c>
      <c r="T3603" s="2">
        <v>0</v>
      </c>
      <c r="U3603" s="2">
        <v>24.56</v>
      </c>
      <c r="V3603" s="76" t="s">
        <v>5213</v>
      </c>
    </row>
    <row r="3604" spans="1:22" x14ac:dyDescent="0.2">
      <c r="A3604" s="1">
        <v>42299</v>
      </c>
      <c r="B3604" t="s">
        <v>21</v>
      </c>
      <c r="C3604" s="1">
        <v>42298</v>
      </c>
      <c r="D3604" s="1">
        <v>42299</v>
      </c>
      <c r="E3604">
        <v>100032388</v>
      </c>
      <c r="F3604" t="s">
        <v>715</v>
      </c>
      <c r="H3604" s="1">
        <v>42298</v>
      </c>
      <c r="I3604">
        <v>1891211</v>
      </c>
      <c r="J3604" t="s">
        <v>23</v>
      </c>
      <c r="K3604">
        <v>846296315652926</v>
      </c>
      <c r="M3604" t="s">
        <v>541</v>
      </c>
      <c r="N3604">
        <v>3801</v>
      </c>
      <c r="O3604">
        <v>3</v>
      </c>
      <c r="P3604">
        <v>2250</v>
      </c>
      <c r="Q3604">
        <v>8</v>
      </c>
      <c r="R3604" s="2">
        <v>0</v>
      </c>
      <c r="S3604" s="2">
        <v>24.56</v>
      </c>
      <c r="T3604" s="2">
        <v>0</v>
      </c>
      <c r="U3604" s="2">
        <v>24.56</v>
      </c>
      <c r="V3604" s="76" t="s">
        <v>5213</v>
      </c>
    </row>
    <row r="3605" spans="1:22" x14ac:dyDescent="0.2">
      <c r="A3605" s="1">
        <v>42299</v>
      </c>
      <c r="B3605" t="s">
        <v>21</v>
      </c>
      <c r="C3605" s="1">
        <v>42298</v>
      </c>
      <c r="D3605" s="1">
        <v>42299</v>
      </c>
      <c r="E3605">
        <v>100032396</v>
      </c>
      <c r="F3605" t="s">
        <v>723</v>
      </c>
      <c r="H3605" s="1">
        <v>42298</v>
      </c>
      <c r="I3605">
        <v>1891217</v>
      </c>
      <c r="J3605" t="s">
        <v>23</v>
      </c>
      <c r="K3605">
        <v>846296315652872</v>
      </c>
      <c r="M3605" t="s">
        <v>75</v>
      </c>
      <c r="N3605">
        <v>23226</v>
      </c>
      <c r="O3605">
        <v>3</v>
      </c>
      <c r="P3605">
        <v>2250</v>
      </c>
      <c r="Q3605">
        <v>8</v>
      </c>
      <c r="R3605" s="2">
        <v>0</v>
      </c>
      <c r="S3605" s="2">
        <v>24.56</v>
      </c>
      <c r="T3605" s="2">
        <v>0</v>
      </c>
      <c r="U3605" s="2">
        <v>24.56</v>
      </c>
      <c r="V3605" s="76" t="s">
        <v>5213</v>
      </c>
    </row>
    <row r="3606" spans="1:22" x14ac:dyDescent="0.2">
      <c r="A3606" s="1">
        <v>42299</v>
      </c>
      <c r="B3606" t="s">
        <v>21</v>
      </c>
      <c r="C3606" s="1">
        <v>42298</v>
      </c>
      <c r="D3606" s="1">
        <v>42299</v>
      </c>
      <c r="E3606">
        <v>100032380</v>
      </c>
      <c r="F3606" t="s">
        <v>673</v>
      </c>
      <c r="H3606" s="1">
        <v>42298</v>
      </c>
      <c r="I3606">
        <v>1891204</v>
      </c>
      <c r="J3606" t="s">
        <v>23</v>
      </c>
      <c r="K3606">
        <v>846296315652773</v>
      </c>
      <c r="M3606" t="s">
        <v>507</v>
      </c>
      <c r="N3606">
        <v>45212</v>
      </c>
      <c r="O3606">
        <v>3</v>
      </c>
      <c r="P3606">
        <v>2250</v>
      </c>
      <c r="Q3606">
        <v>8</v>
      </c>
      <c r="R3606" s="2">
        <v>0</v>
      </c>
      <c r="S3606" s="2">
        <v>24.56</v>
      </c>
      <c r="T3606" s="2">
        <v>0</v>
      </c>
      <c r="U3606" s="2">
        <v>24.56</v>
      </c>
      <c r="V3606" s="76" t="s">
        <v>5213</v>
      </c>
    </row>
    <row r="3607" spans="1:22" x14ac:dyDescent="0.2">
      <c r="A3607" s="1">
        <v>42299</v>
      </c>
      <c r="B3607" t="s">
        <v>21</v>
      </c>
      <c r="C3607" s="1">
        <v>42299</v>
      </c>
      <c r="D3607" s="1">
        <v>42299</v>
      </c>
      <c r="E3607">
        <v>100032440</v>
      </c>
      <c r="F3607" t="s">
        <v>675</v>
      </c>
      <c r="H3607" s="1">
        <v>42299</v>
      </c>
      <c r="I3607">
        <v>1896436</v>
      </c>
      <c r="J3607" t="s">
        <v>23</v>
      </c>
      <c r="K3607">
        <v>846296315653688</v>
      </c>
      <c r="M3607" t="s">
        <v>102</v>
      </c>
      <c r="N3607">
        <v>20004</v>
      </c>
      <c r="O3607">
        <v>3</v>
      </c>
      <c r="P3607">
        <v>2250</v>
      </c>
      <c r="Q3607">
        <v>8</v>
      </c>
      <c r="R3607" s="2">
        <v>0</v>
      </c>
      <c r="S3607" s="2">
        <v>24.56</v>
      </c>
      <c r="T3607" s="2">
        <v>0</v>
      </c>
      <c r="U3607" s="2">
        <v>24.56</v>
      </c>
      <c r="V3607" s="76" t="s">
        <v>5213</v>
      </c>
    </row>
    <row r="3608" spans="1:22" x14ac:dyDescent="0.2">
      <c r="A3608" s="1">
        <v>42299</v>
      </c>
      <c r="B3608" t="s">
        <v>21</v>
      </c>
      <c r="C3608" s="1">
        <v>42298</v>
      </c>
      <c r="D3608" s="1">
        <v>42299</v>
      </c>
      <c r="E3608">
        <v>100032391</v>
      </c>
      <c r="F3608" t="s">
        <v>676</v>
      </c>
      <c r="H3608" s="1">
        <v>42298</v>
      </c>
      <c r="I3608">
        <v>1891214</v>
      </c>
      <c r="J3608" t="s">
        <v>23</v>
      </c>
      <c r="K3608">
        <v>846296315652896</v>
      </c>
      <c r="M3608" t="s">
        <v>507</v>
      </c>
      <c r="N3608">
        <v>45419</v>
      </c>
      <c r="O3608">
        <v>3</v>
      </c>
      <c r="P3608">
        <v>2250</v>
      </c>
      <c r="Q3608">
        <v>8</v>
      </c>
      <c r="R3608" s="2">
        <v>0</v>
      </c>
      <c r="S3608" s="2">
        <v>24.56</v>
      </c>
      <c r="T3608" s="2">
        <v>0</v>
      </c>
      <c r="U3608" s="2">
        <v>24.56</v>
      </c>
      <c r="V3608" s="76" t="s">
        <v>5213</v>
      </c>
    </row>
    <row r="3609" spans="1:22" x14ac:dyDescent="0.2">
      <c r="A3609" s="1">
        <v>42299</v>
      </c>
      <c r="B3609" t="s">
        <v>21</v>
      </c>
      <c r="C3609" s="1">
        <v>42299</v>
      </c>
      <c r="D3609" s="1">
        <v>42299</v>
      </c>
      <c r="E3609">
        <v>100032432</v>
      </c>
      <c r="F3609" t="s">
        <v>677</v>
      </c>
      <c r="H3609" s="1">
        <v>42299</v>
      </c>
      <c r="I3609">
        <v>1896444</v>
      </c>
      <c r="J3609" t="s">
        <v>23</v>
      </c>
      <c r="K3609">
        <v>846296315653664</v>
      </c>
      <c r="M3609" t="s">
        <v>38</v>
      </c>
      <c r="N3609">
        <v>37922</v>
      </c>
      <c r="O3609">
        <v>3</v>
      </c>
      <c r="P3609">
        <v>2250</v>
      </c>
      <c r="Q3609">
        <v>8</v>
      </c>
      <c r="R3609" s="2">
        <v>0</v>
      </c>
      <c r="S3609" s="2">
        <v>24.56</v>
      </c>
      <c r="T3609" s="2">
        <v>0</v>
      </c>
      <c r="U3609" s="2">
        <v>24.56</v>
      </c>
      <c r="V3609" s="76" t="s">
        <v>5213</v>
      </c>
    </row>
    <row r="3610" spans="1:22" x14ac:dyDescent="0.2">
      <c r="A3610" s="1">
        <v>42299</v>
      </c>
      <c r="B3610" t="s">
        <v>21</v>
      </c>
      <c r="C3610" s="1">
        <v>42298</v>
      </c>
      <c r="D3610" s="1">
        <v>42299</v>
      </c>
      <c r="E3610">
        <v>100032365</v>
      </c>
      <c r="F3610" t="s">
        <v>687</v>
      </c>
      <c r="H3610" s="1">
        <v>42297</v>
      </c>
      <c r="I3610">
        <v>1891213</v>
      </c>
      <c r="J3610" t="s">
        <v>23</v>
      </c>
      <c r="K3610">
        <v>846296315652902</v>
      </c>
      <c r="M3610" t="s">
        <v>507</v>
      </c>
      <c r="N3610">
        <v>43123</v>
      </c>
      <c r="O3610">
        <v>3</v>
      </c>
      <c r="P3610">
        <v>2250</v>
      </c>
      <c r="Q3610">
        <v>8</v>
      </c>
      <c r="R3610" s="2">
        <v>0</v>
      </c>
      <c r="S3610" s="2">
        <v>24.56</v>
      </c>
      <c r="T3610" s="2">
        <v>0</v>
      </c>
      <c r="U3610" s="2">
        <v>24.56</v>
      </c>
      <c r="V3610" s="76" t="s">
        <v>5213</v>
      </c>
    </row>
    <row r="3611" spans="1:22" x14ac:dyDescent="0.2">
      <c r="A3611" s="1">
        <v>42299</v>
      </c>
      <c r="B3611" t="s">
        <v>21</v>
      </c>
      <c r="C3611" s="1">
        <v>42298</v>
      </c>
      <c r="D3611" s="1">
        <v>42299</v>
      </c>
      <c r="E3611">
        <v>100032394</v>
      </c>
      <c r="F3611" t="s">
        <v>691</v>
      </c>
      <c r="H3611" s="1">
        <v>42298</v>
      </c>
      <c r="I3611">
        <v>1891210</v>
      </c>
      <c r="J3611" t="s">
        <v>23</v>
      </c>
      <c r="K3611">
        <v>846296315652933</v>
      </c>
      <c r="M3611" t="s">
        <v>24</v>
      </c>
      <c r="N3611">
        <v>27105</v>
      </c>
      <c r="O3611">
        <v>3</v>
      </c>
      <c r="P3611">
        <v>2250</v>
      </c>
      <c r="Q3611">
        <v>8</v>
      </c>
      <c r="R3611" s="2">
        <v>0</v>
      </c>
      <c r="S3611" s="2">
        <v>24.56</v>
      </c>
      <c r="T3611" s="2">
        <v>0</v>
      </c>
      <c r="U3611" s="2">
        <v>24.56</v>
      </c>
      <c r="V3611" s="76" t="s">
        <v>5213</v>
      </c>
    </row>
    <row r="3612" spans="1:22" x14ac:dyDescent="0.2">
      <c r="A3612" s="1">
        <v>42299</v>
      </c>
      <c r="B3612" t="s">
        <v>21</v>
      </c>
      <c r="C3612" s="1">
        <v>42298</v>
      </c>
      <c r="D3612" s="1">
        <v>42299</v>
      </c>
      <c r="E3612">
        <v>100032390</v>
      </c>
      <c r="F3612" t="s">
        <v>692</v>
      </c>
      <c r="H3612" s="1">
        <v>42298</v>
      </c>
      <c r="I3612">
        <v>1891216</v>
      </c>
      <c r="J3612" t="s">
        <v>23</v>
      </c>
      <c r="K3612">
        <v>846296315652889</v>
      </c>
      <c r="M3612" t="s">
        <v>75</v>
      </c>
      <c r="N3612">
        <v>23486</v>
      </c>
      <c r="O3612">
        <v>3</v>
      </c>
      <c r="P3612">
        <v>2250</v>
      </c>
      <c r="Q3612">
        <v>8</v>
      </c>
      <c r="R3612" s="2">
        <v>0</v>
      </c>
      <c r="S3612" s="2">
        <v>24.56</v>
      </c>
      <c r="T3612" s="2">
        <v>0</v>
      </c>
      <c r="U3612" s="2">
        <v>24.56</v>
      </c>
      <c r="V3612" s="76" t="s">
        <v>5213</v>
      </c>
    </row>
    <row r="3613" spans="1:22" x14ac:dyDescent="0.2">
      <c r="A3613" s="1">
        <v>42299</v>
      </c>
      <c r="B3613" t="s">
        <v>21</v>
      </c>
      <c r="C3613" s="1">
        <v>42299</v>
      </c>
      <c r="D3613" s="1">
        <v>42299</v>
      </c>
      <c r="E3613">
        <v>100032416</v>
      </c>
      <c r="F3613" t="s">
        <v>712</v>
      </c>
      <c r="H3613" s="1">
        <v>42299</v>
      </c>
      <c r="I3613">
        <v>1896451</v>
      </c>
      <c r="J3613" t="s">
        <v>23</v>
      </c>
      <c r="K3613">
        <v>846296315653824</v>
      </c>
      <c r="M3613" t="s">
        <v>66</v>
      </c>
      <c r="N3613">
        <v>46032</v>
      </c>
      <c r="O3613">
        <v>3</v>
      </c>
      <c r="P3613">
        <v>2250</v>
      </c>
      <c r="Q3613">
        <v>8</v>
      </c>
      <c r="R3613" s="2">
        <v>0</v>
      </c>
      <c r="S3613" s="2">
        <v>24.56</v>
      </c>
      <c r="T3613" s="2">
        <v>0</v>
      </c>
      <c r="U3613" s="2">
        <v>24.56</v>
      </c>
      <c r="V3613" s="76" t="s">
        <v>5213</v>
      </c>
    </row>
    <row r="3614" spans="1:22" x14ac:dyDescent="0.2">
      <c r="A3614" s="1">
        <v>42299</v>
      </c>
      <c r="B3614" t="s">
        <v>21</v>
      </c>
      <c r="C3614" s="1">
        <v>42298</v>
      </c>
      <c r="D3614" s="1">
        <v>42299</v>
      </c>
      <c r="E3614">
        <v>100032393</v>
      </c>
      <c r="F3614" t="s">
        <v>714</v>
      </c>
      <c r="H3614" s="1">
        <v>42298</v>
      </c>
      <c r="I3614">
        <v>1891205</v>
      </c>
      <c r="J3614" t="s">
        <v>23</v>
      </c>
      <c r="K3614">
        <v>846296315652780</v>
      </c>
      <c r="M3614" t="s">
        <v>507</v>
      </c>
      <c r="N3614">
        <v>45202</v>
      </c>
      <c r="O3614">
        <v>3</v>
      </c>
      <c r="P3614">
        <v>2250</v>
      </c>
      <c r="Q3614">
        <v>8</v>
      </c>
      <c r="R3614" s="2">
        <v>0</v>
      </c>
      <c r="S3614" s="2">
        <v>24.56</v>
      </c>
      <c r="T3614" s="2">
        <v>0</v>
      </c>
      <c r="U3614" s="2">
        <v>24.56</v>
      </c>
      <c r="V3614" s="76" t="s">
        <v>5213</v>
      </c>
    </row>
    <row r="3615" spans="1:22" x14ac:dyDescent="0.2">
      <c r="A3615" s="1">
        <v>42299</v>
      </c>
      <c r="B3615" t="s">
        <v>21</v>
      </c>
      <c r="C3615" s="1">
        <v>42298</v>
      </c>
      <c r="D3615" s="1">
        <v>42299</v>
      </c>
      <c r="E3615">
        <v>100032388</v>
      </c>
      <c r="F3615" t="s">
        <v>715</v>
      </c>
      <c r="H3615" s="1">
        <v>42298</v>
      </c>
      <c r="I3615">
        <v>1891211</v>
      </c>
      <c r="J3615" t="s">
        <v>23</v>
      </c>
      <c r="K3615">
        <v>846296315652926</v>
      </c>
      <c r="M3615" t="s">
        <v>541</v>
      </c>
      <c r="N3615">
        <v>3801</v>
      </c>
      <c r="O3615">
        <v>3</v>
      </c>
      <c r="P3615">
        <v>2250</v>
      </c>
      <c r="Q3615">
        <v>8</v>
      </c>
      <c r="R3615" s="2">
        <v>0</v>
      </c>
      <c r="S3615" s="2">
        <v>24.56</v>
      </c>
      <c r="T3615" s="2">
        <v>0</v>
      </c>
      <c r="U3615" s="2">
        <v>24.56</v>
      </c>
      <c r="V3615" s="76" t="s">
        <v>5213</v>
      </c>
    </row>
    <row r="3616" spans="1:22" x14ac:dyDescent="0.2">
      <c r="A3616" s="1">
        <v>42299</v>
      </c>
      <c r="B3616" t="s">
        <v>21</v>
      </c>
      <c r="C3616" s="1">
        <v>42298</v>
      </c>
      <c r="D3616" s="1">
        <v>42299</v>
      </c>
      <c r="E3616">
        <v>100032396</v>
      </c>
      <c r="F3616" t="s">
        <v>723</v>
      </c>
      <c r="H3616" s="1">
        <v>42298</v>
      </c>
      <c r="I3616">
        <v>1891217</v>
      </c>
      <c r="J3616" t="s">
        <v>23</v>
      </c>
      <c r="K3616">
        <v>846296315652872</v>
      </c>
      <c r="M3616" t="s">
        <v>75</v>
      </c>
      <c r="N3616">
        <v>23226</v>
      </c>
      <c r="O3616">
        <v>3</v>
      </c>
      <c r="P3616">
        <v>2250</v>
      </c>
      <c r="Q3616">
        <v>8</v>
      </c>
      <c r="R3616" s="2">
        <v>0</v>
      </c>
      <c r="S3616" s="2">
        <v>24.56</v>
      </c>
      <c r="T3616" s="2">
        <v>0</v>
      </c>
      <c r="U3616" s="2">
        <v>24.56</v>
      </c>
      <c r="V3616" s="76" t="s">
        <v>5213</v>
      </c>
    </row>
    <row r="3617" spans="1:22" x14ac:dyDescent="0.2">
      <c r="A3617" s="1">
        <v>42299</v>
      </c>
      <c r="B3617" t="s">
        <v>21</v>
      </c>
      <c r="C3617" s="1">
        <v>42298</v>
      </c>
      <c r="D3617" s="1">
        <v>42299</v>
      </c>
      <c r="E3617">
        <v>100032370</v>
      </c>
      <c r="F3617" t="s">
        <v>680</v>
      </c>
      <c r="H3617" s="1">
        <v>42297</v>
      </c>
      <c r="I3617">
        <v>1891226</v>
      </c>
      <c r="J3617" t="s">
        <v>23</v>
      </c>
      <c r="K3617">
        <v>846296315652742</v>
      </c>
      <c r="M3617" t="s">
        <v>54</v>
      </c>
      <c r="N3617">
        <v>21042</v>
      </c>
      <c r="O3617">
        <v>4</v>
      </c>
      <c r="P3617">
        <v>3000</v>
      </c>
      <c r="Q3617">
        <v>8</v>
      </c>
      <c r="R3617" s="2">
        <v>0</v>
      </c>
      <c r="S3617" s="2">
        <v>28.25</v>
      </c>
      <c r="T3617" s="2">
        <v>0</v>
      </c>
      <c r="U3617" s="2">
        <v>28.25</v>
      </c>
      <c r="V3617" s="76" t="s">
        <v>5213</v>
      </c>
    </row>
    <row r="3618" spans="1:22" x14ac:dyDescent="0.2">
      <c r="A3618" s="1">
        <v>42299</v>
      </c>
      <c r="B3618" t="s">
        <v>21</v>
      </c>
      <c r="C3618" s="1">
        <v>42298</v>
      </c>
      <c r="D3618" s="1">
        <v>42299</v>
      </c>
      <c r="E3618">
        <v>100032370</v>
      </c>
      <c r="F3618" t="s">
        <v>680</v>
      </c>
      <c r="H3618" s="1">
        <v>42297</v>
      </c>
      <c r="I3618">
        <v>1891226</v>
      </c>
      <c r="J3618" t="s">
        <v>23</v>
      </c>
      <c r="K3618">
        <v>846296315652742</v>
      </c>
      <c r="M3618" t="s">
        <v>54</v>
      </c>
      <c r="N3618">
        <v>21042</v>
      </c>
      <c r="O3618">
        <v>4</v>
      </c>
      <c r="P3618">
        <v>3000</v>
      </c>
      <c r="Q3618">
        <v>8</v>
      </c>
      <c r="R3618" s="2">
        <v>0</v>
      </c>
      <c r="S3618" s="2">
        <v>28.25</v>
      </c>
      <c r="T3618" s="2">
        <v>0</v>
      </c>
      <c r="U3618" s="2">
        <v>28.25</v>
      </c>
      <c r="V3618" s="76" t="s">
        <v>5213</v>
      </c>
    </row>
    <row r="3619" spans="1:22" x14ac:dyDescent="0.2">
      <c r="A3619" s="1">
        <v>42299</v>
      </c>
      <c r="B3619" t="s">
        <v>21</v>
      </c>
      <c r="C3619" s="1">
        <v>42298</v>
      </c>
      <c r="D3619" s="1">
        <v>42299</v>
      </c>
      <c r="E3619">
        <v>100032372</v>
      </c>
      <c r="F3619" t="s">
        <v>703</v>
      </c>
      <c r="H3619" s="1">
        <v>42297</v>
      </c>
      <c r="I3619">
        <v>1891223</v>
      </c>
      <c r="J3619" t="s">
        <v>23</v>
      </c>
      <c r="K3619">
        <v>846296315652735</v>
      </c>
      <c r="M3619" t="s">
        <v>58</v>
      </c>
      <c r="N3619">
        <v>48103</v>
      </c>
      <c r="O3619">
        <v>6</v>
      </c>
      <c r="P3619">
        <v>4500</v>
      </c>
      <c r="Q3619">
        <v>8</v>
      </c>
      <c r="R3619" s="2">
        <v>0</v>
      </c>
      <c r="S3619" s="2">
        <v>36.04</v>
      </c>
      <c r="T3619" s="2">
        <v>0</v>
      </c>
      <c r="U3619" s="2">
        <v>36.04</v>
      </c>
      <c r="V3619" s="76" t="s">
        <v>5213</v>
      </c>
    </row>
    <row r="3620" spans="1:22" x14ac:dyDescent="0.2">
      <c r="A3620" s="1">
        <v>42299</v>
      </c>
      <c r="B3620" t="s">
        <v>21</v>
      </c>
      <c r="C3620" s="1">
        <v>42298</v>
      </c>
      <c r="D3620" s="1">
        <v>42299</v>
      </c>
      <c r="E3620">
        <v>100032372</v>
      </c>
      <c r="F3620" t="s">
        <v>703</v>
      </c>
      <c r="H3620" s="1">
        <v>42297</v>
      </c>
      <c r="I3620">
        <v>1891223</v>
      </c>
      <c r="J3620" t="s">
        <v>23</v>
      </c>
      <c r="K3620">
        <v>846296315652735</v>
      </c>
      <c r="M3620" t="s">
        <v>58</v>
      </c>
      <c r="N3620">
        <v>48103</v>
      </c>
      <c r="O3620">
        <v>6</v>
      </c>
      <c r="P3620">
        <v>4500</v>
      </c>
      <c r="Q3620">
        <v>8</v>
      </c>
      <c r="R3620" s="2">
        <v>0</v>
      </c>
      <c r="S3620" s="2">
        <v>36.04</v>
      </c>
      <c r="T3620" s="2">
        <v>0</v>
      </c>
      <c r="U3620" s="2">
        <v>36.04</v>
      </c>
      <c r="V3620" s="76" t="s">
        <v>5213</v>
      </c>
    </row>
    <row r="3621" spans="1:22" x14ac:dyDescent="0.2">
      <c r="A3621" s="1">
        <v>42300</v>
      </c>
      <c r="B3621" t="s">
        <v>21</v>
      </c>
      <c r="C3621" s="1">
        <v>42299</v>
      </c>
      <c r="D3621" s="1">
        <v>42300</v>
      </c>
      <c r="E3621">
        <v>100032427</v>
      </c>
      <c r="F3621" t="s">
        <v>749</v>
      </c>
      <c r="H3621" s="1">
        <v>42299</v>
      </c>
      <c r="I3621">
        <v>1896439</v>
      </c>
      <c r="J3621" t="s">
        <v>23</v>
      </c>
      <c r="K3621">
        <v>846296315653947</v>
      </c>
      <c r="M3621" t="s">
        <v>40</v>
      </c>
      <c r="N3621">
        <v>90036</v>
      </c>
      <c r="O3621">
        <v>6</v>
      </c>
      <c r="P3621">
        <v>4500</v>
      </c>
      <c r="Q3621">
        <v>4</v>
      </c>
      <c r="R3621" s="2">
        <v>0</v>
      </c>
      <c r="S3621" s="2">
        <v>24.04</v>
      </c>
      <c r="T3621" s="2">
        <v>0</v>
      </c>
      <c r="U3621" s="2">
        <v>24.04</v>
      </c>
      <c r="V3621" s="76" t="str">
        <f>VLOOKUP(M3621,'Fufillment sheet'!$A$2:$B$52,2,FALSE)</f>
        <v>VINAC</v>
      </c>
    </row>
    <row r="3622" spans="1:22" x14ac:dyDescent="0.2">
      <c r="A3622" s="1">
        <v>42300</v>
      </c>
      <c r="B3622" t="s">
        <v>21</v>
      </c>
      <c r="C3622" s="1">
        <v>42299</v>
      </c>
      <c r="D3622" s="1">
        <v>42300</v>
      </c>
      <c r="E3622">
        <v>100032427</v>
      </c>
      <c r="F3622" t="s">
        <v>749</v>
      </c>
      <c r="H3622" s="1">
        <v>42299</v>
      </c>
      <c r="I3622">
        <v>1896439</v>
      </c>
      <c r="J3622" t="s">
        <v>23</v>
      </c>
      <c r="K3622">
        <v>846296315653947</v>
      </c>
      <c r="M3622" t="s">
        <v>40</v>
      </c>
      <c r="N3622">
        <v>90036</v>
      </c>
      <c r="O3622">
        <v>6</v>
      </c>
      <c r="P3622">
        <v>4500</v>
      </c>
      <c r="Q3622">
        <v>4</v>
      </c>
      <c r="R3622" s="2">
        <v>0</v>
      </c>
      <c r="S3622" s="2">
        <v>24.04</v>
      </c>
      <c r="T3622" s="2">
        <v>0</v>
      </c>
      <c r="U3622" s="2">
        <v>24.04</v>
      </c>
      <c r="V3622" s="76" t="str">
        <f>VLOOKUP(M3622,'Fufillment sheet'!$A$2:$B$52,2,FALSE)</f>
        <v>VINAC</v>
      </c>
    </row>
    <row r="3623" spans="1:22" x14ac:dyDescent="0.2">
      <c r="A3623" s="1">
        <v>42300</v>
      </c>
      <c r="B3623" t="s">
        <v>21</v>
      </c>
      <c r="C3623" s="1">
        <v>42296</v>
      </c>
      <c r="D3623" s="1">
        <v>42300</v>
      </c>
      <c r="E3623">
        <v>100032318</v>
      </c>
      <c r="F3623" t="s">
        <v>729</v>
      </c>
      <c r="H3623" s="1">
        <v>42296</v>
      </c>
      <c r="I3623">
        <v>1878435</v>
      </c>
      <c r="J3623" t="s">
        <v>354</v>
      </c>
      <c r="K3623" t="s">
        <v>730</v>
      </c>
      <c r="M3623" t="s">
        <v>366</v>
      </c>
      <c r="N3623">
        <v>73120</v>
      </c>
      <c r="O3623">
        <v>3</v>
      </c>
      <c r="P3623">
        <v>2250</v>
      </c>
      <c r="Q3623">
        <v>6</v>
      </c>
      <c r="R3623" s="2">
        <v>0</v>
      </c>
      <c r="S3623" s="2">
        <v>23.31</v>
      </c>
      <c r="T3623" s="2">
        <v>0</v>
      </c>
      <c r="U3623" s="2">
        <v>23.31</v>
      </c>
      <c r="V3623" s="76" t="str">
        <f>VLOOKUP(M3623,'Fufillment sheet'!$A$2:$B$52,2,FALSE)</f>
        <v>VINAC</v>
      </c>
    </row>
    <row r="3624" spans="1:22" x14ac:dyDescent="0.2">
      <c r="A3624" s="1">
        <v>42300</v>
      </c>
      <c r="B3624" t="s">
        <v>21</v>
      </c>
      <c r="C3624" s="1">
        <v>42296</v>
      </c>
      <c r="D3624" s="1">
        <v>42300</v>
      </c>
      <c r="E3624">
        <v>100032243</v>
      </c>
      <c r="F3624" t="s">
        <v>747</v>
      </c>
      <c r="H3624" s="1">
        <v>42294</v>
      </c>
      <c r="I3624">
        <v>1878433</v>
      </c>
      <c r="J3624" t="s">
        <v>354</v>
      </c>
      <c r="K3624" t="s">
        <v>748</v>
      </c>
      <c r="M3624" t="s">
        <v>366</v>
      </c>
      <c r="N3624">
        <v>73072</v>
      </c>
      <c r="O3624">
        <v>3</v>
      </c>
      <c r="P3624">
        <v>2250</v>
      </c>
      <c r="Q3624">
        <v>6</v>
      </c>
      <c r="R3624" s="2">
        <v>0</v>
      </c>
      <c r="S3624" s="2">
        <v>23.31</v>
      </c>
      <c r="T3624" s="2">
        <v>0</v>
      </c>
      <c r="U3624" s="2">
        <v>23.31</v>
      </c>
      <c r="V3624" s="76" t="str">
        <f>VLOOKUP(M3624,'Fufillment sheet'!$A$2:$B$52,2,FALSE)</f>
        <v>VINAC</v>
      </c>
    </row>
    <row r="3625" spans="1:22" x14ac:dyDescent="0.2">
      <c r="A3625" s="1">
        <v>42300</v>
      </c>
      <c r="B3625" t="s">
        <v>21</v>
      </c>
      <c r="C3625" s="1">
        <v>42299</v>
      </c>
      <c r="D3625" s="1">
        <v>42300</v>
      </c>
      <c r="E3625">
        <v>100032422</v>
      </c>
      <c r="F3625" t="s">
        <v>756</v>
      </c>
      <c r="H3625" s="1">
        <v>42299</v>
      </c>
      <c r="I3625">
        <v>1896442</v>
      </c>
      <c r="J3625" t="s">
        <v>23</v>
      </c>
      <c r="K3625" t="s">
        <v>757</v>
      </c>
      <c r="M3625" t="s">
        <v>366</v>
      </c>
      <c r="N3625">
        <v>73521</v>
      </c>
      <c r="O3625">
        <v>6</v>
      </c>
      <c r="P3625">
        <v>4500</v>
      </c>
      <c r="Q3625">
        <v>6</v>
      </c>
      <c r="R3625" s="2">
        <v>0</v>
      </c>
      <c r="S3625" s="2">
        <v>29.29</v>
      </c>
      <c r="T3625" s="2">
        <v>0</v>
      </c>
      <c r="U3625" s="2">
        <v>29.29</v>
      </c>
      <c r="V3625" s="76" t="str">
        <f>VLOOKUP(M3625,'Fufillment sheet'!$A$2:$B$52,2,FALSE)</f>
        <v>VINAC</v>
      </c>
    </row>
    <row r="3626" spans="1:22" x14ac:dyDescent="0.2">
      <c r="A3626" s="1">
        <v>42300</v>
      </c>
      <c r="B3626" t="s">
        <v>21</v>
      </c>
      <c r="C3626" s="1">
        <v>42296</v>
      </c>
      <c r="D3626" s="1">
        <v>42300</v>
      </c>
      <c r="E3626">
        <v>100032318</v>
      </c>
      <c r="F3626" t="s">
        <v>729</v>
      </c>
      <c r="H3626" s="1">
        <v>42296</v>
      </c>
      <c r="I3626">
        <v>1878435</v>
      </c>
      <c r="J3626" t="s">
        <v>354</v>
      </c>
      <c r="K3626" t="s">
        <v>730</v>
      </c>
      <c r="M3626" t="s">
        <v>366</v>
      </c>
      <c r="N3626">
        <v>73120</v>
      </c>
      <c r="O3626">
        <v>3</v>
      </c>
      <c r="P3626">
        <v>2250</v>
      </c>
      <c r="Q3626">
        <v>6</v>
      </c>
      <c r="R3626" s="2">
        <v>0</v>
      </c>
      <c r="S3626" s="2">
        <v>23.31</v>
      </c>
      <c r="T3626" s="2">
        <v>0</v>
      </c>
      <c r="U3626" s="2">
        <v>23.31</v>
      </c>
      <c r="V3626" s="76" t="str">
        <f>VLOOKUP(M3626,'Fufillment sheet'!$A$2:$B$52,2,FALSE)</f>
        <v>VINAC</v>
      </c>
    </row>
    <row r="3627" spans="1:22" x14ac:dyDescent="0.2">
      <c r="A3627" s="1">
        <v>42300</v>
      </c>
      <c r="B3627" t="s">
        <v>21</v>
      </c>
      <c r="C3627" s="1">
        <v>42296</v>
      </c>
      <c r="D3627" s="1">
        <v>42300</v>
      </c>
      <c r="E3627">
        <v>100032243</v>
      </c>
      <c r="F3627" t="s">
        <v>747</v>
      </c>
      <c r="H3627" s="1">
        <v>42294</v>
      </c>
      <c r="I3627">
        <v>1878433</v>
      </c>
      <c r="J3627" t="s">
        <v>354</v>
      </c>
      <c r="K3627" t="s">
        <v>748</v>
      </c>
      <c r="M3627" t="s">
        <v>366</v>
      </c>
      <c r="N3627">
        <v>73072</v>
      </c>
      <c r="O3627">
        <v>3</v>
      </c>
      <c r="P3627">
        <v>2250</v>
      </c>
      <c r="Q3627">
        <v>6</v>
      </c>
      <c r="R3627" s="2">
        <v>0</v>
      </c>
      <c r="S3627" s="2">
        <v>23.31</v>
      </c>
      <c r="T3627" s="2">
        <v>0</v>
      </c>
      <c r="U3627" s="2">
        <v>23.31</v>
      </c>
      <c r="V3627" s="76" t="str">
        <f>VLOOKUP(M3627,'Fufillment sheet'!$A$2:$B$52,2,FALSE)</f>
        <v>VINAC</v>
      </c>
    </row>
    <row r="3628" spans="1:22" x14ac:dyDescent="0.2">
      <c r="A3628" s="1">
        <v>42300</v>
      </c>
      <c r="B3628" t="s">
        <v>21</v>
      </c>
      <c r="C3628" s="1">
        <v>42299</v>
      </c>
      <c r="D3628" s="1">
        <v>42300</v>
      </c>
      <c r="E3628">
        <v>100032422</v>
      </c>
      <c r="F3628" t="s">
        <v>756</v>
      </c>
      <c r="H3628" s="1">
        <v>42299</v>
      </c>
      <c r="I3628">
        <v>1896442</v>
      </c>
      <c r="J3628" t="s">
        <v>23</v>
      </c>
      <c r="K3628" t="s">
        <v>757</v>
      </c>
      <c r="M3628" t="s">
        <v>366</v>
      </c>
      <c r="N3628">
        <v>73521</v>
      </c>
      <c r="O3628">
        <v>6</v>
      </c>
      <c r="P3628">
        <v>4500</v>
      </c>
      <c r="Q3628">
        <v>6</v>
      </c>
      <c r="R3628" s="2">
        <v>0</v>
      </c>
      <c r="S3628" s="2">
        <v>29.29</v>
      </c>
      <c r="T3628" s="2">
        <v>0</v>
      </c>
      <c r="U3628" s="2">
        <v>29.29</v>
      </c>
      <c r="V3628" s="76" t="str">
        <f>VLOOKUP(M3628,'Fufillment sheet'!$A$2:$B$52,2,FALSE)</f>
        <v>VINAC</v>
      </c>
    </row>
    <row r="3629" spans="1:22" x14ac:dyDescent="0.2">
      <c r="A3629" s="1">
        <v>42300</v>
      </c>
      <c r="B3629" t="s">
        <v>21</v>
      </c>
      <c r="C3629" s="1">
        <v>42296</v>
      </c>
      <c r="D3629" s="1">
        <v>42300</v>
      </c>
      <c r="E3629">
        <v>100032307</v>
      </c>
      <c r="F3629" t="s">
        <v>725</v>
      </c>
      <c r="H3629" s="1">
        <v>42296</v>
      </c>
      <c r="I3629">
        <v>1878434</v>
      </c>
      <c r="J3629" t="s">
        <v>354</v>
      </c>
      <c r="K3629" t="s">
        <v>726</v>
      </c>
      <c r="M3629" t="s">
        <v>366</v>
      </c>
      <c r="N3629">
        <v>74146</v>
      </c>
      <c r="O3629">
        <v>3</v>
      </c>
      <c r="P3629">
        <v>2250</v>
      </c>
      <c r="Q3629">
        <v>7</v>
      </c>
      <c r="R3629" s="2">
        <v>0</v>
      </c>
      <c r="S3629" s="2">
        <v>24.56</v>
      </c>
      <c r="T3629" s="2">
        <v>0</v>
      </c>
      <c r="U3629" s="2">
        <v>24.56</v>
      </c>
      <c r="V3629" s="76" t="str">
        <f>VLOOKUP(M3629,'Fufillment sheet'!$A$2:$B$52,2,FALSE)</f>
        <v>VINAC</v>
      </c>
    </row>
    <row r="3630" spans="1:22" x14ac:dyDescent="0.2">
      <c r="A3630" s="1">
        <v>42300</v>
      </c>
      <c r="B3630" t="s">
        <v>21</v>
      </c>
      <c r="C3630" s="1">
        <v>42300</v>
      </c>
      <c r="D3630" s="1">
        <v>42300</v>
      </c>
      <c r="E3630">
        <v>100032487</v>
      </c>
      <c r="F3630" t="s">
        <v>727</v>
      </c>
      <c r="H3630" s="1">
        <v>42300</v>
      </c>
      <c r="I3630">
        <v>1897981</v>
      </c>
      <c r="J3630" t="s">
        <v>23</v>
      </c>
      <c r="K3630" t="s">
        <v>728</v>
      </c>
      <c r="M3630" t="s">
        <v>30</v>
      </c>
      <c r="N3630">
        <v>78739</v>
      </c>
      <c r="O3630">
        <v>3</v>
      </c>
      <c r="P3630">
        <v>2250</v>
      </c>
      <c r="Q3630">
        <v>7</v>
      </c>
      <c r="R3630" s="2">
        <v>0</v>
      </c>
      <c r="S3630" s="2">
        <v>23.06</v>
      </c>
      <c r="T3630" s="2">
        <v>0</v>
      </c>
      <c r="U3630" s="2">
        <v>23.06</v>
      </c>
      <c r="V3630" s="76" t="str">
        <f>VLOOKUP(M3630,'Fufillment sheet'!$A$2:$B$52,2,FALSE)</f>
        <v>VINAC</v>
      </c>
    </row>
    <row r="3631" spans="1:22" x14ac:dyDescent="0.2">
      <c r="A3631" s="1">
        <v>42300</v>
      </c>
      <c r="B3631" t="s">
        <v>21</v>
      </c>
      <c r="C3631" s="1">
        <v>42300</v>
      </c>
      <c r="D3631" s="1">
        <v>42300</v>
      </c>
      <c r="E3631">
        <v>100032488</v>
      </c>
      <c r="F3631" t="s">
        <v>731</v>
      </c>
      <c r="H3631" s="1">
        <v>42300</v>
      </c>
      <c r="I3631">
        <v>1897965</v>
      </c>
      <c r="J3631" t="s">
        <v>23</v>
      </c>
      <c r="K3631" t="s">
        <v>732</v>
      </c>
      <c r="M3631" t="s">
        <v>30</v>
      </c>
      <c r="N3631">
        <v>75002</v>
      </c>
      <c r="O3631">
        <v>3</v>
      </c>
      <c r="P3631">
        <v>2250</v>
      </c>
      <c r="Q3631">
        <v>7</v>
      </c>
      <c r="R3631" s="2">
        <v>0</v>
      </c>
      <c r="S3631" s="2">
        <v>23.06</v>
      </c>
      <c r="T3631" s="2">
        <v>0</v>
      </c>
      <c r="U3631" s="2">
        <v>23.06</v>
      </c>
      <c r="V3631" s="76" t="str">
        <f>VLOOKUP(M3631,'Fufillment sheet'!$A$2:$B$52,2,FALSE)</f>
        <v>VINAC</v>
      </c>
    </row>
    <row r="3632" spans="1:22" x14ac:dyDescent="0.2">
      <c r="A3632" s="1">
        <v>42300</v>
      </c>
      <c r="B3632" t="s">
        <v>21</v>
      </c>
      <c r="C3632" s="1">
        <v>42299</v>
      </c>
      <c r="D3632" s="1">
        <v>42300</v>
      </c>
      <c r="E3632">
        <v>100032414</v>
      </c>
      <c r="F3632" t="s">
        <v>734</v>
      </c>
      <c r="H3632" s="1">
        <v>42299</v>
      </c>
      <c r="I3632">
        <v>1896445</v>
      </c>
      <c r="J3632" t="s">
        <v>23</v>
      </c>
      <c r="K3632" t="s">
        <v>735</v>
      </c>
      <c r="M3632" t="s">
        <v>30</v>
      </c>
      <c r="N3632">
        <v>75203</v>
      </c>
      <c r="O3632">
        <v>3</v>
      </c>
      <c r="P3632">
        <v>2250</v>
      </c>
      <c r="Q3632">
        <v>7</v>
      </c>
      <c r="R3632" s="2">
        <v>0</v>
      </c>
      <c r="S3632" s="2">
        <v>23.06</v>
      </c>
      <c r="T3632" s="2">
        <v>0</v>
      </c>
      <c r="U3632" s="2">
        <v>23.06</v>
      </c>
      <c r="V3632" s="76" t="str">
        <f>VLOOKUP(M3632,'Fufillment sheet'!$A$2:$B$52,2,FALSE)</f>
        <v>VINAC</v>
      </c>
    </row>
    <row r="3633" spans="1:22" x14ac:dyDescent="0.2">
      <c r="A3633" s="1">
        <v>42300</v>
      </c>
      <c r="B3633" t="s">
        <v>21</v>
      </c>
      <c r="C3633" s="1">
        <v>42300</v>
      </c>
      <c r="D3633" s="1">
        <v>42300</v>
      </c>
      <c r="E3633">
        <v>100032464</v>
      </c>
      <c r="F3633" t="s">
        <v>736</v>
      </c>
      <c r="H3633" s="1">
        <v>42300</v>
      </c>
      <c r="I3633">
        <v>1897988</v>
      </c>
      <c r="J3633" t="s">
        <v>23</v>
      </c>
      <c r="K3633" t="s">
        <v>737</v>
      </c>
      <c r="M3633" t="s">
        <v>30</v>
      </c>
      <c r="N3633">
        <v>78757</v>
      </c>
      <c r="O3633">
        <v>3</v>
      </c>
      <c r="P3633">
        <v>2250</v>
      </c>
      <c r="Q3633">
        <v>7</v>
      </c>
      <c r="R3633" s="2">
        <v>0</v>
      </c>
      <c r="S3633" s="2">
        <v>23.06</v>
      </c>
      <c r="T3633" s="2">
        <v>0</v>
      </c>
      <c r="U3633" s="2">
        <v>23.06</v>
      </c>
      <c r="V3633" s="76" t="str">
        <f>VLOOKUP(M3633,'Fufillment sheet'!$A$2:$B$52,2,FALSE)</f>
        <v>VINAC</v>
      </c>
    </row>
    <row r="3634" spans="1:22" x14ac:dyDescent="0.2">
      <c r="A3634" s="1">
        <v>42300</v>
      </c>
      <c r="B3634" t="s">
        <v>21</v>
      </c>
      <c r="C3634" s="1">
        <v>42299</v>
      </c>
      <c r="D3634" s="1">
        <v>42300</v>
      </c>
      <c r="E3634">
        <v>100032415</v>
      </c>
      <c r="F3634" t="s">
        <v>738</v>
      </c>
      <c r="H3634" s="1">
        <v>42299</v>
      </c>
      <c r="I3634">
        <v>1896462</v>
      </c>
      <c r="J3634" t="s">
        <v>23</v>
      </c>
      <c r="K3634" t="s">
        <v>739</v>
      </c>
      <c r="M3634" t="s">
        <v>30</v>
      </c>
      <c r="N3634">
        <v>77845</v>
      </c>
      <c r="O3634">
        <v>3</v>
      </c>
      <c r="P3634">
        <v>2250</v>
      </c>
      <c r="Q3634">
        <v>7</v>
      </c>
      <c r="R3634" s="2">
        <v>0</v>
      </c>
      <c r="S3634" s="2">
        <v>23.06</v>
      </c>
      <c r="T3634" s="2">
        <v>0</v>
      </c>
      <c r="U3634" s="2">
        <v>23.06</v>
      </c>
      <c r="V3634" s="76" t="str">
        <f>VLOOKUP(M3634,'Fufillment sheet'!$A$2:$B$52,2,FALSE)</f>
        <v>VINAC</v>
      </c>
    </row>
    <row r="3635" spans="1:22" x14ac:dyDescent="0.2">
      <c r="A3635" s="1">
        <v>42300</v>
      </c>
      <c r="B3635" t="s">
        <v>21</v>
      </c>
      <c r="C3635" s="1">
        <v>42297</v>
      </c>
      <c r="D3635" s="1">
        <v>42300</v>
      </c>
      <c r="E3635">
        <v>100032352</v>
      </c>
      <c r="F3635" t="s">
        <v>740</v>
      </c>
      <c r="H3635" s="1">
        <v>42297</v>
      </c>
      <c r="I3635">
        <v>1888479</v>
      </c>
      <c r="J3635" t="s">
        <v>354</v>
      </c>
      <c r="K3635" t="s">
        <v>741</v>
      </c>
      <c r="M3635" t="s">
        <v>30</v>
      </c>
      <c r="N3635">
        <v>77550</v>
      </c>
      <c r="O3635">
        <v>3</v>
      </c>
      <c r="P3635">
        <v>2250</v>
      </c>
      <c r="Q3635">
        <v>7</v>
      </c>
      <c r="R3635" s="2">
        <v>0</v>
      </c>
      <c r="S3635" s="2">
        <v>24.56</v>
      </c>
      <c r="T3635" s="2">
        <v>0</v>
      </c>
      <c r="U3635" s="2">
        <v>24.56</v>
      </c>
      <c r="V3635" s="76" t="str">
        <f>VLOOKUP(M3635,'Fufillment sheet'!$A$2:$B$52,2,FALSE)</f>
        <v>VINAC</v>
      </c>
    </row>
    <row r="3636" spans="1:22" x14ac:dyDescent="0.2">
      <c r="A3636" s="1">
        <v>42300</v>
      </c>
      <c r="B3636" t="s">
        <v>21</v>
      </c>
      <c r="C3636" s="1">
        <v>42296</v>
      </c>
      <c r="D3636" s="1">
        <v>42300</v>
      </c>
      <c r="E3636">
        <v>100032282</v>
      </c>
      <c r="F3636" t="s">
        <v>743</v>
      </c>
      <c r="H3636" s="1">
        <v>42295</v>
      </c>
      <c r="I3636">
        <v>1878440</v>
      </c>
      <c r="J3636" t="s">
        <v>354</v>
      </c>
      <c r="K3636" t="s">
        <v>744</v>
      </c>
      <c r="M3636" t="s">
        <v>30</v>
      </c>
      <c r="N3636">
        <v>75201</v>
      </c>
      <c r="O3636">
        <v>3</v>
      </c>
      <c r="P3636">
        <v>2250</v>
      </c>
      <c r="Q3636">
        <v>7</v>
      </c>
      <c r="R3636" s="2">
        <v>0</v>
      </c>
      <c r="S3636" s="2">
        <v>24.56</v>
      </c>
      <c r="T3636" s="2">
        <v>0</v>
      </c>
      <c r="U3636" s="2">
        <v>24.56</v>
      </c>
      <c r="V3636" s="76" t="str">
        <f>VLOOKUP(M3636,'Fufillment sheet'!$A$2:$B$52,2,FALSE)</f>
        <v>VINAC</v>
      </c>
    </row>
    <row r="3637" spans="1:22" x14ac:dyDescent="0.2">
      <c r="A3637" s="1">
        <v>42300</v>
      </c>
      <c r="B3637" t="s">
        <v>21</v>
      </c>
      <c r="C3637" s="1">
        <v>42300</v>
      </c>
      <c r="D3637" s="1">
        <v>42300</v>
      </c>
      <c r="E3637">
        <v>100032456</v>
      </c>
      <c r="F3637" t="s">
        <v>745</v>
      </c>
      <c r="H3637" s="1">
        <v>42300</v>
      </c>
      <c r="I3637">
        <v>1897962</v>
      </c>
      <c r="J3637" t="s">
        <v>23</v>
      </c>
      <c r="K3637" t="s">
        <v>746</v>
      </c>
      <c r="M3637" t="s">
        <v>30</v>
      </c>
      <c r="N3637">
        <v>78701</v>
      </c>
      <c r="O3637">
        <v>3</v>
      </c>
      <c r="P3637">
        <v>2250</v>
      </c>
      <c r="Q3637">
        <v>7</v>
      </c>
      <c r="R3637" s="2">
        <v>0</v>
      </c>
      <c r="S3637" s="2">
        <v>23.06</v>
      </c>
      <c r="T3637" s="2">
        <v>0</v>
      </c>
      <c r="U3637" s="2">
        <v>23.06</v>
      </c>
      <c r="V3637" s="76" t="str">
        <f>VLOOKUP(M3637,'Fufillment sheet'!$A$2:$B$52,2,FALSE)</f>
        <v>VINAC</v>
      </c>
    </row>
    <row r="3638" spans="1:22" x14ac:dyDescent="0.2">
      <c r="A3638" s="1">
        <v>42300</v>
      </c>
      <c r="B3638" t="s">
        <v>21</v>
      </c>
      <c r="C3638" s="1">
        <v>42296</v>
      </c>
      <c r="D3638" s="1">
        <v>42300</v>
      </c>
      <c r="E3638">
        <v>100032234</v>
      </c>
      <c r="F3638" t="s">
        <v>750</v>
      </c>
      <c r="H3638" s="1">
        <v>42294</v>
      </c>
      <c r="I3638">
        <v>1878439</v>
      </c>
      <c r="J3638" t="s">
        <v>354</v>
      </c>
      <c r="K3638" t="s">
        <v>751</v>
      </c>
      <c r="M3638" t="s">
        <v>30</v>
      </c>
      <c r="N3638">
        <v>77080</v>
      </c>
      <c r="O3638">
        <v>3</v>
      </c>
      <c r="P3638">
        <v>2250</v>
      </c>
      <c r="Q3638">
        <v>7</v>
      </c>
      <c r="R3638" s="2">
        <v>0</v>
      </c>
      <c r="S3638" s="2">
        <v>24.56</v>
      </c>
      <c r="T3638" s="2">
        <v>0</v>
      </c>
      <c r="U3638" s="2">
        <v>24.56</v>
      </c>
      <c r="V3638" s="76" t="str">
        <f>VLOOKUP(M3638,'Fufillment sheet'!$A$2:$B$52,2,FALSE)</f>
        <v>VINAC</v>
      </c>
    </row>
    <row r="3639" spans="1:22" x14ac:dyDescent="0.2">
      <c r="A3639" s="1">
        <v>42300</v>
      </c>
      <c r="B3639" t="s">
        <v>21</v>
      </c>
      <c r="C3639" s="1">
        <v>42300</v>
      </c>
      <c r="D3639" s="1">
        <v>42300</v>
      </c>
      <c r="E3639">
        <v>100032457</v>
      </c>
      <c r="F3639" t="s">
        <v>752</v>
      </c>
      <c r="H3639" s="1">
        <v>42300</v>
      </c>
      <c r="I3639">
        <v>1897963</v>
      </c>
      <c r="J3639" t="s">
        <v>23</v>
      </c>
      <c r="K3639" t="s">
        <v>753</v>
      </c>
      <c r="M3639" t="s">
        <v>30</v>
      </c>
      <c r="N3639">
        <v>78701</v>
      </c>
      <c r="O3639">
        <v>3</v>
      </c>
      <c r="P3639">
        <v>2250</v>
      </c>
      <c r="Q3639">
        <v>7</v>
      </c>
      <c r="R3639" s="2">
        <v>0</v>
      </c>
      <c r="S3639" s="2">
        <v>23.06</v>
      </c>
      <c r="T3639" s="2">
        <v>0</v>
      </c>
      <c r="U3639" s="2">
        <v>23.06</v>
      </c>
      <c r="V3639" s="76" t="str">
        <f>VLOOKUP(M3639,'Fufillment sheet'!$A$2:$B$52,2,FALSE)</f>
        <v>VINAC</v>
      </c>
    </row>
    <row r="3640" spans="1:22" x14ac:dyDescent="0.2">
      <c r="A3640" s="1">
        <v>42300</v>
      </c>
      <c r="B3640" t="s">
        <v>21</v>
      </c>
      <c r="C3640" s="1">
        <v>42298</v>
      </c>
      <c r="D3640" s="1">
        <v>42300</v>
      </c>
      <c r="E3640">
        <v>100032382</v>
      </c>
      <c r="F3640" t="s">
        <v>754</v>
      </c>
      <c r="H3640" s="1">
        <v>42298</v>
      </c>
      <c r="I3640">
        <v>1891215</v>
      </c>
      <c r="J3640" t="s">
        <v>354</v>
      </c>
      <c r="K3640" t="s">
        <v>755</v>
      </c>
      <c r="M3640" t="s">
        <v>366</v>
      </c>
      <c r="N3640">
        <v>74074</v>
      </c>
      <c r="O3640">
        <v>3</v>
      </c>
      <c r="P3640">
        <v>2250</v>
      </c>
      <c r="Q3640">
        <v>7</v>
      </c>
      <c r="R3640" s="2">
        <v>0</v>
      </c>
      <c r="S3640" s="2">
        <v>24.56</v>
      </c>
      <c r="T3640" s="2">
        <v>0</v>
      </c>
      <c r="U3640" s="2">
        <v>24.56</v>
      </c>
      <c r="V3640" s="76" t="str">
        <f>VLOOKUP(M3640,'Fufillment sheet'!$A$2:$B$52,2,FALSE)</f>
        <v>VINAC</v>
      </c>
    </row>
    <row r="3641" spans="1:22" x14ac:dyDescent="0.2">
      <c r="A3641" s="1">
        <v>42300</v>
      </c>
      <c r="B3641" t="s">
        <v>21</v>
      </c>
      <c r="C3641" s="1">
        <v>42299</v>
      </c>
      <c r="D3641" s="1">
        <v>42300</v>
      </c>
      <c r="E3641">
        <v>100032418</v>
      </c>
      <c r="F3641" t="s">
        <v>758</v>
      </c>
      <c r="H3641" s="1">
        <v>42299</v>
      </c>
      <c r="I3641">
        <v>1896446</v>
      </c>
      <c r="J3641" t="s">
        <v>23</v>
      </c>
      <c r="K3641" t="s">
        <v>759</v>
      </c>
      <c r="M3641" t="s">
        <v>30</v>
      </c>
      <c r="N3641">
        <v>77381</v>
      </c>
      <c r="O3641">
        <v>3</v>
      </c>
      <c r="P3641">
        <v>2250</v>
      </c>
      <c r="Q3641">
        <v>7</v>
      </c>
      <c r="R3641" s="2">
        <v>0</v>
      </c>
      <c r="S3641" s="2">
        <v>23.06</v>
      </c>
      <c r="T3641" s="2">
        <v>0</v>
      </c>
      <c r="U3641" s="2">
        <v>23.06</v>
      </c>
      <c r="V3641" s="76" t="str">
        <f>VLOOKUP(M3641,'Fufillment sheet'!$A$2:$B$52,2,FALSE)</f>
        <v>VINAC</v>
      </c>
    </row>
    <row r="3642" spans="1:22" x14ac:dyDescent="0.2">
      <c r="A3642" s="1">
        <v>42300</v>
      </c>
      <c r="B3642" t="s">
        <v>21</v>
      </c>
      <c r="C3642" s="1">
        <v>42300</v>
      </c>
      <c r="D3642" s="1">
        <v>42300</v>
      </c>
      <c r="E3642">
        <v>100032458</v>
      </c>
      <c r="F3642" t="s">
        <v>760</v>
      </c>
      <c r="H3642" s="1">
        <v>42300</v>
      </c>
      <c r="I3642">
        <v>1897964</v>
      </c>
      <c r="J3642" t="s">
        <v>23</v>
      </c>
      <c r="K3642" t="s">
        <v>761</v>
      </c>
      <c r="M3642" t="s">
        <v>30</v>
      </c>
      <c r="N3642">
        <v>78205</v>
      </c>
      <c r="O3642">
        <v>3</v>
      </c>
      <c r="P3642">
        <v>2250</v>
      </c>
      <c r="Q3642">
        <v>7</v>
      </c>
      <c r="R3642" s="2">
        <v>0</v>
      </c>
      <c r="S3642" s="2">
        <v>23.06</v>
      </c>
      <c r="T3642" s="2">
        <v>0</v>
      </c>
      <c r="U3642" s="2">
        <v>23.06</v>
      </c>
      <c r="V3642" s="76" t="str">
        <f>VLOOKUP(M3642,'Fufillment sheet'!$A$2:$B$52,2,FALSE)</f>
        <v>VINAC</v>
      </c>
    </row>
    <row r="3643" spans="1:22" x14ac:dyDescent="0.2">
      <c r="A3643" s="1">
        <v>42300</v>
      </c>
      <c r="B3643" t="s">
        <v>21</v>
      </c>
      <c r="C3643" s="1">
        <v>42296</v>
      </c>
      <c r="D3643" s="1">
        <v>42300</v>
      </c>
      <c r="E3643">
        <v>100032307</v>
      </c>
      <c r="F3643" t="s">
        <v>725</v>
      </c>
      <c r="H3643" s="1">
        <v>42296</v>
      </c>
      <c r="I3643">
        <v>1878434</v>
      </c>
      <c r="J3643" t="s">
        <v>354</v>
      </c>
      <c r="K3643" t="s">
        <v>726</v>
      </c>
      <c r="M3643" t="s">
        <v>366</v>
      </c>
      <c r="N3643">
        <v>74146</v>
      </c>
      <c r="O3643">
        <v>3</v>
      </c>
      <c r="P3643">
        <v>2250</v>
      </c>
      <c r="Q3643">
        <v>7</v>
      </c>
      <c r="R3643" s="2">
        <v>0</v>
      </c>
      <c r="S3643" s="2">
        <v>24.56</v>
      </c>
      <c r="T3643" s="2">
        <v>0</v>
      </c>
      <c r="U3643" s="2">
        <v>24.56</v>
      </c>
      <c r="V3643" s="76" t="str">
        <f>VLOOKUP(M3643,'Fufillment sheet'!$A$2:$B$52,2,FALSE)</f>
        <v>VINAC</v>
      </c>
    </row>
    <row r="3644" spans="1:22" x14ac:dyDescent="0.2">
      <c r="A3644" s="1">
        <v>42300</v>
      </c>
      <c r="B3644" t="s">
        <v>21</v>
      </c>
      <c r="C3644" s="1">
        <v>42300</v>
      </c>
      <c r="D3644" s="1">
        <v>42300</v>
      </c>
      <c r="E3644">
        <v>100032487</v>
      </c>
      <c r="F3644" t="s">
        <v>727</v>
      </c>
      <c r="H3644" s="1">
        <v>42300</v>
      </c>
      <c r="I3644">
        <v>1897981</v>
      </c>
      <c r="J3644" t="s">
        <v>23</v>
      </c>
      <c r="K3644" t="s">
        <v>728</v>
      </c>
      <c r="M3644" t="s">
        <v>30</v>
      </c>
      <c r="N3644">
        <v>78739</v>
      </c>
      <c r="O3644">
        <v>3</v>
      </c>
      <c r="P3644">
        <v>2250</v>
      </c>
      <c r="Q3644">
        <v>7</v>
      </c>
      <c r="R3644" s="2">
        <v>0</v>
      </c>
      <c r="S3644" s="2">
        <v>23.06</v>
      </c>
      <c r="T3644" s="2">
        <v>0</v>
      </c>
      <c r="U3644" s="2">
        <v>23.06</v>
      </c>
      <c r="V3644" s="76" t="str">
        <f>VLOOKUP(M3644,'Fufillment sheet'!$A$2:$B$52,2,FALSE)</f>
        <v>VINAC</v>
      </c>
    </row>
    <row r="3645" spans="1:22" x14ac:dyDescent="0.2">
      <c r="A3645" s="1">
        <v>42300</v>
      </c>
      <c r="B3645" t="s">
        <v>21</v>
      </c>
      <c r="C3645" s="1">
        <v>42300</v>
      </c>
      <c r="D3645" s="1">
        <v>42300</v>
      </c>
      <c r="E3645">
        <v>100032488</v>
      </c>
      <c r="F3645" t="s">
        <v>731</v>
      </c>
      <c r="H3645" s="1">
        <v>42300</v>
      </c>
      <c r="I3645">
        <v>1897965</v>
      </c>
      <c r="J3645" t="s">
        <v>23</v>
      </c>
      <c r="K3645" t="s">
        <v>732</v>
      </c>
      <c r="M3645" t="s">
        <v>30</v>
      </c>
      <c r="N3645">
        <v>75002</v>
      </c>
      <c r="O3645">
        <v>3</v>
      </c>
      <c r="P3645">
        <v>2250</v>
      </c>
      <c r="Q3645">
        <v>7</v>
      </c>
      <c r="R3645" s="2">
        <v>0</v>
      </c>
      <c r="S3645" s="2">
        <v>23.06</v>
      </c>
      <c r="T3645" s="2">
        <v>0</v>
      </c>
      <c r="U3645" s="2">
        <v>23.06</v>
      </c>
      <c r="V3645" s="76" t="str">
        <f>VLOOKUP(M3645,'Fufillment sheet'!$A$2:$B$52,2,FALSE)</f>
        <v>VINAC</v>
      </c>
    </row>
    <row r="3646" spans="1:22" x14ac:dyDescent="0.2">
      <c r="A3646" s="1">
        <v>42300</v>
      </c>
      <c r="B3646" t="s">
        <v>21</v>
      </c>
      <c r="C3646" s="1">
        <v>42299</v>
      </c>
      <c r="D3646" s="1">
        <v>42300</v>
      </c>
      <c r="E3646">
        <v>100032414</v>
      </c>
      <c r="F3646" t="s">
        <v>734</v>
      </c>
      <c r="H3646" s="1">
        <v>42299</v>
      </c>
      <c r="I3646">
        <v>1896445</v>
      </c>
      <c r="J3646" t="s">
        <v>23</v>
      </c>
      <c r="K3646" t="s">
        <v>735</v>
      </c>
      <c r="M3646" t="s">
        <v>30</v>
      </c>
      <c r="N3646">
        <v>75203</v>
      </c>
      <c r="O3646">
        <v>3</v>
      </c>
      <c r="P3646">
        <v>2250</v>
      </c>
      <c r="Q3646">
        <v>7</v>
      </c>
      <c r="R3646" s="2">
        <v>0</v>
      </c>
      <c r="S3646" s="2">
        <v>23.06</v>
      </c>
      <c r="T3646" s="2">
        <v>0</v>
      </c>
      <c r="U3646" s="2">
        <v>23.06</v>
      </c>
      <c r="V3646" s="76" t="str">
        <f>VLOOKUP(M3646,'Fufillment sheet'!$A$2:$B$52,2,FALSE)</f>
        <v>VINAC</v>
      </c>
    </row>
    <row r="3647" spans="1:22" x14ac:dyDescent="0.2">
      <c r="A3647" s="1">
        <v>42300</v>
      </c>
      <c r="B3647" t="s">
        <v>21</v>
      </c>
      <c r="C3647" s="1">
        <v>42300</v>
      </c>
      <c r="D3647" s="1">
        <v>42300</v>
      </c>
      <c r="E3647">
        <v>100032464</v>
      </c>
      <c r="F3647" t="s">
        <v>736</v>
      </c>
      <c r="H3647" s="1">
        <v>42300</v>
      </c>
      <c r="I3647">
        <v>1897988</v>
      </c>
      <c r="J3647" t="s">
        <v>23</v>
      </c>
      <c r="K3647" t="s">
        <v>737</v>
      </c>
      <c r="M3647" t="s">
        <v>30</v>
      </c>
      <c r="N3647">
        <v>78757</v>
      </c>
      <c r="O3647">
        <v>3</v>
      </c>
      <c r="P3647">
        <v>2250</v>
      </c>
      <c r="Q3647">
        <v>7</v>
      </c>
      <c r="R3647" s="2">
        <v>0</v>
      </c>
      <c r="S3647" s="2">
        <v>23.06</v>
      </c>
      <c r="T3647" s="2">
        <v>0</v>
      </c>
      <c r="U3647" s="2">
        <v>23.06</v>
      </c>
      <c r="V3647" s="76" t="str">
        <f>VLOOKUP(M3647,'Fufillment sheet'!$A$2:$B$52,2,FALSE)</f>
        <v>VINAC</v>
      </c>
    </row>
    <row r="3648" spans="1:22" x14ac:dyDescent="0.2">
      <c r="A3648" s="1">
        <v>42300</v>
      </c>
      <c r="B3648" t="s">
        <v>21</v>
      </c>
      <c r="C3648" s="1">
        <v>42299</v>
      </c>
      <c r="D3648" s="1">
        <v>42300</v>
      </c>
      <c r="E3648">
        <v>100032415</v>
      </c>
      <c r="F3648" t="s">
        <v>738</v>
      </c>
      <c r="H3648" s="1">
        <v>42299</v>
      </c>
      <c r="I3648">
        <v>1896462</v>
      </c>
      <c r="J3648" t="s">
        <v>23</v>
      </c>
      <c r="K3648" t="s">
        <v>739</v>
      </c>
      <c r="M3648" t="s">
        <v>30</v>
      </c>
      <c r="N3648">
        <v>77845</v>
      </c>
      <c r="O3648">
        <v>3</v>
      </c>
      <c r="P3648">
        <v>2250</v>
      </c>
      <c r="Q3648">
        <v>7</v>
      </c>
      <c r="R3648" s="2">
        <v>0</v>
      </c>
      <c r="S3648" s="2">
        <v>23.06</v>
      </c>
      <c r="T3648" s="2">
        <v>0</v>
      </c>
      <c r="U3648" s="2">
        <v>23.06</v>
      </c>
      <c r="V3648" s="76" t="str">
        <f>VLOOKUP(M3648,'Fufillment sheet'!$A$2:$B$52,2,FALSE)</f>
        <v>VINAC</v>
      </c>
    </row>
    <row r="3649" spans="1:22" x14ac:dyDescent="0.2">
      <c r="A3649" s="1">
        <v>42300</v>
      </c>
      <c r="B3649" t="s">
        <v>21</v>
      </c>
      <c r="C3649" s="1">
        <v>42297</v>
      </c>
      <c r="D3649" s="1">
        <v>42300</v>
      </c>
      <c r="E3649">
        <v>100032352</v>
      </c>
      <c r="F3649" t="s">
        <v>740</v>
      </c>
      <c r="H3649" s="1">
        <v>42297</v>
      </c>
      <c r="I3649">
        <v>1888479</v>
      </c>
      <c r="J3649" t="s">
        <v>354</v>
      </c>
      <c r="K3649" t="s">
        <v>741</v>
      </c>
      <c r="M3649" t="s">
        <v>30</v>
      </c>
      <c r="N3649">
        <v>77550</v>
      </c>
      <c r="O3649">
        <v>3</v>
      </c>
      <c r="P3649">
        <v>2250</v>
      </c>
      <c r="Q3649">
        <v>7</v>
      </c>
      <c r="R3649" s="2">
        <v>0</v>
      </c>
      <c r="S3649" s="2">
        <v>24.56</v>
      </c>
      <c r="T3649" s="2">
        <v>0</v>
      </c>
      <c r="U3649" s="2">
        <v>24.56</v>
      </c>
      <c r="V3649" s="76" t="str">
        <f>VLOOKUP(M3649,'Fufillment sheet'!$A$2:$B$52,2,FALSE)</f>
        <v>VINAC</v>
      </c>
    </row>
    <row r="3650" spans="1:22" x14ac:dyDescent="0.2">
      <c r="A3650" s="1">
        <v>42300</v>
      </c>
      <c r="B3650" t="s">
        <v>21</v>
      </c>
      <c r="C3650" s="1">
        <v>42296</v>
      </c>
      <c r="D3650" s="1">
        <v>42300</v>
      </c>
      <c r="E3650">
        <v>100032282</v>
      </c>
      <c r="F3650" t="s">
        <v>743</v>
      </c>
      <c r="H3650" s="1">
        <v>42295</v>
      </c>
      <c r="I3650">
        <v>1878440</v>
      </c>
      <c r="J3650" t="s">
        <v>354</v>
      </c>
      <c r="K3650" t="s">
        <v>744</v>
      </c>
      <c r="M3650" t="s">
        <v>30</v>
      </c>
      <c r="N3650">
        <v>75201</v>
      </c>
      <c r="O3650">
        <v>3</v>
      </c>
      <c r="P3650">
        <v>2250</v>
      </c>
      <c r="Q3650">
        <v>7</v>
      </c>
      <c r="R3650" s="2">
        <v>0</v>
      </c>
      <c r="S3650" s="2">
        <v>24.56</v>
      </c>
      <c r="T3650" s="2">
        <v>0</v>
      </c>
      <c r="U3650" s="2">
        <v>24.56</v>
      </c>
      <c r="V3650" s="76" t="str">
        <f>VLOOKUP(M3650,'Fufillment sheet'!$A$2:$B$52,2,FALSE)</f>
        <v>VINAC</v>
      </c>
    </row>
    <row r="3651" spans="1:22" x14ac:dyDescent="0.2">
      <c r="A3651" s="1">
        <v>42300</v>
      </c>
      <c r="B3651" t="s">
        <v>21</v>
      </c>
      <c r="C3651" s="1">
        <v>42300</v>
      </c>
      <c r="D3651" s="1">
        <v>42300</v>
      </c>
      <c r="E3651">
        <v>100032456</v>
      </c>
      <c r="F3651" t="s">
        <v>745</v>
      </c>
      <c r="H3651" s="1">
        <v>42300</v>
      </c>
      <c r="I3651">
        <v>1897962</v>
      </c>
      <c r="J3651" t="s">
        <v>23</v>
      </c>
      <c r="K3651" t="s">
        <v>746</v>
      </c>
      <c r="M3651" t="s">
        <v>30</v>
      </c>
      <c r="N3651">
        <v>78701</v>
      </c>
      <c r="O3651">
        <v>3</v>
      </c>
      <c r="P3651">
        <v>2250</v>
      </c>
      <c r="Q3651">
        <v>7</v>
      </c>
      <c r="R3651" s="2">
        <v>0</v>
      </c>
      <c r="S3651" s="2">
        <v>23.06</v>
      </c>
      <c r="T3651" s="2">
        <v>0</v>
      </c>
      <c r="U3651" s="2">
        <v>23.06</v>
      </c>
      <c r="V3651" s="76" t="str">
        <f>VLOOKUP(M3651,'Fufillment sheet'!$A$2:$B$52,2,FALSE)</f>
        <v>VINAC</v>
      </c>
    </row>
    <row r="3652" spans="1:22" x14ac:dyDescent="0.2">
      <c r="A3652" s="1">
        <v>42300</v>
      </c>
      <c r="B3652" t="s">
        <v>21</v>
      </c>
      <c r="C3652" s="1">
        <v>42296</v>
      </c>
      <c r="D3652" s="1">
        <v>42300</v>
      </c>
      <c r="E3652">
        <v>100032234</v>
      </c>
      <c r="F3652" t="s">
        <v>750</v>
      </c>
      <c r="H3652" s="1">
        <v>42294</v>
      </c>
      <c r="I3652">
        <v>1878439</v>
      </c>
      <c r="J3652" t="s">
        <v>354</v>
      </c>
      <c r="K3652" t="s">
        <v>751</v>
      </c>
      <c r="M3652" t="s">
        <v>30</v>
      </c>
      <c r="N3652">
        <v>77080</v>
      </c>
      <c r="O3652">
        <v>3</v>
      </c>
      <c r="P3652">
        <v>2250</v>
      </c>
      <c r="Q3652">
        <v>7</v>
      </c>
      <c r="R3652" s="2">
        <v>0</v>
      </c>
      <c r="S3652" s="2">
        <v>24.56</v>
      </c>
      <c r="T3652" s="2">
        <v>0</v>
      </c>
      <c r="U3652" s="2">
        <v>24.56</v>
      </c>
      <c r="V3652" s="76" t="str">
        <f>VLOOKUP(M3652,'Fufillment sheet'!$A$2:$B$52,2,FALSE)</f>
        <v>VINAC</v>
      </c>
    </row>
    <row r="3653" spans="1:22" x14ac:dyDescent="0.2">
      <c r="A3653" s="1">
        <v>42300</v>
      </c>
      <c r="B3653" t="s">
        <v>21</v>
      </c>
      <c r="C3653" s="1">
        <v>42300</v>
      </c>
      <c r="D3653" s="1">
        <v>42300</v>
      </c>
      <c r="E3653">
        <v>100032457</v>
      </c>
      <c r="F3653" t="s">
        <v>752</v>
      </c>
      <c r="H3653" s="1">
        <v>42300</v>
      </c>
      <c r="I3653">
        <v>1897963</v>
      </c>
      <c r="J3653" t="s">
        <v>23</v>
      </c>
      <c r="K3653" t="s">
        <v>753</v>
      </c>
      <c r="M3653" t="s">
        <v>30</v>
      </c>
      <c r="N3653">
        <v>78701</v>
      </c>
      <c r="O3653">
        <v>3</v>
      </c>
      <c r="P3653">
        <v>2250</v>
      </c>
      <c r="Q3653">
        <v>7</v>
      </c>
      <c r="R3653" s="2">
        <v>0</v>
      </c>
      <c r="S3653" s="2">
        <v>23.06</v>
      </c>
      <c r="T3653" s="2">
        <v>0</v>
      </c>
      <c r="U3653" s="2">
        <v>23.06</v>
      </c>
      <c r="V3653" s="76" t="str">
        <f>VLOOKUP(M3653,'Fufillment sheet'!$A$2:$B$52,2,FALSE)</f>
        <v>VINAC</v>
      </c>
    </row>
    <row r="3654" spans="1:22" x14ac:dyDescent="0.2">
      <c r="A3654" s="1">
        <v>42300</v>
      </c>
      <c r="B3654" t="s">
        <v>21</v>
      </c>
      <c r="C3654" s="1">
        <v>42298</v>
      </c>
      <c r="D3654" s="1">
        <v>42300</v>
      </c>
      <c r="E3654">
        <v>100032382</v>
      </c>
      <c r="F3654" t="s">
        <v>754</v>
      </c>
      <c r="H3654" s="1">
        <v>42298</v>
      </c>
      <c r="I3654">
        <v>1891215</v>
      </c>
      <c r="J3654" t="s">
        <v>354</v>
      </c>
      <c r="K3654" t="s">
        <v>755</v>
      </c>
      <c r="M3654" t="s">
        <v>366</v>
      </c>
      <c r="N3654">
        <v>74074</v>
      </c>
      <c r="O3654">
        <v>3</v>
      </c>
      <c r="P3654">
        <v>2250</v>
      </c>
      <c r="Q3654">
        <v>7</v>
      </c>
      <c r="R3654" s="2">
        <v>0</v>
      </c>
      <c r="S3654" s="2">
        <v>24.56</v>
      </c>
      <c r="T3654" s="2">
        <v>0</v>
      </c>
      <c r="U3654" s="2">
        <v>24.56</v>
      </c>
      <c r="V3654" s="76" t="str">
        <f>VLOOKUP(M3654,'Fufillment sheet'!$A$2:$B$52,2,FALSE)</f>
        <v>VINAC</v>
      </c>
    </row>
    <row r="3655" spans="1:22" x14ac:dyDescent="0.2">
      <c r="A3655" s="1">
        <v>42300</v>
      </c>
      <c r="B3655" t="s">
        <v>21</v>
      </c>
      <c r="C3655" s="1">
        <v>42299</v>
      </c>
      <c r="D3655" s="1">
        <v>42300</v>
      </c>
      <c r="E3655">
        <v>100032418</v>
      </c>
      <c r="F3655" t="s">
        <v>758</v>
      </c>
      <c r="H3655" s="1">
        <v>42299</v>
      </c>
      <c r="I3655">
        <v>1896446</v>
      </c>
      <c r="J3655" t="s">
        <v>23</v>
      </c>
      <c r="K3655" t="s">
        <v>759</v>
      </c>
      <c r="M3655" t="s">
        <v>30</v>
      </c>
      <c r="N3655">
        <v>77381</v>
      </c>
      <c r="O3655">
        <v>3</v>
      </c>
      <c r="P3655">
        <v>2250</v>
      </c>
      <c r="Q3655">
        <v>7</v>
      </c>
      <c r="R3655" s="2">
        <v>0</v>
      </c>
      <c r="S3655" s="2">
        <v>23.06</v>
      </c>
      <c r="T3655" s="2">
        <v>0</v>
      </c>
      <c r="U3655" s="2">
        <v>23.06</v>
      </c>
      <c r="V3655" s="76" t="str">
        <f>VLOOKUP(M3655,'Fufillment sheet'!$A$2:$B$52,2,FALSE)</f>
        <v>VINAC</v>
      </c>
    </row>
    <row r="3656" spans="1:22" x14ac:dyDescent="0.2">
      <c r="A3656" s="1">
        <v>42300</v>
      </c>
      <c r="B3656" t="s">
        <v>21</v>
      </c>
      <c r="C3656" s="1">
        <v>42300</v>
      </c>
      <c r="D3656" s="1">
        <v>42300</v>
      </c>
      <c r="E3656">
        <v>100032458</v>
      </c>
      <c r="F3656" t="s">
        <v>760</v>
      </c>
      <c r="H3656" s="1">
        <v>42300</v>
      </c>
      <c r="I3656">
        <v>1897964</v>
      </c>
      <c r="J3656" t="s">
        <v>23</v>
      </c>
      <c r="K3656" t="s">
        <v>761</v>
      </c>
      <c r="M3656" t="s">
        <v>30</v>
      </c>
      <c r="N3656">
        <v>78205</v>
      </c>
      <c r="O3656">
        <v>3</v>
      </c>
      <c r="P3656">
        <v>2250</v>
      </c>
      <c r="Q3656">
        <v>7</v>
      </c>
      <c r="R3656" s="2">
        <v>0</v>
      </c>
      <c r="S3656" s="2">
        <v>23.06</v>
      </c>
      <c r="T3656" s="2">
        <v>0</v>
      </c>
      <c r="U3656" s="2">
        <v>23.06</v>
      </c>
      <c r="V3656" s="76" t="str">
        <f>VLOOKUP(M3656,'Fufillment sheet'!$A$2:$B$52,2,FALSE)</f>
        <v>VINAC</v>
      </c>
    </row>
    <row r="3657" spans="1:22" x14ac:dyDescent="0.2">
      <c r="A3657" s="1">
        <v>42300</v>
      </c>
      <c r="B3657" t="s">
        <v>21</v>
      </c>
      <c r="C3657" s="1">
        <v>42299</v>
      </c>
      <c r="D3657" s="1">
        <v>42300</v>
      </c>
      <c r="E3657">
        <v>100032411</v>
      </c>
      <c r="F3657" t="s">
        <v>733</v>
      </c>
      <c r="H3657" s="1">
        <v>42299</v>
      </c>
      <c r="I3657">
        <v>1896441</v>
      </c>
      <c r="J3657" t="s">
        <v>23</v>
      </c>
      <c r="K3657">
        <v>846296315653961</v>
      </c>
      <c r="M3657" t="s">
        <v>32</v>
      </c>
      <c r="N3657">
        <v>11237</v>
      </c>
      <c r="O3657">
        <v>6</v>
      </c>
      <c r="P3657">
        <v>4500</v>
      </c>
      <c r="Q3657">
        <v>8</v>
      </c>
      <c r="R3657" s="2">
        <v>0</v>
      </c>
      <c r="S3657" s="2">
        <v>36.04</v>
      </c>
      <c r="T3657" s="2">
        <v>0</v>
      </c>
      <c r="U3657" s="2">
        <v>36.04</v>
      </c>
      <c r="V3657" s="76" t="s">
        <v>5213</v>
      </c>
    </row>
    <row r="3658" spans="1:22" x14ac:dyDescent="0.2">
      <c r="A3658" s="1">
        <v>42300</v>
      </c>
      <c r="B3658" t="s">
        <v>21</v>
      </c>
      <c r="C3658" s="1">
        <v>42299</v>
      </c>
      <c r="D3658" s="1">
        <v>42300</v>
      </c>
      <c r="E3658">
        <v>100032411</v>
      </c>
      <c r="F3658" t="s">
        <v>733</v>
      </c>
      <c r="H3658" s="1">
        <v>42299</v>
      </c>
      <c r="I3658">
        <v>1896441</v>
      </c>
      <c r="J3658" t="s">
        <v>23</v>
      </c>
      <c r="K3658">
        <v>846296315653961</v>
      </c>
      <c r="M3658" t="s">
        <v>32</v>
      </c>
      <c r="N3658">
        <v>11237</v>
      </c>
      <c r="O3658">
        <v>6</v>
      </c>
      <c r="P3658">
        <v>4500</v>
      </c>
      <c r="Q3658">
        <v>8</v>
      </c>
      <c r="R3658" s="2">
        <v>0</v>
      </c>
      <c r="S3658" s="2">
        <v>36.04</v>
      </c>
      <c r="T3658" s="2">
        <v>0</v>
      </c>
      <c r="U3658" s="2">
        <v>36.04</v>
      </c>
      <c r="V3658" s="76" t="s">
        <v>5213</v>
      </c>
    </row>
    <row r="3659" spans="1:22" x14ac:dyDescent="0.2">
      <c r="A3659" s="1">
        <v>42300</v>
      </c>
      <c r="B3659" t="s">
        <v>21</v>
      </c>
      <c r="C3659" s="1">
        <v>42299</v>
      </c>
      <c r="D3659" s="1">
        <v>42300</v>
      </c>
      <c r="E3659">
        <v>100032429</v>
      </c>
      <c r="F3659" t="s">
        <v>742</v>
      </c>
      <c r="H3659" s="1">
        <v>42299</v>
      </c>
      <c r="I3659">
        <v>1896443</v>
      </c>
      <c r="J3659" t="s">
        <v>23</v>
      </c>
      <c r="K3659">
        <v>846296315653954</v>
      </c>
      <c r="M3659" t="s">
        <v>91</v>
      </c>
      <c r="N3659">
        <v>29412</v>
      </c>
      <c r="O3659">
        <v>6</v>
      </c>
      <c r="P3659">
        <v>4500</v>
      </c>
      <c r="Q3659">
        <v>8</v>
      </c>
      <c r="R3659" s="2">
        <v>0</v>
      </c>
      <c r="S3659" s="2">
        <v>36.04</v>
      </c>
      <c r="T3659" s="2">
        <v>0</v>
      </c>
      <c r="U3659" s="2">
        <v>36.04</v>
      </c>
      <c r="V3659" s="76" t="s">
        <v>5213</v>
      </c>
    </row>
    <row r="3660" spans="1:22" x14ac:dyDescent="0.2">
      <c r="A3660" s="1">
        <v>42300</v>
      </c>
      <c r="B3660" t="s">
        <v>21</v>
      </c>
      <c r="C3660" s="1">
        <v>42299</v>
      </c>
      <c r="D3660" s="1">
        <v>42300</v>
      </c>
      <c r="E3660">
        <v>100032429</v>
      </c>
      <c r="F3660" t="s">
        <v>742</v>
      </c>
      <c r="H3660" s="1">
        <v>42299</v>
      </c>
      <c r="I3660">
        <v>1896443</v>
      </c>
      <c r="J3660" t="s">
        <v>23</v>
      </c>
      <c r="K3660">
        <v>846296315653954</v>
      </c>
      <c r="M3660" t="s">
        <v>91</v>
      </c>
      <c r="N3660">
        <v>29412</v>
      </c>
      <c r="O3660">
        <v>6</v>
      </c>
      <c r="P3660">
        <v>4500</v>
      </c>
      <c r="Q3660">
        <v>8</v>
      </c>
      <c r="R3660" s="2">
        <v>0</v>
      </c>
      <c r="S3660" s="2">
        <v>36.04</v>
      </c>
      <c r="T3660" s="2">
        <v>0</v>
      </c>
      <c r="U3660" s="2">
        <v>36.04</v>
      </c>
      <c r="V3660" s="76" t="s">
        <v>5213</v>
      </c>
    </row>
    <row r="3661" spans="1:22" x14ac:dyDescent="0.2">
      <c r="A3661" s="1">
        <v>42303</v>
      </c>
      <c r="B3661" t="s">
        <v>21</v>
      </c>
      <c r="C3661" s="1">
        <v>42303</v>
      </c>
      <c r="D3661" s="1">
        <v>42303</v>
      </c>
      <c r="E3661">
        <v>100032532</v>
      </c>
      <c r="F3661" t="s">
        <v>39</v>
      </c>
      <c r="H3661" s="1">
        <v>42301</v>
      </c>
      <c r="I3661">
        <v>1910601</v>
      </c>
      <c r="J3661" t="s">
        <v>23</v>
      </c>
      <c r="K3661">
        <v>846296315726665</v>
      </c>
      <c r="M3661" t="s">
        <v>40</v>
      </c>
      <c r="N3661">
        <v>94583</v>
      </c>
      <c r="O3661">
        <v>3</v>
      </c>
      <c r="P3661">
        <v>2250</v>
      </c>
      <c r="Q3661">
        <v>2</v>
      </c>
      <c r="R3661" s="2">
        <v>0</v>
      </c>
      <c r="S3661" s="2">
        <v>12.81</v>
      </c>
      <c r="T3661" s="2">
        <v>0</v>
      </c>
      <c r="U3661" s="2">
        <v>12.81</v>
      </c>
      <c r="V3661" s="76" t="str">
        <f>VLOOKUP(M3661,'Fufillment sheet'!$A$2:$B$52,2,FALSE)</f>
        <v>VINAC</v>
      </c>
    </row>
    <row r="3662" spans="1:22" x14ac:dyDescent="0.2">
      <c r="A3662" s="1">
        <v>42303</v>
      </c>
      <c r="B3662" t="s">
        <v>21</v>
      </c>
      <c r="C3662" s="1">
        <v>42303</v>
      </c>
      <c r="D3662" s="1">
        <v>42303</v>
      </c>
      <c r="E3662">
        <v>100032548</v>
      </c>
      <c r="F3662" t="s">
        <v>46</v>
      </c>
      <c r="H3662" s="1">
        <v>42302</v>
      </c>
      <c r="I3662">
        <v>1910557</v>
      </c>
      <c r="J3662" t="s">
        <v>23</v>
      </c>
      <c r="K3662">
        <v>846296315725873</v>
      </c>
      <c r="M3662" t="s">
        <v>40</v>
      </c>
      <c r="N3662">
        <v>94107</v>
      </c>
      <c r="O3662">
        <v>3</v>
      </c>
      <c r="P3662">
        <v>2250</v>
      </c>
      <c r="Q3662">
        <v>2</v>
      </c>
      <c r="R3662" s="2">
        <v>0</v>
      </c>
      <c r="S3662" s="2">
        <v>12.81</v>
      </c>
      <c r="T3662" s="2">
        <v>0</v>
      </c>
      <c r="U3662" s="2">
        <v>12.81</v>
      </c>
      <c r="V3662" s="76" t="str">
        <f>VLOOKUP(M3662,'Fufillment sheet'!$A$2:$B$52,2,FALSE)</f>
        <v>VINAC</v>
      </c>
    </row>
    <row r="3663" spans="1:22" x14ac:dyDescent="0.2">
      <c r="A3663" s="1">
        <v>42303</v>
      </c>
      <c r="B3663" t="s">
        <v>21</v>
      </c>
      <c r="C3663" s="1">
        <v>42296</v>
      </c>
      <c r="D3663" s="1">
        <v>42303</v>
      </c>
      <c r="E3663">
        <v>100032328</v>
      </c>
      <c r="F3663" t="s">
        <v>128</v>
      </c>
      <c r="H3663" s="1">
        <v>42296</v>
      </c>
      <c r="I3663">
        <v>1878476</v>
      </c>
      <c r="J3663" t="s">
        <v>23</v>
      </c>
      <c r="K3663">
        <v>846296315726160</v>
      </c>
      <c r="M3663" t="s">
        <v>40</v>
      </c>
      <c r="N3663">
        <v>94596</v>
      </c>
      <c r="O3663">
        <v>3</v>
      </c>
      <c r="P3663">
        <v>2250</v>
      </c>
      <c r="Q3663">
        <v>2</v>
      </c>
      <c r="R3663" s="2">
        <v>0</v>
      </c>
      <c r="S3663" s="2">
        <v>12.81</v>
      </c>
      <c r="T3663" s="2">
        <v>0</v>
      </c>
      <c r="U3663" s="2">
        <v>12.81</v>
      </c>
      <c r="V3663" s="76" t="str">
        <f>VLOOKUP(M3663,'Fufillment sheet'!$A$2:$B$52,2,FALSE)</f>
        <v>VINAC</v>
      </c>
    </row>
    <row r="3664" spans="1:22" x14ac:dyDescent="0.2">
      <c r="A3664" s="1">
        <v>42303</v>
      </c>
      <c r="B3664" t="s">
        <v>21</v>
      </c>
      <c r="C3664" s="1">
        <v>42303</v>
      </c>
      <c r="D3664" s="1">
        <v>42303</v>
      </c>
      <c r="E3664">
        <v>100032524</v>
      </c>
      <c r="F3664" t="s">
        <v>138</v>
      </c>
      <c r="H3664" s="1">
        <v>42301</v>
      </c>
      <c r="I3664">
        <v>1910534</v>
      </c>
      <c r="J3664" t="s">
        <v>23</v>
      </c>
      <c r="K3664">
        <v>846296315726375</v>
      </c>
      <c r="M3664" t="s">
        <v>40</v>
      </c>
      <c r="N3664">
        <v>94523</v>
      </c>
      <c r="O3664">
        <v>3</v>
      </c>
      <c r="P3664">
        <v>2250</v>
      </c>
      <c r="Q3664">
        <v>2</v>
      </c>
      <c r="R3664" s="2">
        <v>0</v>
      </c>
      <c r="S3664" s="2">
        <v>12.81</v>
      </c>
      <c r="T3664" s="2">
        <v>0</v>
      </c>
      <c r="U3664" s="2">
        <v>12.81</v>
      </c>
      <c r="V3664" s="76" t="str">
        <f>VLOOKUP(M3664,'Fufillment sheet'!$A$2:$B$52,2,FALSE)</f>
        <v>VINAC</v>
      </c>
    </row>
    <row r="3665" spans="1:22" x14ac:dyDescent="0.2">
      <c r="A3665" s="1">
        <v>42303</v>
      </c>
      <c r="B3665" t="s">
        <v>21</v>
      </c>
      <c r="C3665" s="1">
        <v>42300</v>
      </c>
      <c r="D3665" s="1">
        <v>42303</v>
      </c>
      <c r="E3665">
        <v>100032467</v>
      </c>
      <c r="F3665" t="s">
        <v>147</v>
      </c>
      <c r="H3665" s="1">
        <v>42300</v>
      </c>
      <c r="I3665">
        <v>1897967</v>
      </c>
      <c r="J3665" t="s">
        <v>23</v>
      </c>
      <c r="K3665">
        <v>846296315726030</v>
      </c>
      <c r="M3665" t="s">
        <v>40</v>
      </c>
      <c r="N3665">
        <v>94904</v>
      </c>
      <c r="O3665">
        <v>3</v>
      </c>
      <c r="P3665">
        <v>2250</v>
      </c>
      <c r="Q3665">
        <v>2</v>
      </c>
      <c r="R3665" s="2">
        <v>0</v>
      </c>
      <c r="S3665" s="2">
        <v>12.81</v>
      </c>
      <c r="T3665" s="2">
        <v>0</v>
      </c>
      <c r="U3665" s="2">
        <v>12.81</v>
      </c>
      <c r="V3665" s="76" t="str">
        <f>VLOOKUP(M3665,'Fufillment sheet'!$A$2:$B$52,2,FALSE)</f>
        <v>VINAC</v>
      </c>
    </row>
    <row r="3666" spans="1:22" x14ac:dyDescent="0.2">
      <c r="A3666" s="1">
        <v>42303</v>
      </c>
      <c r="B3666" t="s">
        <v>21</v>
      </c>
      <c r="C3666" s="1">
        <v>42303</v>
      </c>
      <c r="D3666" s="1">
        <v>42303</v>
      </c>
      <c r="E3666">
        <v>100032507</v>
      </c>
      <c r="F3666" t="s">
        <v>152</v>
      </c>
      <c r="H3666" s="1">
        <v>42301</v>
      </c>
      <c r="I3666">
        <v>1910612</v>
      </c>
      <c r="J3666" t="s">
        <v>23</v>
      </c>
      <c r="K3666">
        <v>846296315726801</v>
      </c>
      <c r="M3666" t="s">
        <v>40</v>
      </c>
      <c r="N3666">
        <v>94403</v>
      </c>
      <c r="O3666">
        <v>6</v>
      </c>
      <c r="P3666">
        <v>4500</v>
      </c>
      <c r="Q3666">
        <v>2</v>
      </c>
      <c r="R3666" s="2">
        <v>0</v>
      </c>
      <c r="S3666" s="2">
        <v>16.29</v>
      </c>
      <c r="T3666" s="2">
        <v>0</v>
      </c>
      <c r="U3666" s="2">
        <v>16.29</v>
      </c>
      <c r="V3666" s="76" t="str">
        <f>VLOOKUP(M3666,'Fufillment sheet'!$A$2:$B$52,2,FALSE)</f>
        <v>VINAC</v>
      </c>
    </row>
    <row r="3667" spans="1:22" x14ac:dyDescent="0.2">
      <c r="A3667" s="1">
        <v>42303</v>
      </c>
      <c r="B3667" t="s">
        <v>21</v>
      </c>
      <c r="C3667" s="1">
        <v>42303</v>
      </c>
      <c r="D3667" s="1">
        <v>42303</v>
      </c>
      <c r="E3667">
        <v>100032537</v>
      </c>
      <c r="F3667" t="s">
        <v>176</v>
      </c>
      <c r="H3667" s="1">
        <v>42302</v>
      </c>
      <c r="I3667">
        <v>1910556</v>
      </c>
      <c r="J3667" t="s">
        <v>23</v>
      </c>
      <c r="K3667">
        <v>846296315725866</v>
      </c>
      <c r="M3667" t="s">
        <v>40</v>
      </c>
      <c r="N3667">
        <v>94559</v>
      </c>
      <c r="O3667">
        <v>3</v>
      </c>
      <c r="P3667">
        <v>2250</v>
      </c>
      <c r="Q3667">
        <v>2</v>
      </c>
      <c r="R3667" s="2">
        <v>0</v>
      </c>
      <c r="S3667" s="2">
        <v>12.81</v>
      </c>
      <c r="T3667" s="2">
        <v>0</v>
      </c>
      <c r="U3667" s="2">
        <v>12.81</v>
      </c>
      <c r="V3667" s="76" t="str">
        <f>VLOOKUP(M3667,'Fufillment sheet'!$A$2:$B$52,2,FALSE)</f>
        <v>VINAC</v>
      </c>
    </row>
    <row r="3668" spans="1:22" x14ac:dyDescent="0.2">
      <c r="A3668" s="1">
        <v>42303</v>
      </c>
      <c r="B3668" t="s">
        <v>21</v>
      </c>
      <c r="C3668" s="1">
        <v>42303</v>
      </c>
      <c r="D3668" s="1">
        <v>42303</v>
      </c>
      <c r="E3668">
        <v>100032580</v>
      </c>
      <c r="F3668" t="s">
        <v>190</v>
      </c>
      <c r="H3668" s="1">
        <v>42303</v>
      </c>
      <c r="I3668">
        <v>1910591</v>
      </c>
      <c r="J3668" t="s">
        <v>23</v>
      </c>
      <c r="K3668">
        <v>846296315726610</v>
      </c>
      <c r="M3668" t="s">
        <v>40</v>
      </c>
      <c r="N3668">
        <v>94920</v>
      </c>
      <c r="O3668">
        <v>3</v>
      </c>
      <c r="P3668">
        <v>2250</v>
      </c>
      <c r="Q3668">
        <v>2</v>
      </c>
      <c r="R3668" s="2">
        <v>0</v>
      </c>
      <c r="S3668" s="2">
        <v>12.81</v>
      </c>
      <c r="T3668" s="2">
        <v>0</v>
      </c>
      <c r="U3668" s="2">
        <v>12.81</v>
      </c>
      <c r="V3668" s="76" t="str">
        <f>VLOOKUP(M3668,'Fufillment sheet'!$A$2:$B$52,2,FALSE)</f>
        <v>VINAC</v>
      </c>
    </row>
    <row r="3669" spans="1:22" x14ac:dyDescent="0.2">
      <c r="A3669" s="1">
        <v>42303</v>
      </c>
      <c r="B3669" t="s">
        <v>21</v>
      </c>
      <c r="C3669" s="1">
        <v>42300</v>
      </c>
      <c r="D3669" s="1">
        <v>42303</v>
      </c>
      <c r="E3669">
        <v>100032485</v>
      </c>
      <c r="F3669" t="s">
        <v>157</v>
      </c>
      <c r="H3669" s="1">
        <v>42300</v>
      </c>
      <c r="I3669">
        <v>1897968</v>
      </c>
      <c r="J3669" t="s">
        <v>23</v>
      </c>
      <c r="K3669">
        <v>846296315726061</v>
      </c>
      <c r="M3669" t="s">
        <v>40</v>
      </c>
      <c r="N3669">
        <v>93433</v>
      </c>
      <c r="O3669">
        <v>3</v>
      </c>
      <c r="P3669">
        <v>2250</v>
      </c>
      <c r="Q3669">
        <v>3</v>
      </c>
      <c r="R3669" s="2">
        <v>0</v>
      </c>
      <c r="S3669" s="2">
        <v>13.06</v>
      </c>
      <c r="T3669" s="2">
        <v>0</v>
      </c>
      <c r="U3669" s="2">
        <v>13.06</v>
      </c>
      <c r="V3669" s="76" t="str">
        <f>VLOOKUP(M3669,'Fufillment sheet'!$A$2:$B$52,2,FALSE)</f>
        <v>VINAC</v>
      </c>
    </row>
    <row r="3670" spans="1:22" x14ac:dyDescent="0.2">
      <c r="A3670" s="1">
        <v>42303</v>
      </c>
      <c r="B3670" t="s">
        <v>21</v>
      </c>
      <c r="C3670" s="1">
        <v>42300</v>
      </c>
      <c r="D3670" s="1">
        <v>42303</v>
      </c>
      <c r="E3670">
        <v>100032441</v>
      </c>
      <c r="F3670" t="s">
        <v>100</v>
      </c>
      <c r="H3670" s="1">
        <v>42299</v>
      </c>
      <c r="I3670">
        <v>1897995</v>
      </c>
      <c r="J3670" t="s">
        <v>23</v>
      </c>
      <c r="K3670">
        <v>846296315726740</v>
      </c>
      <c r="M3670" t="s">
        <v>40</v>
      </c>
      <c r="N3670">
        <v>90230</v>
      </c>
      <c r="O3670">
        <v>3</v>
      </c>
      <c r="P3670">
        <v>2250</v>
      </c>
      <c r="Q3670">
        <v>4</v>
      </c>
      <c r="R3670" s="2">
        <v>0</v>
      </c>
      <c r="S3670" s="2">
        <v>20.81</v>
      </c>
      <c r="T3670" s="2">
        <v>0</v>
      </c>
      <c r="U3670" s="2">
        <v>20.81</v>
      </c>
      <c r="V3670" s="76" t="str">
        <f>VLOOKUP(M3670,'Fufillment sheet'!$A$2:$B$52,2,FALSE)</f>
        <v>VINAC</v>
      </c>
    </row>
    <row r="3671" spans="1:22" x14ac:dyDescent="0.2">
      <c r="A3671" s="1">
        <v>42303</v>
      </c>
      <c r="B3671" t="s">
        <v>21</v>
      </c>
      <c r="C3671" s="1">
        <v>42303</v>
      </c>
      <c r="D3671" s="1">
        <v>42303</v>
      </c>
      <c r="E3671">
        <v>100032570</v>
      </c>
      <c r="F3671" t="s">
        <v>110</v>
      </c>
      <c r="H3671" s="1">
        <v>42303</v>
      </c>
      <c r="I3671">
        <v>1910558</v>
      </c>
      <c r="J3671" t="s">
        <v>23</v>
      </c>
      <c r="K3671">
        <v>846296315725880</v>
      </c>
      <c r="M3671" t="s">
        <v>40</v>
      </c>
      <c r="N3671">
        <v>90071</v>
      </c>
      <c r="O3671">
        <v>3</v>
      </c>
      <c r="P3671">
        <v>2250</v>
      </c>
      <c r="Q3671">
        <v>4</v>
      </c>
      <c r="R3671" s="2">
        <v>0</v>
      </c>
      <c r="S3671" s="2">
        <v>20.81</v>
      </c>
      <c r="T3671" s="2">
        <v>0</v>
      </c>
      <c r="U3671" s="2">
        <v>20.81</v>
      </c>
      <c r="V3671" s="76" t="str">
        <f>VLOOKUP(M3671,'Fufillment sheet'!$A$2:$B$52,2,FALSE)</f>
        <v>VINAC</v>
      </c>
    </row>
    <row r="3672" spans="1:22" x14ac:dyDescent="0.2">
      <c r="A3672" s="1">
        <v>42303</v>
      </c>
      <c r="B3672" t="s">
        <v>21</v>
      </c>
      <c r="C3672" s="1">
        <v>42303</v>
      </c>
      <c r="D3672" s="1">
        <v>42303</v>
      </c>
      <c r="E3672">
        <v>100032494</v>
      </c>
      <c r="F3672" t="s">
        <v>115</v>
      </c>
      <c r="H3672" s="1">
        <v>42300</v>
      </c>
      <c r="I3672">
        <v>1910605</v>
      </c>
      <c r="J3672" t="s">
        <v>23</v>
      </c>
      <c r="K3672">
        <v>846296315726702</v>
      </c>
      <c r="M3672" t="s">
        <v>116</v>
      </c>
      <c r="N3672">
        <v>97304</v>
      </c>
      <c r="O3672">
        <v>3</v>
      </c>
      <c r="P3672">
        <v>2250</v>
      </c>
      <c r="Q3672">
        <v>4</v>
      </c>
      <c r="R3672" s="2">
        <v>0</v>
      </c>
      <c r="S3672" s="2">
        <v>20.81</v>
      </c>
      <c r="T3672" s="2">
        <v>0</v>
      </c>
      <c r="U3672" s="2">
        <v>20.81</v>
      </c>
      <c r="V3672" s="76" t="str">
        <f>VLOOKUP(M3672,'Fufillment sheet'!$A$2:$B$52,2,FALSE)</f>
        <v>VINAC</v>
      </c>
    </row>
    <row r="3673" spans="1:22" x14ac:dyDescent="0.2">
      <c r="A3673" s="1">
        <v>42303</v>
      </c>
      <c r="B3673" t="s">
        <v>21</v>
      </c>
      <c r="C3673" s="1">
        <v>42303</v>
      </c>
      <c r="D3673" s="1">
        <v>42303</v>
      </c>
      <c r="E3673">
        <v>100032577</v>
      </c>
      <c r="F3673" t="s">
        <v>120</v>
      </c>
      <c r="H3673" s="1">
        <v>42303</v>
      </c>
      <c r="I3673">
        <v>1910535</v>
      </c>
      <c r="J3673" t="s">
        <v>23</v>
      </c>
      <c r="K3673">
        <v>846296315726382</v>
      </c>
      <c r="M3673" t="s">
        <v>40</v>
      </c>
      <c r="N3673">
        <v>91361</v>
      </c>
      <c r="O3673">
        <v>3</v>
      </c>
      <c r="P3673">
        <v>2250</v>
      </c>
      <c r="Q3673">
        <v>4</v>
      </c>
      <c r="R3673" s="2">
        <v>0</v>
      </c>
      <c r="S3673" s="2">
        <v>20.81</v>
      </c>
      <c r="T3673" s="2">
        <v>0</v>
      </c>
      <c r="U3673" s="2">
        <v>20.81</v>
      </c>
      <c r="V3673" s="76" t="str">
        <f>VLOOKUP(M3673,'Fufillment sheet'!$A$2:$B$52,2,FALSE)</f>
        <v>VINAC</v>
      </c>
    </row>
    <row r="3674" spans="1:22" x14ac:dyDescent="0.2">
      <c r="A3674" s="1">
        <v>42303</v>
      </c>
      <c r="B3674" t="s">
        <v>21</v>
      </c>
      <c r="C3674" s="1">
        <v>42303</v>
      </c>
      <c r="D3674" s="1">
        <v>42303</v>
      </c>
      <c r="E3674">
        <v>100032587</v>
      </c>
      <c r="F3674" t="s">
        <v>123</v>
      </c>
      <c r="H3674" s="1">
        <v>42303</v>
      </c>
      <c r="I3674">
        <v>1910587</v>
      </c>
      <c r="J3674" t="s">
        <v>23</v>
      </c>
      <c r="K3674">
        <v>846296315726825</v>
      </c>
      <c r="M3674" t="s">
        <v>45</v>
      </c>
      <c r="N3674">
        <v>98682</v>
      </c>
      <c r="O3674">
        <v>6</v>
      </c>
      <c r="P3674">
        <v>4500</v>
      </c>
      <c r="Q3674">
        <v>4</v>
      </c>
      <c r="R3674" s="2">
        <v>0</v>
      </c>
      <c r="S3674" s="2">
        <v>24.04</v>
      </c>
      <c r="T3674" s="2">
        <v>0</v>
      </c>
      <c r="U3674" s="2">
        <v>24.04</v>
      </c>
      <c r="V3674" s="76" t="str">
        <f>VLOOKUP(M3674,'Fufillment sheet'!$A$2:$B$52,2,FALSE)</f>
        <v>VINAC</v>
      </c>
    </row>
    <row r="3675" spans="1:22" x14ac:dyDescent="0.2">
      <c r="A3675" s="1">
        <v>42303</v>
      </c>
      <c r="B3675" t="s">
        <v>21</v>
      </c>
      <c r="C3675" s="1">
        <v>42303</v>
      </c>
      <c r="D3675" s="1">
        <v>42303</v>
      </c>
      <c r="E3675">
        <v>100032509</v>
      </c>
      <c r="F3675" t="s">
        <v>125</v>
      </c>
      <c r="H3675" s="1">
        <v>42301</v>
      </c>
      <c r="I3675">
        <v>1910555</v>
      </c>
      <c r="J3675" t="s">
        <v>23</v>
      </c>
      <c r="K3675">
        <v>846296315725859</v>
      </c>
      <c r="M3675" t="s">
        <v>40</v>
      </c>
      <c r="N3675">
        <v>90291</v>
      </c>
      <c r="O3675">
        <v>3</v>
      </c>
      <c r="P3675">
        <v>2250</v>
      </c>
      <c r="Q3675">
        <v>4</v>
      </c>
      <c r="R3675" s="2">
        <v>0</v>
      </c>
      <c r="S3675" s="2">
        <v>20.81</v>
      </c>
      <c r="T3675" s="2">
        <v>0</v>
      </c>
      <c r="U3675" s="2">
        <v>20.81</v>
      </c>
      <c r="V3675" s="76" t="str">
        <f>VLOOKUP(M3675,'Fufillment sheet'!$A$2:$B$52,2,FALSE)</f>
        <v>VINAC</v>
      </c>
    </row>
    <row r="3676" spans="1:22" x14ac:dyDescent="0.2">
      <c r="A3676" s="1">
        <v>42303</v>
      </c>
      <c r="B3676" t="s">
        <v>21</v>
      </c>
      <c r="C3676" s="1">
        <v>42303</v>
      </c>
      <c r="D3676" s="1">
        <v>42303</v>
      </c>
      <c r="E3676">
        <v>100032574</v>
      </c>
      <c r="F3676" t="s">
        <v>148</v>
      </c>
      <c r="H3676" s="1">
        <v>42303</v>
      </c>
      <c r="I3676">
        <v>1910614</v>
      </c>
      <c r="J3676" t="s">
        <v>23</v>
      </c>
      <c r="K3676">
        <v>846296315726726</v>
      </c>
      <c r="M3676" t="s">
        <v>116</v>
      </c>
      <c r="N3676">
        <v>97035</v>
      </c>
      <c r="O3676">
        <v>6</v>
      </c>
      <c r="P3676">
        <v>4500</v>
      </c>
      <c r="Q3676">
        <v>4</v>
      </c>
      <c r="R3676" s="2">
        <v>0</v>
      </c>
      <c r="S3676" s="2">
        <v>24.04</v>
      </c>
      <c r="T3676" s="2">
        <v>0</v>
      </c>
      <c r="U3676" s="2">
        <v>24.04</v>
      </c>
      <c r="V3676" s="76" t="str">
        <f>VLOOKUP(M3676,'Fufillment sheet'!$A$2:$B$52,2,FALSE)</f>
        <v>VINAC</v>
      </c>
    </row>
    <row r="3677" spans="1:22" x14ac:dyDescent="0.2">
      <c r="A3677" s="1">
        <v>42303</v>
      </c>
      <c r="B3677" t="s">
        <v>21</v>
      </c>
      <c r="C3677" s="1">
        <v>42277</v>
      </c>
      <c r="D3677" s="1">
        <v>42303</v>
      </c>
      <c r="E3677">
        <v>100030874</v>
      </c>
      <c r="F3677" t="s">
        <v>155</v>
      </c>
      <c r="H3677" s="1">
        <v>42277</v>
      </c>
      <c r="I3677">
        <v>1832363</v>
      </c>
      <c r="J3677" t="s">
        <v>23</v>
      </c>
      <c r="K3677">
        <v>846296315726313</v>
      </c>
      <c r="M3677" t="s">
        <v>40</v>
      </c>
      <c r="N3677">
        <v>92067</v>
      </c>
      <c r="O3677">
        <v>9</v>
      </c>
      <c r="P3677">
        <v>6750</v>
      </c>
      <c r="Q3677">
        <v>4</v>
      </c>
      <c r="R3677" s="2">
        <v>0</v>
      </c>
      <c r="S3677" s="2">
        <v>25.75</v>
      </c>
      <c r="T3677" s="2">
        <v>0</v>
      </c>
      <c r="U3677" s="2">
        <v>25.75</v>
      </c>
      <c r="V3677" s="76" t="str">
        <f>VLOOKUP(M3677,'Fufillment sheet'!$A$2:$B$52,2,FALSE)</f>
        <v>VINAC</v>
      </c>
    </row>
    <row r="3678" spans="1:22" x14ac:dyDescent="0.2">
      <c r="A3678" s="1">
        <v>42303</v>
      </c>
      <c r="B3678" t="s">
        <v>21</v>
      </c>
      <c r="C3678" s="1">
        <v>42303</v>
      </c>
      <c r="D3678" s="1">
        <v>42303</v>
      </c>
      <c r="E3678">
        <v>100032501</v>
      </c>
      <c r="F3678" t="s">
        <v>156</v>
      </c>
      <c r="H3678" s="1">
        <v>42301</v>
      </c>
      <c r="I3678">
        <v>1910590</v>
      </c>
      <c r="J3678" t="s">
        <v>23</v>
      </c>
      <c r="K3678">
        <v>846296315726603</v>
      </c>
      <c r="M3678" t="s">
        <v>40</v>
      </c>
      <c r="N3678">
        <v>91701</v>
      </c>
      <c r="O3678">
        <v>3</v>
      </c>
      <c r="P3678">
        <v>2250</v>
      </c>
      <c r="Q3678">
        <v>4</v>
      </c>
      <c r="R3678" s="2">
        <v>0</v>
      </c>
      <c r="S3678" s="2">
        <v>20.81</v>
      </c>
      <c r="T3678" s="2">
        <v>0</v>
      </c>
      <c r="U3678" s="2">
        <v>20.81</v>
      </c>
      <c r="V3678" s="76" t="str">
        <f>VLOOKUP(M3678,'Fufillment sheet'!$A$2:$B$52,2,FALSE)</f>
        <v>VINAC</v>
      </c>
    </row>
    <row r="3679" spans="1:22" x14ac:dyDescent="0.2">
      <c r="A3679" s="1">
        <v>42303</v>
      </c>
      <c r="B3679" t="s">
        <v>21</v>
      </c>
      <c r="C3679" s="1">
        <v>42300</v>
      </c>
      <c r="D3679" s="1">
        <v>42303</v>
      </c>
      <c r="E3679">
        <v>100032492</v>
      </c>
      <c r="F3679" t="s">
        <v>160</v>
      </c>
      <c r="H3679" s="1">
        <v>42300</v>
      </c>
      <c r="I3679">
        <v>1898003</v>
      </c>
      <c r="J3679" t="s">
        <v>23</v>
      </c>
      <c r="K3679">
        <v>846296315726986</v>
      </c>
      <c r="M3679" t="s">
        <v>116</v>
      </c>
      <c r="N3679">
        <v>97201</v>
      </c>
      <c r="O3679">
        <v>1</v>
      </c>
      <c r="P3679">
        <v>750</v>
      </c>
      <c r="Q3679">
        <v>4</v>
      </c>
      <c r="R3679" s="2">
        <v>0</v>
      </c>
      <c r="S3679" s="2">
        <v>18.25</v>
      </c>
      <c r="T3679" s="2">
        <v>0</v>
      </c>
      <c r="U3679" s="2">
        <v>18.25</v>
      </c>
      <c r="V3679" s="76" t="str">
        <f>VLOOKUP(M3679,'Fufillment sheet'!$A$2:$B$52,2,FALSE)</f>
        <v>VINAC</v>
      </c>
    </row>
    <row r="3680" spans="1:22" x14ac:dyDescent="0.2">
      <c r="A3680" s="1">
        <v>42303</v>
      </c>
      <c r="B3680" t="s">
        <v>21</v>
      </c>
      <c r="C3680" s="1">
        <v>42303</v>
      </c>
      <c r="D3680" s="1">
        <v>42303</v>
      </c>
      <c r="E3680">
        <v>100032505</v>
      </c>
      <c r="F3680" t="s">
        <v>167</v>
      </c>
      <c r="H3680" s="1">
        <v>42301</v>
      </c>
      <c r="I3680">
        <v>1910611</v>
      </c>
      <c r="J3680" t="s">
        <v>23</v>
      </c>
      <c r="K3680">
        <v>846296315726764</v>
      </c>
      <c r="M3680" t="s">
        <v>40</v>
      </c>
      <c r="N3680">
        <v>91505</v>
      </c>
      <c r="O3680">
        <v>6</v>
      </c>
      <c r="P3680">
        <v>4500</v>
      </c>
      <c r="Q3680">
        <v>4</v>
      </c>
      <c r="R3680" s="2">
        <v>0</v>
      </c>
      <c r="S3680" s="2">
        <v>24.04</v>
      </c>
      <c r="T3680" s="2">
        <v>0</v>
      </c>
      <c r="U3680" s="2">
        <v>24.04</v>
      </c>
      <c r="V3680" s="76" t="str">
        <f>VLOOKUP(M3680,'Fufillment sheet'!$A$2:$B$52,2,FALSE)</f>
        <v>VINAC</v>
      </c>
    </row>
    <row r="3681" spans="1:22" x14ac:dyDescent="0.2">
      <c r="A3681" s="1">
        <v>42303</v>
      </c>
      <c r="B3681" t="s">
        <v>21</v>
      </c>
      <c r="C3681" s="1">
        <v>42300</v>
      </c>
      <c r="D3681" s="1">
        <v>42303</v>
      </c>
      <c r="E3681">
        <v>100032455</v>
      </c>
      <c r="F3681" t="s">
        <v>180</v>
      </c>
      <c r="H3681" s="1">
        <v>42300</v>
      </c>
      <c r="I3681">
        <v>1897966</v>
      </c>
      <c r="J3681" t="s">
        <v>23</v>
      </c>
      <c r="K3681">
        <v>846296315726023</v>
      </c>
      <c r="M3681" t="s">
        <v>40</v>
      </c>
      <c r="N3681">
        <v>90604</v>
      </c>
      <c r="O3681">
        <v>3</v>
      </c>
      <c r="P3681">
        <v>2250</v>
      </c>
      <c r="Q3681">
        <v>4</v>
      </c>
      <c r="R3681" s="2">
        <v>0</v>
      </c>
      <c r="S3681" s="2">
        <v>20.81</v>
      </c>
      <c r="T3681" s="2">
        <v>0</v>
      </c>
      <c r="U3681" s="2">
        <v>20.81</v>
      </c>
      <c r="V3681" s="76" t="str">
        <f>VLOOKUP(M3681,'Fufillment sheet'!$A$2:$B$52,2,FALSE)</f>
        <v>VINAC</v>
      </c>
    </row>
    <row r="3682" spans="1:22" x14ac:dyDescent="0.2">
      <c r="A3682" s="1">
        <v>42303</v>
      </c>
      <c r="B3682" t="s">
        <v>21</v>
      </c>
      <c r="C3682" s="1">
        <v>42303</v>
      </c>
      <c r="D3682" s="1">
        <v>42303</v>
      </c>
      <c r="E3682">
        <v>100032571</v>
      </c>
      <c r="F3682" t="s">
        <v>186</v>
      </c>
      <c r="H3682" s="1">
        <v>42303</v>
      </c>
      <c r="I3682">
        <v>1910597</v>
      </c>
      <c r="J3682" t="s">
        <v>23</v>
      </c>
      <c r="K3682">
        <v>846296315726634</v>
      </c>
      <c r="M3682" t="s">
        <v>116</v>
      </c>
      <c r="N3682">
        <v>97330</v>
      </c>
      <c r="O3682">
        <v>3</v>
      </c>
      <c r="P3682">
        <v>2250</v>
      </c>
      <c r="Q3682">
        <v>4</v>
      </c>
      <c r="R3682" s="2">
        <v>0</v>
      </c>
      <c r="S3682" s="2">
        <v>20.81</v>
      </c>
      <c r="T3682" s="2">
        <v>0</v>
      </c>
      <c r="U3682" s="2">
        <v>20.81</v>
      </c>
      <c r="V3682" s="76" t="str">
        <f>VLOOKUP(M3682,'Fufillment sheet'!$A$2:$B$52,2,FALSE)</f>
        <v>VINAC</v>
      </c>
    </row>
    <row r="3683" spans="1:22" x14ac:dyDescent="0.2">
      <c r="A3683" s="1">
        <v>42303</v>
      </c>
      <c r="B3683" t="s">
        <v>21</v>
      </c>
      <c r="C3683" s="1">
        <v>42296</v>
      </c>
      <c r="D3683" s="1">
        <v>42303</v>
      </c>
      <c r="E3683">
        <v>100032337</v>
      </c>
      <c r="F3683" t="s">
        <v>44</v>
      </c>
      <c r="H3683" s="1">
        <v>42296</v>
      </c>
      <c r="I3683">
        <v>1883609</v>
      </c>
      <c r="J3683" t="s">
        <v>23</v>
      </c>
      <c r="K3683">
        <v>846296315726535</v>
      </c>
      <c r="M3683" t="s">
        <v>45</v>
      </c>
      <c r="N3683">
        <v>98103</v>
      </c>
      <c r="O3683">
        <v>3</v>
      </c>
      <c r="P3683">
        <v>2250</v>
      </c>
      <c r="Q3683">
        <v>5</v>
      </c>
      <c r="R3683" s="2">
        <v>0</v>
      </c>
      <c r="S3683" s="2">
        <v>21.31</v>
      </c>
      <c r="T3683" s="2">
        <v>0</v>
      </c>
      <c r="U3683" s="2">
        <v>21.31</v>
      </c>
      <c r="V3683" s="76" t="str">
        <f>VLOOKUP(M3683,'Fufillment sheet'!$A$2:$B$52,2,FALSE)</f>
        <v>VINAC</v>
      </c>
    </row>
    <row r="3684" spans="1:22" x14ac:dyDescent="0.2">
      <c r="A3684" s="1">
        <v>42303</v>
      </c>
      <c r="B3684" t="s">
        <v>21</v>
      </c>
      <c r="C3684" s="1">
        <v>42300</v>
      </c>
      <c r="D3684" s="1">
        <v>42303</v>
      </c>
      <c r="E3684">
        <v>100032477</v>
      </c>
      <c r="F3684" t="s">
        <v>52</v>
      </c>
      <c r="H3684" s="1">
        <v>42300</v>
      </c>
      <c r="I3684">
        <v>1897983</v>
      </c>
      <c r="J3684" t="s">
        <v>23</v>
      </c>
      <c r="K3684">
        <v>846296315726016</v>
      </c>
      <c r="M3684" t="s">
        <v>45</v>
      </c>
      <c r="N3684">
        <v>98101</v>
      </c>
      <c r="O3684">
        <v>3</v>
      </c>
      <c r="P3684">
        <v>2250</v>
      </c>
      <c r="Q3684">
        <v>5</v>
      </c>
      <c r="R3684" s="2">
        <v>0</v>
      </c>
      <c r="S3684" s="2">
        <v>21.31</v>
      </c>
      <c r="T3684" s="2">
        <v>0</v>
      </c>
      <c r="U3684" s="2">
        <v>21.31</v>
      </c>
      <c r="V3684" s="76" t="str">
        <f>VLOOKUP(M3684,'Fufillment sheet'!$A$2:$B$52,2,FALSE)</f>
        <v>VINAC</v>
      </c>
    </row>
    <row r="3685" spans="1:22" x14ac:dyDescent="0.2">
      <c r="A3685" s="1">
        <v>42303</v>
      </c>
      <c r="B3685" t="s">
        <v>21</v>
      </c>
      <c r="C3685" s="1">
        <v>42303</v>
      </c>
      <c r="D3685" s="1">
        <v>42303</v>
      </c>
      <c r="E3685">
        <v>100032573</v>
      </c>
      <c r="F3685" t="s">
        <v>67</v>
      </c>
      <c r="H3685" s="1">
        <v>42303</v>
      </c>
      <c r="I3685">
        <v>1910586</v>
      </c>
      <c r="J3685" t="s">
        <v>23</v>
      </c>
      <c r="K3685">
        <v>846296315726399</v>
      </c>
      <c r="M3685" t="s">
        <v>45</v>
      </c>
      <c r="N3685">
        <v>98122</v>
      </c>
      <c r="O3685">
        <v>3</v>
      </c>
      <c r="P3685">
        <v>2250</v>
      </c>
      <c r="Q3685">
        <v>5</v>
      </c>
      <c r="R3685" s="2">
        <v>0</v>
      </c>
      <c r="S3685" s="2">
        <v>21.31</v>
      </c>
      <c r="T3685" s="2">
        <v>0</v>
      </c>
      <c r="U3685" s="2">
        <v>21.31</v>
      </c>
      <c r="V3685" s="76" t="str">
        <f>VLOOKUP(M3685,'Fufillment sheet'!$A$2:$B$52,2,FALSE)</f>
        <v>VINAC</v>
      </c>
    </row>
    <row r="3686" spans="1:22" x14ac:dyDescent="0.2">
      <c r="A3686" s="1">
        <v>42303</v>
      </c>
      <c r="B3686" t="s">
        <v>21</v>
      </c>
      <c r="C3686" s="1">
        <v>42303</v>
      </c>
      <c r="D3686" s="1">
        <v>42303</v>
      </c>
      <c r="E3686">
        <v>100032583</v>
      </c>
      <c r="F3686" t="s">
        <v>69</v>
      </c>
      <c r="H3686" s="1">
        <v>42303</v>
      </c>
      <c r="I3686">
        <v>1910588</v>
      </c>
      <c r="J3686" t="s">
        <v>23</v>
      </c>
      <c r="K3686">
        <v>846296315726979</v>
      </c>
      <c r="M3686" t="s">
        <v>70</v>
      </c>
      <c r="N3686">
        <v>82716</v>
      </c>
      <c r="O3686">
        <v>3</v>
      </c>
      <c r="P3686">
        <v>2250</v>
      </c>
      <c r="Q3686">
        <v>5</v>
      </c>
      <c r="R3686" s="2">
        <v>0</v>
      </c>
      <c r="S3686" s="2">
        <v>21.31</v>
      </c>
      <c r="T3686" s="2">
        <v>0</v>
      </c>
      <c r="U3686" s="2">
        <v>21.31</v>
      </c>
      <c r="V3686" s="76" t="str">
        <f>VLOOKUP(M3686,'Fufillment sheet'!$A$2:$B$52,2,FALSE)</f>
        <v>VINAC</v>
      </c>
    </row>
    <row r="3687" spans="1:22" x14ac:dyDescent="0.2">
      <c r="A3687" s="1">
        <v>42303</v>
      </c>
      <c r="B3687" t="s">
        <v>21</v>
      </c>
      <c r="C3687" s="1">
        <v>42300</v>
      </c>
      <c r="D3687" s="1">
        <v>42303</v>
      </c>
      <c r="E3687">
        <v>100032449</v>
      </c>
      <c r="F3687" t="s">
        <v>72</v>
      </c>
      <c r="H3687" s="1">
        <v>42299</v>
      </c>
      <c r="I3687">
        <v>1897989</v>
      </c>
      <c r="J3687" t="s">
        <v>23</v>
      </c>
      <c r="K3687">
        <v>846296315726917</v>
      </c>
      <c r="M3687" t="s">
        <v>73</v>
      </c>
      <c r="N3687">
        <v>80461</v>
      </c>
      <c r="O3687">
        <v>3</v>
      </c>
      <c r="P3687">
        <v>2250</v>
      </c>
      <c r="Q3687">
        <v>5</v>
      </c>
      <c r="R3687" s="2">
        <v>0</v>
      </c>
      <c r="S3687" s="2">
        <v>21.31</v>
      </c>
      <c r="T3687" s="2">
        <v>0</v>
      </c>
      <c r="U3687" s="2">
        <v>21.31</v>
      </c>
      <c r="V3687" s="76" t="str">
        <f>VLOOKUP(M3687,'Fufillment sheet'!$A$2:$B$52,2,FALSE)</f>
        <v>VINAC</v>
      </c>
    </row>
    <row r="3688" spans="1:22" x14ac:dyDescent="0.2">
      <c r="A3688" s="1">
        <v>42303</v>
      </c>
      <c r="B3688" t="s">
        <v>21</v>
      </c>
      <c r="C3688" s="1">
        <v>42303</v>
      </c>
      <c r="D3688" s="1">
        <v>42303</v>
      </c>
      <c r="E3688">
        <v>100032567</v>
      </c>
      <c r="F3688" t="s">
        <v>107</v>
      </c>
      <c r="H3688" s="1">
        <v>42303</v>
      </c>
      <c r="I3688">
        <v>1910585</v>
      </c>
      <c r="J3688" t="s">
        <v>23</v>
      </c>
      <c r="K3688">
        <v>846296315726405</v>
      </c>
      <c r="M3688" t="s">
        <v>45</v>
      </c>
      <c r="N3688">
        <v>98258</v>
      </c>
      <c r="O3688">
        <v>3</v>
      </c>
      <c r="P3688">
        <v>2250</v>
      </c>
      <c r="Q3688">
        <v>5</v>
      </c>
      <c r="R3688" s="2">
        <v>0</v>
      </c>
      <c r="S3688" s="2">
        <v>21.31</v>
      </c>
      <c r="T3688" s="2">
        <v>0</v>
      </c>
      <c r="U3688" s="2">
        <v>21.31</v>
      </c>
      <c r="V3688" s="76" t="str">
        <f>VLOOKUP(M3688,'Fufillment sheet'!$A$2:$B$52,2,FALSE)</f>
        <v>VINAC</v>
      </c>
    </row>
    <row r="3689" spans="1:22" x14ac:dyDescent="0.2">
      <c r="A3689" s="1">
        <v>42303</v>
      </c>
      <c r="B3689" t="s">
        <v>21</v>
      </c>
      <c r="C3689" s="1">
        <v>42296</v>
      </c>
      <c r="D3689" s="1">
        <v>42303</v>
      </c>
      <c r="E3689">
        <v>100032340</v>
      </c>
      <c r="F3689" t="s">
        <v>113</v>
      </c>
      <c r="H3689" s="1">
        <v>42296</v>
      </c>
      <c r="I3689">
        <v>1883610</v>
      </c>
      <c r="J3689" t="s">
        <v>23</v>
      </c>
      <c r="K3689">
        <v>846296315726108</v>
      </c>
      <c r="M3689" t="s">
        <v>45</v>
      </c>
      <c r="N3689">
        <v>98282</v>
      </c>
      <c r="O3689">
        <v>3</v>
      </c>
      <c r="P3689">
        <v>2250</v>
      </c>
      <c r="Q3689">
        <v>5</v>
      </c>
      <c r="R3689" s="2">
        <v>0</v>
      </c>
      <c r="S3689" s="2">
        <v>21.31</v>
      </c>
      <c r="T3689" s="2">
        <v>0</v>
      </c>
      <c r="U3689" s="2">
        <v>21.31</v>
      </c>
      <c r="V3689" s="76" t="str">
        <f>VLOOKUP(M3689,'Fufillment sheet'!$A$2:$B$52,2,FALSE)</f>
        <v>VINAC</v>
      </c>
    </row>
    <row r="3690" spans="1:22" x14ac:dyDescent="0.2">
      <c r="A3690" s="1">
        <v>42303</v>
      </c>
      <c r="B3690" t="s">
        <v>21</v>
      </c>
      <c r="C3690" s="1">
        <v>42297</v>
      </c>
      <c r="D3690" s="1">
        <v>42303</v>
      </c>
      <c r="E3690">
        <v>100032359</v>
      </c>
      <c r="F3690" t="s">
        <v>133</v>
      </c>
      <c r="H3690" s="1">
        <v>42297</v>
      </c>
      <c r="I3690">
        <v>1888469</v>
      </c>
      <c r="J3690" t="s">
        <v>23</v>
      </c>
      <c r="K3690">
        <v>846296315726085</v>
      </c>
      <c r="M3690" t="s">
        <v>73</v>
      </c>
      <c r="N3690">
        <v>80202</v>
      </c>
      <c r="O3690">
        <v>3</v>
      </c>
      <c r="P3690">
        <v>2250</v>
      </c>
      <c r="Q3690">
        <v>5</v>
      </c>
      <c r="R3690" s="2">
        <v>0</v>
      </c>
      <c r="S3690" s="2">
        <v>21.31</v>
      </c>
      <c r="T3690" s="2">
        <v>0</v>
      </c>
      <c r="U3690" s="2">
        <v>21.31</v>
      </c>
      <c r="V3690" s="76" t="str">
        <f>VLOOKUP(M3690,'Fufillment sheet'!$A$2:$B$52,2,FALSE)</f>
        <v>VINAC</v>
      </c>
    </row>
    <row r="3691" spans="1:22" x14ac:dyDescent="0.2">
      <c r="A3691" s="1">
        <v>42303</v>
      </c>
      <c r="B3691" t="s">
        <v>21</v>
      </c>
      <c r="C3691" s="1">
        <v>42303</v>
      </c>
      <c r="D3691" s="1">
        <v>42303</v>
      </c>
      <c r="E3691">
        <v>100032529</v>
      </c>
      <c r="F3691" t="s">
        <v>144</v>
      </c>
      <c r="H3691" s="1">
        <v>42301</v>
      </c>
      <c r="I3691">
        <v>1910559</v>
      </c>
      <c r="J3691" t="s">
        <v>23</v>
      </c>
      <c r="K3691">
        <v>846296315725897</v>
      </c>
      <c r="M3691" t="s">
        <v>73</v>
      </c>
      <c r="N3691">
        <v>80203</v>
      </c>
      <c r="O3691">
        <v>3</v>
      </c>
      <c r="P3691">
        <v>2250</v>
      </c>
      <c r="Q3691">
        <v>5</v>
      </c>
      <c r="R3691" s="2">
        <v>0</v>
      </c>
      <c r="S3691" s="2">
        <v>21.31</v>
      </c>
      <c r="T3691" s="2">
        <v>0</v>
      </c>
      <c r="U3691" s="2">
        <v>21.31</v>
      </c>
      <c r="V3691" s="76" t="str">
        <f>VLOOKUP(M3691,'Fufillment sheet'!$A$2:$B$52,2,FALSE)</f>
        <v>VINAC</v>
      </c>
    </row>
    <row r="3692" spans="1:22" x14ac:dyDescent="0.2">
      <c r="A3692" s="1">
        <v>42303</v>
      </c>
      <c r="B3692" t="s">
        <v>21</v>
      </c>
      <c r="C3692" s="1">
        <v>42303</v>
      </c>
      <c r="D3692" s="1">
        <v>42303</v>
      </c>
      <c r="E3692">
        <v>100032511</v>
      </c>
      <c r="F3692" t="s">
        <v>158</v>
      </c>
      <c r="H3692" s="1">
        <v>42301</v>
      </c>
      <c r="I3692">
        <v>1910584</v>
      </c>
      <c r="J3692" t="s">
        <v>23</v>
      </c>
      <c r="K3692">
        <v>846296315726412</v>
      </c>
      <c r="M3692" t="s">
        <v>45</v>
      </c>
      <c r="N3692">
        <v>98368</v>
      </c>
      <c r="O3692">
        <v>3</v>
      </c>
      <c r="P3692">
        <v>2250</v>
      </c>
      <c r="Q3692">
        <v>5</v>
      </c>
      <c r="R3692" s="2">
        <v>0</v>
      </c>
      <c r="S3692" s="2">
        <v>21.31</v>
      </c>
      <c r="T3692" s="2">
        <v>0</v>
      </c>
      <c r="U3692" s="2">
        <v>21.31</v>
      </c>
      <c r="V3692" s="76" t="str">
        <f>VLOOKUP(M3692,'Fufillment sheet'!$A$2:$B$52,2,FALSE)</f>
        <v>VINAC</v>
      </c>
    </row>
    <row r="3693" spans="1:22" x14ac:dyDescent="0.2">
      <c r="A3693" s="1">
        <v>42303</v>
      </c>
      <c r="B3693" t="s">
        <v>21</v>
      </c>
      <c r="C3693" s="1">
        <v>42303</v>
      </c>
      <c r="D3693" s="1">
        <v>42303</v>
      </c>
      <c r="E3693">
        <v>100032562</v>
      </c>
      <c r="F3693" t="s">
        <v>162</v>
      </c>
      <c r="H3693" s="1">
        <v>42302</v>
      </c>
      <c r="I3693">
        <v>1910531</v>
      </c>
      <c r="J3693" t="s">
        <v>23</v>
      </c>
      <c r="K3693">
        <v>846296315726900</v>
      </c>
      <c r="M3693" t="s">
        <v>45</v>
      </c>
      <c r="N3693">
        <v>98122</v>
      </c>
      <c r="O3693">
        <v>3</v>
      </c>
      <c r="P3693">
        <v>2250</v>
      </c>
      <c r="Q3693">
        <v>5</v>
      </c>
      <c r="R3693" s="2">
        <v>0</v>
      </c>
      <c r="S3693" s="2">
        <v>21.31</v>
      </c>
      <c r="T3693" s="2">
        <v>0</v>
      </c>
      <c r="U3693" s="2">
        <v>21.31</v>
      </c>
      <c r="V3693" s="76" t="str">
        <f>VLOOKUP(M3693,'Fufillment sheet'!$A$2:$B$52,2,FALSE)</f>
        <v>VINAC</v>
      </c>
    </row>
    <row r="3694" spans="1:22" x14ac:dyDescent="0.2">
      <c r="A3694" s="1">
        <v>42303</v>
      </c>
      <c r="B3694" t="s">
        <v>21</v>
      </c>
      <c r="C3694" s="1">
        <v>42303</v>
      </c>
      <c r="D3694" s="1">
        <v>42303</v>
      </c>
      <c r="E3694">
        <v>100032519</v>
      </c>
      <c r="F3694" t="s">
        <v>163</v>
      </c>
      <c r="H3694" s="1">
        <v>42301</v>
      </c>
      <c r="I3694">
        <v>1910589</v>
      </c>
      <c r="J3694" t="s">
        <v>164</v>
      </c>
      <c r="K3694">
        <v>1032002267666</v>
      </c>
      <c r="M3694" t="s">
        <v>165</v>
      </c>
      <c r="N3694">
        <v>85018</v>
      </c>
      <c r="O3694">
        <v>3</v>
      </c>
      <c r="P3694">
        <v>2250</v>
      </c>
      <c r="Q3694">
        <v>5</v>
      </c>
      <c r="R3694" s="2">
        <v>0</v>
      </c>
      <c r="S3694" s="2">
        <v>21.31</v>
      </c>
      <c r="T3694" s="2">
        <v>0</v>
      </c>
      <c r="U3694" s="2">
        <v>21.31</v>
      </c>
      <c r="V3694" s="76" t="str">
        <f>VLOOKUP(M3694,'Fufillment sheet'!$A$2:$B$52,2,FALSE)</f>
        <v>VINAC</v>
      </c>
    </row>
    <row r="3695" spans="1:22" x14ac:dyDescent="0.2">
      <c r="A3695" s="1">
        <v>42303</v>
      </c>
      <c r="B3695" t="s">
        <v>21</v>
      </c>
      <c r="C3695" s="1">
        <v>42297</v>
      </c>
      <c r="D3695" s="1">
        <v>42303</v>
      </c>
      <c r="E3695">
        <v>100032360</v>
      </c>
      <c r="F3695" t="s">
        <v>166</v>
      </c>
      <c r="H3695" s="1">
        <v>42297</v>
      </c>
      <c r="I3695">
        <v>1888472</v>
      </c>
      <c r="J3695" t="s">
        <v>23</v>
      </c>
      <c r="K3695">
        <v>846296315726122</v>
      </c>
      <c r="M3695" t="s">
        <v>45</v>
      </c>
      <c r="N3695">
        <v>98020</v>
      </c>
      <c r="O3695">
        <v>3</v>
      </c>
      <c r="P3695">
        <v>2250</v>
      </c>
      <c r="Q3695">
        <v>5</v>
      </c>
      <c r="R3695" s="2">
        <v>0</v>
      </c>
      <c r="S3695" s="2">
        <v>21.31</v>
      </c>
      <c r="T3695" s="2">
        <v>0</v>
      </c>
      <c r="U3695" s="2">
        <v>21.31</v>
      </c>
      <c r="V3695" s="76" t="str">
        <f>VLOOKUP(M3695,'Fufillment sheet'!$A$2:$B$52,2,FALSE)</f>
        <v>VINAC</v>
      </c>
    </row>
    <row r="3696" spans="1:22" x14ac:dyDescent="0.2">
      <c r="A3696" s="1">
        <v>42303</v>
      </c>
      <c r="B3696" t="s">
        <v>21</v>
      </c>
      <c r="C3696" s="1">
        <v>42298</v>
      </c>
      <c r="D3696" s="1">
        <v>42303</v>
      </c>
      <c r="E3696">
        <v>100032367</v>
      </c>
      <c r="F3696" t="s">
        <v>195</v>
      </c>
      <c r="H3696" s="1">
        <v>42297</v>
      </c>
      <c r="I3696">
        <v>1891229</v>
      </c>
      <c r="J3696" t="s">
        <v>23</v>
      </c>
      <c r="K3696">
        <v>846296315726153</v>
      </c>
      <c r="M3696" t="s">
        <v>45</v>
      </c>
      <c r="N3696">
        <v>98005</v>
      </c>
      <c r="O3696">
        <v>3</v>
      </c>
      <c r="P3696">
        <v>2250</v>
      </c>
      <c r="Q3696">
        <v>5</v>
      </c>
      <c r="R3696" s="2">
        <v>0</v>
      </c>
      <c r="S3696" s="2">
        <v>21.31</v>
      </c>
      <c r="T3696" s="2">
        <v>0</v>
      </c>
      <c r="U3696" s="2">
        <v>21.31</v>
      </c>
      <c r="V3696" s="76" t="str">
        <f>VLOOKUP(M3696,'Fufillment sheet'!$A$2:$B$52,2,FALSE)</f>
        <v>VINAC</v>
      </c>
    </row>
    <row r="3697" spans="1:22" x14ac:dyDescent="0.2">
      <c r="A3697" s="1">
        <v>42303</v>
      </c>
      <c r="B3697" t="s">
        <v>21</v>
      </c>
      <c r="C3697" s="1">
        <v>42303</v>
      </c>
      <c r="D3697" s="1">
        <v>42303</v>
      </c>
      <c r="E3697">
        <v>100032536</v>
      </c>
      <c r="F3697" t="s">
        <v>111</v>
      </c>
      <c r="H3697" s="1">
        <v>42302</v>
      </c>
      <c r="I3697">
        <v>1910541</v>
      </c>
      <c r="J3697" t="s">
        <v>23</v>
      </c>
      <c r="K3697">
        <v>846296315726245</v>
      </c>
      <c r="M3697" t="s">
        <v>112</v>
      </c>
      <c r="N3697">
        <v>68132</v>
      </c>
      <c r="O3697">
        <v>3</v>
      </c>
      <c r="P3697">
        <v>2250</v>
      </c>
      <c r="Q3697">
        <v>6</v>
      </c>
      <c r="R3697" s="2">
        <v>0</v>
      </c>
      <c r="S3697" s="2">
        <v>21.81</v>
      </c>
      <c r="T3697" s="2">
        <v>0</v>
      </c>
      <c r="U3697" s="2">
        <v>21.81</v>
      </c>
      <c r="V3697" s="76" t="str">
        <f>VLOOKUP(M3697,'Fufillment sheet'!$A$2:$B$52,2,FALSE)</f>
        <v>VINAC</v>
      </c>
    </row>
    <row r="3698" spans="1:22" x14ac:dyDescent="0.2">
      <c r="A3698" s="1">
        <v>42303</v>
      </c>
      <c r="B3698" t="s">
        <v>21</v>
      </c>
      <c r="C3698" s="1">
        <v>42303</v>
      </c>
      <c r="D3698" s="1">
        <v>42303</v>
      </c>
      <c r="E3698">
        <v>100032508</v>
      </c>
      <c r="F3698" t="s">
        <v>59</v>
      </c>
      <c r="H3698" s="1">
        <v>42301</v>
      </c>
      <c r="I3698">
        <v>1910599</v>
      </c>
      <c r="J3698" t="s">
        <v>23</v>
      </c>
      <c r="K3698">
        <v>846296315726658</v>
      </c>
      <c r="M3698" t="s">
        <v>60</v>
      </c>
      <c r="N3698">
        <v>54843</v>
      </c>
      <c r="O3698">
        <v>3</v>
      </c>
      <c r="P3698">
        <v>2250</v>
      </c>
      <c r="Q3698">
        <v>7</v>
      </c>
      <c r="R3698" s="2">
        <v>0</v>
      </c>
      <c r="S3698" s="2">
        <v>23.06</v>
      </c>
      <c r="T3698" s="2">
        <v>0</v>
      </c>
      <c r="U3698" s="2">
        <v>23.06</v>
      </c>
      <c r="V3698" s="76" t="s">
        <v>5213</v>
      </c>
    </row>
    <row r="3699" spans="1:22" x14ac:dyDescent="0.2">
      <c r="A3699" s="1">
        <v>42303</v>
      </c>
      <c r="B3699" t="s">
        <v>21</v>
      </c>
      <c r="C3699" s="1">
        <v>42300</v>
      </c>
      <c r="D3699" s="1">
        <v>42303</v>
      </c>
      <c r="E3699">
        <v>100032484</v>
      </c>
      <c r="F3699" t="s">
        <v>78</v>
      </c>
      <c r="H3699" s="1">
        <v>42300</v>
      </c>
      <c r="I3699">
        <v>1897957</v>
      </c>
      <c r="J3699" t="s">
        <v>23</v>
      </c>
      <c r="K3699">
        <v>846296315726931</v>
      </c>
      <c r="M3699" t="s">
        <v>79</v>
      </c>
      <c r="N3699">
        <v>62703</v>
      </c>
      <c r="O3699">
        <v>3</v>
      </c>
      <c r="P3699">
        <v>2250</v>
      </c>
      <c r="Q3699">
        <v>7</v>
      </c>
      <c r="R3699" s="2">
        <v>0</v>
      </c>
      <c r="S3699" s="2">
        <v>23.06</v>
      </c>
      <c r="T3699" s="2">
        <v>0</v>
      </c>
      <c r="U3699" s="2">
        <v>23.06</v>
      </c>
      <c r="V3699" s="76" t="s">
        <v>5213</v>
      </c>
    </row>
    <row r="3700" spans="1:22" x14ac:dyDescent="0.2">
      <c r="A3700" s="1">
        <v>42303</v>
      </c>
      <c r="B3700" t="s">
        <v>21</v>
      </c>
      <c r="C3700" s="1">
        <v>42277</v>
      </c>
      <c r="D3700" s="1">
        <v>42303</v>
      </c>
      <c r="E3700">
        <v>100030883</v>
      </c>
      <c r="F3700" t="s">
        <v>27</v>
      </c>
      <c r="H3700" s="1">
        <v>42277</v>
      </c>
      <c r="I3700">
        <v>1910688</v>
      </c>
      <c r="J3700" t="s">
        <v>28</v>
      </c>
      <c r="K3700" t="s">
        <v>29</v>
      </c>
      <c r="M3700" t="s">
        <v>30</v>
      </c>
      <c r="N3700">
        <v>77041</v>
      </c>
      <c r="O3700">
        <v>3</v>
      </c>
      <c r="P3700">
        <v>2250</v>
      </c>
      <c r="Q3700">
        <v>7</v>
      </c>
      <c r="R3700" s="2">
        <v>0</v>
      </c>
      <c r="S3700" s="2">
        <v>69</v>
      </c>
      <c r="T3700" s="2">
        <v>0</v>
      </c>
      <c r="U3700" s="2">
        <v>69</v>
      </c>
      <c r="V3700" s="76" t="str">
        <f>VLOOKUP(M3700,'Fufillment sheet'!$A$2:$B$52,2,FALSE)</f>
        <v>VINAC</v>
      </c>
    </row>
    <row r="3701" spans="1:22" x14ac:dyDescent="0.2">
      <c r="A3701" s="1">
        <v>42303</v>
      </c>
      <c r="B3701" t="s">
        <v>21</v>
      </c>
      <c r="C3701" s="1">
        <v>42296</v>
      </c>
      <c r="D3701" s="1">
        <v>42303</v>
      </c>
      <c r="E3701">
        <v>100032208</v>
      </c>
      <c r="F3701" t="s">
        <v>93</v>
      </c>
      <c r="H3701" s="1">
        <v>42293</v>
      </c>
      <c r="I3701">
        <v>1878477</v>
      </c>
      <c r="J3701" t="s">
        <v>23</v>
      </c>
      <c r="K3701">
        <v>846296315726177</v>
      </c>
      <c r="M3701" t="s">
        <v>94</v>
      </c>
      <c r="N3701">
        <v>55068</v>
      </c>
      <c r="O3701">
        <v>3</v>
      </c>
      <c r="P3701">
        <v>2250</v>
      </c>
      <c r="Q3701">
        <v>7</v>
      </c>
      <c r="R3701" s="2">
        <v>0</v>
      </c>
      <c r="S3701" s="2">
        <v>23.06</v>
      </c>
      <c r="T3701" s="2">
        <v>0</v>
      </c>
      <c r="U3701" s="2">
        <v>23.06</v>
      </c>
      <c r="V3701" s="76" t="s">
        <v>5213</v>
      </c>
    </row>
    <row r="3702" spans="1:22" x14ac:dyDescent="0.2">
      <c r="A3702" s="1">
        <v>42303</v>
      </c>
      <c r="B3702" t="s">
        <v>21</v>
      </c>
      <c r="C3702" s="1">
        <v>42303</v>
      </c>
      <c r="D3702" s="1">
        <v>42303</v>
      </c>
      <c r="E3702">
        <v>100032593</v>
      </c>
      <c r="F3702" t="s">
        <v>121</v>
      </c>
      <c r="H3702" s="1">
        <v>42303</v>
      </c>
      <c r="I3702">
        <v>1910603</v>
      </c>
      <c r="J3702" t="s">
        <v>23</v>
      </c>
      <c r="K3702">
        <v>846296315726689</v>
      </c>
      <c r="M3702" t="s">
        <v>94</v>
      </c>
      <c r="N3702">
        <v>55082</v>
      </c>
      <c r="O3702">
        <v>3</v>
      </c>
      <c r="P3702">
        <v>2250</v>
      </c>
      <c r="Q3702">
        <v>7</v>
      </c>
      <c r="R3702" s="2">
        <v>0</v>
      </c>
      <c r="S3702" s="2">
        <v>23.06</v>
      </c>
      <c r="T3702" s="2">
        <v>0</v>
      </c>
      <c r="U3702" s="2">
        <v>23.06</v>
      </c>
      <c r="V3702" s="76" t="s">
        <v>5213</v>
      </c>
    </row>
    <row r="3703" spans="1:22" x14ac:dyDescent="0.2">
      <c r="A3703" s="1">
        <v>42303</v>
      </c>
      <c r="B3703" t="s">
        <v>21</v>
      </c>
      <c r="C3703" s="1">
        <v>42303</v>
      </c>
      <c r="D3703" s="1">
        <v>42303</v>
      </c>
      <c r="E3703">
        <v>100032513</v>
      </c>
      <c r="F3703" t="s">
        <v>130</v>
      </c>
      <c r="H3703" s="1">
        <v>42301</v>
      </c>
      <c r="I3703">
        <v>1910539</v>
      </c>
      <c r="J3703" t="s">
        <v>23</v>
      </c>
      <c r="K3703">
        <v>846296315726221</v>
      </c>
      <c r="M3703" t="s">
        <v>94</v>
      </c>
      <c r="N3703">
        <v>55414</v>
      </c>
      <c r="O3703">
        <v>3</v>
      </c>
      <c r="P3703">
        <v>2250</v>
      </c>
      <c r="Q3703">
        <v>7</v>
      </c>
      <c r="R3703" s="2">
        <v>0</v>
      </c>
      <c r="S3703" s="2">
        <v>23.06</v>
      </c>
      <c r="T3703" s="2">
        <v>0</v>
      </c>
      <c r="U3703" s="2">
        <v>23.06</v>
      </c>
      <c r="V3703" s="76" t="s">
        <v>5213</v>
      </c>
    </row>
    <row r="3704" spans="1:22" x14ac:dyDescent="0.2">
      <c r="A3704" s="1">
        <v>42303</v>
      </c>
      <c r="B3704" t="s">
        <v>21</v>
      </c>
      <c r="C3704" s="1">
        <v>42298</v>
      </c>
      <c r="D3704" s="1">
        <v>42303</v>
      </c>
      <c r="E3704">
        <v>100032373</v>
      </c>
      <c r="F3704" t="s">
        <v>179</v>
      </c>
      <c r="H3704" s="1">
        <v>42297</v>
      </c>
      <c r="I3704">
        <v>1891228</v>
      </c>
      <c r="J3704" t="s">
        <v>23</v>
      </c>
      <c r="K3704">
        <v>846296315726146</v>
      </c>
      <c r="M3704" t="s">
        <v>94</v>
      </c>
      <c r="N3704">
        <v>56258</v>
      </c>
      <c r="O3704">
        <v>3</v>
      </c>
      <c r="P3704">
        <v>2250</v>
      </c>
      <c r="Q3704">
        <v>7</v>
      </c>
      <c r="R3704" s="2">
        <v>0</v>
      </c>
      <c r="S3704" s="2">
        <v>23.06</v>
      </c>
      <c r="T3704" s="2">
        <v>0</v>
      </c>
      <c r="U3704" s="2">
        <v>23.06</v>
      </c>
      <c r="V3704" s="76" t="s">
        <v>5213</v>
      </c>
    </row>
    <row r="3705" spans="1:22" x14ac:dyDescent="0.2">
      <c r="A3705" s="1">
        <v>42303</v>
      </c>
      <c r="B3705" t="s">
        <v>21</v>
      </c>
      <c r="C3705" s="1">
        <v>42303</v>
      </c>
      <c r="D3705" s="1">
        <v>42303</v>
      </c>
      <c r="E3705">
        <v>100032555</v>
      </c>
      <c r="F3705" t="s">
        <v>41</v>
      </c>
      <c r="H3705" s="1">
        <v>42302</v>
      </c>
      <c r="I3705">
        <v>1910577</v>
      </c>
      <c r="J3705" t="s">
        <v>23</v>
      </c>
      <c r="K3705">
        <v>846296315726498</v>
      </c>
      <c r="M3705" t="s">
        <v>32</v>
      </c>
      <c r="N3705">
        <v>10024</v>
      </c>
      <c r="O3705">
        <v>3</v>
      </c>
      <c r="P3705">
        <v>2250</v>
      </c>
      <c r="Q3705">
        <v>8</v>
      </c>
      <c r="R3705" s="2">
        <v>0</v>
      </c>
      <c r="S3705" s="2">
        <v>24.56</v>
      </c>
      <c r="T3705" s="2">
        <v>0</v>
      </c>
      <c r="U3705" s="2">
        <v>24.56</v>
      </c>
      <c r="V3705" s="76" t="s">
        <v>5213</v>
      </c>
    </row>
    <row r="3706" spans="1:22" x14ac:dyDescent="0.2">
      <c r="A3706" s="1">
        <v>42303</v>
      </c>
      <c r="B3706" t="s">
        <v>21</v>
      </c>
      <c r="C3706" s="1">
        <v>42303</v>
      </c>
      <c r="D3706" s="1">
        <v>42303</v>
      </c>
      <c r="E3706">
        <v>100032535</v>
      </c>
      <c r="F3706" t="s">
        <v>47</v>
      </c>
      <c r="H3706" s="1">
        <v>42302</v>
      </c>
      <c r="I3706">
        <v>1910574</v>
      </c>
      <c r="J3706" t="s">
        <v>23</v>
      </c>
      <c r="K3706">
        <v>846296315726467</v>
      </c>
      <c r="M3706" t="s">
        <v>32</v>
      </c>
      <c r="N3706">
        <v>10011</v>
      </c>
      <c r="O3706">
        <v>3</v>
      </c>
      <c r="P3706">
        <v>2250</v>
      </c>
      <c r="Q3706">
        <v>8</v>
      </c>
      <c r="R3706" s="2">
        <v>0</v>
      </c>
      <c r="S3706" s="2">
        <v>24.56</v>
      </c>
      <c r="T3706" s="2">
        <v>0</v>
      </c>
      <c r="U3706" s="2">
        <v>24.56</v>
      </c>
      <c r="V3706" s="76" t="s">
        <v>5213</v>
      </c>
    </row>
    <row r="3707" spans="1:22" x14ac:dyDescent="0.2">
      <c r="A3707" s="1">
        <v>42303</v>
      </c>
      <c r="B3707" t="s">
        <v>21</v>
      </c>
      <c r="C3707" s="1">
        <v>42300</v>
      </c>
      <c r="D3707" s="1">
        <v>42303</v>
      </c>
      <c r="E3707">
        <v>100032445</v>
      </c>
      <c r="F3707" t="s">
        <v>48</v>
      </c>
      <c r="H3707" s="1">
        <v>42299</v>
      </c>
      <c r="I3707">
        <v>1897992</v>
      </c>
      <c r="J3707" t="s">
        <v>23</v>
      </c>
      <c r="K3707">
        <v>846296315726856</v>
      </c>
      <c r="M3707" t="s">
        <v>49</v>
      </c>
      <c r="N3707">
        <v>2135</v>
      </c>
      <c r="O3707">
        <v>3</v>
      </c>
      <c r="P3707">
        <v>2250</v>
      </c>
      <c r="Q3707">
        <v>8</v>
      </c>
      <c r="R3707" s="2">
        <v>0</v>
      </c>
      <c r="S3707" s="2">
        <v>24.56</v>
      </c>
      <c r="T3707" s="2">
        <v>0</v>
      </c>
      <c r="U3707" s="2">
        <v>24.56</v>
      </c>
      <c r="V3707" s="76" t="s">
        <v>5213</v>
      </c>
    </row>
    <row r="3708" spans="1:22" x14ac:dyDescent="0.2">
      <c r="A3708" s="1">
        <v>42303</v>
      </c>
      <c r="B3708" t="s">
        <v>21</v>
      </c>
      <c r="C3708" s="1">
        <v>42303</v>
      </c>
      <c r="D3708" s="1">
        <v>42303</v>
      </c>
      <c r="E3708">
        <v>100032520</v>
      </c>
      <c r="F3708" t="s">
        <v>55</v>
      </c>
      <c r="H3708" s="1">
        <v>42301</v>
      </c>
      <c r="I3708">
        <v>1910592</v>
      </c>
      <c r="J3708" t="s">
        <v>23</v>
      </c>
      <c r="K3708" t="s">
        <v>56</v>
      </c>
      <c r="M3708" t="s">
        <v>49</v>
      </c>
      <c r="N3708">
        <v>1720</v>
      </c>
      <c r="O3708">
        <v>3</v>
      </c>
      <c r="P3708">
        <v>2250</v>
      </c>
      <c r="Q3708">
        <v>8</v>
      </c>
      <c r="R3708" s="2">
        <v>0</v>
      </c>
      <c r="S3708" s="2">
        <v>24.56</v>
      </c>
      <c r="T3708" s="2">
        <v>0</v>
      </c>
      <c r="U3708" s="2">
        <v>24.56</v>
      </c>
      <c r="V3708" s="76" t="s">
        <v>5213</v>
      </c>
    </row>
    <row r="3709" spans="1:22" x14ac:dyDescent="0.2">
      <c r="A3709" s="1">
        <v>42303</v>
      </c>
      <c r="B3709" t="s">
        <v>21</v>
      </c>
      <c r="C3709" s="1">
        <v>42303</v>
      </c>
      <c r="D3709" s="1">
        <v>42303</v>
      </c>
      <c r="E3709">
        <v>100032545</v>
      </c>
      <c r="F3709" t="s">
        <v>64</v>
      </c>
      <c r="H3709" s="1">
        <v>42302</v>
      </c>
      <c r="I3709">
        <v>1910596</v>
      </c>
      <c r="J3709" t="s">
        <v>23</v>
      </c>
      <c r="K3709">
        <v>846296315726627</v>
      </c>
      <c r="M3709" t="s">
        <v>32</v>
      </c>
      <c r="N3709">
        <v>10023</v>
      </c>
      <c r="O3709">
        <v>3</v>
      </c>
      <c r="P3709">
        <v>2250</v>
      </c>
      <c r="Q3709">
        <v>8</v>
      </c>
      <c r="R3709" s="2">
        <v>0</v>
      </c>
      <c r="S3709" s="2">
        <v>24.56</v>
      </c>
      <c r="T3709" s="2">
        <v>0</v>
      </c>
      <c r="U3709" s="2">
        <v>24.56</v>
      </c>
      <c r="V3709" s="76" t="s">
        <v>5213</v>
      </c>
    </row>
    <row r="3710" spans="1:22" x14ac:dyDescent="0.2">
      <c r="A3710" s="1">
        <v>42303</v>
      </c>
      <c r="B3710" t="s">
        <v>21</v>
      </c>
      <c r="C3710" s="1">
        <v>42303</v>
      </c>
      <c r="D3710" s="1">
        <v>42303</v>
      </c>
      <c r="E3710">
        <v>100032551</v>
      </c>
      <c r="F3710" t="s">
        <v>68</v>
      </c>
      <c r="H3710" s="1">
        <v>42302</v>
      </c>
      <c r="I3710">
        <v>1910545</v>
      </c>
      <c r="J3710" t="s">
        <v>23</v>
      </c>
      <c r="K3710">
        <v>846296315726283</v>
      </c>
      <c r="M3710" t="s">
        <v>32</v>
      </c>
      <c r="N3710">
        <v>10003</v>
      </c>
      <c r="O3710">
        <v>3</v>
      </c>
      <c r="P3710">
        <v>2250</v>
      </c>
      <c r="Q3710">
        <v>8</v>
      </c>
      <c r="R3710" s="2">
        <v>0</v>
      </c>
      <c r="S3710" s="2">
        <v>24.56</v>
      </c>
      <c r="T3710" s="2">
        <v>0</v>
      </c>
      <c r="U3710" s="2">
        <v>24.56</v>
      </c>
      <c r="V3710" s="76" t="s">
        <v>5213</v>
      </c>
    </row>
    <row r="3711" spans="1:22" x14ac:dyDescent="0.2">
      <c r="A3711" s="1">
        <v>42303</v>
      </c>
      <c r="B3711" t="s">
        <v>21</v>
      </c>
      <c r="C3711" s="1">
        <v>42303</v>
      </c>
      <c r="D3711" s="1">
        <v>42303</v>
      </c>
      <c r="E3711">
        <v>100032497</v>
      </c>
      <c r="F3711" t="s">
        <v>77</v>
      </c>
      <c r="H3711" s="1">
        <v>42300</v>
      </c>
      <c r="I3711">
        <v>1910617</v>
      </c>
      <c r="J3711" t="s">
        <v>23</v>
      </c>
      <c r="K3711">
        <v>846296315726719</v>
      </c>
      <c r="M3711" t="s">
        <v>32</v>
      </c>
      <c r="N3711">
        <v>10016</v>
      </c>
      <c r="O3711">
        <v>3</v>
      </c>
      <c r="P3711">
        <v>2250</v>
      </c>
      <c r="Q3711">
        <v>8</v>
      </c>
      <c r="R3711" s="2">
        <v>0</v>
      </c>
      <c r="S3711" s="2">
        <v>24.56</v>
      </c>
      <c r="T3711" s="2">
        <v>0</v>
      </c>
      <c r="U3711" s="2">
        <v>24.56</v>
      </c>
      <c r="V3711" s="76" t="s">
        <v>5213</v>
      </c>
    </row>
    <row r="3712" spans="1:22" x14ac:dyDescent="0.2">
      <c r="A3712" s="1">
        <v>42303</v>
      </c>
      <c r="B3712" t="s">
        <v>21</v>
      </c>
      <c r="C3712" s="1">
        <v>42303</v>
      </c>
      <c r="D3712" s="1">
        <v>42303</v>
      </c>
      <c r="E3712">
        <v>100032559</v>
      </c>
      <c r="F3712" t="s">
        <v>84</v>
      </c>
      <c r="H3712" s="1">
        <v>42302</v>
      </c>
      <c r="I3712">
        <v>1910604</v>
      </c>
      <c r="J3712" t="s">
        <v>23</v>
      </c>
      <c r="K3712">
        <v>846296315726696</v>
      </c>
      <c r="M3712" t="s">
        <v>83</v>
      </c>
      <c r="N3712">
        <v>8501</v>
      </c>
      <c r="O3712">
        <v>3</v>
      </c>
      <c r="P3712">
        <v>2250</v>
      </c>
      <c r="Q3712">
        <v>8</v>
      </c>
      <c r="R3712" s="2">
        <v>0</v>
      </c>
      <c r="S3712" s="2">
        <v>24.56</v>
      </c>
      <c r="T3712" s="2">
        <v>0</v>
      </c>
      <c r="U3712" s="2">
        <v>24.56</v>
      </c>
      <c r="V3712" s="76" t="s">
        <v>5213</v>
      </c>
    </row>
    <row r="3713" spans="1:22" x14ac:dyDescent="0.2">
      <c r="A3713" s="1">
        <v>42303</v>
      </c>
      <c r="B3713" t="s">
        <v>21</v>
      </c>
      <c r="C3713" s="1">
        <v>42303</v>
      </c>
      <c r="D3713" s="1">
        <v>42303</v>
      </c>
      <c r="E3713">
        <v>100032564</v>
      </c>
      <c r="F3713" t="s">
        <v>85</v>
      </c>
      <c r="H3713" s="1">
        <v>42303</v>
      </c>
      <c r="I3713">
        <v>1910578</v>
      </c>
      <c r="J3713" t="s">
        <v>23</v>
      </c>
      <c r="K3713">
        <v>846296315726504</v>
      </c>
      <c r="M3713" t="s">
        <v>32</v>
      </c>
      <c r="N3713">
        <v>11211</v>
      </c>
      <c r="O3713">
        <v>3</v>
      </c>
      <c r="P3713">
        <v>2250</v>
      </c>
      <c r="Q3713">
        <v>8</v>
      </c>
      <c r="R3713" s="2">
        <v>0</v>
      </c>
      <c r="S3713" s="2">
        <v>24.56</v>
      </c>
      <c r="T3713" s="2">
        <v>0</v>
      </c>
      <c r="U3713" s="2">
        <v>24.56</v>
      </c>
      <c r="V3713" s="76" t="s">
        <v>5213</v>
      </c>
    </row>
    <row r="3714" spans="1:22" x14ac:dyDescent="0.2">
      <c r="A3714" s="1">
        <v>42303</v>
      </c>
      <c r="B3714" t="s">
        <v>21</v>
      </c>
      <c r="C3714" s="1">
        <v>42300</v>
      </c>
      <c r="D3714" s="1">
        <v>42303</v>
      </c>
      <c r="E3714">
        <v>100032444</v>
      </c>
      <c r="F3714" t="s">
        <v>86</v>
      </c>
      <c r="H3714" s="1">
        <v>42299</v>
      </c>
      <c r="I3714">
        <v>1897991</v>
      </c>
      <c r="J3714" t="s">
        <v>23</v>
      </c>
      <c r="K3714">
        <v>846296315726849</v>
      </c>
      <c r="M3714" t="s">
        <v>49</v>
      </c>
      <c r="N3714">
        <v>2140</v>
      </c>
      <c r="O3714">
        <v>3</v>
      </c>
      <c r="P3714">
        <v>2250</v>
      </c>
      <c r="Q3714">
        <v>8</v>
      </c>
      <c r="R3714" s="2">
        <v>0</v>
      </c>
      <c r="S3714" s="2">
        <v>24.56</v>
      </c>
      <c r="T3714" s="2">
        <v>0</v>
      </c>
      <c r="U3714" s="2">
        <v>24.56</v>
      </c>
      <c r="V3714" s="76" t="s">
        <v>5213</v>
      </c>
    </row>
    <row r="3715" spans="1:22" x14ac:dyDescent="0.2">
      <c r="A3715" s="1">
        <v>42303</v>
      </c>
      <c r="B3715" t="s">
        <v>21</v>
      </c>
      <c r="C3715" s="1">
        <v>42303</v>
      </c>
      <c r="D3715" s="1">
        <v>42303</v>
      </c>
      <c r="E3715">
        <v>100032534</v>
      </c>
      <c r="F3715" t="s">
        <v>92</v>
      </c>
      <c r="H3715" s="1">
        <v>42301</v>
      </c>
      <c r="I3715">
        <v>1910543</v>
      </c>
      <c r="J3715" t="s">
        <v>23</v>
      </c>
      <c r="K3715">
        <v>846296315726269</v>
      </c>
      <c r="M3715" t="s">
        <v>32</v>
      </c>
      <c r="N3715">
        <v>10003</v>
      </c>
      <c r="O3715">
        <v>3</v>
      </c>
      <c r="P3715">
        <v>2250</v>
      </c>
      <c r="Q3715">
        <v>8</v>
      </c>
      <c r="R3715" s="2">
        <v>0</v>
      </c>
      <c r="S3715" s="2">
        <v>24.56</v>
      </c>
      <c r="T3715" s="2">
        <v>0</v>
      </c>
      <c r="U3715" s="2">
        <v>24.56</v>
      </c>
      <c r="V3715" s="76" t="s">
        <v>5213</v>
      </c>
    </row>
    <row r="3716" spans="1:22" x14ac:dyDescent="0.2">
      <c r="A3716" s="1">
        <v>42303</v>
      </c>
      <c r="B3716" t="s">
        <v>21</v>
      </c>
      <c r="C3716" s="1">
        <v>42303</v>
      </c>
      <c r="D3716" s="1">
        <v>42303</v>
      </c>
      <c r="E3716">
        <v>100032514</v>
      </c>
      <c r="F3716" t="s">
        <v>118</v>
      </c>
      <c r="H3716" s="1">
        <v>42301</v>
      </c>
      <c r="I3716">
        <v>1910566</v>
      </c>
      <c r="J3716" t="s">
        <v>23</v>
      </c>
      <c r="K3716" t="s">
        <v>119</v>
      </c>
      <c r="M3716" t="s">
        <v>49</v>
      </c>
      <c r="N3716">
        <v>2210</v>
      </c>
      <c r="O3716">
        <v>3</v>
      </c>
      <c r="P3716">
        <v>2250</v>
      </c>
      <c r="Q3716">
        <v>8</v>
      </c>
      <c r="R3716" s="2">
        <v>0</v>
      </c>
      <c r="S3716" s="2">
        <v>24.56</v>
      </c>
      <c r="T3716" s="2">
        <v>0</v>
      </c>
      <c r="U3716" s="2">
        <v>24.56</v>
      </c>
      <c r="V3716" s="76" t="s">
        <v>5213</v>
      </c>
    </row>
    <row r="3717" spans="1:22" x14ac:dyDescent="0.2">
      <c r="A3717" s="1">
        <v>42303</v>
      </c>
      <c r="B3717" t="s">
        <v>21</v>
      </c>
      <c r="C3717" s="1">
        <v>42303</v>
      </c>
      <c r="D3717" s="1">
        <v>42303</v>
      </c>
      <c r="E3717">
        <v>100032538</v>
      </c>
      <c r="F3717" t="s">
        <v>122</v>
      </c>
      <c r="H3717" s="1">
        <v>42302</v>
      </c>
      <c r="I3717">
        <v>1910575</v>
      </c>
      <c r="J3717" t="s">
        <v>23</v>
      </c>
      <c r="K3717">
        <v>846296315726474</v>
      </c>
      <c r="M3717" t="s">
        <v>32</v>
      </c>
      <c r="N3717">
        <v>10014</v>
      </c>
      <c r="O3717">
        <v>3</v>
      </c>
      <c r="P3717">
        <v>2250</v>
      </c>
      <c r="Q3717">
        <v>8</v>
      </c>
      <c r="R3717" s="2">
        <v>0</v>
      </c>
      <c r="S3717" s="2">
        <v>24.56</v>
      </c>
      <c r="T3717" s="2">
        <v>0</v>
      </c>
      <c r="U3717" s="2">
        <v>24.56</v>
      </c>
      <c r="V3717" s="76" t="s">
        <v>5213</v>
      </c>
    </row>
    <row r="3718" spans="1:22" x14ac:dyDescent="0.2">
      <c r="A3718" s="1">
        <v>42303</v>
      </c>
      <c r="B3718" t="s">
        <v>21</v>
      </c>
      <c r="C3718" s="1">
        <v>42303</v>
      </c>
      <c r="D3718" s="1">
        <v>42303</v>
      </c>
      <c r="E3718">
        <v>100032539</v>
      </c>
      <c r="F3718" t="s">
        <v>126</v>
      </c>
      <c r="H3718" s="1">
        <v>42302</v>
      </c>
      <c r="I3718">
        <v>1910572</v>
      </c>
      <c r="J3718" t="s">
        <v>23</v>
      </c>
      <c r="K3718">
        <v>846296315726443</v>
      </c>
      <c r="M3718" t="s">
        <v>83</v>
      </c>
      <c r="N3718">
        <v>8742</v>
      </c>
      <c r="O3718">
        <v>3</v>
      </c>
      <c r="P3718">
        <v>2250</v>
      </c>
      <c r="Q3718">
        <v>8</v>
      </c>
      <c r="R3718" s="2">
        <v>0</v>
      </c>
      <c r="S3718" s="2">
        <v>24.56</v>
      </c>
      <c r="T3718" s="2">
        <v>0</v>
      </c>
      <c r="U3718" s="2">
        <v>24.56</v>
      </c>
      <c r="V3718" s="76" t="s">
        <v>5213</v>
      </c>
    </row>
    <row r="3719" spans="1:22" x14ac:dyDescent="0.2">
      <c r="A3719" s="1">
        <v>42303</v>
      </c>
      <c r="B3719" t="s">
        <v>21</v>
      </c>
      <c r="C3719" s="1">
        <v>42303</v>
      </c>
      <c r="D3719" s="1">
        <v>42303</v>
      </c>
      <c r="E3719">
        <v>100032560</v>
      </c>
      <c r="F3719" t="s">
        <v>131</v>
      </c>
      <c r="H3719" s="1">
        <v>42302</v>
      </c>
      <c r="I3719">
        <v>1910529</v>
      </c>
      <c r="J3719" t="s">
        <v>23</v>
      </c>
      <c r="K3719" t="s">
        <v>132</v>
      </c>
      <c r="M3719" t="s">
        <v>49</v>
      </c>
      <c r="N3719">
        <v>2118</v>
      </c>
      <c r="O3719">
        <v>3</v>
      </c>
      <c r="P3719">
        <v>2250</v>
      </c>
      <c r="Q3719">
        <v>8</v>
      </c>
      <c r="R3719" s="2">
        <v>0</v>
      </c>
      <c r="S3719" s="2">
        <v>24.56</v>
      </c>
      <c r="T3719" s="2">
        <v>0</v>
      </c>
      <c r="U3719" s="2">
        <v>24.56</v>
      </c>
      <c r="V3719" s="76" t="s">
        <v>5213</v>
      </c>
    </row>
    <row r="3720" spans="1:22" x14ac:dyDescent="0.2">
      <c r="A3720" s="1">
        <v>42303</v>
      </c>
      <c r="B3720" t="s">
        <v>21</v>
      </c>
      <c r="C3720" s="1">
        <v>42303</v>
      </c>
      <c r="D3720" s="1">
        <v>42303</v>
      </c>
      <c r="E3720">
        <v>100032585</v>
      </c>
      <c r="F3720" t="s">
        <v>142</v>
      </c>
      <c r="H3720" s="1">
        <v>42303</v>
      </c>
      <c r="I3720">
        <v>1910546</v>
      </c>
      <c r="J3720" t="s">
        <v>23</v>
      </c>
      <c r="K3720">
        <v>846296315726290</v>
      </c>
      <c r="M3720" t="s">
        <v>32</v>
      </c>
      <c r="N3720">
        <v>14031</v>
      </c>
      <c r="O3720">
        <v>3</v>
      </c>
      <c r="P3720">
        <v>2250</v>
      </c>
      <c r="Q3720">
        <v>8</v>
      </c>
      <c r="R3720" s="2">
        <v>0</v>
      </c>
      <c r="S3720" s="2">
        <v>24.56</v>
      </c>
      <c r="T3720" s="2">
        <v>0</v>
      </c>
      <c r="U3720" s="2">
        <v>24.56</v>
      </c>
      <c r="V3720" s="76" t="s">
        <v>5213</v>
      </c>
    </row>
    <row r="3721" spans="1:22" x14ac:dyDescent="0.2">
      <c r="A3721" s="1">
        <v>42303</v>
      </c>
      <c r="B3721" t="s">
        <v>21</v>
      </c>
      <c r="C3721" s="1">
        <v>42303</v>
      </c>
      <c r="D3721" s="1">
        <v>42303</v>
      </c>
      <c r="E3721">
        <v>100032553</v>
      </c>
      <c r="F3721" t="s">
        <v>154</v>
      </c>
      <c r="H3721" s="1">
        <v>42302</v>
      </c>
      <c r="I3721">
        <v>1910576</v>
      </c>
      <c r="J3721" t="s">
        <v>23</v>
      </c>
      <c r="K3721">
        <v>846296315726481</v>
      </c>
      <c r="M3721" t="s">
        <v>32</v>
      </c>
      <c r="N3721">
        <v>11530</v>
      </c>
      <c r="O3721">
        <v>3</v>
      </c>
      <c r="P3721">
        <v>2250</v>
      </c>
      <c r="Q3721">
        <v>8</v>
      </c>
      <c r="R3721" s="2">
        <v>0</v>
      </c>
      <c r="S3721" s="2">
        <v>24.56</v>
      </c>
      <c r="T3721" s="2">
        <v>0</v>
      </c>
      <c r="U3721" s="2">
        <v>24.56</v>
      </c>
      <c r="V3721" s="76" t="s">
        <v>5213</v>
      </c>
    </row>
    <row r="3722" spans="1:22" x14ac:dyDescent="0.2">
      <c r="A3722" s="1">
        <v>42303</v>
      </c>
      <c r="B3722" t="s">
        <v>21</v>
      </c>
      <c r="C3722" s="1">
        <v>42303</v>
      </c>
      <c r="D3722" s="1">
        <v>42303</v>
      </c>
      <c r="E3722">
        <v>100032546</v>
      </c>
      <c r="F3722" t="s">
        <v>159</v>
      </c>
      <c r="H3722" s="1">
        <v>42302</v>
      </c>
      <c r="I3722">
        <v>1910544</v>
      </c>
      <c r="J3722" t="s">
        <v>23</v>
      </c>
      <c r="K3722">
        <v>846296315726276</v>
      </c>
      <c r="M3722" t="s">
        <v>32</v>
      </c>
      <c r="N3722">
        <v>11222</v>
      </c>
      <c r="O3722">
        <v>3</v>
      </c>
      <c r="P3722">
        <v>2250</v>
      </c>
      <c r="Q3722">
        <v>8</v>
      </c>
      <c r="R3722" s="2">
        <v>0</v>
      </c>
      <c r="S3722" s="2">
        <v>24.56</v>
      </c>
      <c r="T3722" s="2">
        <v>0</v>
      </c>
      <c r="U3722" s="2">
        <v>24.56</v>
      </c>
      <c r="V3722" s="76" t="s">
        <v>5213</v>
      </c>
    </row>
    <row r="3723" spans="1:22" x14ac:dyDescent="0.2">
      <c r="A3723" s="1">
        <v>42303</v>
      </c>
      <c r="B3723" t="s">
        <v>21</v>
      </c>
      <c r="C3723" s="1">
        <v>42303</v>
      </c>
      <c r="D3723" s="1">
        <v>42303</v>
      </c>
      <c r="E3723">
        <v>100032595</v>
      </c>
      <c r="F3723" t="s">
        <v>174</v>
      </c>
      <c r="H3723" s="1">
        <v>42303</v>
      </c>
      <c r="I3723">
        <v>1910547</v>
      </c>
      <c r="J3723" t="s">
        <v>23</v>
      </c>
      <c r="K3723">
        <v>846296315726306</v>
      </c>
      <c r="M3723" t="s">
        <v>32</v>
      </c>
      <c r="N3723">
        <v>10003</v>
      </c>
      <c r="O3723">
        <v>3</v>
      </c>
      <c r="P3723">
        <v>2250</v>
      </c>
      <c r="Q3723">
        <v>8</v>
      </c>
      <c r="R3723" s="2">
        <v>0</v>
      </c>
      <c r="S3723" s="2">
        <v>24.56</v>
      </c>
      <c r="T3723" s="2">
        <v>0</v>
      </c>
      <c r="U3723" s="2">
        <v>24.56</v>
      </c>
      <c r="V3723" s="76" t="s">
        <v>5213</v>
      </c>
    </row>
    <row r="3724" spans="1:22" x14ac:dyDescent="0.2">
      <c r="A3724" s="1">
        <v>42303</v>
      </c>
      <c r="B3724" t="s">
        <v>21</v>
      </c>
      <c r="C3724" s="1">
        <v>42300</v>
      </c>
      <c r="D3724" s="1">
        <v>42303</v>
      </c>
      <c r="E3724">
        <v>100032489</v>
      </c>
      <c r="F3724" t="s">
        <v>175</v>
      </c>
      <c r="H3724" s="1">
        <v>42300</v>
      </c>
      <c r="I3724">
        <v>1897986</v>
      </c>
      <c r="J3724" t="s">
        <v>23</v>
      </c>
      <c r="K3724">
        <v>846296315726955</v>
      </c>
      <c r="M3724" t="s">
        <v>32</v>
      </c>
      <c r="N3724">
        <v>10012</v>
      </c>
      <c r="O3724">
        <v>3</v>
      </c>
      <c r="P3724">
        <v>2250</v>
      </c>
      <c r="Q3724">
        <v>8</v>
      </c>
      <c r="R3724" s="2">
        <v>0</v>
      </c>
      <c r="S3724" s="2">
        <v>24.56</v>
      </c>
      <c r="T3724" s="2">
        <v>0</v>
      </c>
      <c r="U3724" s="2">
        <v>24.56</v>
      </c>
      <c r="V3724" s="76" t="s">
        <v>5213</v>
      </c>
    </row>
    <row r="3725" spans="1:22" x14ac:dyDescent="0.2">
      <c r="A3725" s="1">
        <v>42303</v>
      </c>
      <c r="B3725" t="s">
        <v>21</v>
      </c>
      <c r="C3725" s="1">
        <v>42303</v>
      </c>
      <c r="D3725" s="1">
        <v>42303</v>
      </c>
      <c r="E3725">
        <v>100032526</v>
      </c>
      <c r="F3725" t="s">
        <v>177</v>
      </c>
      <c r="H3725" s="1">
        <v>42301</v>
      </c>
      <c r="I3725">
        <v>1910573</v>
      </c>
      <c r="J3725" t="s">
        <v>23</v>
      </c>
      <c r="K3725">
        <v>846296315726450</v>
      </c>
      <c r="M3725" t="s">
        <v>32</v>
      </c>
      <c r="N3725">
        <v>10005</v>
      </c>
      <c r="O3725">
        <v>3</v>
      </c>
      <c r="P3725">
        <v>2250</v>
      </c>
      <c r="Q3725">
        <v>8</v>
      </c>
      <c r="R3725" s="2">
        <v>0</v>
      </c>
      <c r="S3725" s="2">
        <v>24.56</v>
      </c>
      <c r="T3725" s="2">
        <v>0</v>
      </c>
      <c r="U3725" s="2">
        <v>24.56</v>
      </c>
      <c r="V3725" s="76" t="s">
        <v>5213</v>
      </c>
    </row>
    <row r="3726" spans="1:22" x14ac:dyDescent="0.2">
      <c r="A3726" s="1">
        <v>42303</v>
      </c>
      <c r="B3726" t="s">
        <v>21</v>
      </c>
      <c r="C3726" s="1">
        <v>42303</v>
      </c>
      <c r="D3726" s="1">
        <v>42303</v>
      </c>
      <c r="E3726">
        <v>100032515</v>
      </c>
      <c r="F3726" t="s">
        <v>178</v>
      </c>
      <c r="H3726" s="1">
        <v>42301</v>
      </c>
      <c r="I3726">
        <v>1910542</v>
      </c>
      <c r="J3726" t="s">
        <v>23</v>
      </c>
      <c r="K3726">
        <v>846296315726252</v>
      </c>
      <c r="M3726" t="s">
        <v>83</v>
      </c>
      <c r="N3726">
        <v>7078</v>
      </c>
      <c r="O3726">
        <v>3</v>
      </c>
      <c r="P3726">
        <v>2250</v>
      </c>
      <c r="Q3726">
        <v>8</v>
      </c>
      <c r="R3726" s="2">
        <v>0</v>
      </c>
      <c r="S3726" s="2">
        <v>24.56</v>
      </c>
      <c r="T3726" s="2">
        <v>0</v>
      </c>
      <c r="U3726" s="2">
        <v>24.56</v>
      </c>
      <c r="V3726" s="76" t="s">
        <v>5213</v>
      </c>
    </row>
    <row r="3727" spans="1:22" x14ac:dyDescent="0.2">
      <c r="A3727" s="1">
        <v>42303</v>
      </c>
      <c r="B3727" t="s">
        <v>21</v>
      </c>
      <c r="C3727" s="1">
        <v>42303</v>
      </c>
      <c r="D3727" s="1">
        <v>42303</v>
      </c>
      <c r="E3727">
        <v>100032586</v>
      </c>
      <c r="F3727" t="s">
        <v>183</v>
      </c>
      <c r="H3727" s="1">
        <v>42303</v>
      </c>
      <c r="I3727">
        <v>1910567</v>
      </c>
      <c r="J3727" t="s">
        <v>23</v>
      </c>
      <c r="K3727" t="s">
        <v>184</v>
      </c>
      <c r="M3727" t="s">
        <v>49</v>
      </c>
      <c r="N3727">
        <v>2138</v>
      </c>
      <c r="O3727">
        <v>3</v>
      </c>
      <c r="P3727">
        <v>2250</v>
      </c>
      <c r="Q3727">
        <v>8</v>
      </c>
      <c r="R3727" s="2">
        <v>0</v>
      </c>
      <c r="S3727" s="2">
        <v>24.56</v>
      </c>
      <c r="T3727" s="2">
        <v>0</v>
      </c>
      <c r="U3727" s="2">
        <v>24.56</v>
      </c>
      <c r="V3727" s="76" t="s">
        <v>5213</v>
      </c>
    </row>
    <row r="3728" spans="1:22" x14ac:dyDescent="0.2">
      <c r="A3728" s="1">
        <v>42303</v>
      </c>
      <c r="B3728" t="s">
        <v>21</v>
      </c>
      <c r="C3728" s="1">
        <v>42303</v>
      </c>
      <c r="D3728" s="1">
        <v>42303</v>
      </c>
      <c r="E3728">
        <v>100032561</v>
      </c>
      <c r="F3728" t="s">
        <v>31</v>
      </c>
      <c r="H3728" s="1">
        <v>42302</v>
      </c>
      <c r="I3728">
        <v>1910533</v>
      </c>
      <c r="J3728" t="s">
        <v>23</v>
      </c>
      <c r="K3728">
        <v>846296315726757</v>
      </c>
      <c r="M3728" t="s">
        <v>32</v>
      </c>
      <c r="N3728">
        <v>10014</v>
      </c>
      <c r="O3728">
        <v>6</v>
      </c>
      <c r="P3728">
        <v>4500</v>
      </c>
      <c r="Q3728">
        <v>8</v>
      </c>
      <c r="R3728" s="2">
        <v>0</v>
      </c>
      <c r="S3728" s="2">
        <v>36.04</v>
      </c>
      <c r="T3728" s="2">
        <v>0</v>
      </c>
      <c r="U3728" s="2">
        <v>36.04</v>
      </c>
      <c r="V3728" s="76" t="s">
        <v>5213</v>
      </c>
    </row>
    <row r="3729" spans="1:22" x14ac:dyDescent="0.2">
      <c r="A3729" s="1">
        <v>42303</v>
      </c>
      <c r="B3729" t="s">
        <v>21</v>
      </c>
      <c r="C3729" s="1">
        <v>42303</v>
      </c>
      <c r="D3729" s="1">
        <v>42303</v>
      </c>
      <c r="E3729">
        <v>100032506</v>
      </c>
      <c r="F3729" t="s">
        <v>63</v>
      </c>
      <c r="H3729" s="1">
        <v>42301</v>
      </c>
      <c r="I3729">
        <v>1910595</v>
      </c>
      <c r="J3729" t="s">
        <v>23</v>
      </c>
      <c r="K3729">
        <v>846296315726818</v>
      </c>
      <c r="M3729" t="s">
        <v>32</v>
      </c>
      <c r="N3729">
        <v>12550</v>
      </c>
      <c r="O3729">
        <v>6</v>
      </c>
      <c r="P3729">
        <v>4500</v>
      </c>
      <c r="Q3729">
        <v>8</v>
      </c>
      <c r="R3729" s="2">
        <v>0</v>
      </c>
      <c r="S3729" s="2">
        <v>36.04</v>
      </c>
      <c r="T3729" s="2">
        <v>0</v>
      </c>
      <c r="U3729" s="2">
        <v>36.04</v>
      </c>
      <c r="V3729" s="76" t="s">
        <v>5213</v>
      </c>
    </row>
    <row r="3730" spans="1:22" x14ac:dyDescent="0.2">
      <c r="A3730" s="1">
        <v>42303</v>
      </c>
      <c r="B3730" t="s">
        <v>21</v>
      </c>
      <c r="C3730" s="1">
        <v>42303</v>
      </c>
      <c r="D3730" s="1">
        <v>42303</v>
      </c>
      <c r="E3730">
        <v>100032558</v>
      </c>
      <c r="F3730" t="s">
        <v>82</v>
      </c>
      <c r="H3730" s="1">
        <v>42302</v>
      </c>
      <c r="I3730">
        <v>1910610</v>
      </c>
      <c r="J3730" t="s">
        <v>23</v>
      </c>
      <c r="K3730">
        <v>846296315726771</v>
      </c>
      <c r="M3730" t="s">
        <v>83</v>
      </c>
      <c r="N3730">
        <v>8501</v>
      </c>
      <c r="O3730">
        <v>6</v>
      </c>
      <c r="P3730">
        <v>4500</v>
      </c>
      <c r="Q3730">
        <v>8</v>
      </c>
      <c r="R3730" s="2">
        <v>0</v>
      </c>
      <c r="S3730" s="2">
        <v>36.04</v>
      </c>
      <c r="T3730" s="2">
        <v>0</v>
      </c>
      <c r="U3730" s="2">
        <v>36.04</v>
      </c>
      <c r="V3730" s="76" t="s">
        <v>5213</v>
      </c>
    </row>
    <row r="3731" spans="1:22" x14ac:dyDescent="0.2">
      <c r="A3731" s="1">
        <v>42303</v>
      </c>
      <c r="B3731" t="s">
        <v>21</v>
      </c>
      <c r="C3731" s="1">
        <v>42300</v>
      </c>
      <c r="D3731" s="1">
        <v>42303</v>
      </c>
      <c r="E3731">
        <v>100032480</v>
      </c>
      <c r="F3731" t="s">
        <v>106</v>
      </c>
      <c r="H3731" s="1">
        <v>42300</v>
      </c>
      <c r="I3731">
        <v>1897996</v>
      </c>
      <c r="J3731" t="s">
        <v>23</v>
      </c>
      <c r="K3731">
        <v>846296315726559</v>
      </c>
      <c r="M3731" t="s">
        <v>49</v>
      </c>
      <c r="N3731">
        <v>1267</v>
      </c>
      <c r="O3731">
        <v>6</v>
      </c>
      <c r="P3731">
        <v>4500</v>
      </c>
      <c r="Q3731">
        <v>8</v>
      </c>
      <c r="R3731" s="2">
        <v>0</v>
      </c>
      <c r="S3731" s="2">
        <v>36.04</v>
      </c>
      <c r="T3731" s="2">
        <v>0</v>
      </c>
      <c r="U3731" s="2">
        <v>36.04</v>
      </c>
      <c r="V3731" s="76" t="s">
        <v>5213</v>
      </c>
    </row>
    <row r="3732" spans="1:22" x14ac:dyDescent="0.2">
      <c r="A3732" s="1">
        <v>42303</v>
      </c>
      <c r="B3732" t="s">
        <v>21</v>
      </c>
      <c r="C3732" s="1">
        <v>42303</v>
      </c>
      <c r="D3732" s="1">
        <v>42303</v>
      </c>
      <c r="E3732">
        <v>100032579</v>
      </c>
      <c r="F3732" t="s">
        <v>185</v>
      </c>
      <c r="H3732" s="1">
        <v>42303</v>
      </c>
      <c r="I3732">
        <v>1910613</v>
      </c>
      <c r="J3732" t="s">
        <v>23</v>
      </c>
      <c r="K3732">
        <v>846296315726795</v>
      </c>
      <c r="M3732" t="s">
        <v>32</v>
      </c>
      <c r="N3732">
        <v>12572</v>
      </c>
      <c r="O3732">
        <v>6</v>
      </c>
      <c r="P3732">
        <v>4500</v>
      </c>
      <c r="Q3732">
        <v>8</v>
      </c>
      <c r="R3732" s="2">
        <v>0</v>
      </c>
      <c r="S3732" s="2">
        <v>36.04</v>
      </c>
      <c r="T3732" s="2">
        <v>0</v>
      </c>
      <c r="U3732" s="2">
        <v>36.04</v>
      </c>
      <c r="V3732" s="76" t="s">
        <v>5213</v>
      </c>
    </row>
    <row r="3733" spans="1:22" x14ac:dyDescent="0.2">
      <c r="A3733" s="1">
        <v>42303</v>
      </c>
      <c r="B3733" t="s">
        <v>21</v>
      </c>
      <c r="C3733" s="1">
        <v>42303</v>
      </c>
      <c r="D3733" s="1">
        <v>42303</v>
      </c>
      <c r="E3733">
        <v>100032550</v>
      </c>
      <c r="F3733" t="s">
        <v>22</v>
      </c>
      <c r="H3733" s="1">
        <v>42302</v>
      </c>
      <c r="I3733">
        <v>1910540</v>
      </c>
      <c r="J3733" t="s">
        <v>23</v>
      </c>
      <c r="K3733">
        <v>846296315726238</v>
      </c>
      <c r="M3733" t="s">
        <v>24</v>
      </c>
      <c r="N3733">
        <v>28405</v>
      </c>
      <c r="O3733">
        <v>3</v>
      </c>
      <c r="P3733">
        <v>2250</v>
      </c>
      <c r="Q3733">
        <v>8</v>
      </c>
      <c r="R3733" s="2">
        <v>0</v>
      </c>
      <c r="S3733" s="2">
        <v>24.56</v>
      </c>
      <c r="T3733" s="2">
        <v>0</v>
      </c>
      <c r="U3733" s="2">
        <v>24.56</v>
      </c>
      <c r="V3733" s="76" t="s">
        <v>5213</v>
      </c>
    </row>
    <row r="3734" spans="1:22" x14ac:dyDescent="0.2">
      <c r="A3734" s="1">
        <v>42303</v>
      </c>
      <c r="B3734" t="s">
        <v>21</v>
      </c>
      <c r="C3734" s="1">
        <v>42297</v>
      </c>
      <c r="D3734" s="1">
        <v>42303</v>
      </c>
      <c r="E3734">
        <v>100032342</v>
      </c>
      <c r="F3734" t="s">
        <v>25</v>
      </c>
      <c r="H3734" s="1">
        <v>42296</v>
      </c>
      <c r="I3734">
        <v>1888470</v>
      </c>
      <c r="J3734" t="s">
        <v>23</v>
      </c>
      <c r="K3734">
        <v>846296315726115</v>
      </c>
      <c r="M3734" t="s">
        <v>26</v>
      </c>
      <c r="N3734">
        <v>34205</v>
      </c>
      <c r="O3734">
        <v>3</v>
      </c>
      <c r="P3734">
        <v>2250</v>
      </c>
      <c r="Q3734">
        <v>8</v>
      </c>
      <c r="R3734" s="2">
        <v>0</v>
      </c>
      <c r="S3734" s="2">
        <v>24.56</v>
      </c>
      <c r="T3734" s="2">
        <v>0</v>
      </c>
      <c r="U3734" s="2">
        <v>24.56</v>
      </c>
      <c r="V3734" s="76" t="s">
        <v>5213</v>
      </c>
    </row>
    <row r="3735" spans="1:22" x14ac:dyDescent="0.2">
      <c r="A3735" s="1">
        <v>42303</v>
      </c>
      <c r="B3735" t="s">
        <v>21</v>
      </c>
      <c r="C3735" s="1">
        <v>42303</v>
      </c>
      <c r="D3735" s="1">
        <v>42303</v>
      </c>
      <c r="E3735">
        <v>100032578</v>
      </c>
      <c r="F3735" t="s">
        <v>33</v>
      </c>
      <c r="H3735" s="1">
        <v>42303</v>
      </c>
      <c r="I3735">
        <v>1910563</v>
      </c>
      <c r="J3735" t="s">
        <v>23</v>
      </c>
      <c r="K3735">
        <v>846296315725934</v>
      </c>
      <c r="M3735" t="s">
        <v>26</v>
      </c>
      <c r="N3735">
        <v>33993</v>
      </c>
      <c r="O3735">
        <v>3</v>
      </c>
      <c r="P3735">
        <v>2250</v>
      </c>
      <c r="Q3735">
        <v>8</v>
      </c>
      <c r="R3735" s="2">
        <v>0</v>
      </c>
      <c r="S3735" s="2">
        <v>24.56</v>
      </c>
      <c r="T3735" s="2">
        <v>0</v>
      </c>
      <c r="U3735" s="2">
        <v>24.56</v>
      </c>
      <c r="V3735" s="76" t="s">
        <v>5213</v>
      </c>
    </row>
    <row r="3736" spans="1:22" x14ac:dyDescent="0.2">
      <c r="A3736" s="1">
        <v>42303</v>
      </c>
      <c r="B3736" t="s">
        <v>21</v>
      </c>
      <c r="C3736" s="1">
        <v>42300</v>
      </c>
      <c r="D3736" s="1">
        <v>42303</v>
      </c>
      <c r="E3736">
        <v>100032473</v>
      </c>
      <c r="F3736" t="s">
        <v>34</v>
      </c>
      <c r="H3736" s="1">
        <v>42300</v>
      </c>
      <c r="I3736">
        <v>1897979</v>
      </c>
      <c r="J3736" t="s">
        <v>23</v>
      </c>
      <c r="K3736" t="s">
        <v>35</v>
      </c>
      <c r="M3736" t="s">
        <v>36</v>
      </c>
      <c r="N3736">
        <v>18936</v>
      </c>
      <c r="O3736">
        <v>3</v>
      </c>
      <c r="P3736">
        <v>2250</v>
      </c>
      <c r="Q3736">
        <v>8</v>
      </c>
      <c r="R3736" s="2">
        <v>0</v>
      </c>
      <c r="S3736" s="2">
        <v>24.56</v>
      </c>
      <c r="T3736" s="2">
        <v>0</v>
      </c>
      <c r="U3736" s="2">
        <v>24.56</v>
      </c>
      <c r="V3736" s="76" t="s">
        <v>5213</v>
      </c>
    </row>
    <row r="3737" spans="1:22" x14ac:dyDescent="0.2">
      <c r="A3737" s="1">
        <v>42303</v>
      </c>
      <c r="B3737" t="s">
        <v>21</v>
      </c>
      <c r="C3737" s="1">
        <v>42300</v>
      </c>
      <c r="D3737" s="1">
        <v>42303</v>
      </c>
      <c r="E3737">
        <v>100032450</v>
      </c>
      <c r="F3737" t="s">
        <v>42</v>
      </c>
      <c r="H3737" s="1">
        <v>42299</v>
      </c>
      <c r="I3737">
        <v>1897990</v>
      </c>
      <c r="J3737" t="s">
        <v>23</v>
      </c>
      <c r="K3737">
        <v>846296315726832</v>
      </c>
      <c r="M3737" t="s">
        <v>43</v>
      </c>
      <c r="N3737">
        <v>6095</v>
      </c>
      <c r="O3737">
        <v>3</v>
      </c>
      <c r="P3737">
        <v>2250</v>
      </c>
      <c r="Q3737">
        <v>8</v>
      </c>
      <c r="R3737" s="2">
        <v>0</v>
      </c>
      <c r="S3737" s="2">
        <v>24.56</v>
      </c>
      <c r="T3737" s="2">
        <v>0</v>
      </c>
      <c r="U3737" s="2">
        <v>24.56</v>
      </c>
      <c r="V3737" s="76" t="s">
        <v>5213</v>
      </c>
    </row>
    <row r="3738" spans="1:22" x14ac:dyDescent="0.2">
      <c r="A3738" s="1">
        <v>42303</v>
      </c>
      <c r="B3738" t="s">
        <v>21</v>
      </c>
      <c r="C3738" s="1">
        <v>42298</v>
      </c>
      <c r="D3738" s="1">
        <v>42303</v>
      </c>
      <c r="E3738">
        <v>100032401</v>
      </c>
      <c r="F3738" t="s">
        <v>50</v>
      </c>
      <c r="H3738" s="1">
        <v>42298</v>
      </c>
      <c r="I3738">
        <v>1891227</v>
      </c>
      <c r="J3738" t="s">
        <v>23</v>
      </c>
      <c r="K3738">
        <v>846296315726139</v>
      </c>
      <c r="M3738" t="s">
        <v>51</v>
      </c>
      <c r="N3738">
        <v>30075</v>
      </c>
      <c r="O3738">
        <v>3</v>
      </c>
      <c r="P3738">
        <v>2250</v>
      </c>
      <c r="Q3738">
        <v>8</v>
      </c>
      <c r="R3738" s="2">
        <v>0</v>
      </c>
      <c r="S3738" s="2">
        <v>24.56</v>
      </c>
      <c r="T3738" s="2">
        <v>0</v>
      </c>
      <c r="U3738" s="2">
        <v>24.56</v>
      </c>
      <c r="V3738" s="76" t="s">
        <v>5213</v>
      </c>
    </row>
    <row r="3739" spans="1:22" x14ac:dyDescent="0.2">
      <c r="A3739" s="1">
        <v>42303</v>
      </c>
      <c r="B3739" t="s">
        <v>21</v>
      </c>
      <c r="C3739" s="1">
        <v>42303</v>
      </c>
      <c r="D3739" s="1">
        <v>42303</v>
      </c>
      <c r="E3739">
        <v>100032554</v>
      </c>
      <c r="F3739" t="s">
        <v>53</v>
      </c>
      <c r="H3739" s="1">
        <v>42302</v>
      </c>
      <c r="I3739">
        <v>1910538</v>
      </c>
      <c r="J3739" t="s">
        <v>23</v>
      </c>
      <c r="K3739">
        <v>846296315726214</v>
      </c>
      <c r="M3739" t="s">
        <v>54</v>
      </c>
      <c r="N3739">
        <v>20815</v>
      </c>
      <c r="O3739">
        <v>3</v>
      </c>
      <c r="P3739">
        <v>2250</v>
      </c>
      <c r="Q3739">
        <v>8</v>
      </c>
      <c r="R3739" s="2">
        <v>0</v>
      </c>
      <c r="S3739" s="2">
        <v>24.56</v>
      </c>
      <c r="T3739" s="2">
        <v>0</v>
      </c>
      <c r="U3739" s="2">
        <v>24.56</v>
      </c>
      <c r="V3739" s="76" t="s">
        <v>5213</v>
      </c>
    </row>
    <row r="3740" spans="1:22" x14ac:dyDescent="0.2">
      <c r="A3740" s="1">
        <v>42303</v>
      </c>
      <c r="B3740" t="s">
        <v>21</v>
      </c>
      <c r="C3740" s="1">
        <v>42300</v>
      </c>
      <c r="D3740" s="1">
        <v>42303</v>
      </c>
      <c r="E3740">
        <v>100032460</v>
      </c>
      <c r="F3740" t="s">
        <v>61</v>
      </c>
      <c r="H3740" s="1">
        <v>42300</v>
      </c>
      <c r="I3740">
        <v>1897959</v>
      </c>
      <c r="J3740" t="s">
        <v>23</v>
      </c>
      <c r="K3740" t="s">
        <v>62</v>
      </c>
      <c r="M3740" t="s">
        <v>36</v>
      </c>
      <c r="N3740">
        <v>18052</v>
      </c>
      <c r="O3740">
        <v>3</v>
      </c>
      <c r="P3740">
        <v>2250</v>
      </c>
      <c r="Q3740">
        <v>8</v>
      </c>
      <c r="R3740" s="2">
        <v>0</v>
      </c>
      <c r="S3740" s="2">
        <v>24.56</v>
      </c>
      <c r="T3740" s="2">
        <v>0</v>
      </c>
      <c r="U3740" s="2">
        <v>24.56</v>
      </c>
      <c r="V3740" s="76" t="s">
        <v>5213</v>
      </c>
    </row>
    <row r="3741" spans="1:22" x14ac:dyDescent="0.2">
      <c r="A3741" s="1">
        <v>42303</v>
      </c>
      <c r="B3741" t="s">
        <v>21</v>
      </c>
      <c r="C3741" s="1">
        <v>42303</v>
      </c>
      <c r="D3741" s="1">
        <v>42303</v>
      </c>
      <c r="E3741">
        <v>100032516</v>
      </c>
      <c r="F3741" t="s">
        <v>65</v>
      </c>
      <c r="H3741" s="1">
        <v>42301</v>
      </c>
      <c r="I3741">
        <v>1910565</v>
      </c>
      <c r="J3741" t="s">
        <v>23</v>
      </c>
      <c r="K3741">
        <v>846296315725958</v>
      </c>
      <c r="M3741" t="s">
        <v>66</v>
      </c>
      <c r="N3741">
        <v>46202</v>
      </c>
      <c r="O3741">
        <v>3</v>
      </c>
      <c r="P3741">
        <v>2250</v>
      </c>
      <c r="Q3741">
        <v>8</v>
      </c>
      <c r="R3741" s="2">
        <v>0</v>
      </c>
      <c r="S3741" s="2">
        <v>24.56</v>
      </c>
      <c r="T3741" s="2">
        <v>0</v>
      </c>
      <c r="U3741" s="2">
        <v>24.56</v>
      </c>
      <c r="V3741" s="76" t="s">
        <v>5213</v>
      </c>
    </row>
    <row r="3742" spans="1:22" x14ac:dyDescent="0.2">
      <c r="A3742" s="1">
        <v>42303</v>
      </c>
      <c r="B3742" t="s">
        <v>21</v>
      </c>
      <c r="C3742" s="1">
        <v>42303</v>
      </c>
      <c r="D3742" s="1">
        <v>42303</v>
      </c>
      <c r="E3742">
        <v>100032503</v>
      </c>
      <c r="F3742" t="s">
        <v>71</v>
      </c>
      <c r="H3742" s="1">
        <v>42301</v>
      </c>
      <c r="I3742">
        <v>1910561</v>
      </c>
      <c r="J3742" t="s">
        <v>23</v>
      </c>
      <c r="K3742">
        <v>846296315725910</v>
      </c>
      <c r="M3742" t="s">
        <v>26</v>
      </c>
      <c r="N3742">
        <v>34772</v>
      </c>
      <c r="O3742">
        <v>3</v>
      </c>
      <c r="P3742">
        <v>2250</v>
      </c>
      <c r="Q3742">
        <v>8</v>
      </c>
      <c r="R3742" s="2">
        <v>0</v>
      </c>
      <c r="S3742" s="2">
        <v>24.56</v>
      </c>
      <c r="T3742" s="2">
        <v>0</v>
      </c>
      <c r="U3742" s="2">
        <v>24.56</v>
      </c>
      <c r="V3742" s="76" t="s">
        <v>5213</v>
      </c>
    </row>
    <row r="3743" spans="1:22" x14ac:dyDescent="0.2">
      <c r="A3743" s="1">
        <v>42303</v>
      </c>
      <c r="B3743" t="s">
        <v>21</v>
      </c>
      <c r="C3743" s="1">
        <v>42300</v>
      </c>
      <c r="D3743" s="1">
        <v>42303</v>
      </c>
      <c r="E3743">
        <v>100032486</v>
      </c>
      <c r="F3743" t="s">
        <v>76</v>
      </c>
      <c r="H3743" s="1">
        <v>42300</v>
      </c>
      <c r="I3743">
        <v>1897971</v>
      </c>
      <c r="J3743" t="s">
        <v>23</v>
      </c>
      <c r="K3743">
        <v>846296315726009</v>
      </c>
      <c r="M3743" t="s">
        <v>26</v>
      </c>
      <c r="N3743">
        <v>32829</v>
      </c>
      <c r="O3743">
        <v>3</v>
      </c>
      <c r="P3743">
        <v>2250</v>
      </c>
      <c r="Q3743">
        <v>8</v>
      </c>
      <c r="R3743" s="2">
        <v>0</v>
      </c>
      <c r="S3743" s="2">
        <v>24.56</v>
      </c>
      <c r="T3743" s="2">
        <v>0</v>
      </c>
      <c r="U3743" s="2">
        <v>24.56</v>
      </c>
      <c r="V3743" s="76" t="s">
        <v>5213</v>
      </c>
    </row>
    <row r="3744" spans="1:22" x14ac:dyDescent="0.2">
      <c r="A3744" s="1">
        <v>42303</v>
      </c>
      <c r="B3744" t="s">
        <v>21</v>
      </c>
      <c r="C3744" s="1">
        <v>42300</v>
      </c>
      <c r="D3744" s="1">
        <v>42303</v>
      </c>
      <c r="E3744">
        <v>100032469</v>
      </c>
      <c r="F3744" t="s">
        <v>80</v>
      </c>
      <c r="H3744" s="1">
        <v>42300</v>
      </c>
      <c r="I3744">
        <v>1897978</v>
      </c>
      <c r="J3744" t="s">
        <v>23</v>
      </c>
      <c r="K3744" t="s">
        <v>81</v>
      </c>
      <c r="M3744" t="s">
        <v>36</v>
      </c>
      <c r="N3744">
        <v>17042</v>
      </c>
      <c r="O3744">
        <v>3</v>
      </c>
      <c r="P3744">
        <v>2250</v>
      </c>
      <c r="Q3744">
        <v>8</v>
      </c>
      <c r="R3744" s="2">
        <v>0</v>
      </c>
      <c r="S3744" s="2">
        <v>24.56</v>
      </c>
      <c r="T3744" s="2">
        <v>0</v>
      </c>
      <c r="U3744" s="2">
        <v>24.56</v>
      </c>
      <c r="V3744" s="76" t="s">
        <v>5213</v>
      </c>
    </row>
    <row r="3745" spans="1:22" x14ac:dyDescent="0.2">
      <c r="A3745" s="1">
        <v>42303</v>
      </c>
      <c r="B3745" t="s">
        <v>21</v>
      </c>
      <c r="C3745" s="1">
        <v>42303</v>
      </c>
      <c r="D3745" s="1">
        <v>42303</v>
      </c>
      <c r="E3745">
        <v>100032525</v>
      </c>
      <c r="F3745" t="s">
        <v>87</v>
      </c>
      <c r="H3745" s="1">
        <v>42301</v>
      </c>
      <c r="I3745">
        <v>1910568</v>
      </c>
      <c r="J3745" t="s">
        <v>23</v>
      </c>
      <c r="K3745">
        <v>846296315726542</v>
      </c>
      <c r="M3745" t="s">
        <v>54</v>
      </c>
      <c r="N3745">
        <v>20816</v>
      </c>
      <c r="O3745">
        <v>3</v>
      </c>
      <c r="P3745">
        <v>2250</v>
      </c>
      <c r="Q3745">
        <v>8</v>
      </c>
      <c r="R3745" s="2">
        <v>0</v>
      </c>
      <c r="S3745" s="2">
        <v>24.56</v>
      </c>
      <c r="T3745" s="2">
        <v>0</v>
      </c>
      <c r="U3745" s="2">
        <v>24.56</v>
      </c>
      <c r="V3745" s="76" t="s">
        <v>5213</v>
      </c>
    </row>
    <row r="3746" spans="1:22" x14ac:dyDescent="0.2">
      <c r="A3746" s="1">
        <v>42303</v>
      </c>
      <c r="B3746" t="s">
        <v>21</v>
      </c>
      <c r="C3746" s="1">
        <v>42303</v>
      </c>
      <c r="D3746" s="1">
        <v>42303</v>
      </c>
      <c r="E3746">
        <v>100032512</v>
      </c>
      <c r="F3746" t="s">
        <v>88</v>
      </c>
      <c r="H3746" s="1">
        <v>42301</v>
      </c>
      <c r="I3746">
        <v>1910554</v>
      </c>
      <c r="J3746" t="s">
        <v>23</v>
      </c>
      <c r="K3746">
        <v>846296315725842</v>
      </c>
      <c r="M3746" t="s">
        <v>89</v>
      </c>
      <c r="N3746">
        <v>35405</v>
      </c>
      <c r="O3746">
        <v>3</v>
      </c>
      <c r="P3746">
        <v>2250</v>
      </c>
      <c r="Q3746">
        <v>8</v>
      </c>
      <c r="R3746" s="2">
        <v>0</v>
      </c>
      <c r="S3746" s="2">
        <v>24.56</v>
      </c>
      <c r="T3746" s="2">
        <v>0</v>
      </c>
      <c r="U3746" s="2">
        <v>24.56</v>
      </c>
      <c r="V3746" s="76" t="s">
        <v>5213</v>
      </c>
    </row>
    <row r="3747" spans="1:22" x14ac:dyDescent="0.2">
      <c r="A3747" s="1">
        <v>42303</v>
      </c>
      <c r="B3747" t="s">
        <v>21</v>
      </c>
      <c r="C3747" s="1">
        <v>42303</v>
      </c>
      <c r="D3747" s="1">
        <v>42303</v>
      </c>
      <c r="E3747">
        <v>100032544</v>
      </c>
      <c r="F3747" t="s">
        <v>90</v>
      </c>
      <c r="H3747" s="1">
        <v>42302</v>
      </c>
      <c r="I3747">
        <v>1910580</v>
      </c>
      <c r="J3747" t="s">
        <v>23</v>
      </c>
      <c r="K3747">
        <v>846296315726436</v>
      </c>
      <c r="M3747" t="s">
        <v>91</v>
      </c>
      <c r="N3747">
        <v>29439</v>
      </c>
      <c r="O3747">
        <v>3</v>
      </c>
      <c r="P3747">
        <v>2250</v>
      </c>
      <c r="Q3747">
        <v>8</v>
      </c>
      <c r="R3747" s="2">
        <v>0</v>
      </c>
      <c r="S3747" s="2">
        <v>24.56</v>
      </c>
      <c r="T3747" s="2">
        <v>0</v>
      </c>
      <c r="U3747" s="2">
        <v>24.56</v>
      </c>
      <c r="V3747" s="76" t="s">
        <v>5213</v>
      </c>
    </row>
    <row r="3748" spans="1:22" x14ac:dyDescent="0.2">
      <c r="A3748" s="1">
        <v>42303</v>
      </c>
      <c r="B3748" t="s">
        <v>21</v>
      </c>
      <c r="C3748" s="1">
        <v>42300</v>
      </c>
      <c r="D3748" s="1">
        <v>42303</v>
      </c>
      <c r="E3748">
        <v>100032482</v>
      </c>
      <c r="F3748" t="s">
        <v>95</v>
      </c>
      <c r="H3748" s="1">
        <v>42300</v>
      </c>
      <c r="I3748">
        <v>1897973</v>
      </c>
      <c r="J3748" t="s">
        <v>23</v>
      </c>
      <c r="K3748">
        <v>846296315725989</v>
      </c>
      <c r="M3748" t="s">
        <v>79</v>
      </c>
      <c r="N3748">
        <v>60654</v>
      </c>
      <c r="O3748">
        <v>3</v>
      </c>
      <c r="P3748">
        <v>2250</v>
      </c>
      <c r="Q3748">
        <v>8</v>
      </c>
      <c r="R3748" s="2">
        <v>0</v>
      </c>
      <c r="S3748" s="2">
        <v>24.56</v>
      </c>
      <c r="T3748" s="2">
        <v>0</v>
      </c>
      <c r="U3748" s="2">
        <v>24.56</v>
      </c>
      <c r="V3748" s="76" t="s">
        <v>5213</v>
      </c>
    </row>
    <row r="3749" spans="1:22" x14ac:dyDescent="0.2">
      <c r="A3749" s="1">
        <v>42303</v>
      </c>
      <c r="B3749" t="s">
        <v>21</v>
      </c>
      <c r="C3749" s="1">
        <v>42303</v>
      </c>
      <c r="D3749" s="1">
        <v>42303</v>
      </c>
      <c r="E3749">
        <v>100032588</v>
      </c>
      <c r="F3749" t="s">
        <v>96</v>
      </c>
      <c r="H3749" s="1">
        <v>42303</v>
      </c>
      <c r="I3749">
        <v>1910530</v>
      </c>
      <c r="J3749" t="s">
        <v>23</v>
      </c>
      <c r="K3749">
        <v>846296315726894</v>
      </c>
      <c r="M3749" t="s">
        <v>91</v>
      </c>
      <c r="N3749">
        <v>29550</v>
      </c>
      <c r="O3749">
        <v>3</v>
      </c>
      <c r="P3749">
        <v>2250</v>
      </c>
      <c r="Q3749">
        <v>8</v>
      </c>
      <c r="R3749" s="2">
        <v>0</v>
      </c>
      <c r="S3749" s="2">
        <v>24.56</v>
      </c>
      <c r="T3749" s="2">
        <v>0</v>
      </c>
      <c r="U3749" s="2">
        <v>24.56</v>
      </c>
      <c r="V3749" s="76" t="s">
        <v>5213</v>
      </c>
    </row>
    <row r="3750" spans="1:22" x14ac:dyDescent="0.2">
      <c r="A3750" s="1">
        <v>42303</v>
      </c>
      <c r="B3750" t="s">
        <v>21</v>
      </c>
      <c r="C3750" s="1">
        <v>42303</v>
      </c>
      <c r="D3750" s="1">
        <v>42303</v>
      </c>
      <c r="E3750">
        <v>100032592</v>
      </c>
      <c r="F3750" t="s">
        <v>97</v>
      </c>
      <c r="H3750" s="1">
        <v>42303</v>
      </c>
      <c r="I3750">
        <v>1910548</v>
      </c>
      <c r="J3750" t="s">
        <v>23</v>
      </c>
      <c r="K3750" t="s">
        <v>98</v>
      </c>
      <c r="M3750" t="s">
        <v>36</v>
      </c>
      <c r="N3750">
        <v>15233</v>
      </c>
      <c r="O3750">
        <v>3</v>
      </c>
      <c r="P3750">
        <v>2250</v>
      </c>
      <c r="Q3750">
        <v>8</v>
      </c>
      <c r="R3750" s="2">
        <v>0</v>
      </c>
      <c r="S3750" s="2">
        <v>24.56</v>
      </c>
      <c r="T3750" s="2">
        <v>0</v>
      </c>
      <c r="U3750" s="2">
        <v>24.56</v>
      </c>
      <c r="V3750" s="76" t="s">
        <v>5213</v>
      </c>
    </row>
    <row r="3751" spans="1:22" x14ac:dyDescent="0.2">
      <c r="A3751" s="1">
        <v>42303</v>
      </c>
      <c r="B3751" t="s">
        <v>21</v>
      </c>
      <c r="C3751" s="1">
        <v>42296</v>
      </c>
      <c r="D3751" s="1">
        <v>42303</v>
      </c>
      <c r="E3751">
        <v>100032331</v>
      </c>
      <c r="F3751" t="s">
        <v>99</v>
      </c>
      <c r="H3751" s="1">
        <v>42296</v>
      </c>
      <c r="I3751">
        <v>1883607</v>
      </c>
      <c r="J3751" t="s">
        <v>23</v>
      </c>
      <c r="K3751">
        <v>846296315726092</v>
      </c>
      <c r="M3751" t="s">
        <v>60</v>
      </c>
      <c r="N3751">
        <v>53186</v>
      </c>
      <c r="O3751">
        <v>3</v>
      </c>
      <c r="P3751">
        <v>2250</v>
      </c>
      <c r="Q3751">
        <v>8</v>
      </c>
      <c r="R3751" s="2">
        <v>0</v>
      </c>
      <c r="S3751" s="2">
        <v>24.56</v>
      </c>
      <c r="T3751" s="2">
        <v>0</v>
      </c>
      <c r="U3751" s="2">
        <v>24.56</v>
      </c>
      <c r="V3751" s="76" t="s">
        <v>5213</v>
      </c>
    </row>
    <row r="3752" spans="1:22" x14ac:dyDescent="0.2">
      <c r="A3752" s="1">
        <v>42303</v>
      </c>
      <c r="B3752" t="s">
        <v>21</v>
      </c>
      <c r="C3752" s="1">
        <v>42300</v>
      </c>
      <c r="D3752" s="1">
        <v>42303</v>
      </c>
      <c r="E3752">
        <v>100032479</v>
      </c>
      <c r="F3752" t="s">
        <v>101</v>
      </c>
      <c r="H3752" s="1">
        <v>42300</v>
      </c>
      <c r="I3752">
        <v>1897970</v>
      </c>
      <c r="J3752" t="s">
        <v>23</v>
      </c>
      <c r="K3752">
        <v>846296315726047</v>
      </c>
      <c r="M3752" t="s">
        <v>102</v>
      </c>
      <c r="N3752">
        <v>20005</v>
      </c>
      <c r="O3752">
        <v>3</v>
      </c>
      <c r="P3752">
        <v>2250</v>
      </c>
      <c r="Q3752">
        <v>8</v>
      </c>
      <c r="R3752" s="2">
        <v>0</v>
      </c>
      <c r="S3752" s="2">
        <v>24.56</v>
      </c>
      <c r="T3752" s="2">
        <v>0</v>
      </c>
      <c r="U3752" s="2">
        <v>24.56</v>
      </c>
      <c r="V3752" s="76" t="s">
        <v>5213</v>
      </c>
    </row>
    <row r="3753" spans="1:22" x14ac:dyDescent="0.2">
      <c r="A3753" s="1">
        <v>42303</v>
      </c>
      <c r="B3753" t="s">
        <v>21</v>
      </c>
      <c r="C3753" s="1">
        <v>42300</v>
      </c>
      <c r="D3753" s="1">
        <v>42303</v>
      </c>
      <c r="E3753">
        <v>100032461</v>
      </c>
      <c r="F3753" t="s">
        <v>103</v>
      </c>
      <c r="H3753" s="1">
        <v>42300</v>
      </c>
      <c r="I3753">
        <v>1897976</v>
      </c>
      <c r="J3753" t="s">
        <v>23</v>
      </c>
      <c r="K3753" t="s">
        <v>104</v>
      </c>
      <c r="M3753" t="s">
        <v>36</v>
      </c>
      <c r="N3753">
        <v>18940</v>
      </c>
      <c r="O3753">
        <v>3</v>
      </c>
      <c r="P3753">
        <v>2250</v>
      </c>
      <c r="Q3753">
        <v>8</v>
      </c>
      <c r="R3753" s="2">
        <v>0</v>
      </c>
      <c r="S3753" s="2">
        <v>24.56</v>
      </c>
      <c r="T3753" s="2">
        <v>0</v>
      </c>
      <c r="U3753" s="2">
        <v>24.56</v>
      </c>
      <c r="V3753" s="76" t="s">
        <v>5213</v>
      </c>
    </row>
    <row r="3754" spans="1:22" x14ac:dyDescent="0.2">
      <c r="A3754" s="1">
        <v>42303</v>
      </c>
      <c r="B3754" t="s">
        <v>21</v>
      </c>
      <c r="C3754" s="1">
        <v>42303</v>
      </c>
      <c r="D3754" s="1">
        <v>42303</v>
      </c>
      <c r="E3754">
        <v>100032584</v>
      </c>
      <c r="F3754" t="s">
        <v>105</v>
      </c>
      <c r="H3754" s="1">
        <v>42303</v>
      </c>
      <c r="I3754">
        <v>1910553</v>
      </c>
      <c r="J3754" t="s">
        <v>23</v>
      </c>
      <c r="K3754">
        <v>846296315726344</v>
      </c>
      <c r="M3754" t="s">
        <v>75</v>
      </c>
      <c r="N3754">
        <v>20170</v>
      </c>
      <c r="O3754">
        <v>3</v>
      </c>
      <c r="P3754">
        <v>2250</v>
      </c>
      <c r="Q3754">
        <v>8</v>
      </c>
      <c r="R3754" s="2">
        <v>0</v>
      </c>
      <c r="S3754" s="2">
        <v>24.56</v>
      </c>
      <c r="T3754" s="2">
        <v>0</v>
      </c>
      <c r="U3754" s="2">
        <v>24.56</v>
      </c>
      <c r="V3754" s="76" t="s">
        <v>5213</v>
      </c>
    </row>
    <row r="3755" spans="1:22" x14ac:dyDescent="0.2">
      <c r="A3755" s="1">
        <v>42303</v>
      </c>
      <c r="B3755" t="s">
        <v>21</v>
      </c>
      <c r="C3755" s="1">
        <v>42303</v>
      </c>
      <c r="D3755" s="1">
        <v>42303</v>
      </c>
      <c r="E3755">
        <v>100032597</v>
      </c>
      <c r="F3755" t="s">
        <v>108</v>
      </c>
      <c r="H3755" s="1">
        <v>42303</v>
      </c>
      <c r="I3755">
        <v>1910532</v>
      </c>
      <c r="J3755" t="s">
        <v>23</v>
      </c>
      <c r="K3755">
        <v>846296315726887</v>
      </c>
      <c r="M3755" t="s">
        <v>26</v>
      </c>
      <c r="N3755">
        <v>33016</v>
      </c>
      <c r="O3755">
        <v>3</v>
      </c>
      <c r="P3755">
        <v>2250</v>
      </c>
      <c r="Q3755">
        <v>8</v>
      </c>
      <c r="R3755" s="2">
        <v>0</v>
      </c>
      <c r="S3755" s="2">
        <v>24.56</v>
      </c>
      <c r="T3755" s="2">
        <v>0</v>
      </c>
      <c r="U3755" s="2">
        <v>24.56</v>
      </c>
      <c r="V3755" s="76" t="s">
        <v>5213</v>
      </c>
    </row>
    <row r="3756" spans="1:22" x14ac:dyDescent="0.2">
      <c r="A3756" s="1">
        <v>42303</v>
      </c>
      <c r="B3756" t="s">
        <v>21</v>
      </c>
      <c r="C3756" s="1">
        <v>42300</v>
      </c>
      <c r="D3756" s="1">
        <v>42303</v>
      </c>
      <c r="E3756">
        <v>100032463</v>
      </c>
      <c r="F3756" t="s">
        <v>109</v>
      </c>
      <c r="H3756" s="1">
        <v>42300</v>
      </c>
      <c r="I3756">
        <v>1897987</v>
      </c>
      <c r="J3756" t="s">
        <v>23</v>
      </c>
      <c r="K3756">
        <v>846296315726962</v>
      </c>
      <c r="M3756" t="s">
        <v>91</v>
      </c>
      <c r="N3756">
        <v>29403</v>
      </c>
      <c r="O3756">
        <v>3</v>
      </c>
      <c r="P3756">
        <v>2250</v>
      </c>
      <c r="Q3756">
        <v>8</v>
      </c>
      <c r="R3756" s="2">
        <v>0</v>
      </c>
      <c r="S3756" s="2">
        <v>24.56</v>
      </c>
      <c r="T3756" s="2">
        <v>0</v>
      </c>
      <c r="U3756" s="2">
        <v>24.56</v>
      </c>
      <c r="V3756" s="76" t="s">
        <v>5213</v>
      </c>
    </row>
    <row r="3757" spans="1:22" x14ac:dyDescent="0.2">
      <c r="A3757" s="1">
        <v>42303</v>
      </c>
      <c r="B3757" t="s">
        <v>21</v>
      </c>
      <c r="C3757" s="1">
        <v>42300</v>
      </c>
      <c r="D3757" s="1">
        <v>42303</v>
      </c>
      <c r="E3757">
        <v>100032453</v>
      </c>
      <c r="F3757" t="s">
        <v>114</v>
      </c>
      <c r="H3757" s="1">
        <v>42300</v>
      </c>
      <c r="I3757">
        <v>1897972</v>
      </c>
      <c r="J3757" t="s">
        <v>23</v>
      </c>
      <c r="K3757">
        <v>846296315725996</v>
      </c>
      <c r="M3757" t="s">
        <v>79</v>
      </c>
      <c r="N3757">
        <v>60523</v>
      </c>
      <c r="O3757">
        <v>3</v>
      </c>
      <c r="P3757">
        <v>2250</v>
      </c>
      <c r="Q3757">
        <v>8</v>
      </c>
      <c r="R3757" s="2">
        <v>0</v>
      </c>
      <c r="S3757" s="2">
        <v>24.56</v>
      </c>
      <c r="T3757" s="2">
        <v>0</v>
      </c>
      <c r="U3757" s="2">
        <v>24.56</v>
      </c>
      <c r="V3757" s="76" t="s">
        <v>5213</v>
      </c>
    </row>
    <row r="3758" spans="1:22" x14ac:dyDescent="0.2">
      <c r="A3758" s="1">
        <v>42303</v>
      </c>
      <c r="B3758" t="s">
        <v>21</v>
      </c>
      <c r="C3758" s="1">
        <v>42303</v>
      </c>
      <c r="D3758" s="1">
        <v>42303</v>
      </c>
      <c r="E3758">
        <v>100032572</v>
      </c>
      <c r="F3758" t="s">
        <v>117</v>
      </c>
      <c r="H3758" s="1">
        <v>42303</v>
      </c>
      <c r="I3758">
        <v>1910536</v>
      </c>
      <c r="J3758" t="s">
        <v>23</v>
      </c>
      <c r="K3758">
        <v>846296315726191</v>
      </c>
      <c r="M3758" t="s">
        <v>66</v>
      </c>
      <c r="N3758">
        <v>46220</v>
      </c>
      <c r="O3758">
        <v>3</v>
      </c>
      <c r="P3758">
        <v>2250</v>
      </c>
      <c r="Q3758">
        <v>8</v>
      </c>
      <c r="R3758" s="2">
        <v>0</v>
      </c>
      <c r="S3758" s="2">
        <v>24.56</v>
      </c>
      <c r="T3758" s="2">
        <v>0</v>
      </c>
      <c r="U3758" s="2">
        <v>24.56</v>
      </c>
      <c r="V3758" s="76" t="s">
        <v>5213</v>
      </c>
    </row>
    <row r="3759" spans="1:22" x14ac:dyDescent="0.2">
      <c r="A3759" s="1">
        <v>42303</v>
      </c>
      <c r="B3759" t="s">
        <v>21</v>
      </c>
      <c r="C3759" s="1">
        <v>42303</v>
      </c>
      <c r="D3759" s="1">
        <v>42303</v>
      </c>
      <c r="E3759">
        <v>100032575</v>
      </c>
      <c r="F3759" t="s">
        <v>124</v>
      </c>
      <c r="H3759" s="1">
        <v>42303</v>
      </c>
      <c r="I3759">
        <v>1910593</v>
      </c>
      <c r="J3759" t="s">
        <v>23</v>
      </c>
      <c r="K3759">
        <v>846296315726597</v>
      </c>
      <c r="M3759" t="s">
        <v>54</v>
      </c>
      <c r="N3759">
        <v>21601</v>
      </c>
      <c r="O3759">
        <v>3</v>
      </c>
      <c r="P3759">
        <v>2250</v>
      </c>
      <c r="Q3759">
        <v>8</v>
      </c>
      <c r="R3759" s="2">
        <v>0</v>
      </c>
      <c r="S3759" s="2">
        <v>24.56</v>
      </c>
      <c r="T3759" s="2">
        <v>0</v>
      </c>
      <c r="U3759" s="2">
        <v>24.56</v>
      </c>
      <c r="V3759" s="76" t="s">
        <v>5213</v>
      </c>
    </row>
    <row r="3760" spans="1:22" x14ac:dyDescent="0.2">
      <c r="A3760" s="1">
        <v>42303</v>
      </c>
      <c r="B3760" t="s">
        <v>21</v>
      </c>
      <c r="C3760" s="1">
        <v>42300</v>
      </c>
      <c r="D3760" s="1">
        <v>42303</v>
      </c>
      <c r="E3760">
        <v>100032446</v>
      </c>
      <c r="F3760" t="s">
        <v>127</v>
      </c>
      <c r="H3760" s="1">
        <v>42299</v>
      </c>
      <c r="I3760">
        <v>1897993</v>
      </c>
      <c r="J3760" t="s">
        <v>23</v>
      </c>
      <c r="K3760">
        <v>846296315726863</v>
      </c>
      <c r="M3760" t="s">
        <v>58</v>
      </c>
      <c r="N3760">
        <v>49684</v>
      </c>
      <c r="O3760">
        <v>3</v>
      </c>
      <c r="P3760">
        <v>2250</v>
      </c>
      <c r="Q3760">
        <v>8</v>
      </c>
      <c r="R3760" s="2">
        <v>0</v>
      </c>
      <c r="S3760" s="2">
        <v>24.56</v>
      </c>
      <c r="T3760" s="2">
        <v>0</v>
      </c>
      <c r="U3760" s="2">
        <v>24.56</v>
      </c>
      <c r="V3760" s="76" t="s">
        <v>5213</v>
      </c>
    </row>
    <row r="3761" spans="1:22" x14ac:dyDescent="0.2">
      <c r="A3761" s="1">
        <v>42303</v>
      </c>
      <c r="B3761" t="s">
        <v>21</v>
      </c>
      <c r="C3761" s="1">
        <v>42300</v>
      </c>
      <c r="D3761" s="1">
        <v>42303</v>
      </c>
      <c r="E3761">
        <v>100032483</v>
      </c>
      <c r="F3761" t="s">
        <v>129</v>
      </c>
      <c r="H3761" s="1">
        <v>42300</v>
      </c>
      <c r="I3761">
        <v>1897974</v>
      </c>
      <c r="J3761" t="s">
        <v>23</v>
      </c>
      <c r="K3761">
        <v>846296315725972</v>
      </c>
      <c r="M3761" t="s">
        <v>79</v>
      </c>
      <c r="N3761">
        <v>60661</v>
      </c>
      <c r="O3761">
        <v>3</v>
      </c>
      <c r="P3761">
        <v>2250</v>
      </c>
      <c r="Q3761">
        <v>8</v>
      </c>
      <c r="R3761" s="2">
        <v>0</v>
      </c>
      <c r="S3761" s="2">
        <v>24.56</v>
      </c>
      <c r="T3761" s="2">
        <v>0</v>
      </c>
      <c r="U3761" s="2">
        <v>24.56</v>
      </c>
      <c r="V3761" s="76" t="s">
        <v>5213</v>
      </c>
    </row>
    <row r="3762" spans="1:22" x14ac:dyDescent="0.2">
      <c r="A3762" s="1">
        <v>42303</v>
      </c>
      <c r="B3762" t="s">
        <v>21</v>
      </c>
      <c r="C3762" s="1">
        <v>42300</v>
      </c>
      <c r="D3762" s="1">
        <v>42303</v>
      </c>
      <c r="E3762">
        <v>100032490</v>
      </c>
      <c r="F3762" t="s">
        <v>134</v>
      </c>
      <c r="H3762" s="1">
        <v>42300</v>
      </c>
      <c r="I3762">
        <v>1897994</v>
      </c>
      <c r="J3762" t="s">
        <v>23</v>
      </c>
      <c r="K3762">
        <v>846296315726733</v>
      </c>
      <c r="M3762" t="s">
        <v>75</v>
      </c>
      <c r="N3762">
        <v>20170</v>
      </c>
      <c r="O3762">
        <v>3</v>
      </c>
      <c r="P3762">
        <v>2250</v>
      </c>
      <c r="Q3762">
        <v>8</v>
      </c>
      <c r="R3762" s="2">
        <v>0</v>
      </c>
      <c r="S3762" s="2">
        <v>24.56</v>
      </c>
      <c r="T3762" s="2">
        <v>0</v>
      </c>
      <c r="U3762" s="2">
        <v>24.56</v>
      </c>
      <c r="V3762" s="76" t="s">
        <v>5213</v>
      </c>
    </row>
    <row r="3763" spans="1:22" x14ac:dyDescent="0.2">
      <c r="A3763" s="1">
        <v>42303</v>
      </c>
      <c r="B3763" t="s">
        <v>21</v>
      </c>
      <c r="C3763" s="1">
        <v>42303</v>
      </c>
      <c r="D3763" s="1">
        <v>42303</v>
      </c>
      <c r="E3763">
        <v>100032566</v>
      </c>
      <c r="F3763" t="s">
        <v>135</v>
      </c>
      <c r="H3763" s="1">
        <v>42303</v>
      </c>
      <c r="I3763">
        <v>1910562</v>
      </c>
      <c r="J3763" t="s">
        <v>23</v>
      </c>
      <c r="K3763">
        <v>846296315725927</v>
      </c>
      <c r="M3763" t="s">
        <v>26</v>
      </c>
      <c r="N3763">
        <v>33908</v>
      </c>
      <c r="O3763">
        <v>3</v>
      </c>
      <c r="P3763">
        <v>2250</v>
      </c>
      <c r="Q3763">
        <v>8</v>
      </c>
      <c r="R3763" s="2">
        <v>0</v>
      </c>
      <c r="S3763" s="2">
        <v>24.56</v>
      </c>
      <c r="T3763" s="2">
        <v>0</v>
      </c>
      <c r="U3763" s="2">
        <v>24.56</v>
      </c>
      <c r="V3763" s="76" t="s">
        <v>5213</v>
      </c>
    </row>
    <row r="3764" spans="1:22" x14ac:dyDescent="0.2">
      <c r="A3764" s="1">
        <v>42303</v>
      </c>
      <c r="B3764" t="s">
        <v>21</v>
      </c>
      <c r="C3764" s="1">
        <v>42303</v>
      </c>
      <c r="D3764" s="1">
        <v>42303</v>
      </c>
      <c r="E3764">
        <v>100032540</v>
      </c>
      <c r="F3764" t="s">
        <v>139</v>
      </c>
      <c r="H3764" s="1">
        <v>42302</v>
      </c>
      <c r="I3764">
        <v>1910594</v>
      </c>
      <c r="J3764" t="s">
        <v>23</v>
      </c>
      <c r="K3764">
        <v>846296315726580</v>
      </c>
      <c r="M3764" t="s">
        <v>24</v>
      </c>
      <c r="N3764">
        <v>28273</v>
      </c>
      <c r="O3764">
        <v>3</v>
      </c>
      <c r="P3764">
        <v>2250</v>
      </c>
      <c r="Q3764">
        <v>8</v>
      </c>
      <c r="R3764" s="2">
        <v>0</v>
      </c>
      <c r="S3764" s="2">
        <v>24.56</v>
      </c>
      <c r="T3764" s="2">
        <v>0</v>
      </c>
      <c r="U3764" s="2">
        <v>24.56</v>
      </c>
      <c r="V3764" s="76" t="s">
        <v>5213</v>
      </c>
    </row>
    <row r="3765" spans="1:22" x14ac:dyDescent="0.2">
      <c r="A3765" s="1">
        <v>42303</v>
      </c>
      <c r="B3765" t="s">
        <v>21</v>
      </c>
      <c r="C3765" s="1">
        <v>42303</v>
      </c>
      <c r="D3765" s="1">
        <v>42303</v>
      </c>
      <c r="E3765">
        <v>100032549</v>
      </c>
      <c r="F3765" t="s">
        <v>140</v>
      </c>
      <c r="H3765" s="1">
        <v>42302</v>
      </c>
      <c r="I3765">
        <v>1910570</v>
      </c>
      <c r="J3765" t="s">
        <v>23</v>
      </c>
      <c r="K3765">
        <v>846296315726511</v>
      </c>
      <c r="M3765" t="s">
        <v>141</v>
      </c>
      <c r="N3765">
        <v>3909</v>
      </c>
      <c r="O3765">
        <v>3</v>
      </c>
      <c r="P3765">
        <v>2250</v>
      </c>
      <c r="Q3765">
        <v>8</v>
      </c>
      <c r="R3765" s="2">
        <v>0</v>
      </c>
      <c r="S3765" s="2">
        <v>24.56</v>
      </c>
      <c r="T3765" s="2">
        <v>0</v>
      </c>
      <c r="U3765" s="2">
        <v>24.56</v>
      </c>
      <c r="V3765" s="76" t="s">
        <v>5213</v>
      </c>
    </row>
    <row r="3766" spans="1:22" x14ac:dyDescent="0.2">
      <c r="A3766" s="1">
        <v>42303</v>
      </c>
      <c r="B3766" t="s">
        <v>21</v>
      </c>
      <c r="C3766" s="1">
        <v>42297</v>
      </c>
      <c r="D3766" s="1">
        <v>42303</v>
      </c>
      <c r="E3766">
        <v>100032358</v>
      </c>
      <c r="F3766" t="s">
        <v>143</v>
      </c>
      <c r="H3766" s="1">
        <v>42297</v>
      </c>
      <c r="I3766">
        <v>1888471</v>
      </c>
      <c r="J3766" t="s">
        <v>23</v>
      </c>
      <c r="K3766">
        <v>846296315726184</v>
      </c>
      <c r="M3766" t="s">
        <v>54</v>
      </c>
      <c r="N3766">
        <v>21227</v>
      </c>
      <c r="O3766">
        <v>3</v>
      </c>
      <c r="P3766">
        <v>2250</v>
      </c>
      <c r="Q3766">
        <v>8</v>
      </c>
      <c r="R3766" s="2">
        <v>0</v>
      </c>
      <c r="S3766" s="2">
        <v>24.56</v>
      </c>
      <c r="T3766" s="2">
        <v>0</v>
      </c>
      <c r="U3766" s="2">
        <v>24.56</v>
      </c>
      <c r="V3766" s="76" t="s">
        <v>5213</v>
      </c>
    </row>
    <row r="3767" spans="1:22" x14ac:dyDescent="0.2">
      <c r="A3767" s="1">
        <v>42303</v>
      </c>
      <c r="B3767" t="s">
        <v>21</v>
      </c>
      <c r="C3767" s="1">
        <v>42300</v>
      </c>
      <c r="D3767" s="1">
        <v>42303</v>
      </c>
      <c r="E3767">
        <v>100032474</v>
      </c>
      <c r="F3767" t="s">
        <v>145</v>
      </c>
      <c r="H3767" s="1">
        <v>42300</v>
      </c>
      <c r="I3767">
        <v>1897956</v>
      </c>
      <c r="J3767" t="s">
        <v>23</v>
      </c>
      <c r="K3767">
        <v>846296315726924</v>
      </c>
      <c r="M3767" t="s">
        <v>79</v>
      </c>
      <c r="N3767">
        <v>60642</v>
      </c>
      <c r="O3767">
        <v>3</v>
      </c>
      <c r="P3767">
        <v>2250</v>
      </c>
      <c r="Q3767">
        <v>8</v>
      </c>
      <c r="R3767" s="2">
        <v>0</v>
      </c>
      <c r="S3767" s="2">
        <v>24.56</v>
      </c>
      <c r="T3767" s="2">
        <v>0</v>
      </c>
      <c r="U3767" s="2">
        <v>24.56</v>
      </c>
      <c r="V3767" s="76" t="s">
        <v>5213</v>
      </c>
    </row>
    <row r="3768" spans="1:22" x14ac:dyDescent="0.2">
      <c r="A3768" s="1">
        <v>42303</v>
      </c>
      <c r="B3768" t="s">
        <v>21</v>
      </c>
      <c r="C3768" s="1">
        <v>42300</v>
      </c>
      <c r="D3768" s="1">
        <v>42303</v>
      </c>
      <c r="E3768">
        <v>100032478</v>
      </c>
      <c r="F3768" t="s">
        <v>149</v>
      </c>
      <c r="H3768" s="1">
        <v>42300</v>
      </c>
      <c r="I3768">
        <v>1897958</v>
      </c>
      <c r="J3768" t="s">
        <v>23</v>
      </c>
      <c r="K3768">
        <v>846296315726948</v>
      </c>
      <c r="M3768" t="s">
        <v>54</v>
      </c>
      <c r="N3768">
        <v>21231</v>
      </c>
      <c r="O3768">
        <v>3</v>
      </c>
      <c r="P3768">
        <v>2250</v>
      </c>
      <c r="Q3768">
        <v>8</v>
      </c>
      <c r="R3768" s="2">
        <v>0</v>
      </c>
      <c r="S3768" s="2">
        <v>24.56</v>
      </c>
      <c r="T3768" s="2">
        <v>0</v>
      </c>
      <c r="U3768" s="2">
        <v>24.56</v>
      </c>
      <c r="V3768" s="76" t="s">
        <v>5213</v>
      </c>
    </row>
    <row r="3769" spans="1:22" x14ac:dyDescent="0.2">
      <c r="A3769" s="1">
        <v>42303</v>
      </c>
      <c r="B3769" t="s">
        <v>21</v>
      </c>
      <c r="C3769" s="1">
        <v>42300</v>
      </c>
      <c r="D3769" s="1">
        <v>42303</v>
      </c>
      <c r="E3769">
        <v>100032475</v>
      </c>
      <c r="F3769" t="s">
        <v>150</v>
      </c>
      <c r="H3769" s="1">
        <v>42300</v>
      </c>
      <c r="I3769">
        <v>1897980</v>
      </c>
      <c r="J3769" t="s">
        <v>23</v>
      </c>
      <c r="K3769" t="s">
        <v>151</v>
      </c>
      <c r="M3769" t="s">
        <v>36</v>
      </c>
      <c r="N3769">
        <v>16915</v>
      </c>
      <c r="O3769">
        <v>3</v>
      </c>
      <c r="P3769">
        <v>2250</v>
      </c>
      <c r="Q3769">
        <v>8</v>
      </c>
      <c r="R3769" s="2">
        <v>0</v>
      </c>
      <c r="S3769" s="2">
        <v>24.56</v>
      </c>
      <c r="T3769" s="2">
        <v>0</v>
      </c>
      <c r="U3769" s="2">
        <v>24.56</v>
      </c>
      <c r="V3769" s="76" t="s">
        <v>5213</v>
      </c>
    </row>
    <row r="3770" spans="1:22" x14ac:dyDescent="0.2">
      <c r="A3770" s="1">
        <v>42303</v>
      </c>
      <c r="B3770" t="s">
        <v>21</v>
      </c>
      <c r="C3770" s="1">
        <v>42303</v>
      </c>
      <c r="D3770" s="1">
        <v>42303</v>
      </c>
      <c r="E3770">
        <v>100032527</v>
      </c>
      <c r="F3770" t="s">
        <v>153</v>
      </c>
      <c r="H3770" s="1">
        <v>42301</v>
      </c>
      <c r="I3770">
        <v>1910598</v>
      </c>
      <c r="J3770" t="s">
        <v>23</v>
      </c>
      <c r="K3770">
        <v>846296315726641</v>
      </c>
      <c r="M3770" t="s">
        <v>75</v>
      </c>
      <c r="N3770">
        <v>22203</v>
      </c>
      <c r="O3770">
        <v>3</v>
      </c>
      <c r="P3770">
        <v>2250</v>
      </c>
      <c r="Q3770">
        <v>8</v>
      </c>
      <c r="R3770" s="2">
        <v>0</v>
      </c>
      <c r="S3770" s="2">
        <v>24.56</v>
      </c>
      <c r="T3770" s="2">
        <v>0</v>
      </c>
      <c r="U3770" s="2">
        <v>24.56</v>
      </c>
      <c r="V3770" s="76" t="s">
        <v>5213</v>
      </c>
    </row>
    <row r="3771" spans="1:22" x14ac:dyDescent="0.2">
      <c r="A3771" s="1">
        <v>42303</v>
      </c>
      <c r="B3771" t="s">
        <v>21</v>
      </c>
      <c r="C3771" s="1">
        <v>42300</v>
      </c>
      <c r="D3771" s="1">
        <v>42303</v>
      </c>
      <c r="E3771">
        <v>100032465</v>
      </c>
      <c r="F3771" t="s">
        <v>161</v>
      </c>
      <c r="H3771" s="1">
        <v>42300</v>
      </c>
      <c r="I3771">
        <v>1897975</v>
      </c>
      <c r="J3771" t="s">
        <v>23</v>
      </c>
      <c r="K3771">
        <v>846296315725965</v>
      </c>
      <c r="M3771" t="s">
        <v>58</v>
      </c>
      <c r="N3771">
        <v>48084</v>
      </c>
      <c r="O3771">
        <v>3</v>
      </c>
      <c r="P3771">
        <v>2250</v>
      </c>
      <c r="Q3771">
        <v>8</v>
      </c>
      <c r="R3771" s="2">
        <v>0</v>
      </c>
      <c r="S3771" s="2">
        <v>24.56</v>
      </c>
      <c r="T3771" s="2">
        <v>0</v>
      </c>
      <c r="U3771" s="2">
        <v>24.56</v>
      </c>
      <c r="V3771" s="76" t="s">
        <v>5213</v>
      </c>
    </row>
    <row r="3772" spans="1:22" x14ac:dyDescent="0.2">
      <c r="A3772" s="1">
        <v>42303</v>
      </c>
      <c r="B3772" t="s">
        <v>21</v>
      </c>
      <c r="C3772" s="1">
        <v>42300</v>
      </c>
      <c r="D3772" s="1">
        <v>42303</v>
      </c>
      <c r="E3772">
        <v>100032471</v>
      </c>
      <c r="F3772" t="s">
        <v>168</v>
      </c>
      <c r="H3772" s="1">
        <v>42300</v>
      </c>
      <c r="I3772">
        <v>1897969</v>
      </c>
      <c r="J3772" t="s">
        <v>23</v>
      </c>
      <c r="K3772">
        <v>846296315726054</v>
      </c>
      <c r="M3772" t="s">
        <v>43</v>
      </c>
      <c r="N3772">
        <v>6379</v>
      </c>
      <c r="O3772">
        <v>3</v>
      </c>
      <c r="P3772">
        <v>2250</v>
      </c>
      <c r="Q3772">
        <v>8</v>
      </c>
      <c r="R3772" s="2">
        <v>0</v>
      </c>
      <c r="S3772" s="2">
        <v>24.56</v>
      </c>
      <c r="T3772" s="2">
        <v>0</v>
      </c>
      <c r="U3772" s="2">
        <v>24.56</v>
      </c>
      <c r="V3772" s="76" t="s">
        <v>5213</v>
      </c>
    </row>
    <row r="3773" spans="1:22" x14ac:dyDescent="0.2">
      <c r="A3773" s="1">
        <v>42303</v>
      </c>
      <c r="B3773" t="s">
        <v>21</v>
      </c>
      <c r="C3773" s="1">
        <v>42296</v>
      </c>
      <c r="D3773" s="1">
        <v>42303</v>
      </c>
      <c r="E3773">
        <v>100032335</v>
      </c>
      <c r="F3773" t="s">
        <v>169</v>
      </c>
      <c r="H3773" s="1">
        <v>42296</v>
      </c>
      <c r="I3773">
        <v>1883608</v>
      </c>
      <c r="J3773" t="s">
        <v>23</v>
      </c>
      <c r="K3773" t="s">
        <v>170</v>
      </c>
      <c r="M3773" t="s">
        <v>36</v>
      </c>
      <c r="N3773">
        <v>15042</v>
      </c>
      <c r="O3773">
        <v>3</v>
      </c>
      <c r="P3773">
        <v>2250</v>
      </c>
      <c r="Q3773">
        <v>8</v>
      </c>
      <c r="R3773" s="2">
        <v>0</v>
      </c>
      <c r="S3773" s="2">
        <v>24.56</v>
      </c>
      <c r="T3773" s="2">
        <v>0</v>
      </c>
      <c r="U3773" s="2">
        <v>24.56</v>
      </c>
      <c r="V3773" s="76" t="s">
        <v>5213</v>
      </c>
    </row>
    <row r="3774" spans="1:22" x14ac:dyDescent="0.2">
      <c r="A3774" s="1">
        <v>42303</v>
      </c>
      <c r="B3774" t="s">
        <v>21</v>
      </c>
      <c r="C3774" s="1">
        <v>42303</v>
      </c>
      <c r="D3774" s="1">
        <v>42303</v>
      </c>
      <c r="E3774">
        <v>100032542</v>
      </c>
      <c r="F3774" t="s">
        <v>171</v>
      </c>
      <c r="H3774" s="1">
        <v>42302</v>
      </c>
      <c r="I3774">
        <v>1910549</v>
      </c>
      <c r="J3774" t="s">
        <v>23</v>
      </c>
      <c r="K3774">
        <v>846296315726368</v>
      </c>
      <c r="M3774" t="s">
        <v>91</v>
      </c>
      <c r="N3774">
        <v>29150</v>
      </c>
      <c r="O3774">
        <v>3</v>
      </c>
      <c r="P3774">
        <v>2250</v>
      </c>
      <c r="Q3774">
        <v>8</v>
      </c>
      <c r="R3774" s="2">
        <v>0</v>
      </c>
      <c r="S3774" s="2">
        <v>24.56</v>
      </c>
      <c r="T3774" s="2">
        <v>0</v>
      </c>
      <c r="U3774" s="2">
        <v>24.56</v>
      </c>
      <c r="V3774" s="76" t="s">
        <v>5213</v>
      </c>
    </row>
    <row r="3775" spans="1:22" x14ac:dyDescent="0.2">
      <c r="A3775" s="1">
        <v>42303</v>
      </c>
      <c r="B3775" t="s">
        <v>21</v>
      </c>
      <c r="C3775" s="1">
        <v>42303</v>
      </c>
      <c r="D3775" s="1">
        <v>42303</v>
      </c>
      <c r="E3775">
        <v>100032530</v>
      </c>
      <c r="F3775" t="s">
        <v>172</v>
      </c>
      <c r="H3775" s="1">
        <v>42301</v>
      </c>
      <c r="I3775">
        <v>1910602</v>
      </c>
      <c r="J3775" t="s">
        <v>23</v>
      </c>
      <c r="K3775">
        <v>846296315726672</v>
      </c>
      <c r="M3775" t="s">
        <v>51</v>
      </c>
      <c r="N3775">
        <v>30097</v>
      </c>
      <c r="O3775">
        <v>3</v>
      </c>
      <c r="P3775">
        <v>2250</v>
      </c>
      <c r="Q3775">
        <v>8</v>
      </c>
      <c r="R3775" s="2">
        <v>0</v>
      </c>
      <c r="S3775" s="2">
        <v>24.56</v>
      </c>
      <c r="T3775" s="2">
        <v>0</v>
      </c>
      <c r="U3775" s="2">
        <v>24.56</v>
      </c>
      <c r="V3775" s="76" t="s">
        <v>5213</v>
      </c>
    </row>
    <row r="3776" spans="1:22" x14ac:dyDescent="0.2">
      <c r="A3776" s="1">
        <v>42303</v>
      </c>
      <c r="B3776" t="s">
        <v>21</v>
      </c>
      <c r="C3776" s="1">
        <v>42303</v>
      </c>
      <c r="D3776" s="1">
        <v>42303</v>
      </c>
      <c r="E3776">
        <v>100032582</v>
      </c>
      <c r="F3776" t="s">
        <v>173</v>
      </c>
      <c r="H3776" s="1">
        <v>42303</v>
      </c>
      <c r="I3776">
        <v>1910569</v>
      </c>
      <c r="J3776" t="s">
        <v>23</v>
      </c>
      <c r="K3776">
        <v>846296315726528</v>
      </c>
      <c r="M3776" t="s">
        <v>54</v>
      </c>
      <c r="N3776">
        <v>21117</v>
      </c>
      <c r="O3776">
        <v>3</v>
      </c>
      <c r="P3776">
        <v>2250</v>
      </c>
      <c r="Q3776">
        <v>8</v>
      </c>
      <c r="R3776" s="2">
        <v>0</v>
      </c>
      <c r="S3776" s="2">
        <v>24.56</v>
      </c>
      <c r="T3776" s="2">
        <v>0</v>
      </c>
      <c r="U3776" s="2">
        <v>24.56</v>
      </c>
      <c r="V3776" s="76" t="s">
        <v>5213</v>
      </c>
    </row>
    <row r="3777" spans="1:22" x14ac:dyDescent="0.2">
      <c r="A3777" s="1">
        <v>42303</v>
      </c>
      <c r="B3777" t="s">
        <v>21</v>
      </c>
      <c r="C3777" s="1">
        <v>42303</v>
      </c>
      <c r="D3777" s="1">
        <v>42303</v>
      </c>
      <c r="E3777">
        <v>100032502</v>
      </c>
      <c r="F3777" t="s">
        <v>181</v>
      </c>
      <c r="H3777" s="1">
        <v>42301</v>
      </c>
      <c r="I3777">
        <v>1910537</v>
      </c>
      <c r="J3777" t="s">
        <v>23</v>
      </c>
      <c r="K3777">
        <v>846296315726207</v>
      </c>
      <c r="M3777" t="s">
        <v>182</v>
      </c>
      <c r="N3777">
        <v>70130</v>
      </c>
      <c r="O3777">
        <v>3</v>
      </c>
      <c r="P3777">
        <v>2250</v>
      </c>
      <c r="Q3777">
        <v>8</v>
      </c>
      <c r="R3777" s="2">
        <v>0</v>
      </c>
      <c r="S3777" s="2">
        <v>24.56</v>
      </c>
      <c r="T3777" s="2">
        <v>0</v>
      </c>
      <c r="U3777" s="2">
        <v>24.56</v>
      </c>
      <c r="V3777" s="76" t="s">
        <v>5213</v>
      </c>
    </row>
    <row r="3778" spans="1:22" x14ac:dyDescent="0.2">
      <c r="A3778" s="1">
        <v>42303</v>
      </c>
      <c r="B3778" t="s">
        <v>21</v>
      </c>
      <c r="C3778" s="1">
        <v>42300</v>
      </c>
      <c r="D3778" s="1">
        <v>42303</v>
      </c>
      <c r="E3778">
        <v>100032470</v>
      </c>
      <c r="F3778" t="s">
        <v>187</v>
      </c>
      <c r="H3778" s="1">
        <v>42300</v>
      </c>
      <c r="I3778">
        <v>1897960</v>
      </c>
      <c r="J3778" t="s">
        <v>23</v>
      </c>
      <c r="K3778" t="s">
        <v>188</v>
      </c>
      <c r="M3778" t="s">
        <v>36</v>
      </c>
      <c r="N3778">
        <v>19103</v>
      </c>
      <c r="O3778">
        <v>3</v>
      </c>
      <c r="P3778">
        <v>2250</v>
      </c>
      <c r="Q3778">
        <v>8</v>
      </c>
      <c r="R3778" s="2">
        <v>0</v>
      </c>
      <c r="S3778" s="2">
        <v>24.56</v>
      </c>
      <c r="T3778" s="2">
        <v>0</v>
      </c>
      <c r="U3778" s="2">
        <v>24.56</v>
      </c>
      <c r="V3778" s="76" t="s">
        <v>5213</v>
      </c>
    </row>
    <row r="3779" spans="1:22" x14ac:dyDescent="0.2">
      <c r="A3779" s="1">
        <v>42303</v>
      </c>
      <c r="B3779" t="s">
        <v>21</v>
      </c>
      <c r="C3779" s="1">
        <v>42303</v>
      </c>
      <c r="D3779" s="1">
        <v>42303</v>
      </c>
      <c r="E3779">
        <v>100032523</v>
      </c>
      <c r="F3779" t="s">
        <v>189</v>
      </c>
      <c r="H3779" s="1">
        <v>42301</v>
      </c>
      <c r="I3779">
        <v>1910552</v>
      </c>
      <c r="J3779" t="s">
        <v>23</v>
      </c>
      <c r="K3779">
        <v>846296315726351</v>
      </c>
      <c r="M3779" t="s">
        <v>75</v>
      </c>
      <c r="N3779">
        <v>23116</v>
      </c>
      <c r="O3779">
        <v>3</v>
      </c>
      <c r="P3779">
        <v>2250</v>
      </c>
      <c r="Q3779">
        <v>8</v>
      </c>
      <c r="R3779" s="2">
        <v>0</v>
      </c>
      <c r="S3779" s="2">
        <v>24.56</v>
      </c>
      <c r="T3779" s="2">
        <v>0</v>
      </c>
      <c r="U3779" s="2">
        <v>24.56</v>
      </c>
      <c r="V3779" s="76" t="s">
        <v>5213</v>
      </c>
    </row>
    <row r="3780" spans="1:22" x14ac:dyDescent="0.2">
      <c r="A3780" s="1">
        <v>42303</v>
      </c>
      <c r="B3780" t="s">
        <v>21</v>
      </c>
      <c r="C3780" s="1">
        <v>42303</v>
      </c>
      <c r="D3780" s="1">
        <v>42303</v>
      </c>
      <c r="E3780">
        <v>100032528</v>
      </c>
      <c r="F3780" t="s">
        <v>191</v>
      </c>
      <c r="H3780" s="1">
        <v>42301</v>
      </c>
      <c r="I3780">
        <v>1910564</v>
      </c>
      <c r="J3780" t="s">
        <v>23</v>
      </c>
      <c r="K3780">
        <v>846296315725941</v>
      </c>
      <c r="M3780" t="s">
        <v>51</v>
      </c>
      <c r="N3780">
        <v>30076</v>
      </c>
      <c r="O3780">
        <v>3</v>
      </c>
      <c r="P3780">
        <v>2250</v>
      </c>
      <c r="Q3780">
        <v>8</v>
      </c>
      <c r="R3780" s="2">
        <v>0</v>
      </c>
      <c r="S3780" s="2">
        <v>24.56</v>
      </c>
      <c r="T3780" s="2">
        <v>0</v>
      </c>
      <c r="U3780" s="2">
        <v>24.56</v>
      </c>
      <c r="V3780" s="76" t="s">
        <v>5213</v>
      </c>
    </row>
    <row r="3781" spans="1:22" x14ac:dyDescent="0.2">
      <c r="A3781" s="1">
        <v>42303</v>
      </c>
      <c r="B3781" t="s">
        <v>21</v>
      </c>
      <c r="C3781" s="1">
        <v>42303</v>
      </c>
      <c r="D3781" s="1">
        <v>42303</v>
      </c>
      <c r="E3781">
        <v>100032543</v>
      </c>
      <c r="F3781" t="s">
        <v>192</v>
      </c>
      <c r="H3781" s="1">
        <v>42302</v>
      </c>
      <c r="I3781">
        <v>1910579</v>
      </c>
      <c r="J3781" t="s">
        <v>23</v>
      </c>
      <c r="K3781">
        <v>846296315726429</v>
      </c>
      <c r="M3781" t="s">
        <v>91</v>
      </c>
      <c r="N3781">
        <v>29412</v>
      </c>
      <c r="O3781">
        <v>3</v>
      </c>
      <c r="P3781">
        <v>2250</v>
      </c>
      <c r="Q3781">
        <v>8</v>
      </c>
      <c r="R3781" s="2">
        <v>0</v>
      </c>
      <c r="S3781" s="2">
        <v>24.56</v>
      </c>
      <c r="T3781" s="2">
        <v>0</v>
      </c>
      <c r="U3781" s="2">
        <v>24.56</v>
      </c>
      <c r="V3781" s="76" t="s">
        <v>5213</v>
      </c>
    </row>
    <row r="3782" spans="1:22" x14ac:dyDescent="0.2">
      <c r="A3782" s="1">
        <v>42303</v>
      </c>
      <c r="B3782" t="s">
        <v>21</v>
      </c>
      <c r="C3782" s="1">
        <v>42300</v>
      </c>
      <c r="D3782" s="1">
        <v>42303</v>
      </c>
      <c r="E3782">
        <v>100032459</v>
      </c>
      <c r="F3782" t="s">
        <v>193</v>
      </c>
      <c r="H3782" s="1">
        <v>42300</v>
      </c>
      <c r="I3782">
        <v>1897961</v>
      </c>
      <c r="J3782" t="s">
        <v>23</v>
      </c>
      <c r="K3782">
        <v>846296315726870</v>
      </c>
      <c r="M3782" t="s">
        <v>194</v>
      </c>
      <c r="N3782">
        <v>2893</v>
      </c>
      <c r="O3782">
        <v>3</v>
      </c>
      <c r="P3782">
        <v>2250</v>
      </c>
      <c r="Q3782">
        <v>8</v>
      </c>
      <c r="R3782" s="2">
        <v>0</v>
      </c>
      <c r="S3782" s="2">
        <v>24.56</v>
      </c>
      <c r="T3782" s="2">
        <v>0</v>
      </c>
      <c r="U3782" s="2">
        <v>24.56</v>
      </c>
      <c r="V3782" s="76" t="s">
        <v>5213</v>
      </c>
    </row>
    <row r="3783" spans="1:22" x14ac:dyDescent="0.2">
      <c r="A3783" s="1">
        <v>42303</v>
      </c>
      <c r="B3783" t="s">
        <v>21</v>
      </c>
      <c r="C3783" s="1">
        <v>42303</v>
      </c>
      <c r="D3783" s="1">
        <v>42303</v>
      </c>
      <c r="E3783">
        <v>100032552</v>
      </c>
      <c r="F3783" t="s">
        <v>196</v>
      </c>
      <c r="H3783" s="1">
        <v>42302</v>
      </c>
      <c r="I3783">
        <v>1910560</v>
      </c>
      <c r="J3783" t="s">
        <v>23</v>
      </c>
      <c r="K3783">
        <v>846296315725903</v>
      </c>
      <c r="M3783" t="s">
        <v>197</v>
      </c>
      <c r="N3783">
        <v>19806</v>
      </c>
      <c r="O3783">
        <v>3</v>
      </c>
      <c r="P3783">
        <v>2250</v>
      </c>
      <c r="Q3783">
        <v>8</v>
      </c>
      <c r="R3783" s="2">
        <v>0</v>
      </c>
      <c r="S3783" s="2">
        <v>24.56</v>
      </c>
      <c r="T3783" s="2">
        <v>0</v>
      </c>
      <c r="U3783" s="2">
        <v>24.56</v>
      </c>
      <c r="V3783" s="76" t="s">
        <v>5213</v>
      </c>
    </row>
    <row r="3784" spans="1:22" x14ac:dyDescent="0.2">
      <c r="A3784" s="1">
        <v>42303</v>
      </c>
      <c r="B3784" t="s">
        <v>21</v>
      </c>
      <c r="C3784" s="1">
        <v>42303</v>
      </c>
      <c r="D3784" s="1">
        <v>42303</v>
      </c>
      <c r="E3784">
        <v>100032510</v>
      </c>
      <c r="F3784" t="s">
        <v>37</v>
      </c>
      <c r="H3784" s="1">
        <v>42301</v>
      </c>
      <c r="I3784">
        <v>1910615</v>
      </c>
      <c r="J3784" t="s">
        <v>23</v>
      </c>
      <c r="K3784">
        <v>846296315726788</v>
      </c>
      <c r="M3784" t="s">
        <v>38</v>
      </c>
      <c r="N3784">
        <v>37027</v>
      </c>
      <c r="O3784">
        <v>6</v>
      </c>
      <c r="P3784">
        <v>4500</v>
      </c>
      <c r="Q3784">
        <v>8</v>
      </c>
      <c r="R3784" s="2">
        <v>0</v>
      </c>
      <c r="S3784" s="2">
        <v>36.04</v>
      </c>
      <c r="T3784" s="2">
        <v>0</v>
      </c>
      <c r="U3784" s="2">
        <v>36.04</v>
      </c>
      <c r="V3784" s="76" t="s">
        <v>5213</v>
      </c>
    </row>
    <row r="3785" spans="1:22" x14ac:dyDescent="0.2">
      <c r="A3785" s="1">
        <v>42303</v>
      </c>
      <c r="B3785" t="s">
        <v>21</v>
      </c>
      <c r="C3785" s="1">
        <v>42300</v>
      </c>
      <c r="D3785" s="1">
        <v>42303</v>
      </c>
      <c r="E3785">
        <v>100032451</v>
      </c>
      <c r="F3785" t="s">
        <v>57</v>
      </c>
      <c r="H3785" s="1">
        <v>42299</v>
      </c>
      <c r="I3785">
        <v>1897984</v>
      </c>
      <c r="J3785" t="s">
        <v>23</v>
      </c>
      <c r="K3785">
        <v>846296315726078</v>
      </c>
      <c r="M3785" t="s">
        <v>58</v>
      </c>
      <c r="N3785">
        <v>49504</v>
      </c>
      <c r="O3785">
        <v>6</v>
      </c>
      <c r="P3785">
        <v>4500</v>
      </c>
      <c r="Q3785">
        <v>8</v>
      </c>
      <c r="R3785" s="2">
        <v>0</v>
      </c>
      <c r="S3785" s="2">
        <v>36.04</v>
      </c>
      <c r="T3785" s="2">
        <v>0</v>
      </c>
      <c r="U3785" s="2">
        <v>36.04</v>
      </c>
      <c r="V3785" s="76" t="s">
        <v>5213</v>
      </c>
    </row>
    <row r="3786" spans="1:22" x14ac:dyDescent="0.2">
      <c r="A3786" s="1">
        <v>42303</v>
      </c>
      <c r="B3786" t="s">
        <v>21</v>
      </c>
      <c r="C3786" s="1">
        <v>42300</v>
      </c>
      <c r="D3786" s="1">
        <v>42303</v>
      </c>
      <c r="E3786">
        <v>100032476</v>
      </c>
      <c r="F3786" t="s">
        <v>74</v>
      </c>
      <c r="H3786" s="1">
        <v>42300</v>
      </c>
      <c r="I3786">
        <v>1897982</v>
      </c>
      <c r="J3786" t="s">
        <v>23</v>
      </c>
      <c r="K3786">
        <v>846296315727006</v>
      </c>
      <c r="M3786" t="s">
        <v>75</v>
      </c>
      <c r="N3786">
        <v>22201</v>
      </c>
      <c r="O3786">
        <v>6</v>
      </c>
      <c r="P3786">
        <v>4500</v>
      </c>
      <c r="Q3786">
        <v>8</v>
      </c>
      <c r="R3786" s="2">
        <v>0</v>
      </c>
      <c r="S3786" s="2">
        <v>36.04</v>
      </c>
      <c r="T3786" s="2">
        <v>0</v>
      </c>
      <c r="U3786" s="2">
        <v>36.04</v>
      </c>
      <c r="V3786" s="76" t="s">
        <v>5213</v>
      </c>
    </row>
    <row r="3787" spans="1:22" x14ac:dyDescent="0.2">
      <c r="A3787" s="1">
        <v>42303</v>
      </c>
      <c r="B3787" t="s">
        <v>21</v>
      </c>
      <c r="C3787" s="1">
        <v>42300</v>
      </c>
      <c r="D3787" s="1">
        <v>42303</v>
      </c>
      <c r="E3787">
        <v>100032462</v>
      </c>
      <c r="F3787" t="s">
        <v>146</v>
      </c>
      <c r="H3787" s="1">
        <v>42300</v>
      </c>
      <c r="I3787">
        <v>1897998</v>
      </c>
      <c r="J3787" t="s">
        <v>23</v>
      </c>
      <c r="K3787">
        <v>846296315726993</v>
      </c>
      <c r="M3787" t="s">
        <v>54</v>
      </c>
      <c r="N3787">
        <v>20712</v>
      </c>
      <c r="O3787">
        <v>6</v>
      </c>
      <c r="P3787">
        <v>4500</v>
      </c>
      <c r="Q3787">
        <v>8</v>
      </c>
      <c r="R3787" s="2">
        <v>0</v>
      </c>
      <c r="S3787" s="2">
        <v>36.04</v>
      </c>
      <c r="T3787" s="2">
        <v>0</v>
      </c>
      <c r="U3787" s="2">
        <v>36.04</v>
      </c>
      <c r="V3787" s="76" t="s">
        <v>5213</v>
      </c>
    </row>
    <row r="3788" spans="1:22" x14ac:dyDescent="0.2">
      <c r="A3788" s="1">
        <v>42303</v>
      </c>
      <c r="B3788" t="s">
        <v>21</v>
      </c>
      <c r="C3788" s="1">
        <v>42300</v>
      </c>
      <c r="D3788" s="1">
        <v>42303</v>
      </c>
      <c r="E3788">
        <v>100032468</v>
      </c>
      <c r="F3788" t="s">
        <v>136</v>
      </c>
      <c r="H3788" s="1">
        <v>42300</v>
      </c>
      <c r="I3788">
        <v>1897977</v>
      </c>
      <c r="J3788" t="s">
        <v>23</v>
      </c>
      <c r="K3788" t="s">
        <v>137</v>
      </c>
      <c r="M3788" t="s">
        <v>36</v>
      </c>
      <c r="N3788">
        <v>17078</v>
      </c>
      <c r="O3788">
        <v>9</v>
      </c>
      <c r="P3788">
        <v>6750</v>
      </c>
      <c r="Q3788">
        <v>8</v>
      </c>
      <c r="R3788" s="2">
        <v>0</v>
      </c>
      <c r="S3788" s="2">
        <v>43.25</v>
      </c>
      <c r="T3788" s="2">
        <v>0</v>
      </c>
      <c r="U3788" s="2">
        <v>43.25</v>
      </c>
      <c r="V3788" s="76" t="s">
        <v>5213</v>
      </c>
    </row>
    <row r="3789" spans="1:22" x14ac:dyDescent="0.2">
      <c r="A3789" s="1">
        <v>42304</v>
      </c>
      <c r="B3789" t="s">
        <v>21</v>
      </c>
      <c r="C3789" s="1">
        <v>42303</v>
      </c>
      <c r="D3789" s="1">
        <v>42304</v>
      </c>
      <c r="E3789">
        <v>100032495</v>
      </c>
      <c r="F3789" t="s">
        <v>211</v>
      </c>
      <c r="H3789" s="1">
        <v>42300</v>
      </c>
      <c r="I3789">
        <v>1910609</v>
      </c>
      <c r="J3789" t="s">
        <v>23</v>
      </c>
      <c r="K3789">
        <v>846296315725811</v>
      </c>
      <c r="M3789" t="s">
        <v>75</v>
      </c>
      <c r="N3789">
        <v>22202</v>
      </c>
      <c r="O3789">
        <v>3</v>
      </c>
      <c r="P3789">
        <v>2250</v>
      </c>
      <c r="Q3789">
        <v>3</v>
      </c>
      <c r="R3789" s="2">
        <v>0</v>
      </c>
      <c r="S3789" s="2">
        <v>13.06</v>
      </c>
      <c r="T3789" s="2">
        <v>0</v>
      </c>
      <c r="U3789" s="2">
        <v>13.06</v>
      </c>
      <c r="V3789" s="76" t="str">
        <f>VLOOKUP(M3789,'Fufillment sheet'!$A$2:$B$52,2,FALSE)</f>
        <v>NW</v>
      </c>
    </row>
    <row r="3790" spans="1:22" x14ac:dyDescent="0.2">
      <c r="A3790" s="1">
        <v>42304</v>
      </c>
      <c r="B3790" t="s">
        <v>21</v>
      </c>
      <c r="C3790" s="1">
        <v>42304</v>
      </c>
      <c r="D3790" s="1">
        <v>42304</v>
      </c>
      <c r="E3790">
        <v>100032060</v>
      </c>
      <c r="F3790" t="s">
        <v>200</v>
      </c>
      <c r="H3790" s="1">
        <v>42292</v>
      </c>
      <c r="I3790">
        <v>1917477</v>
      </c>
      <c r="J3790" t="s">
        <v>23</v>
      </c>
      <c r="K3790">
        <v>846296315727266</v>
      </c>
      <c r="M3790" t="s">
        <v>201</v>
      </c>
      <c r="N3790">
        <v>83616</v>
      </c>
      <c r="O3790">
        <v>12</v>
      </c>
      <c r="P3790">
        <v>9000</v>
      </c>
      <c r="Q3790">
        <v>4</v>
      </c>
      <c r="R3790" s="2">
        <v>0</v>
      </c>
      <c r="S3790" s="2">
        <v>30.25</v>
      </c>
      <c r="T3790" s="2">
        <v>0</v>
      </c>
      <c r="U3790" s="2">
        <v>30.25</v>
      </c>
      <c r="V3790" s="76" t="str">
        <f>VLOOKUP(M3790,'Fufillment sheet'!$A$2:$B$52,2,FALSE)</f>
        <v>VINAC</v>
      </c>
    </row>
    <row r="3791" spans="1:22" x14ac:dyDescent="0.2">
      <c r="A3791" s="1">
        <v>42304</v>
      </c>
      <c r="B3791" t="s">
        <v>21</v>
      </c>
      <c r="C3791" s="1">
        <v>42275</v>
      </c>
      <c r="D3791" s="1">
        <v>42304</v>
      </c>
      <c r="E3791">
        <v>100030480</v>
      </c>
      <c r="F3791" t="s">
        <v>223</v>
      </c>
      <c r="H3791" s="1">
        <v>42275</v>
      </c>
      <c r="I3791">
        <v>1830644</v>
      </c>
      <c r="J3791" t="s">
        <v>23</v>
      </c>
      <c r="K3791" t="s">
        <v>224</v>
      </c>
      <c r="M3791" t="s">
        <v>26</v>
      </c>
      <c r="N3791">
        <v>32935</v>
      </c>
      <c r="O3791">
        <v>1</v>
      </c>
      <c r="P3791">
        <v>750</v>
      </c>
      <c r="Q3791">
        <v>8</v>
      </c>
      <c r="R3791" s="2">
        <v>0</v>
      </c>
      <c r="S3791" s="2">
        <v>19.75</v>
      </c>
      <c r="T3791" s="2">
        <v>0</v>
      </c>
      <c r="U3791" s="2">
        <v>19.75</v>
      </c>
      <c r="V3791" s="76" t="s">
        <v>5213</v>
      </c>
    </row>
    <row r="3792" spans="1:22" x14ac:dyDescent="0.2">
      <c r="A3792" s="1">
        <v>42304</v>
      </c>
      <c r="B3792" t="s">
        <v>21</v>
      </c>
      <c r="C3792" s="1">
        <v>42304</v>
      </c>
      <c r="D3792" s="1">
        <v>42304</v>
      </c>
      <c r="E3792">
        <v>100032608</v>
      </c>
      <c r="F3792" t="s">
        <v>202</v>
      </c>
      <c r="H3792" s="1">
        <v>42304</v>
      </c>
      <c r="I3792">
        <v>1917481</v>
      </c>
      <c r="J3792" t="s">
        <v>23</v>
      </c>
      <c r="K3792">
        <v>846296315727204</v>
      </c>
      <c r="M3792" t="s">
        <v>165</v>
      </c>
      <c r="N3792">
        <v>85004</v>
      </c>
      <c r="O3792">
        <v>3</v>
      </c>
      <c r="P3792">
        <v>2250</v>
      </c>
      <c r="Q3792">
        <v>5</v>
      </c>
      <c r="R3792" s="2">
        <v>0</v>
      </c>
      <c r="S3792" s="2">
        <v>21.31</v>
      </c>
      <c r="T3792" s="2">
        <v>0</v>
      </c>
      <c r="U3792" s="2">
        <v>21.31</v>
      </c>
      <c r="V3792" s="76" t="str">
        <f>VLOOKUP(M3792,'Fufillment sheet'!$A$2:$B$52,2,FALSE)</f>
        <v>VINAC</v>
      </c>
    </row>
    <row r="3793" spans="1:22" x14ac:dyDescent="0.2">
      <c r="A3793" s="1">
        <v>42304</v>
      </c>
      <c r="B3793" t="s">
        <v>21</v>
      </c>
      <c r="C3793" s="1">
        <v>42304</v>
      </c>
      <c r="D3793" s="1">
        <v>42304</v>
      </c>
      <c r="E3793">
        <v>100032615</v>
      </c>
      <c r="F3793" t="s">
        <v>222</v>
      </c>
      <c r="H3793" s="1">
        <v>42304</v>
      </c>
      <c r="I3793">
        <v>1917487</v>
      </c>
      <c r="J3793" t="s">
        <v>23</v>
      </c>
      <c r="K3793">
        <v>846296315727341</v>
      </c>
      <c r="M3793" t="s">
        <v>73</v>
      </c>
      <c r="N3793">
        <v>80211</v>
      </c>
      <c r="O3793">
        <v>3</v>
      </c>
      <c r="P3793">
        <v>2250</v>
      </c>
      <c r="Q3793">
        <v>5</v>
      </c>
      <c r="R3793" s="2">
        <v>0</v>
      </c>
      <c r="S3793" s="2">
        <v>21.31</v>
      </c>
      <c r="T3793" s="2">
        <v>0</v>
      </c>
      <c r="U3793" s="2">
        <v>21.31</v>
      </c>
      <c r="V3793" s="76" t="str">
        <f>VLOOKUP(M3793,'Fufillment sheet'!$A$2:$B$52,2,FALSE)</f>
        <v>VINAC</v>
      </c>
    </row>
    <row r="3794" spans="1:22" x14ac:dyDescent="0.2">
      <c r="A3794" s="1">
        <v>42304</v>
      </c>
      <c r="B3794" t="s">
        <v>21</v>
      </c>
      <c r="C3794" s="1">
        <v>42304</v>
      </c>
      <c r="D3794" s="1">
        <v>42304</v>
      </c>
      <c r="E3794">
        <v>100032610</v>
      </c>
      <c r="F3794" t="s">
        <v>225</v>
      </c>
      <c r="H3794" s="1">
        <v>42304</v>
      </c>
      <c r="I3794">
        <v>1917483</v>
      </c>
      <c r="J3794" t="s">
        <v>23</v>
      </c>
      <c r="K3794">
        <v>846296315727211</v>
      </c>
      <c r="M3794" t="s">
        <v>73</v>
      </c>
      <c r="N3794">
        <v>80203</v>
      </c>
      <c r="O3794">
        <v>3</v>
      </c>
      <c r="P3794">
        <v>2250</v>
      </c>
      <c r="Q3794">
        <v>5</v>
      </c>
      <c r="R3794" s="2">
        <v>0</v>
      </c>
      <c r="S3794" s="2">
        <v>21.31</v>
      </c>
      <c r="T3794" s="2">
        <v>0</v>
      </c>
      <c r="U3794" s="2">
        <v>21.31</v>
      </c>
      <c r="V3794" s="76" t="str">
        <f>VLOOKUP(M3794,'Fufillment sheet'!$A$2:$B$52,2,FALSE)</f>
        <v>VINAC</v>
      </c>
    </row>
    <row r="3795" spans="1:22" x14ac:dyDescent="0.2">
      <c r="A3795" s="1">
        <v>42304</v>
      </c>
      <c r="B3795" t="s">
        <v>21</v>
      </c>
      <c r="C3795" s="1">
        <v>42303</v>
      </c>
      <c r="D3795" s="1">
        <v>42304</v>
      </c>
      <c r="E3795">
        <v>100032533</v>
      </c>
      <c r="F3795" t="s">
        <v>198</v>
      </c>
      <c r="H3795" s="1">
        <v>42301</v>
      </c>
      <c r="I3795">
        <v>1910607</v>
      </c>
      <c r="J3795" t="s">
        <v>23</v>
      </c>
      <c r="K3795">
        <v>846296315725804</v>
      </c>
      <c r="M3795" t="s">
        <v>60</v>
      </c>
      <c r="N3795">
        <v>53129</v>
      </c>
      <c r="O3795">
        <v>3</v>
      </c>
      <c r="P3795">
        <v>2250</v>
      </c>
      <c r="Q3795">
        <v>5</v>
      </c>
      <c r="R3795" s="2">
        <v>0</v>
      </c>
      <c r="S3795" s="2">
        <v>21.31</v>
      </c>
      <c r="T3795" s="2">
        <v>0</v>
      </c>
      <c r="U3795" s="2">
        <v>21.31</v>
      </c>
      <c r="V3795" s="76" t="s">
        <v>5213</v>
      </c>
    </row>
    <row r="3796" spans="1:22" x14ac:dyDescent="0.2">
      <c r="A3796" s="1">
        <v>42304</v>
      </c>
      <c r="B3796" t="s">
        <v>21</v>
      </c>
      <c r="C3796" s="1">
        <v>42303</v>
      </c>
      <c r="D3796" s="1">
        <v>42304</v>
      </c>
      <c r="E3796">
        <v>100032496</v>
      </c>
      <c r="F3796" t="s">
        <v>205</v>
      </c>
      <c r="H3796" s="1">
        <v>42300</v>
      </c>
      <c r="I3796">
        <v>1910606</v>
      </c>
      <c r="J3796" t="s">
        <v>23</v>
      </c>
      <c r="K3796">
        <v>846296315725798</v>
      </c>
      <c r="M3796" t="s">
        <v>91</v>
      </c>
      <c r="N3796">
        <v>29403</v>
      </c>
      <c r="O3796">
        <v>3</v>
      </c>
      <c r="P3796">
        <v>2250</v>
      </c>
      <c r="Q3796">
        <v>5</v>
      </c>
      <c r="R3796" s="2">
        <v>0</v>
      </c>
      <c r="S3796" s="2">
        <v>21.31</v>
      </c>
      <c r="T3796" s="2">
        <v>0</v>
      </c>
      <c r="U3796" s="2">
        <v>21.31</v>
      </c>
      <c r="V3796" s="76" t="s">
        <v>5213</v>
      </c>
    </row>
    <row r="3797" spans="1:22" x14ac:dyDescent="0.2">
      <c r="A3797" s="1">
        <v>42304</v>
      </c>
      <c r="B3797" t="s">
        <v>21</v>
      </c>
      <c r="C3797" s="1">
        <v>42303</v>
      </c>
      <c r="D3797" s="1">
        <v>42304</v>
      </c>
      <c r="E3797">
        <v>100032591</v>
      </c>
      <c r="F3797" t="s">
        <v>216</v>
      </c>
      <c r="H3797" s="1">
        <v>42303</v>
      </c>
      <c r="I3797">
        <v>1910608</v>
      </c>
      <c r="J3797" t="s">
        <v>23</v>
      </c>
      <c r="K3797">
        <v>846296315725828</v>
      </c>
      <c r="M3797" t="s">
        <v>83</v>
      </c>
      <c r="N3797">
        <v>8750</v>
      </c>
      <c r="O3797">
        <v>3</v>
      </c>
      <c r="P3797">
        <v>2250</v>
      </c>
      <c r="Q3797">
        <v>2</v>
      </c>
      <c r="R3797" s="2">
        <v>0</v>
      </c>
      <c r="S3797" s="2">
        <v>12.81</v>
      </c>
      <c r="T3797" s="2">
        <v>0</v>
      </c>
      <c r="U3797" s="2">
        <v>12.81</v>
      </c>
      <c r="V3797" s="76" t="str">
        <f>VLOOKUP(M3797,'Fufillment sheet'!$A$2:$B$52,2,FALSE)</f>
        <v>NW</v>
      </c>
    </row>
    <row r="3798" spans="1:22" x14ac:dyDescent="0.2">
      <c r="A3798" s="1">
        <v>42304</v>
      </c>
      <c r="B3798" t="s">
        <v>21</v>
      </c>
      <c r="C3798" s="1">
        <v>42304</v>
      </c>
      <c r="D3798" s="1">
        <v>42304</v>
      </c>
      <c r="E3798">
        <v>100032599</v>
      </c>
      <c r="F3798" t="s">
        <v>203</v>
      </c>
      <c r="H3798" s="1">
        <v>42303</v>
      </c>
      <c r="I3798">
        <v>1917478</v>
      </c>
      <c r="J3798" t="s">
        <v>23</v>
      </c>
      <c r="K3798">
        <v>846296315727297</v>
      </c>
      <c r="M3798" t="s">
        <v>49</v>
      </c>
      <c r="N3798">
        <v>2301</v>
      </c>
      <c r="O3798">
        <v>3</v>
      </c>
      <c r="P3798">
        <v>2250</v>
      </c>
      <c r="Q3798">
        <v>8</v>
      </c>
      <c r="R3798" s="2">
        <v>0</v>
      </c>
      <c r="S3798" s="2">
        <v>24.56</v>
      </c>
      <c r="T3798" s="2">
        <v>0</v>
      </c>
      <c r="U3798" s="2">
        <v>24.56</v>
      </c>
      <c r="V3798" s="76" t="s">
        <v>5213</v>
      </c>
    </row>
    <row r="3799" spans="1:22" x14ac:dyDescent="0.2">
      <c r="A3799" s="1">
        <v>42304</v>
      </c>
      <c r="B3799" t="s">
        <v>21</v>
      </c>
      <c r="C3799" s="1">
        <v>42304</v>
      </c>
      <c r="D3799" s="1">
        <v>42304</v>
      </c>
      <c r="E3799">
        <v>100032613</v>
      </c>
      <c r="F3799" t="s">
        <v>204</v>
      </c>
      <c r="H3799" s="1">
        <v>42304</v>
      </c>
      <c r="I3799">
        <v>1917485</v>
      </c>
      <c r="J3799" t="s">
        <v>23</v>
      </c>
      <c r="K3799">
        <v>846296315727235</v>
      </c>
      <c r="M3799" t="s">
        <v>32</v>
      </c>
      <c r="N3799">
        <v>10004</v>
      </c>
      <c r="O3799">
        <v>3</v>
      </c>
      <c r="P3799">
        <v>2250</v>
      </c>
      <c r="Q3799">
        <v>8</v>
      </c>
      <c r="R3799" s="2">
        <v>0</v>
      </c>
      <c r="S3799" s="2">
        <v>24.56</v>
      </c>
      <c r="T3799" s="2">
        <v>0</v>
      </c>
      <c r="U3799" s="2">
        <v>24.56</v>
      </c>
      <c r="V3799" s="76" t="s">
        <v>5213</v>
      </c>
    </row>
    <row r="3800" spans="1:22" x14ac:dyDescent="0.2">
      <c r="A3800" s="1">
        <v>42304</v>
      </c>
      <c r="B3800" t="s">
        <v>21</v>
      </c>
      <c r="C3800" s="1">
        <v>42304</v>
      </c>
      <c r="D3800" s="1">
        <v>42304</v>
      </c>
      <c r="E3800">
        <v>100032620</v>
      </c>
      <c r="F3800" t="s">
        <v>208</v>
      </c>
      <c r="H3800" s="1">
        <v>42304</v>
      </c>
      <c r="I3800">
        <v>1917490</v>
      </c>
      <c r="J3800" t="s">
        <v>23</v>
      </c>
      <c r="K3800">
        <v>846296315727334</v>
      </c>
      <c r="M3800" t="s">
        <v>32</v>
      </c>
      <c r="N3800">
        <v>12477</v>
      </c>
      <c r="O3800">
        <v>3</v>
      </c>
      <c r="P3800">
        <v>2250</v>
      </c>
      <c r="Q3800">
        <v>8</v>
      </c>
      <c r="R3800" s="2">
        <v>0</v>
      </c>
      <c r="S3800" s="2">
        <v>24.56</v>
      </c>
      <c r="T3800" s="2">
        <v>0</v>
      </c>
      <c r="U3800" s="2">
        <v>24.56</v>
      </c>
      <c r="V3800" s="76" t="s">
        <v>5213</v>
      </c>
    </row>
    <row r="3801" spans="1:22" x14ac:dyDescent="0.2">
      <c r="A3801" s="1">
        <v>42304</v>
      </c>
      <c r="B3801" t="s">
        <v>21</v>
      </c>
      <c r="C3801" s="1">
        <v>42304</v>
      </c>
      <c r="D3801" s="1">
        <v>42304</v>
      </c>
      <c r="E3801">
        <v>100032614</v>
      </c>
      <c r="F3801" t="s">
        <v>215</v>
      </c>
      <c r="H3801" s="1">
        <v>42304</v>
      </c>
      <c r="I3801">
        <v>1917486</v>
      </c>
      <c r="J3801" t="s">
        <v>23</v>
      </c>
      <c r="K3801">
        <v>846296315727242</v>
      </c>
      <c r="M3801" t="s">
        <v>32</v>
      </c>
      <c r="N3801">
        <v>10005</v>
      </c>
      <c r="O3801">
        <v>3</v>
      </c>
      <c r="P3801">
        <v>2250</v>
      </c>
      <c r="Q3801">
        <v>8</v>
      </c>
      <c r="R3801" s="2">
        <v>0</v>
      </c>
      <c r="S3801" s="2">
        <v>24.56</v>
      </c>
      <c r="T3801" s="2">
        <v>0</v>
      </c>
      <c r="U3801" s="2">
        <v>24.56</v>
      </c>
      <c r="V3801" s="76" t="s">
        <v>5213</v>
      </c>
    </row>
    <row r="3802" spans="1:22" x14ac:dyDescent="0.2">
      <c r="A3802" s="1">
        <v>42304</v>
      </c>
      <c r="B3802" t="s">
        <v>21</v>
      </c>
      <c r="C3802" s="1">
        <v>42300</v>
      </c>
      <c r="D3802" s="1">
        <v>42304</v>
      </c>
      <c r="E3802">
        <v>100032466</v>
      </c>
      <c r="F3802" t="s">
        <v>207</v>
      </c>
      <c r="H3802" s="1">
        <v>42300</v>
      </c>
      <c r="I3802">
        <v>1898000</v>
      </c>
      <c r="J3802" t="s">
        <v>23</v>
      </c>
      <c r="K3802">
        <v>846296315727051</v>
      </c>
      <c r="M3802" t="s">
        <v>32</v>
      </c>
      <c r="N3802">
        <v>10001</v>
      </c>
      <c r="O3802">
        <v>6</v>
      </c>
      <c r="P3802">
        <v>4500</v>
      </c>
      <c r="Q3802">
        <v>8</v>
      </c>
      <c r="R3802" s="2">
        <v>0</v>
      </c>
      <c r="S3802" s="2">
        <v>36.04</v>
      </c>
      <c r="T3802" s="2">
        <v>0</v>
      </c>
      <c r="U3802" s="2">
        <v>36.04</v>
      </c>
      <c r="V3802" s="76" t="s">
        <v>5213</v>
      </c>
    </row>
    <row r="3803" spans="1:22" x14ac:dyDescent="0.2">
      <c r="A3803" s="1">
        <v>42304</v>
      </c>
      <c r="B3803" t="s">
        <v>21</v>
      </c>
      <c r="C3803" s="1">
        <v>42304</v>
      </c>
      <c r="D3803" s="1">
        <v>42304</v>
      </c>
      <c r="E3803">
        <v>100032623</v>
      </c>
      <c r="F3803" t="s">
        <v>212</v>
      </c>
      <c r="H3803" s="1">
        <v>42304</v>
      </c>
      <c r="I3803">
        <v>1917493</v>
      </c>
      <c r="J3803" t="s">
        <v>23</v>
      </c>
      <c r="K3803">
        <v>846296315727280</v>
      </c>
      <c r="M3803" t="s">
        <v>32</v>
      </c>
      <c r="N3803">
        <v>13617</v>
      </c>
      <c r="O3803">
        <v>6</v>
      </c>
      <c r="P3803">
        <v>4500</v>
      </c>
      <c r="Q3803">
        <v>8</v>
      </c>
      <c r="R3803" s="2">
        <v>0</v>
      </c>
      <c r="S3803" s="2">
        <v>36.04</v>
      </c>
      <c r="T3803" s="2">
        <v>0</v>
      </c>
      <c r="U3803" s="2">
        <v>36.04</v>
      </c>
      <c r="V3803" s="76" t="s">
        <v>5213</v>
      </c>
    </row>
    <row r="3804" spans="1:22" x14ac:dyDescent="0.2">
      <c r="A3804" s="1">
        <v>42304</v>
      </c>
      <c r="B3804" t="s">
        <v>21</v>
      </c>
      <c r="C3804" s="1">
        <v>42304</v>
      </c>
      <c r="D3804" s="1">
        <v>42304</v>
      </c>
      <c r="E3804">
        <v>100032609</v>
      </c>
      <c r="F3804" t="s">
        <v>218</v>
      </c>
      <c r="H3804" s="1">
        <v>42304</v>
      </c>
      <c r="I3804">
        <v>1917482</v>
      </c>
      <c r="J3804" t="s">
        <v>23</v>
      </c>
      <c r="K3804">
        <v>846296315727358</v>
      </c>
      <c r="M3804" t="s">
        <v>49</v>
      </c>
      <c r="N3804">
        <v>1907</v>
      </c>
      <c r="O3804">
        <v>6</v>
      </c>
      <c r="P3804">
        <v>4500</v>
      </c>
      <c r="Q3804">
        <v>8</v>
      </c>
      <c r="R3804" s="2">
        <v>0</v>
      </c>
      <c r="S3804" s="2">
        <v>36.04</v>
      </c>
      <c r="T3804" s="2">
        <v>0</v>
      </c>
      <c r="U3804" s="2">
        <v>36.04</v>
      </c>
      <c r="V3804" s="76" t="s">
        <v>5213</v>
      </c>
    </row>
    <row r="3805" spans="1:22" x14ac:dyDescent="0.2">
      <c r="A3805" s="1">
        <v>42304</v>
      </c>
      <c r="B3805" t="s">
        <v>21</v>
      </c>
      <c r="C3805" s="1">
        <v>42300</v>
      </c>
      <c r="D3805" s="1">
        <v>42304</v>
      </c>
      <c r="E3805">
        <v>100032454</v>
      </c>
      <c r="F3805" t="s">
        <v>219</v>
      </c>
      <c r="H3805" s="1">
        <v>42300</v>
      </c>
      <c r="I3805">
        <v>1897999</v>
      </c>
      <c r="J3805" t="s">
        <v>23</v>
      </c>
      <c r="K3805">
        <v>846296315727044</v>
      </c>
      <c r="M3805" t="s">
        <v>32</v>
      </c>
      <c r="N3805">
        <v>10012</v>
      </c>
      <c r="O3805">
        <v>6</v>
      </c>
      <c r="P3805">
        <v>4500</v>
      </c>
      <c r="Q3805">
        <v>8</v>
      </c>
      <c r="R3805" s="2">
        <v>0</v>
      </c>
      <c r="S3805" s="2">
        <v>36.04</v>
      </c>
      <c r="T3805" s="2">
        <v>0</v>
      </c>
      <c r="U3805" s="2">
        <v>36.04</v>
      </c>
      <c r="V3805" s="76" t="s">
        <v>5213</v>
      </c>
    </row>
    <row r="3806" spans="1:22" x14ac:dyDescent="0.2">
      <c r="A3806" s="1">
        <v>42304</v>
      </c>
      <c r="B3806" t="s">
        <v>21</v>
      </c>
      <c r="C3806" s="1">
        <v>42304</v>
      </c>
      <c r="D3806" s="1">
        <v>42304</v>
      </c>
      <c r="E3806">
        <v>100032621</v>
      </c>
      <c r="F3806" t="s">
        <v>209</v>
      </c>
      <c r="H3806" s="1">
        <v>42304</v>
      </c>
      <c r="I3806">
        <v>1917491</v>
      </c>
      <c r="J3806" t="s">
        <v>23</v>
      </c>
      <c r="K3806">
        <v>846296315727327</v>
      </c>
      <c r="M3806" t="s">
        <v>102</v>
      </c>
      <c r="N3806">
        <v>20001</v>
      </c>
      <c r="O3806">
        <v>3</v>
      </c>
      <c r="P3806">
        <v>2250</v>
      </c>
      <c r="Q3806">
        <v>8</v>
      </c>
      <c r="R3806" s="2">
        <v>0</v>
      </c>
      <c r="S3806" s="2">
        <v>24.56</v>
      </c>
      <c r="T3806" s="2">
        <v>0</v>
      </c>
      <c r="U3806" s="2">
        <v>24.56</v>
      </c>
      <c r="V3806" s="76" t="s">
        <v>5213</v>
      </c>
    </row>
    <row r="3807" spans="1:22" x14ac:dyDescent="0.2">
      <c r="A3807" s="1">
        <v>42304</v>
      </c>
      <c r="B3807" t="s">
        <v>21</v>
      </c>
      <c r="C3807" s="1">
        <v>42304</v>
      </c>
      <c r="D3807" s="1">
        <v>42304</v>
      </c>
      <c r="E3807">
        <v>100032618</v>
      </c>
      <c r="F3807" t="s">
        <v>210</v>
      </c>
      <c r="H3807" s="1">
        <v>42304</v>
      </c>
      <c r="I3807">
        <v>1917489</v>
      </c>
      <c r="J3807" t="s">
        <v>23</v>
      </c>
      <c r="K3807">
        <v>846296315727259</v>
      </c>
      <c r="M3807" t="s">
        <v>79</v>
      </c>
      <c r="N3807">
        <v>60641</v>
      </c>
      <c r="O3807">
        <v>3</v>
      </c>
      <c r="P3807">
        <v>2250</v>
      </c>
      <c r="Q3807">
        <v>8</v>
      </c>
      <c r="R3807" s="2">
        <v>0</v>
      </c>
      <c r="S3807" s="2">
        <v>24.56</v>
      </c>
      <c r="T3807" s="2">
        <v>0</v>
      </c>
      <c r="U3807" s="2">
        <v>24.56</v>
      </c>
      <c r="V3807" s="76" t="s">
        <v>5213</v>
      </c>
    </row>
    <row r="3808" spans="1:22" x14ac:dyDescent="0.2">
      <c r="A3808" s="1">
        <v>42304</v>
      </c>
      <c r="B3808" t="s">
        <v>21</v>
      </c>
      <c r="C3808" s="1">
        <v>42304</v>
      </c>
      <c r="D3808" s="1">
        <v>42304</v>
      </c>
      <c r="E3808">
        <v>100032612</v>
      </c>
      <c r="F3808" t="s">
        <v>213</v>
      </c>
      <c r="H3808" s="1">
        <v>42304</v>
      </c>
      <c r="I3808">
        <v>1917484</v>
      </c>
      <c r="J3808" t="s">
        <v>23</v>
      </c>
      <c r="K3808">
        <v>846296315727228</v>
      </c>
      <c r="M3808" t="s">
        <v>66</v>
      </c>
      <c r="N3808">
        <v>46940</v>
      </c>
      <c r="O3808">
        <v>3</v>
      </c>
      <c r="P3808">
        <v>2250</v>
      </c>
      <c r="Q3808">
        <v>8</v>
      </c>
      <c r="R3808" s="2">
        <v>0</v>
      </c>
      <c r="S3808" s="2">
        <v>24.56</v>
      </c>
      <c r="T3808" s="2">
        <v>0</v>
      </c>
      <c r="U3808" s="2">
        <v>24.56</v>
      </c>
      <c r="V3808" s="76" t="s">
        <v>5213</v>
      </c>
    </row>
    <row r="3809" spans="1:22" x14ac:dyDescent="0.2">
      <c r="A3809" s="1">
        <v>42304</v>
      </c>
      <c r="B3809" t="s">
        <v>21</v>
      </c>
      <c r="C3809" s="1">
        <v>42304</v>
      </c>
      <c r="D3809" s="1">
        <v>42304</v>
      </c>
      <c r="E3809">
        <v>100032616</v>
      </c>
      <c r="F3809" t="s">
        <v>214</v>
      </c>
      <c r="H3809" s="1">
        <v>42304</v>
      </c>
      <c r="I3809">
        <v>1917488</v>
      </c>
      <c r="J3809" t="s">
        <v>23</v>
      </c>
      <c r="K3809">
        <v>846296315727310</v>
      </c>
      <c r="M3809" t="s">
        <v>26</v>
      </c>
      <c r="N3809">
        <v>33196</v>
      </c>
      <c r="O3809">
        <v>3</v>
      </c>
      <c r="P3809">
        <v>2250</v>
      </c>
      <c r="Q3809">
        <v>8</v>
      </c>
      <c r="R3809" s="2">
        <v>0</v>
      </c>
      <c r="S3809" s="2">
        <v>24.56</v>
      </c>
      <c r="T3809" s="2">
        <v>0</v>
      </c>
      <c r="U3809" s="2">
        <v>24.56</v>
      </c>
      <c r="V3809" s="76" t="s">
        <v>5213</v>
      </c>
    </row>
    <row r="3810" spans="1:22" x14ac:dyDescent="0.2">
      <c r="A3810" s="1">
        <v>42304</v>
      </c>
      <c r="B3810" t="s">
        <v>21</v>
      </c>
      <c r="C3810" s="1">
        <v>42303</v>
      </c>
      <c r="D3810" s="1">
        <v>42304</v>
      </c>
      <c r="E3810">
        <v>100032500</v>
      </c>
      <c r="F3810" t="s">
        <v>199</v>
      </c>
      <c r="H3810" s="1">
        <v>42301</v>
      </c>
      <c r="I3810">
        <v>1910571</v>
      </c>
      <c r="J3810" t="s">
        <v>23</v>
      </c>
      <c r="K3810">
        <v>846296315727013</v>
      </c>
      <c r="M3810" t="s">
        <v>24</v>
      </c>
      <c r="N3810">
        <v>28208</v>
      </c>
      <c r="O3810">
        <v>6</v>
      </c>
      <c r="P3810">
        <v>4500</v>
      </c>
      <c r="Q3810">
        <v>8</v>
      </c>
      <c r="R3810" s="2">
        <v>0</v>
      </c>
      <c r="S3810" s="2">
        <v>36.04</v>
      </c>
      <c r="T3810" s="2">
        <v>0</v>
      </c>
      <c r="U3810" s="2">
        <v>36.04</v>
      </c>
      <c r="V3810" s="76" t="s">
        <v>5213</v>
      </c>
    </row>
    <row r="3811" spans="1:22" x14ac:dyDescent="0.2">
      <c r="A3811" s="1">
        <v>42304</v>
      </c>
      <c r="B3811" t="s">
        <v>21</v>
      </c>
      <c r="C3811" s="1">
        <v>42300</v>
      </c>
      <c r="D3811" s="1">
        <v>42304</v>
      </c>
      <c r="E3811">
        <v>100032443</v>
      </c>
      <c r="F3811" t="s">
        <v>206</v>
      </c>
      <c r="H3811" s="1">
        <v>42299</v>
      </c>
      <c r="I3811">
        <v>1897997</v>
      </c>
      <c r="J3811" t="s">
        <v>23</v>
      </c>
      <c r="K3811">
        <v>846296315727068</v>
      </c>
      <c r="M3811" t="s">
        <v>54</v>
      </c>
      <c r="N3811">
        <v>20755</v>
      </c>
      <c r="O3811">
        <v>6</v>
      </c>
      <c r="P3811">
        <v>4500</v>
      </c>
      <c r="Q3811">
        <v>8</v>
      </c>
      <c r="R3811" s="2">
        <v>0</v>
      </c>
      <c r="S3811" s="2">
        <v>36.04</v>
      </c>
      <c r="T3811" s="2">
        <v>0</v>
      </c>
      <c r="U3811" s="2">
        <v>36.04</v>
      </c>
      <c r="V3811" s="76" t="s">
        <v>5213</v>
      </c>
    </row>
    <row r="3812" spans="1:22" x14ac:dyDescent="0.2">
      <c r="A3812" s="1">
        <v>42304</v>
      </c>
      <c r="B3812" t="s">
        <v>21</v>
      </c>
      <c r="C3812" s="1">
        <v>42304</v>
      </c>
      <c r="D3812" s="1">
        <v>42304</v>
      </c>
      <c r="E3812">
        <v>100032624</v>
      </c>
      <c r="F3812" t="s">
        <v>220</v>
      </c>
      <c r="H3812" s="1">
        <v>42304</v>
      </c>
      <c r="I3812">
        <v>1917494</v>
      </c>
      <c r="J3812" t="s">
        <v>23</v>
      </c>
      <c r="K3812">
        <v>846296315727273</v>
      </c>
      <c r="M3812" t="s">
        <v>221</v>
      </c>
      <c r="N3812">
        <v>40202</v>
      </c>
      <c r="O3812">
        <v>6</v>
      </c>
      <c r="P3812">
        <v>4500</v>
      </c>
      <c r="Q3812">
        <v>8</v>
      </c>
      <c r="R3812" s="2">
        <v>0</v>
      </c>
      <c r="S3812" s="2">
        <v>36.04</v>
      </c>
      <c r="T3812" s="2">
        <v>0</v>
      </c>
      <c r="U3812" s="2">
        <v>36.04</v>
      </c>
      <c r="V3812" s="76" t="s">
        <v>5213</v>
      </c>
    </row>
    <row r="3813" spans="1:22" x14ac:dyDescent="0.2">
      <c r="A3813" s="1">
        <v>42304</v>
      </c>
      <c r="B3813" t="s">
        <v>21</v>
      </c>
      <c r="C3813" s="1">
        <v>42275</v>
      </c>
      <c r="D3813" s="1">
        <v>42304</v>
      </c>
      <c r="E3813">
        <v>100030480</v>
      </c>
      <c r="F3813" t="s">
        <v>217</v>
      </c>
      <c r="H3813" s="1">
        <v>42275</v>
      </c>
      <c r="I3813">
        <v>1830644</v>
      </c>
      <c r="J3813" t="s">
        <v>23</v>
      </c>
      <c r="K3813">
        <v>846296315727303</v>
      </c>
      <c r="M3813" t="s">
        <v>26</v>
      </c>
      <c r="N3813">
        <v>32935</v>
      </c>
      <c r="O3813">
        <v>12</v>
      </c>
      <c r="P3813">
        <v>9000</v>
      </c>
      <c r="Q3813">
        <v>8</v>
      </c>
      <c r="R3813" s="2">
        <v>0</v>
      </c>
      <c r="S3813" s="2">
        <v>52.75</v>
      </c>
      <c r="T3813" s="2">
        <v>0</v>
      </c>
      <c r="U3813" s="2">
        <v>52.75</v>
      </c>
      <c r="V3813" s="76" t="s">
        <v>5213</v>
      </c>
    </row>
    <row r="3814" spans="1:22" x14ac:dyDescent="0.2">
      <c r="A3814" s="1">
        <v>42305</v>
      </c>
      <c r="B3814" t="s">
        <v>21</v>
      </c>
      <c r="C3814" s="1">
        <v>42304</v>
      </c>
      <c r="D3814" s="1">
        <v>42305</v>
      </c>
      <c r="E3814">
        <v>100032622</v>
      </c>
      <c r="F3814" t="s">
        <v>232</v>
      </c>
      <c r="H3814" s="1">
        <v>42304</v>
      </c>
      <c r="I3814">
        <v>1917492</v>
      </c>
      <c r="J3814" t="s">
        <v>23</v>
      </c>
      <c r="K3814">
        <v>846296315727389</v>
      </c>
      <c r="M3814" t="s">
        <v>24</v>
      </c>
      <c r="N3814">
        <v>27954</v>
      </c>
      <c r="O3814">
        <v>3</v>
      </c>
      <c r="P3814">
        <v>2250</v>
      </c>
      <c r="Q3814">
        <v>4</v>
      </c>
      <c r="R3814" s="2">
        <v>0</v>
      </c>
      <c r="S3814" s="2">
        <v>20.81</v>
      </c>
      <c r="T3814" s="2">
        <v>0</v>
      </c>
      <c r="U3814" s="2">
        <v>20.81</v>
      </c>
      <c r="V3814" s="76" t="str">
        <f>VLOOKUP(M3814,'Fufillment sheet'!$A$2:$B$52,2,FALSE)</f>
        <v>NW</v>
      </c>
    </row>
    <row r="3815" spans="1:22" x14ac:dyDescent="0.2">
      <c r="A3815" s="1">
        <v>42305</v>
      </c>
      <c r="B3815" t="s">
        <v>21</v>
      </c>
      <c r="C3815" s="1">
        <v>42303</v>
      </c>
      <c r="D3815" s="1">
        <v>42305</v>
      </c>
      <c r="E3815">
        <v>100032531</v>
      </c>
      <c r="F3815" t="s">
        <v>229</v>
      </c>
      <c r="H3815" s="1">
        <v>42301</v>
      </c>
      <c r="I3815">
        <v>1910600</v>
      </c>
      <c r="J3815" t="s">
        <v>23</v>
      </c>
      <c r="K3815" t="s">
        <v>230</v>
      </c>
      <c r="M3815" t="s">
        <v>231</v>
      </c>
      <c r="N3815">
        <v>72207</v>
      </c>
      <c r="O3815">
        <v>3</v>
      </c>
      <c r="P3815">
        <v>2250</v>
      </c>
      <c r="Q3815">
        <v>7</v>
      </c>
      <c r="R3815" s="2">
        <v>0</v>
      </c>
      <c r="S3815" s="2">
        <v>23.06</v>
      </c>
      <c r="T3815" s="2">
        <v>0</v>
      </c>
      <c r="U3815" s="2">
        <v>23.06</v>
      </c>
      <c r="V3815" s="76" t="s">
        <v>5213</v>
      </c>
    </row>
    <row r="3816" spans="1:22" x14ac:dyDescent="0.2">
      <c r="A3816" s="1">
        <v>42305</v>
      </c>
      <c r="B3816" t="s">
        <v>21</v>
      </c>
      <c r="C3816" s="1">
        <v>42296</v>
      </c>
      <c r="D3816" s="1">
        <v>42305</v>
      </c>
      <c r="E3816">
        <v>100029711</v>
      </c>
      <c r="F3816" t="s">
        <v>226</v>
      </c>
      <c r="H3816" s="1">
        <v>42296</v>
      </c>
      <c r="I3816">
        <v>1883612</v>
      </c>
      <c r="J3816" t="s">
        <v>23</v>
      </c>
      <c r="K3816">
        <v>846296315727495</v>
      </c>
      <c r="M3816" t="s">
        <v>32</v>
      </c>
      <c r="N3816">
        <v>8901</v>
      </c>
      <c r="O3816">
        <v>10</v>
      </c>
      <c r="P3816">
        <v>7500</v>
      </c>
      <c r="Q3816">
        <v>8</v>
      </c>
      <c r="R3816" s="2">
        <v>0</v>
      </c>
      <c r="S3816" s="2">
        <v>46.75</v>
      </c>
      <c r="T3816" s="2">
        <v>0</v>
      </c>
      <c r="U3816" s="2">
        <v>46.75</v>
      </c>
      <c r="V3816" s="76" t="s">
        <v>5213</v>
      </c>
    </row>
    <row r="3817" spans="1:22" x14ac:dyDescent="0.2">
      <c r="A3817" s="1">
        <v>42305</v>
      </c>
      <c r="B3817" t="s">
        <v>21</v>
      </c>
      <c r="C3817" s="1">
        <v>42300</v>
      </c>
      <c r="D3817" s="1">
        <v>42305</v>
      </c>
      <c r="E3817">
        <v>100032481</v>
      </c>
      <c r="F3817" t="s">
        <v>227</v>
      </c>
      <c r="H3817" s="1">
        <v>42300</v>
      </c>
      <c r="I3817">
        <v>1898002</v>
      </c>
      <c r="J3817" t="s">
        <v>23</v>
      </c>
      <c r="K3817" t="s">
        <v>228</v>
      </c>
      <c r="M3817" t="s">
        <v>36</v>
      </c>
      <c r="N3817">
        <v>17345</v>
      </c>
      <c r="O3817">
        <v>6</v>
      </c>
      <c r="P3817">
        <v>4500</v>
      </c>
      <c r="Q3817">
        <v>8</v>
      </c>
      <c r="R3817" s="2">
        <v>0</v>
      </c>
      <c r="S3817" s="2">
        <v>36.04</v>
      </c>
      <c r="T3817" s="2">
        <v>0</v>
      </c>
      <c r="U3817" s="2">
        <v>36.04</v>
      </c>
      <c r="V3817" s="76" t="s">
        <v>5213</v>
      </c>
    </row>
    <row r="3818" spans="1:22" x14ac:dyDescent="0.2">
      <c r="A3818" s="1">
        <v>42306</v>
      </c>
      <c r="B3818" t="s">
        <v>21</v>
      </c>
      <c r="C3818" s="1">
        <v>42305</v>
      </c>
      <c r="D3818" s="1">
        <v>42306</v>
      </c>
      <c r="E3818">
        <v>100033001</v>
      </c>
      <c r="F3818" t="s">
        <v>233</v>
      </c>
      <c r="H3818" s="1">
        <v>42305</v>
      </c>
      <c r="I3818">
        <v>1919109</v>
      </c>
      <c r="J3818" t="s">
        <v>23</v>
      </c>
      <c r="K3818">
        <v>846296315727617</v>
      </c>
      <c r="M3818" t="s">
        <v>40</v>
      </c>
      <c r="N3818">
        <v>94104</v>
      </c>
      <c r="O3818">
        <v>3</v>
      </c>
      <c r="P3818">
        <v>2250</v>
      </c>
      <c r="Q3818">
        <v>2</v>
      </c>
      <c r="R3818" s="2">
        <v>0</v>
      </c>
      <c r="S3818" s="2">
        <v>12.81</v>
      </c>
      <c r="T3818" s="2">
        <v>0</v>
      </c>
      <c r="U3818" s="2">
        <v>12.81</v>
      </c>
      <c r="V3818" s="76" t="str">
        <f>VLOOKUP(M3818,'Fufillment sheet'!$A$2:$B$52,2,FALSE)</f>
        <v>VINAC</v>
      </c>
    </row>
    <row r="3819" spans="1:22" x14ac:dyDescent="0.2">
      <c r="A3819" s="1">
        <v>42306</v>
      </c>
      <c r="B3819" t="s">
        <v>21</v>
      </c>
      <c r="C3819" s="1">
        <v>42306</v>
      </c>
      <c r="D3819" s="1">
        <v>42306</v>
      </c>
      <c r="E3819">
        <v>100033029</v>
      </c>
      <c r="F3819" t="s">
        <v>236</v>
      </c>
      <c r="H3819" s="1">
        <v>42306</v>
      </c>
      <c r="I3819">
        <v>1920026</v>
      </c>
      <c r="J3819" t="s">
        <v>23</v>
      </c>
      <c r="K3819">
        <v>846296315731683</v>
      </c>
      <c r="M3819" t="s">
        <v>40</v>
      </c>
      <c r="N3819">
        <v>94022</v>
      </c>
      <c r="O3819">
        <v>3</v>
      </c>
      <c r="P3819">
        <v>2250</v>
      </c>
      <c r="Q3819">
        <v>2</v>
      </c>
      <c r="R3819" s="2">
        <v>0</v>
      </c>
      <c r="S3819" s="2">
        <v>12.81</v>
      </c>
      <c r="T3819" s="2">
        <v>0</v>
      </c>
      <c r="U3819" s="2">
        <v>12.81</v>
      </c>
      <c r="V3819" s="76" t="str">
        <f>VLOOKUP(M3819,'Fufillment sheet'!$A$2:$B$52,2,FALSE)</f>
        <v>VINAC</v>
      </c>
    </row>
    <row r="3820" spans="1:22" x14ac:dyDescent="0.2">
      <c r="A3820" s="1">
        <v>42306</v>
      </c>
      <c r="B3820" t="s">
        <v>21</v>
      </c>
      <c r="C3820" s="1">
        <v>42306</v>
      </c>
      <c r="D3820" s="1">
        <v>42306</v>
      </c>
      <c r="E3820">
        <v>100033047</v>
      </c>
      <c r="F3820" t="s">
        <v>238</v>
      </c>
      <c r="H3820" s="1">
        <v>42306</v>
      </c>
      <c r="I3820">
        <v>1920031</v>
      </c>
      <c r="J3820" t="s">
        <v>23</v>
      </c>
      <c r="K3820">
        <v>846296315731836</v>
      </c>
      <c r="M3820" t="s">
        <v>40</v>
      </c>
      <c r="N3820">
        <v>94710</v>
      </c>
      <c r="O3820">
        <v>3</v>
      </c>
      <c r="P3820">
        <v>2250</v>
      </c>
      <c r="Q3820">
        <v>2</v>
      </c>
      <c r="R3820" s="2">
        <v>0</v>
      </c>
      <c r="S3820" s="2">
        <v>12.81</v>
      </c>
      <c r="T3820" s="2">
        <v>0</v>
      </c>
      <c r="U3820" s="2">
        <v>12.81</v>
      </c>
      <c r="V3820" s="76" t="str">
        <f>VLOOKUP(M3820,'Fufillment sheet'!$A$2:$B$52,2,FALSE)</f>
        <v>VINAC</v>
      </c>
    </row>
    <row r="3821" spans="1:22" x14ac:dyDescent="0.2">
      <c r="A3821" s="1">
        <v>42306</v>
      </c>
      <c r="B3821" t="s">
        <v>21</v>
      </c>
      <c r="C3821" s="1">
        <v>42305</v>
      </c>
      <c r="D3821" s="1">
        <v>42306</v>
      </c>
      <c r="E3821">
        <v>100032962</v>
      </c>
      <c r="F3821" t="s">
        <v>240</v>
      </c>
      <c r="H3821" s="1">
        <v>42305</v>
      </c>
      <c r="I3821">
        <v>1919125</v>
      </c>
      <c r="J3821" t="s">
        <v>23</v>
      </c>
      <c r="K3821">
        <v>846296315731775</v>
      </c>
      <c r="M3821" t="s">
        <v>40</v>
      </c>
      <c r="N3821">
        <v>95816</v>
      </c>
      <c r="O3821">
        <v>3</v>
      </c>
      <c r="P3821">
        <v>2250</v>
      </c>
      <c r="Q3821">
        <v>2</v>
      </c>
      <c r="R3821" s="2">
        <v>0</v>
      </c>
      <c r="S3821" s="2">
        <v>12.81</v>
      </c>
      <c r="T3821" s="2">
        <v>0</v>
      </c>
      <c r="U3821" s="2">
        <v>12.81</v>
      </c>
      <c r="V3821" s="76" t="str">
        <f>VLOOKUP(M3821,'Fufillment sheet'!$A$2:$B$52,2,FALSE)</f>
        <v>VINAC</v>
      </c>
    </row>
    <row r="3822" spans="1:22" x14ac:dyDescent="0.2">
      <c r="A3822" s="1">
        <v>42306</v>
      </c>
      <c r="B3822" t="s">
        <v>21</v>
      </c>
      <c r="C3822" s="1">
        <v>42306</v>
      </c>
      <c r="D3822" s="1">
        <v>42306</v>
      </c>
      <c r="E3822">
        <v>100033026</v>
      </c>
      <c r="F3822" t="s">
        <v>245</v>
      </c>
      <c r="H3822" s="1">
        <v>42306</v>
      </c>
      <c r="I3822">
        <v>1920025</v>
      </c>
      <c r="J3822" t="s">
        <v>23</v>
      </c>
      <c r="K3822">
        <v>846296315731669</v>
      </c>
      <c r="M3822" t="s">
        <v>40</v>
      </c>
      <c r="N3822">
        <v>95747</v>
      </c>
      <c r="O3822">
        <v>3</v>
      </c>
      <c r="P3822">
        <v>2250</v>
      </c>
      <c r="Q3822">
        <v>2</v>
      </c>
      <c r="R3822" s="2">
        <v>0</v>
      </c>
      <c r="S3822" s="2">
        <v>12.81</v>
      </c>
      <c r="T3822" s="2">
        <v>0</v>
      </c>
      <c r="U3822" s="2">
        <v>12.81</v>
      </c>
      <c r="V3822" s="76" t="str">
        <f>VLOOKUP(M3822,'Fufillment sheet'!$A$2:$B$52,2,FALSE)</f>
        <v>VINAC</v>
      </c>
    </row>
    <row r="3823" spans="1:22" x14ac:dyDescent="0.2">
      <c r="A3823" s="1">
        <v>42306</v>
      </c>
      <c r="B3823" t="s">
        <v>21</v>
      </c>
      <c r="C3823" s="1">
        <v>42305</v>
      </c>
      <c r="D3823" s="1">
        <v>42306</v>
      </c>
      <c r="E3823">
        <v>100032920</v>
      </c>
      <c r="F3823" t="s">
        <v>246</v>
      </c>
      <c r="H3823" s="1">
        <v>42305</v>
      </c>
      <c r="I3823">
        <v>1919154</v>
      </c>
      <c r="J3823" t="s">
        <v>23</v>
      </c>
      <c r="K3823">
        <v>846296315731362</v>
      </c>
      <c r="M3823" t="s">
        <v>40</v>
      </c>
      <c r="N3823">
        <v>94710</v>
      </c>
      <c r="O3823">
        <v>3</v>
      </c>
      <c r="P3823">
        <v>2250</v>
      </c>
      <c r="Q3823">
        <v>2</v>
      </c>
      <c r="R3823" s="2">
        <v>0</v>
      </c>
      <c r="S3823" s="2">
        <v>12.81</v>
      </c>
      <c r="T3823" s="2">
        <v>0</v>
      </c>
      <c r="U3823" s="2">
        <v>12.81</v>
      </c>
      <c r="V3823" s="76" t="str">
        <f>VLOOKUP(M3823,'Fufillment sheet'!$A$2:$B$52,2,FALSE)</f>
        <v>VINAC</v>
      </c>
    </row>
    <row r="3824" spans="1:22" x14ac:dyDescent="0.2">
      <c r="A3824" s="1">
        <v>42306</v>
      </c>
      <c r="B3824" t="s">
        <v>21</v>
      </c>
      <c r="C3824" s="1">
        <v>42305</v>
      </c>
      <c r="D3824" s="1">
        <v>42306</v>
      </c>
      <c r="E3824">
        <v>100032937</v>
      </c>
      <c r="F3824" t="s">
        <v>254</v>
      </c>
      <c r="H3824" s="1">
        <v>42305</v>
      </c>
      <c r="I3824">
        <v>1919156</v>
      </c>
      <c r="J3824" t="s">
        <v>23</v>
      </c>
      <c r="K3824">
        <v>846296315731492</v>
      </c>
      <c r="M3824" t="s">
        <v>40</v>
      </c>
      <c r="N3824">
        <v>94710</v>
      </c>
      <c r="O3824">
        <v>3</v>
      </c>
      <c r="P3824">
        <v>2250</v>
      </c>
      <c r="Q3824">
        <v>2</v>
      </c>
      <c r="R3824" s="2">
        <v>0</v>
      </c>
      <c r="S3824" s="2">
        <v>12.81</v>
      </c>
      <c r="T3824" s="2">
        <v>0</v>
      </c>
      <c r="U3824" s="2">
        <v>12.81</v>
      </c>
      <c r="V3824" s="76" t="str">
        <f>VLOOKUP(M3824,'Fufillment sheet'!$A$2:$B$52,2,FALSE)</f>
        <v>VINAC</v>
      </c>
    </row>
    <row r="3825" spans="1:22" x14ac:dyDescent="0.2">
      <c r="A3825" s="1">
        <v>42306</v>
      </c>
      <c r="B3825" t="s">
        <v>21</v>
      </c>
      <c r="C3825" s="1">
        <v>42305</v>
      </c>
      <c r="D3825" s="1">
        <v>42306</v>
      </c>
      <c r="E3825">
        <v>100032763</v>
      </c>
      <c r="F3825" t="s">
        <v>260</v>
      </c>
      <c r="H3825" s="1">
        <v>42305</v>
      </c>
      <c r="I3825">
        <v>1919099</v>
      </c>
      <c r="J3825" t="s">
        <v>23</v>
      </c>
      <c r="K3825">
        <v>846296315731997</v>
      </c>
      <c r="M3825" t="s">
        <v>40</v>
      </c>
      <c r="N3825">
        <v>94104</v>
      </c>
      <c r="O3825">
        <v>6</v>
      </c>
      <c r="P3825">
        <v>4500</v>
      </c>
      <c r="Q3825">
        <v>2</v>
      </c>
      <c r="R3825" s="2">
        <v>0</v>
      </c>
      <c r="S3825" s="2">
        <v>16.29</v>
      </c>
      <c r="T3825" s="2">
        <v>0</v>
      </c>
      <c r="U3825" s="2">
        <v>16.29</v>
      </c>
      <c r="V3825" s="76" t="str">
        <f>VLOOKUP(M3825,'Fufillment sheet'!$A$2:$B$52,2,FALSE)</f>
        <v>VINAC</v>
      </c>
    </row>
    <row r="3826" spans="1:22" x14ac:dyDescent="0.2">
      <c r="A3826" s="1">
        <v>42306</v>
      </c>
      <c r="B3826" t="s">
        <v>21</v>
      </c>
      <c r="C3826" s="1">
        <v>42306</v>
      </c>
      <c r="D3826" s="1">
        <v>42306</v>
      </c>
      <c r="E3826">
        <v>100033035</v>
      </c>
      <c r="F3826" t="s">
        <v>262</v>
      </c>
      <c r="H3826" s="1">
        <v>42306</v>
      </c>
      <c r="I3826">
        <v>1920029</v>
      </c>
      <c r="J3826" t="s">
        <v>23</v>
      </c>
      <c r="K3826">
        <v>846296315731737</v>
      </c>
      <c r="M3826" t="s">
        <v>40</v>
      </c>
      <c r="N3826">
        <v>94129</v>
      </c>
      <c r="O3826">
        <v>3</v>
      </c>
      <c r="P3826">
        <v>2250</v>
      </c>
      <c r="Q3826">
        <v>2</v>
      </c>
      <c r="R3826" s="2">
        <v>0</v>
      </c>
      <c r="S3826" s="2">
        <v>12.81</v>
      </c>
      <c r="T3826" s="2">
        <v>0</v>
      </c>
      <c r="U3826" s="2">
        <v>12.81</v>
      </c>
      <c r="V3826" s="76" t="str">
        <f>VLOOKUP(M3826,'Fufillment sheet'!$A$2:$B$52,2,FALSE)</f>
        <v>VINAC</v>
      </c>
    </row>
    <row r="3827" spans="1:22" x14ac:dyDescent="0.2">
      <c r="A3827" s="1">
        <v>42306</v>
      </c>
      <c r="B3827" t="s">
        <v>21</v>
      </c>
      <c r="C3827" s="1">
        <v>42305</v>
      </c>
      <c r="D3827" s="1">
        <v>42306</v>
      </c>
      <c r="E3827">
        <v>100032694</v>
      </c>
      <c r="F3827" t="s">
        <v>266</v>
      </c>
      <c r="H3827" s="1">
        <v>42304</v>
      </c>
      <c r="I3827">
        <v>1919110</v>
      </c>
      <c r="J3827" t="s">
        <v>23</v>
      </c>
      <c r="K3827">
        <v>846296315727563</v>
      </c>
      <c r="M3827" t="s">
        <v>40</v>
      </c>
      <c r="N3827">
        <v>95814</v>
      </c>
      <c r="O3827">
        <v>3</v>
      </c>
      <c r="P3827">
        <v>2250</v>
      </c>
      <c r="Q3827">
        <v>2</v>
      </c>
      <c r="R3827" s="2">
        <v>0</v>
      </c>
      <c r="S3827" s="2">
        <v>12.81</v>
      </c>
      <c r="T3827" s="2">
        <v>0</v>
      </c>
      <c r="U3827" s="2">
        <v>12.81</v>
      </c>
      <c r="V3827" s="76" t="str">
        <f>VLOOKUP(M3827,'Fufillment sheet'!$A$2:$B$52,2,FALSE)</f>
        <v>VINAC</v>
      </c>
    </row>
    <row r="3828" spans="1:22" x14ac:dyDescent="0.2">
      <c r="A3828" s="1">
        <v>42306</v>
      </c>
      <c r="B3828" t="s">
        <v>21</v>
      </c>
      <c r="C3828" s="1">
        <v>42306</v>
      </c>
      <c r="D3828" s="1">
        <v>42306</v>
      </c>
      <c r="E3828">
        <v>100033058</v>
      </c>
      <c r="F3828" t="s">
        <v>280</v>
      </c>
      <c r="H3828" s="1">
        <v>42306</v>
      </c>
      <c r="I3828">
        <v>1920033</v>
      </c>
      <c r="J3828" t="s">
        <v>23</v>
      </c>
      <c r="K3828">
        <v>846296315731829</v>
      </c>
      <c r="M3828" t="s">
        <v>40</v>
      </c>
      <c r="N3828">
        <v>94112</v>
      </c>
      <c r="O3828">
        <v>3</v>
      </c>
      <c r="P3828">
        <v>2250</v>
      </c>
      <c r="Q3828">
        <v>2</v>
      </c>
      <c r="R3828" s="2">
        <v>0</v>
      </c>
      <c r="S3828" s="2">
        <v>12.81</v>
      </c>
      <c r="T3828" s="2">
        <v>0</v>
      </c>
      <c r="U3828" s="2">
        <v>12.81</v>
      </c>
      <c r="V3828" s="76" t="str">
        <f>VLOOKUP(M3828,'Fufillment sheet'!$A$2:$B$52,2,FALSE)</f>
        <v>VINAC</v>
      </c>
    </row>
    <row r="3829" spans="1:22" x14ac:dyDescent="0.2">
      <c r="A3829" s="1">
        <v>42306</v>
      </c>
      <c r="B3829" t="s">
        <v>21</v>
      </c>
      <c r="C3829" s="1">
        <v>42305</v>
      </c>
      <c r="D3829" s="1">
        <v>42306</v>
      </c>
      <c r="E3829">
        <v>100032924</v>
      </c>
      <c r="F3829" t="s">
        <v>281</v>
      </c>
      <c r="H3829" s="1">
        <v>42305</v>
      </c>
      <c r="I3829">
        <v>1919100</v>
      </c>
      <c r="J3829" t="s">
        <v>23</v>
      </c>
      <c r="K3829">
        <v>846296315732000</v>
      </c>
      <c r="M3829" t="s">
        <v>40</v>
      </c>
      <c r="N3829">
        <v>94115</v>
      </c>
      <c r="O3829">
        <v>6</v>
      </c>
      <c r="P3829">
        <v>4500</v>
      </c>
      <c r="Q3829">
        <v>2</v>
      </c>
      <c r="R3829" s="2">
        <v>0</v>
      </c>
      <c r="S3829" s="2">
        <v>16.29</v>
      </c>
      <c r="T3829" s="2">
        <v>0</v>
      </c>
      <c r="U3829" s="2">
        <v>16.29</v>
      </c>
      <c r="V3829" s="76" t="str">
        <f>VLOOKUP(M3829,'Fufillment sheet'!$A$2:$B$52,2,FALSE)</f>
        <v>VINAC</v>
      </c>
    </row>
    <row r="3830" spans="1:22" x14ac:dyDescent="0.2">
      <c r="A3830" s="1">
        <v>42306</v>
      </c>
      <c r="B3830" t="s">
        <v>21</v>
      </c>
      <c r="C3830" s="1">
        <v>42305</v>
      </c>
      <c r="D3830" s="1">
        <v>42306</v>
      </c>
      <c r="E3830">
        <v>100032955</v>
      </c>
      <c r="F3830" t="s">
        <v>301</v>
      </c>
      <c r="H3830" s="1">
        <v>42305</v>
      </c>
      <c r="I3830">
        <v>1919124</v>
      </c>
      <c r="J3830" t="s">
        <v>23</v>
      </c>
      <c r="K3830">
        <v>846296315731324</v>
      </c>
      <c r="M3830" t="s">
        <v>40</v>
      </c>
      <c r="N3830">
        <v>94110</v>
      </c>
      <c r="O3830">
        <v>3</v>
      </c>
      <c r="P3830">
        <v>2250</v>
      </c>
      <c r="Q3830">
        <v>2</v>
      </c>
      <c r="R3830" s="2">
        <v>0</v>
      </c>
      <c r="S3830" s="2">
        <v>12.81</v>
      </c>
      <c r="T3830" s="2">
        <v>0</v>
      </c>
      <c r="U3830" s="2">
        <v>12.81</v>
      </c>
      <c r="V3830" s="76" t="str">
        <f>VLOOKUP(M3830,'Fufillment sheet'!$A$2:$B$52,2,FALSE)</f>
        <v>VINAC</v>
      </c>
    </row>
    <row r="3831" spans="1:22" x14ac:dyDescent="0.2">
      <c r="A3831" s="1">
        <v>42306</v>
      </c>
      <c r="B3831" t="s">
        <v>21</v>
      </c>
      <c r="C3831" s="1">
        <v>42306</v>
      </c>
      <c r="D3831" s="1">
        <v>42306</v>
      </c>
      <c r="E3831">
        <v>100033050</v>
      </c>
      <c r="F3831" t="s">
        <v>302</v>
      </c>
      <c r="H3831" s="1">
        <v>42306</v>
      </c>
      <c r="I3831">
        <v>1920032</v>
      </c>
      <c r="J3831" t="s">
        <v>23</v>
      </c>
      <c r="K3831">
        <v>846296315731812</v>
      </c>
      <c r="M3831" t="s">
        <v>40</v>
      </c>
      <c r="N3831">
        <v>95076</v>
      </c>
      <c r="O3831">
        <v>3</v>
      </c>
      <c r="P3831">
        <v>2250</v>
      </c>
      <c r="Q3831">
        <v>2</v>
      </c>
      <c r="R3831" s="2">
        <v>0</v>
      </c>
      <c r="S3831" s="2">
        <v>12.81</v>
      </c>
      <c r="T3831" s="2">
        <v>0</v>
      </c>
      <c r="U3831" s="2">
        <v>12.81</v>
      </c>
      <c r="V3831" s="76" t="str">
        <f>VLOOKUP(M3831,'Fufillment sheet'!$A$2:$B$52,2,FALSE)</f>
        <v>VINAC</v>
      </c>
    </row>
    <row r="3832" spans="1:22" x14ac:dyDescent="0.2">
      <c r="A3832" s="1">
        <v>42306</v>
      </c>
      <c r="B3832" t="s">
        <v>21</v>
      </c>
      <c r="C3832" s="1">
        <v>42305</v>
      </c>
      <c r="D3832" s="1">
        <v>42306</v>
      </c>
      <c r="E3832">
        <v>100032869</v>
      </c>
      <c r="F3832" t="s">
        <v>313</v>
      </c>
      <c r="H3832" s="1">
        <v>42305</v>
      </c>
      <c r="I3832">
        <v>1919123</v>
      </c>
      <c r="J3832" t="s">
        <v>23</v>
      </c>
      <c r="K3832">
        <v>846296315731515</v>
      </c>
      <c r="M3832" t="s">
        <v>40</v>
      </c>
      <c r="N3832">
        <v>95134</v>
      </c>
      <c r="O3832">
        <v>3</v>
      </c>
      <c r="P3832">
        <v>2250</v>
      </c>
      <c r="Q3832">
        <v>2</v>
      </c>
      <c r="R3832" s="2">
        <v>0</v>
      </c>
      <c r="S3832" s="2">
        <v>12.81</v>
      </c>
      <c r="T3832" s="2">
        <v>0</v>
      </c>
      <c r="U3832" s="2">
        <v>12.81</v>
      </c>
      <c r="V3832" s="76" t="str">
        <f>VLOOKUP(M3832,'Fufillment sheet'!$A$2:$B$52,2,FALSE)</f>
        <v>VINAC</v>
      </c>
    </row>
    <row r="3833" spans="1:22" x14ac:dyDescent="0.2">
      <c r="A3833" s="1">
        <v>42306</v>
      </c>
      <c r="B3833" t="s">
        <v>21</v>
      </c>
      <c r="C3833" s="1">
        <v>42305</v>
      </c>
      <c r="D3833" s="1">
        <v>42306</v>
      </c>
      <c r="E3833">
        <v>100032969</v>
      </c>
      <c r="F3833" t="s">
        <v>316</v>
      </c>
      <c r="H3833" s="1">
        <v>42305</v>
      </c>
      <c r="I3833">
        <v>1919158</v>
      </c>
      <c r="J3833" t="s">
        <v>23</v>
      </c>
      <c r="K3833">
        <v>846296315731423</v>
      </c>
      <c r="M3833" t="s">
        <v>40</v>
      </c>
      <c r="N3833">
        <v>94114</v>
      </c>
      <c r="O3833">
        <v>3</v>
      </c>
      <c r="P3833">
        <v>2250</v>
      </c>
      <c r="Q3833">
        <v>2</v>
      </c>
      <c r="R3833" s="2">
        <v>0</v>
      </c>
      <c r="S3833" s="2">
        <v>12.81</v>
      </c>
      <c r="T3833" s="2">
        <v>0</v>
      </c>
      <c r="U3833" s="2">
        <v>12.81</v>
      </c>
      <c r="V3833" s="76" t="str">
        <f>VLOOKUP(M3833,'Fufillment sheet'!$A$2:$B$52,2,FALSE)</f>
        <v>VINAC</v>
      </c>
    </row>
    <row r="3834" spans="1:22" x14ac:dyDescent="0.2">
      <c r="A3834" s="1">
        <v>42306</v>
      </c>
      <c r="B3834" t="s">
        <v>21</v>
      </c>
      <c r="C3834" s="1">
        <v>42306</v>
      </c>
      <c r="D3834" s="1">
        <v>42306</v>
      </c>
      <c r="E3834">
        <v>100033038</v>
      </c>
      <c r="F3834" t="s">
        <v>320</v>
      </c>
      <c r="H3834" s="1">
        <v>42306</v>
      </c>
      <c r="I3834">
        <v>1920030</v>
      </c>
      <c r="J3834" t="s">
        <v>23</v>
      </c>
      <c r="K3834">
        <v>846296315731799</v>
      </c>
      <c r="M3834" t="s">
        <v>40</v>
      </c>
      <c r="N3834">
        <v>95614</v>
      </c>
      <c r="O3834">
        <v>3</v>
      </c>
      <c r="P3834">
        <v>2250</v>
      </c>
      <c r="Q3834">
        <v>2</v>
      </c>
      <c r="R3834" s="2">
        <v>0</v>
      </c>
      <c r="S3834" s="2">
        <v>12.81</v>
      </c>
      <c r="T3834" s="2">
        <v>0</v>
      </c>
      <c r="U3834" s="2">
        <v>12.81</v>
      </c>
      <c r="V3834" s="76" t="str">
        <f>VLOOKUP(M3834,'Fufillment sheet'!$A$2:$B$52,2,FALSE)</f>
        <v>VINAC</v>
      </c>
    </row>
    <row r="3835" spans="1:22" x14ac:dyDescent="0.2">
      <c r="A3835" s="1">
        <v>42306</v>
      </c>
      <c r="B3835" t="s">
        <v>21</v>
      </c>
      <c r="C3835" s="1">
        <v>42306</v>
      </c>
      <c r="D3835" s="1">
        <v>42306</v>
      </c>
      <c r="E3835">
        <v>100033009</v>
      </c>
      <c r="F3835" t="s">
        <v>321</v>
      </c>
      <c r="H3835" s="1">
        <v>42305</v>
      </c>
      <c r="I3835">
        <v>1920023</v>
      </c>
      <c r="J3835" t="s">
        <v>23</v>
      </c>
      <c r="K3835">
        <v>846296315731614</v>
      </c>
      <c r="M3835" t="s">
        <v>40</v>
      </c>
      <c r="N3835">
        <v>94107</v>
      </c>
      <c r="O3835">
        <v>3</v>
      </c>
      <c r="P3835">
        <v>2250</v>
      </c>
      <c r="Q3835">
        <v>2</v>
      </c>
      <c r="R3835" s="2">
        <v>0</v>
      </c>
      <c r="S3835" s="2">
        <v>12.81</v>
      </c>
      <c r="T3835" s="2">
        <v>0</v>
      </c>
      <c r="U3835" s="2">
        <v>12.81</v>
      </c>
      <c r="V3835" s="76" t="str">
        <f>VLOOKUP(M3835,'Fufillment sheet'!$A$2:$B$52,2,FALSE)</f>
        <v>VINAC</v>
      </c>
    </row>
    <row r="3836" spans="1:22" x14ac:dyDescent="0.2">
      <c r="A3836" s="1">
        <v>42306</v>
      </c>
      <c r="B3836" t="s">
        <v>21</v>
      </c>
      <c r="C3836" s="1">
        <v>42306</v>
      </c>
      <c r="D3836" s="1">
        <v>42306</v>
      </c>
      <c r="E3836">
        <v>100033021</v>
      </c>
      <c r="F3836" t="s">
        <v>327</v>
      </c>
      <c r="H3836" s="1">
        <v>42306</v>
      </c>
      <c r="I3836">
        <v>1920024</v>
      </c>
      <c r="J3836" t="s">
        <v>23</v>
      </c>
      <c r="K3836">
        <v>846296315731676</v>
      </c>
      <c r="M3836" t="s">
        <v>40</v>
      </c>
      <c r="N3836">
        <v>94103</v>
      </c>
      <c r="O3836">
        <v>3</v>
      </c>
      <c r="P3836">
        <v>2250</v>
      </c>
      <c r="Q3836">
        <v>2</v>
      </c>
      <c r="R3836" s="2">
        <v>0</v>
      </c>
      <c r="S3836" s="2">
        <v>12.81</v>
      </c>
      <c r="T3836" s="2">
        <v>0</v>
      </c>
      <c r="U3836" s="2">
        <v>12.81</v>
      </c>
      <c r="V3836" s="76" t="str">
        <f>VLOOKUP(M3836,'Fufillment sheet'!$A$2:$B$52,2,FALSE)</f>
        <v>VINAC</v>
      </c>
    </row>
    <row r="3837" spans="1:22" x14ac:dyDescent="0.2">
      <c r="A3837" s="1">
        <v>42306</v>
      </c>
      <c r="B3837" t="s">
        <v>21</v>
      </c>
      <c r="C3837" s="1">
        <v>42305</v>
      </c>
      <c r="D3837" s="1">
        <v>42306</v>
      </c>
      <c r="E3837">
        <v>100032936</v>
      </c>
      <c r="F3837" t="s">
        <v>328</v>
      </c>
      <c r="H3837" s="1">
        <v>42305</v>
      </c>
      <c r="I3837">
        <v>1919155</v>
      </c>
      <c r="J3837" t="s">
        <v>23</v>
      </c>
      <c r="K3837">
        <v>846296315731461</v>
      </c>
      <c r="M3837" t="s">
        <v>40</v>
      </c>
      <c r="N3837">
        <v>95694</v>
      </c>
      <c r="O3837">
        <v>3</v>
      </c>
      <c r="P3837">
        <v>2250</v>
      </c>
      <c r="Q3837">
        <v>2</v>
      </c>
      <c r="R3837" s="2">
        <v>0</v>
      </c>
      <c r="S3837" s="2">
        <v>12.81</v>
      </c>
      <c r="T3837" s="2">
        <v>0</v>
      </c>
      <c r="U3837" s="2">
        <v>12.81</v>
      </c>
      <c r="V3837" s="76" t="str">
        <f>VLOOKUP(M3837,'Fufillment sheet'!$A$2:$B$52,2,FALSE)</f>
        <v>VINAC</v>
      </c>
    </row>
    <row r="3838" spans="1:22" x14ac:dyDescent="0.2">
      <c r="A3838" s="1">
        <v>42306</v>
      </c>
      <c r="B3838" t="s">
        <v>21</v>
      </c>
      <c r="C3838" s="1">
        <v>42306</v>
      </c>
      <c r="D3838" s="1">
        <v>42306</v>
      </c>
      <c r="E3838">
        <v>100033006</v>
      </c>
      <c r="F3838" t="s">
        <v>330</v>
      </c>
      <c r="H3838" s="1">
        <v>42305</v>
      </c>
      <c r="I3838">
        <v>1920022</v>
      </c>
      <c r="J3838" t="s">
        <v>23</v>
      </c>
      <c r="K3838">
        <v>846296315731591</v>
      </c>
      <c r="M3838" t="s">
        <v>40</v>
      </c>
      <c r="N3838">
        <v>94904</v>
      </c>
      <c r="O3838">
        <v>3</v>
      </c>
      <c r="P3838">
        <v>2250</v>
      </c>
      <c r="Q3838">
        <v>2</v>
      </c>
      <c r="R3838" s="2">
        <v>0</v>
      </c>
      <c r="S3838" s="2">
        <v>12.81</v>
      </c>
      <c r="T3838" s="2">
        <v>0</v>
      </c>
      <c r="U3838" s="2">
        <v>12.81</v>
      </c>
      <c r="V3838" s="76" t="str">
        <f>VLOOKUP(M3838,'Fufillment sheet'!$A$2:$B$52,2,FALSE)</f>
        <v>VINAC</v>
      </c>
    </row>
    <row r="3839" spans="1:22" x14ac:dyDescent="0.2">
      <c r="A3839" s="1">
        <v>42306</v>
      </c>
      <c r="B3839" t="s">
        <v>21</v>
      </c>
      <c r="C3839" s="1">
        <v>42305</v>
      </c>
      <c r="D3839" s="1">
        <v>42306</v>
      </c>
      <c r="E3839">
        <v>100032885</v>
      </c>
      <c r="F3839" t="s">
        <v>242</v>
      </c>
      <c r="H3839" s="1">
        <v>42305</v>
      </c>
      <c r="I3839">
        <v>1919153</v>
      </c>
      <c r="J3839" t="s">
        <v>23</v>
      </c>
      <c r="K3839">
        <v>846296315731485</v>
      </c>
      <c r="M3839" t="s">
        <v>40</v>
      </c>
      <c r="N3839">
        <v>90049</v>
      </c>
      <c r="O3839">
        <v>3</v>
      </c>
      <c r="P3839">
        <v>2250</v>
      </c>
      <c r="Q3839">
        <v>4</v>
      </c>
      <c r="R3839" s="2">
        <v>0</v>
      </c>
      <c r="S3839" s="2">
        <v>20.81</v>
      </c>
      <c r="T3839" s="2">
        <v>0</v>
      </c>
      <c r="U3839" s="2">
        <v>20.81</v>
      </c>
      <c r="V3839" s="76" t="str">
        <f>VLOOKUP(M3839,'Fufillment sheet'!$A$2:$B$52,2,FALSE)</f>
        <v>VINAC</v>
      </c>
    </row>
    <row r="3840" spans="1:22" x14ac:dyDescent="0.2">
      <c r="A3840" s="1">
        <v>42306</v>
      </c>
      <c r="B3840" t="s">
        <v>21</v>
      </c>
      <c r="C3840" s="1">
        <v>42305</v>
      </c>
      <c r="D3840" s="1">
        <v>42306</v>
      </c>
      <c r="E3840">
        <v>100032975</v>
      </c>
      <c r="F3840" t="s">
        <v>251</v>
      </c>
      <c r="H3840" s="1">
        <v>42305</v>
      </c>
      <c r="I3840">
        <v>1919159</v>
      </c>
      <c r="J3840" t="s">
        <v>23</v>
      </c>
      <c r="K3840">
        <v>846296315731430</v>
      </c>
      <c r="M3840" t="s">
        <v>40</v>
      </c>
      <c r="N3840">
        <v>91007</v>
      </c>
      <c r="O3840">
        <v>3</v>
      </c>
      <c r="P3840">
        <v>2250</v>
      </c>
      <c r="Q3840">
        <v>4</v>
      </c>
      <c r="R3840" s="2">
        <v>0</v>
      </c>
      <c r="S3840" s="2">
        <v>20.81</v>
      </c>
      <c r="T3840" s="2">
        <v>0</v>
      </c>
      <c r="U3840" s="2">
        <v>20.81</v>
      </c>
      <c r="V3840" s="76" t="str">
        <f>VLOOKUP(M3840,'Fufillment sheet'!$A$2:$B$52,2,FALSE)</f>
        <v>VINAC</v>
      </c>
    </row>
    <row r="3841" spans="1:22" x14ac:dyDescent="0.2">
      <c r="A3841" s="1">
        <v>42306</v>
      </c>
      <c r="B3841" t="s">
        <v>21</v>
      </c>
      <c r="C3841" s="1">
        <v>42305</v>
      </c>
      <c r="D3841" s="1">
        <v>42306</v>
      </c>
      <c r="E3841">
        <v>100032819</v>
      </c>
      <c r="F3841" t="s">
        <v>255</v>
      </c>
      <c r="H3841" s="1">
        <v>42305</v>
      </c>
      <c r="I3841">
        <v>1919150</v>
      </c>
      <c r="J3841" t="s">
        <v>23</v>
      </c>
      <c r="K3841">
        <v>846296315731379</v>
      </c>
      <c r="M3841" t="s">
        <v>40</v>
      </c>
      <c r="N3841">
        <v>90049</v>
      </c>
      <c r="O3841">
        <v>3</v>
      </c>
      <c r="P3841">
        <v>2250</v>
      </c>
      <c r="Q3841">
        <v>4</v>
      </c>
      <c r="R3841" s="2">
        <v>0</v>
      </c>
      <c r="S3841" s="2">
        <v>20.81</v>
      </c>
      <c r="T3841" s="2">
        <v>0</v>
      </c>
      <c r="U3841" s="2">
        <v>20.81</v>
      </c>
      <c r="V3841" s="76" t="str">
        <f>VLOOKUP(M3841,'Fufillment sheet'!$A$2:$B$52,2,FALSE)</f>
        <v>VINAC</v>
      </c>
    </row>
    <row r="3842" spans="1:22" x14ac:dyDescent="0.2">
      <c r="A3842" s="1">
        <v>42306</v>
      </c>
      <c r="B3842" t="s">
        <v>21</v>
      </c>
      <c r="C3842" s="1">
        <v>42305</v>
      </c>
      <c r="D3842" s="1">
        <v>42306</v>
      </c>
      <c r="E3842">
        <v>100032725</v>
      </c>
      <c r="F3842" t="s">
        <v>265</v>
      </c>
      <c r="H3842" s="1">
        <v>42305</v>
      </c>
      <c r="I3842">
        <v>1919146</v>
      </c>
      <c r="J3842" t="s">
        <v>23</v>
      </c>
      <c r="K3842">
        <v>846296315731621</v>
      </c>
      <c r="M3842" t="s">
        <v>40</v>
      </c>
      <c r="N3842">
        <v>91604</v>
      </c>
      <c r="O3842">
        <v>3</v>
      </c>
      <c r="P3842">
        <v>2250</v>
      </c>
      <c r="Q3842">
        <v>4</v>
      </c>
      <c r="R3842" s="2">
        <v>0</v>
      </c>
      <c r="S3842" s="2">
        <v>20.81</v>
      </c>
      <c r="T3842" s="2">
        <v>0</v>
      </c>
      <c r="U3842" s="2">
        <v>20.81</v>
      </c>
      <c r="V3842" s="76" t="str">
        <f>VLOOKUP(M3842,'Fufillment sheet'!$A$2:$B$52,2,FALSE)</f>
        <v>VINAC</v>
      </c>
    </row>
    <row r="3843" spans="1:22" x14ac:dyDescent="0.2">
      <c r="A3843" s="1">
        <v>42306</v>
      </c>
      <c r="B3843" t="s">
        <v>21</v>
      </c>
      <c r="C3843" s="1">
        <v>42305</v>
      </c>
      <c r="D3843" s="1">
        <v>42306</v>
      </c>
      <c r="E3843">
        <v>100032863</v>
      </c>
      <c r="F3843" t="s">
        <v>270</v>
      </c>
      <c r="H3843" s="1">
        <v>42305</v>
      </c>
      <c r="I3843">
        <v>1919107</v>
      </c>
      <c r="J3843" t="s">
        <v>23</v>
      </c>
      <c r="K3843">
        <v>846296315731966</v>
      </c>
      <c r="M3843" t="s">
        <v>40</v>
      </c>
      <c r="N3843">
        <v>90510</v>
      </c>
      <c r="O3843">
        <v>6</v>
      </c>
      <c r="P3843">
        <v>4500</v>
      </c>
      <c r="Q3843">
        <v>4</v>
      </c>
      <c r="R3843" s="2">
        <v>0</v>
      </c>
      <c r="S3843" s="2">
        <v>24.04</v>
      </c>
      <c r="T3843" s="2">
        <v>0</v>
      </c>
      <c r="U3843" s="2">
        <v>24.04</v>
      </c>
      <c r="V3843" s="76" t="str">
        <f>VLOOKUP(M3843,'Fufillment sheet'!$A$2:$B$52,2,FALSE)</f>
        <v>VINAC</v>
      </c>
    </row>
    <row r="3844" spans="1:22" x14ac:dyDescent="0.2">
      <c r="A3844" s="1">
        <v>42306</v>
      </c>
      <c r="B3844" t="s">
        <v>21</v>
      </c>
      <c r="C3844" s="1">
        <v>42305</v>
      </c>
      <c r="D3844" s="1">
        <v>42306</v>
      </c>
      <c r="E3844">
        <v>100032877</v>
      </c>
      <c r="F3844" t="s">
        <v>271</v>
      </c>
      <c r="H3844" s="1">
        <v>42305</v>
      </c>
      <c r="I3844">
        <v>1919129</v>
      </c>
      <c r="J3844" t="s">
        <v>23</v>
      </c>
      <c r="K3844">
        <v>846296315731881</v>
      </c>
      <c r="M3844" t="s">
        <v>116</v>
      </c>
      <c r="N3844">
        <v>97124</v>
      </c>
      <c r="O3844">
        <v>3</v>
      </c>
      <c r="P3844">
        <v>2250</v>
      </c>
      <c r="Q3844">
        <v>4</v>
      </c>
      <c r="R3844" s="2">
        <v>0</v>
      </c>
      <c r="S3844" s="2">
        <v>20.81</v>
      </c>
      <c r="T3844" s="2">
        <v>0</v>
      </c>
      <c r="U3844" s="2">
        <v>20.81</v>
      </c>
      <c r="V3844" s="76" t="str">
        <f>VLOOKUP(M3844,'Fufillment sheet'!$A$2:$B$52,2,FALSE)</f>
        <v>VINAC</v>
      </c>
    </row>
    <row r="3845" spans="1:22" x14ac:dyDescent="0.2">
      <c r="A3845" s="1">
        <v>42306</v>
      </c>
      <c r="B3845" t="s">
        <v>21</v>
      </c>
      <c r="C3845" s="1">
        <v>42305</v>
      </c>
      <c r="D3845" s="1">
        <v>42306</v>
      </c>
      <c r="E3845">
        <v>100032687</v>
      </c>
      <c r="F3845" t="s">
        <v>273</v>
      </c>
      <c r="H3845" s="1">
        <v>42304</v>
      </c>
      <c r="I3845">
        <v>1919115</v>
      </c>
      <c r="J3845" t="s">
        <v>23</v>
      </c>
      <c r="K3845">
        <v>846296315727693</v>
      </c>
      <c r="M3845" t="s">
        <v>40</v>
      </c>
      <c r="N3845">
        <v>91910</v>
      </c>
      <c r="O3845">
        <v>3</v>
      </c>
      <c r="P3845">
        <v>2250</v>
      </c>
      <c r="Q3845">
        <v>4</v>
      </c>
      <c r="R3845" s="2">
        <v>0</v>
      </c>
      <c r="S3845" s="2">
        <v>20.81</v>
      </c>
      <c r="T3845" s="2">
        <v>0</v>
      </c>
      <c r="U3845" s="2">
        <v>20.81</v>
      </c>
      <c r="V3845" s="76" t="str">
        <f>VLOOKUP(M3845,'Fufillment sheet'!$A$2:$B$52,2,FALSE)</f>
        <v>VINAC</v>
      </c>
    </row>
    <row r="3846" spans="1:22" x14ac:dyDescent="0.2">
      <c r="A3846" s="1">
        <v>42306</v>
      </c>
      <c r="B3846" t="s">
        <v>21</v>
      </c>
      <c r="C3846" s="1">
        <v>42305</v>
      </c>
      <c r="D3846" s="1">
        <v>42306</v>
      </c>
      <c r="E3846">
        <v>100032627</v>
      </c>
      <c r="F3846" t="s">
        <v>274</v>
      </c>
      <c r="H3846" s="1">
        <v>42304</v>
      </c>
      <c r="I3846">
        <v>1919180</v>
      </c>
      <c r="J3846" t="s">
        <v>23</v>
      </c>
      <c r="K3846">
        <v>846296315727600</v>
      </c>
      <c r="M3846" t="s">
        <v>40</v>
      </c>
      <c r="N3846">
        <v>90405</v>
      </c>
      <c r="O3846">
        <v>3</v>
      </c>
      <c r="P3846">
        <v>2250</v>
      </c>
      <c r="Q3846">
        <v>4</v>
      </c>
      <c r="R3846" s="2">
        <v>0</v>
      </c>
      <c r="S3846" s="2">
        <v>20.81</v>
      </c>
      <c r="T3846" s="2">
        <v>0</v>
      </c>
      <c r="U3846" s="2">
        <v>20.81</v>
      </c>
      <c r="V3846" s="76" t="str">
        <f>VLOOKUP(M3846,'Fufillment sheet'!$A$2:$B$52,2,FALSE)</f>
        <v>VINAC</v>
      </c>
    </row>
    <row r="3847" spans="1:22" x14ac:dyDescent="0.2">
      <c r="A3847" s="1">
        <v>42306</v>
      </c>
      <c r="B3847" t="s">
        <v>21</v>
      </c>
      <c r="C3847" s="1">
        <v>42305</v>
      </c>
      <c r="D3847" s="1">
        <v>42306</v>
      </c>
      <c r="E3847">
        <v>100032724</v>
      </c>
      <c r="F3847" t="s">
        <v>275</v>
      </c>
      <c r="H3847" s="1">
        <v>42305</v>
      </c>
      <c r="I3847">
        <v>1919121</v>
      </c>
      <c r="J3847" t="s">
        <v>23</v>
      </c>
      <c r="K3847">
        <v>846296315731508</v>
      </c>
      <c r="M3847" t="s">
        <v>40</v>
      </c>
      <c r="N3847">
        <v>92649</v>
      </c>
      <c r="O3847">
        <v>3</v>
      </c>
      <c r="P3847">
        <v>2250</v>
      </c>
      <c r="Q3847">
        <v>4</v>
      </c>
      <c r="R3847" s="2">
        <v>0</v>
      </c>
      <c r="S3847" s="2">
        <v>20.81</v>
      </c>
      <c r="T3847" s="2">
        <v>0</v>
      </c>
      <c r="U3847" s="2">
        <v>20.81</v>
      </c>
      <c r="V3847" s="76" t="str">
        <f>VLOOKUP(M3847,'Fufillment sheet'!$A$2:$B$52,2,FALSE)</f>
        <v>VINAC</v>
      </c>
    </row>
    <row r="3848" spans="1:22" x14ac:dyDescent="0.2">
      <c r="A3848" s="1">
        <v>42306</v>
      </c>
      <c r="B3848" t="s">
        <v>21</v>
      </c>
      <c r="C3848" s="1">
        <v>42305</v>
      </c>
      <c r="D3848" s="1">
        <v>42306</v>
      </c>
      <c r="E3848">
        <v>100032859</v>
      </c>
      <c r="F3848" t="s">
        <v>276</v>
      </c>
      <c r="H3848" s="1">
        <v>42305</v>
      </c>
      <c r="I3848">
        <v>1919152</v>
      </c>
      <c r="J3848" t="s">
        <v>23</v>
      </c>
      <c r="K3848">
        <v>846296315731386</v>
      </c>
      <c r="M3848" t="s">
        <v>40</v>
      </c>
      <c r="N3848">
        <v>90232</v>
      </c>
      <c r="O3848">
        <v>3</v>
      </c>
      <c r="P3848">
        <v>2250</v>
      </c>
      <c r="Q3848">
        <v>4</v>
      </c>
      <c r="R3848" s="2">
        <v>0</v>
      </c>
      <c r="S3848" s="2">
        <v>20.81</v>
      </c>
      <c r="T3848" s="2">
        <v>0</v>
      </c>
      <c r="U3848" s="2">
        <v>20.81</v>
      </c>
      <c r="V3848" s="76" t="str">
        <f>VLOOKUP(M3848,'Fufillment sheet'!$A$2:$B$52,2,FALSE)</f>
        <v>VINAC</v>
      </c>
    </row>
    <row r="3849" spans="1:22" x14ac:dyDescent="0.2">
      <c r="A3849" s="1">
        <v>42306</v>
      </c>
      <c r="B3849" t="s">
        <v>21</v>
      </c>
      <c r="C3849" s="1">
        <v>42305</v>
      </c>
      <c r="D3849" s="1">
        <v>42306</v>
      </c>
      <c r="E3849">
        <v>100032795</v>
      </c>
      <c r="F3849" t="s">
        <v>277</v>
      </c>
      <c r="H3849" s="1">
        <v>42305</v>
      </c>
      <c r="I3849">
        <v>1919141</v>
      </c>
      <c r="J3849" t="s">
        <v>164</v>
      </c>
      <c r="K3849">
        <v>1032002272409</v>
      </c>
      <c r="M3849" t="s">
        <v>165</v>
      </c>
      <c r="N3849">
        <v>86442</v>
      </c>
      <c r="O3849">
        <v>3</v>
      </c>
      <c r="P3849">
        <v>2250</v>
      </c>
      <c r="Q3849">
        <v>4</v>
      </c>
      <c r="R3849" s="2">
        <v>0</v>
      </c>
      <c r="S3849" s="2">
        <v>20.81</v>
      </c>
      <c r="T3849" s="2">
        <v>0</v>
      </c>
      <c r="U3849" s="2">
        <v>20.81</v>
      </c>
      <c r="V3849" s="76" t="str">
        <f>VLOOKUP(M3849,'Fufillment sheet'!$A$2:$B$52,2,FALSE)</f>
        <v>VINAC</v>
      </c>
    </row>
    <row r="3850" spans="1:22" x14ac:dyDescent="0.2">
      <c r="A3850" s="1">
        <v>42306</v>
      </c>
      <c r="B3850" t="s">
        <v>21</v>
      </c>
      <c r="C3850" s="1">
        <v>42305</v>
      </c>
      <c r="D3850" s="1">
        <v>42306</v>
      </c>
      <c r="E3850">
        <v>100032770</v>
      </c>
      <c r="F3850" t="s">
        <v>278</v>
      </c>
      <c r="H3850" s="1">
        <v>42305</v>
      </c>
      <c r="I3850">
        <v>1919147</v>
      </c>
      <c r="J3850" t="s">
        <v>23</v>
      </c>
      <c r="K3850">
        <v>846296315731645</v>
      </c>
      <c r="M3850" t="s">
        <v>40</v>
      </c>
      <c r="N3850">
        <v>91103</v>
      </c>
      <c r="O3850">
        <v>3</v>
      </c>
      <c r="P3850">
        <v>2250</v>
      </c>
      <c r="Q3850">
        <v>4</v>
      </c>
      <c r="R3850" s="2">
        <v>0</v>
      </c>
      <c r="S3850" s="2">
        <v>20.81</v>
      </c>
      <c r="T3850" s="2">
        <v>0</v>
      </c>
      <c r="U3850" s="2">
        <v>20.81</v>
      </c>
      <c r="V3850" s="76" t="str">
        <f>VLOOKUP(M3850,'Fufillment sheet'!$A$2:$B$52,2,FALSE)</f>
        <v>VINAC</v>
      </c>
    </row>
    <row r="3851" spans="1:22" x14ac:dyDescent="0.2">
      <c r="A3851" s="1">
        <v>42306</v>
      </c>
      <c r="B3851" t="s">
        <v>21</v>
      </c>
      <c r="C3851" s="1">
        <v>42305</v>
      </c>
      <c r="D3851" s="1">
        <v>42306</v>
      </c>
      <c r="E3851">
        <v>100032957</v>
      </c>
      <c r="F3851" t="s">
        <v>279</v>
      </c>
      <c r="H3851" s="1">
        <v>42305</v>
      </c>
      <c r="I3851">
        <v>1919165</v>
      </c>
      <c r="J3851" t="s">
        <v>23</v>
      </c>
      <c r="K3851">
        <v>846296315731348</v>
      </c>
      <c r="M3851" t="s">
        <v>116</v>
      </c>
      <c r="N3851">
        <v>97219</v>
      </c>
      <c r="O3851">
        <v>3</v>
      </c>
      <c r="P3851">
        <v>2250</v>
      </c>
      <c r="Q3851">
        <v>4</v>
      </c>
      <c r="R3851" s="2">
        <v>0</v>
      </c>
      <c r="S3851" s="2">
        <v>20.81</v>
      </c>
      <c r="T3851" s="2">
        <v>0</v>
      </c>
      <c r="U3851" s="2">
        <v>20.81</v>
      </c>
      <c r="V3851" s="76" t="str">
        <f>VLOOKUP(M3851,'Fufillment sheet'!$A$2:$B$52,2,FALSE)</f>
        <v>VINAC</v>
      </c>
    </row>
    <row r="3852" spans="1:22" x14ac:dyDescent="0.2">
      <c r="A3852" s="1">
        <v>42306</v>
      </c>
      <c r="B3852" t="s">
        <v>21</v>
      </c>
      <c r="C3852" s="1">
        <v>42306</v>
      </c>
      <c r="D3852" s="1">
        <v>42306</v>
      </c>
      <c r="E3852">
        <v>100033031</v>
      </c>
      <c r="F3852" t="s">
        <v>283</v>
      </c>
      <c r="H3852" s="1">
        <v>42306</v>
      </c>
      <c r="I3852">
        <v>1920027</v>
      </c>
      <c r="J3852" t="s">
        <v>23</v>
      </c>
      <c r="K3852">
        <v>846296315731720</v>
      </c>
      <c r="M3852" t="s">
        <v>40</v>
      </c>
      <c r="N3852">
        <v>91710</v>
      </c>
      <c r="O3852">
        <v>6</v>
      </c>
      <c r="P3852">
        <v>4500</v>
      </c>
      <c r="Q3852">
        <v>4</v>
      </c>
      <c r="R3852" s="2">
        <v>0</v>
      </c>
      <c r="S3852" s="2">
        <v>24.04</v>
      </c>
      <c r="T3852" s="2">
        <v>0</v>
      </c>
      <c r="U3852" s="2">
        <v>24.04</v>
      </c>
      <c r="V3852" s="76" t="str">
        <f>VLOOKUP(M3852,'Fufillment sheet'!$A$2:$B$52,2,FALSE)</f>
        <v>VINAC</v>
      </c>
    </row>
    <row r="3853" spans="1:22" x14ac:dyDescent="0.2">
      <c r="A3853" s="1">
        <v>42306</v>
      </c>
      <c r="B3853" t="s">
        <v>21</v>
      </c>
      <c r="C3853" s="1">
        <v>42305</v>
      </c>
      <c r="D3853" s="1">
        <v>42306</v>
      </c>
      <c r="E3853">
        <v>100032791</v>
      </c>
      <c r="F3853" t="s">
        <v>284</v>
      </c>
      <c r="H3853" s="1">
        <v>42305</v>
      </c>
      <c r="I3853">
        <v>1919122</v>
      </c>
      <c r="J3853" t="s">
        <v>23</v>
      </c>
      <c r="K3853">
        <v>846296315731454</v>
      </c>
      <c r="M3853" t="s">
        <v>40</v>
      </c>
      <c r="N3853">
        <v>90069</v>
      </c>
      <c r="O3853">
        <v>3</v>
      </c>
      <c r="P3853">
        <v>2250</v>
      </c>
      <c r="Q3853">
        <v>4</v>
      </c>
      <c r="R3853" s="2">
        <v>0</v>
      </c>
      <c r="S3853" s="2">
        <v>20.81</v>
      </c>
      <c r="T3853" s="2">
        <v>0</v>
      </c>
      <c r="U3853" s="2">
        <v>20.81</v>
      </c>
      <c r="V3853" s="76" t="str">
        <f>VLOOKUP(M3853,'Fufillment sheet'!$A$2:$B$52,2,FALSE)</f>
        <v>VINAC</v>
      </c>
    </row>
    <row r="3854" spans="1:22" x14ac:dyDescent="0.2">
      <c r="A3854" s="1">
        <v>42306</v>
      </c>
      <c r="B3854" t="s">
        <v>21</v>
      </c>
      <c r="C3854" s="1">
        <v>42305</v>
      </c>
      <c r="D3854" s="1">
        <v>42306</v>
      </c>
      <c r="E3854">
        <v>100032831</v>
      </c>
      <c r="F3854" t="s">
        <v>285</v>
      </c>
      <c r="H3854" s="1">
        <v>42305</v>
      </c>
      <c r="I3854">
        <v>1919128</v>
      </c>
      <c r="J3854" t="s">
        <v>23</v>
      </c>
      <c r="K3854">
        <v>846296315731782</v>
      </c>
      <c r="M3854" t="s">
        <v>116</v>
      </c>
      <c r="N3854">
        <v>97217</v>
      </c>
      <c r="O3854">
        <v>3</v>
      </c>
      <c r="P3854">
        <v>2250</v>
      </c>
      <c r="Q3854">
        <v>4</v>
      </c>
      <c r="R3854" s="2">
        <v>0</v>
      </c>
      <c r="S3854" s="2">
        <v>20.81</v>
      </c>
      <c r="T3854" s="2">
        <v>0</v>
      </c>
      <c r="U3854" s="2">
        <v>20.81</v>
      </c>
      <c r="V3854" s="76" t="str">
        <f>VLOOKUP(M3854,'Fufillment sheet'!$A$2:$B$52,2,FALSE)</f>
        <v>VINAC</v>
      </c>
    </row>
    <row r="3855" spans="1:22" x14ac:dyDescent="0.2">
      <c r="A3855" s="1">
        <v>42306</v>
      </c>
      <c r="B3855" t="s">
        <v>21</v>
      </c>
      <c r="C3855" s="1">
        <v>42305</v>
      </c>
      <c r="D3855" s="1">
        <v>42306</v>
      </c>
      <c r="E3855">
        <v>100032788</v>
      </c>
      <c r="F3855" t="s">
        <v>289</v>
      </c>
      <c r="H3855" s="1">
        <v>42305</v>
      </c>
      <c r="I3855">
        <v>1919174</v>
      </c>
      <c r="J3855" t="s">
        <v>23</v>
      </c>
      <c r="K3855">
        <v>846296315731393</v>
      </c>
      <c r="M3855" t="s">
        <v>45</v>
      </c>
      <c r="N3855">
        <v>99362</v>
      </c>
      <c r="O3855">
        <v>3</v>
      </c>
      <c r="P3855">
        <v>2250</v>
      </c>
      <c r="Q3855">
        <v>4</v>
      </c>
      <c r="R3855" s="2">
        <v>0</v>
      </c>
      <c r="S3855" s="2">
        <v>20.81</v>
      </c>
      <c r="T3855" s="2">
        <v>0</v>
      </c>
      <c r="U3855" s="2">
        <v>20.81</v>
      </c>
      <c r="V3855" s="76" t="str">
        <f>VLOOKUP(M3855,'Fufillment sheet'!$A$2:$B$52,2,FALSE)</f>
        <v>VINAC</v>
      </c>
    </row>
    <row r="3856" spans="1:22" x14ac:dyDescent="0.2">
      <c r="A3856" s="1">
        <v>42306</v>
      </c>
      <c r="B3856" t="s">
        <v>21</v>
      </c>
      <c r="C3856" s="1">
        <v>42305</v>
      </c>
      <c r="D3856" s="1">
        <v>42306</v>
      </c>
      <c r="E3856">
        <v>100032837</v>
      </c>
      <c r="F3856" t="s">
        <v>292</v>
      </c>
      <c r="H3856" s="1">
        <v>42305</v>
      </c>
      <c r="I3856">
        <v>1919151</v>
      </c>
      <c r="J3856" t="s">
        <v>23</v>
      </c>
      <c r="K3856">
        <v>846296315731522</v>
      </c>
      <c r="M3856" t="s">
        <v>40</v>
      </c>
      <c r="N3856">
        <v>91602</v>
      </c>
      <c r="O3856">
        <v>3</v>
      </c>
      <c r="P3856">
        <v>2250</v>
      </c>
      <c r="Q3856">
        <v>4</v>
      </c>
      <c r="R3856" s="2">
        <v>0</v>
      </c>
      <c r="S3856" s="2">
        <v>20.81</v>
      </c>
      <c r="T3856" s="2">
        <v>0</v>
      </c>
      <c r="U3856" s="2">
        <v>20.81</v>
      </c>
      <c r="V3856" s="76" t="str">
        <f>VLOOKUP(M3856,'Fufillment sheet'!$A$2:$B$52,2,FALSE)</f>
        <v>VINAC</v>
      </c>
    </row>
    <row r="3857" spans="1:22" x14ac:dyDescent="0.2">
      <c r="A3857" s="1">
        <v>42306</v>
      </c>
      <c r="B3857" t="s">
        <v>21</v>
      </c>
      <c r="C3857" s="1">
        <v>42305</v>
      </c>
      <c r="D3857" s="1">
        <v>42306</v>
      </c>
      <c r="E3857">
        <v>100032983</v>
      </c>
      <c r="F3857" t="s">
        <v>297</v>
      </c>
      <c r="H3857" s="1">
        <v>42305</v>
      </c>
      <c r="I3857">
        <v>1919176</v>
      </c>
      <c r="J3857" t="s">
        <v>23</v>
      </c>
      <c r="K3857">
        <v>846296315731959</v>
      </c>
      <c r="M3857" t="s">
        <v>40</v>
      </c>
      <c r="N3857">
        <v>90068</v>
      </c>
      <c r="O3857">
        <v>3</v>
      </c>
      <c r="P3857">
        <v>2250</v>
      </c>
      <c r="Q3857">
        <v>4</v>
      </c>
      <c r="R3857" s="2">
        <v>0</v>
      </c>
      <c r="S3857" s="2">
        <v>20.81</v>
      </c>
      <c r="T3857" s="2">
        <v>0</v>
      </c>
      <c r="U3857" s="2">
        <v>20.81</v>
      </c>
      <c r="V3857" s="76" t="str">
        <f>VLOOKUP(M3857,'Fufillment sheet'!$A$2:$B$52,2,FALSE)</f>
        <v>VINAC</v>
      </c>
    </row>
    <row r="3858" spans="1:22" x14ac:dyDescent="0.2">
      <c r="A3858" s="1">
        <v>42306</v>
      </c>
      <c r="B3858" t="s">
        <v>21</v>
      </c>
      <c r="C3858" s="1">
        <v>42305</v>
      </c>
      <c r="D3858" s="1">
        <v>42306</v>
      </c>
      <c r="E3858">
        <v>100032629</v>
      </c>
      <c r="F3858" t="s">
        <v>300</v>
      </c>
      <c r="H3858" s="1">
        <v>42304</v>
      </c>
      <c r="I3858">
        <v>1919113</v>
      </c>
      <c r="J3858" t="s">
        <v>23</v>
      </c>
      <c r="K3858">
        <v>846296315727556</v>
      </c>
      <c r="M3858" t="s">
        <v>116</v>
      </c>
      <c r="N3858">
        <v>97062</v>
      </c>
      <c r="O3858">
        <v>3</v>
      </c>
      <c r="P3858">
        <v>2250</v>
      </c>
      <c r="Q3858">
        <v>4</v>
      </c>
      <c r="R3858" s="2">
        <v>0</v>
      </c>
      <c r="S3858" s="2">
        <v>20.81</v>
      </c>
      <c r="T3858" s="2">
        <v>0</v>
      </c>
      <c r="U3858" s="2">
        <v>20.81</v>
      </c>
      <c r="V3858" s="76" t="str">
        <f>VLOOKUP(M3858,'Fufillment sheet'!$A$2:$B$52,2,FALSE)</f>
        <v>VINAC</v>
      </c>
    </row>
    <row r="3859" spans="1:22" x14ac:dyDescent="0.2">
      <c r="A3859" s="1">
        <v>42306</v>
      </c>
      <c r="B3859" t="s">
        <v>21</v>
      </c>
      <c r="C3859" s="1">
        <v>42305</v>
      </c>
      <c r="D3859" s="1">
        <v>42306</v>
      </c>
      <c r="E3859">
        <v>100032799</v>
      </c>
      <c r="F3859" t="s">
        <v>310</v>
      </c>
      <c r="H3859" s="1">
        <v>42305</v>
      </c>
      <c r="I3859">
        <v>1919149</v>
      </c>
      <c r="J3859" t="s">
        <v>23</v>
      </c>
      <c r="K3859">
        <v>846296315731409</v>
      </c>
      <c r="M3859" t="s">
        <v>40</v>
      </c>
      <c r="N3859">
        <v>90403</v>
      </c>
      <c r="O3859">
        <v>3</v>
      </c>
      <c r="P3859">
        <v>2250</v>
      </c>
      <c r="Q3859">
        <v>4</v>
      </c>
      <c r="R3859" s="2">
        <v>0</v>
      </c>
      <c r="S3859" s="2">
        <v>20.81</v>
      </c>
      <c r="T3859" s="2">
        <v>0</v>
      </c>
      <c r="U3859" s="2">
        <v>20.81</v>
      </c>
      <c r="V3859" s="76" t="str">
        <f>VLOOKUP(M3859,'Fufillment sheet'!$A$2:$B$52,2,FALSE)</f>
        <v>VINAC</v>
      </c>
    </row>
    <row r="3860" spans="1:22" x14ac:dyDescent="0.2">
      <c r="A3860" s="1">
        <v>42306</v>
      </c>
      <c r="B3860" t="s">
        <v>21</v>
      </c>
      <c r="C3860" s="1">
        <v>42306</v>
      </c>
      <c r="D3860" s="1">
        <v>42306</v>
      </c>
      <c r="E3860">
        <v>100033032</v>
      </c>
      <c r="F3860" t="s">
        <v>312</v>
      </c>
      <c r="H3860" s="1">
        <v>42306</v>
      </c>
      <c r="I3860">
        <v>1920028</v>
      </c>
      <c r="J3860" t="s">
        <v>23</v>
      </c>
      <c r="K3860">
        <v>846296315731690</v>
      </c>
      <c r="M3860" t="s">
        <v>40</v>
      </c>
      <c r="N3860">
        <v>90064</v>
      </c>
      <c r="O3860">
        <v>3</v>
      </c>
      <c r="P3860">
        <v>2250</v>
      </c>
      <c r="Q3860">
        <v>4</v>
      </c>
      <c r="R3860" s="2">
        <v>0</v>
      </c>
      <c r="S3860" s="2">
        <v>20.81</v>
      </c>
      <c r="T3860" s="2">
        <v>0</v>
      </c>
      <c r="U3860" s="2">
        <v>20.81</v>
      </c>
      <c r="V3860" s="76" t="str">
        <f>VLOOKUP(M3860,'Fufillment sheet'!$A$2:$B$52,2,FALSE)</f>
        <v>VINAC</v>
      </c>
    </row>
    <row r="3861" spans="1:22" x14ac:dyDescent="0.2">
      <c r="A3861" s="1">
        <v>42306</v>
      </c>
      <c r="B3861" t="s">
        <v>21</v>
      </c>
      <c r="C3861" s="1">
        <v>42305</v>
      </c>
      <c r="D3861" s="1">
        <v>42306</v>
      </c>
      <c r="E3861">
        <v>100032753</v>
      </c>
      <c r="F3861" t="s">
        <v>317</v>
      </c>
      <c r="H3861" s="1">
        <v>42305</v>
      </c>
      <c r="I3861">
        <v>1919127</v>
      </c>
      <c r="J3861" t="s">
        <v>23</v>
      </c>
      <c r="K3861">
        <v>846296315731768</v>
      </c>
      <c r="M3861" t="s">
        <v>116</v>
      </c>
      <c r="N3861">
        <v>97005</v>
      </c>
      <c r="O3861">
        <v>3</v>
      </c>
      <c r="P3861">
        <v>2250</v>
      </c>
      <c r="Q3861">
        <v>4</v>
      </c>
      <c r="R3861" s="2">
        <v>0</v>
      </c>
      <c r="S3861" s="2">
        <v>20.81</v>
      </c>
      <c r="T3861" s="2">
        <v>0</v>
      </c>
      <c r="U3861" s="2">
        <v>20.81</v>
      </c>
      <c r="V3861" s="76" t="str">
        <f>VLOOKUP(M3861,'Fufillment sheet'!$A$2:$B$52,2,FALSE)</f>
        <v>VINAC</v>
      </c>
    </row>
    <row r="3862" spans="1:22" x14ac:dyDescent="0.2">
      <c r="A3862" s="1">
        <v>42306</v>
      </c>
      <c r="B3862" t="s">
        <v>21</v>
      </c>
      <c r="C3862" s="1">
        <v>42305</v>
      </c>
      <c r="D3862" s="1">
        <v>42306</v>
      </c>
      <c r="E3862">
        <v>100032942</v>
      </c>
      <c r="F3862" t="s">
        <v>319</v>
      </c>
      <c r="H3862" s="1">
        <v>42305</v>
      </c>
      <c r="I3862">
        <v>1919157</v>
      </c>
      <c r="J3862" t="s">
        <v>23</v>
      </c>
      <c r="K3862">
        <v>846296315731478</v>
      </c>
      <c r="M3862" t="s">
        <v>40</v>
      </c>
      <c r="N3862">
        <v>90803</v>
      </c>
      <c r="O3862">
        <v>3</v>
      </c>
      <c r="P3862">
        <v>2250</v>
      </c>
      <c r="Q3862">
        <v>4</v>
      </c>
      <c r="R3862" s="2">
        <v>0</v>
      </c>
      <c r="S3862" s="2">
        <v>20.81</v>
      </c>
      <c r="T3862" s="2">
        <v>0</v>
      </c>
      <c r="U3862" s="2">
        <v>20.81</v>
      </c>
      <c r="V3862" s="76" t="str">
        <f>VLOOKUP(M3862,'Fufillment sheet'!$A$2:$B$52,2,FALSE)</f>
        <v>VINAC</v>
      </c>
    </row>
    <row r="3863" spans="1:22" x14ac:dyDescent="0.2">
      <c r="A3863" s="1">
        <v>42306</v>
      </c>
      <c r="B3863" t="s">
        <v>21</v>
      </c>
      <c r="C3863" s="1">
        <v>42306</v>
      </c>
      <c r="D3863" s="1">
        <v>42306</v>
      </c>
      <c r="E3863">
        <v>100033073</v>
      </c>
      <c r="F3863" t="s">
        <v>323</v>
      </c>
      <c r="H3863" s="1">
        <v>42306</v>
      </c>
      <c r="I3863">
        <v>1920043</v>
      </c>
      <c r="J3863" t="s">
        <v>23</v>
      </c>
      <c r="K3863">
        <v>846296315731904</v>
      </c>
      <c r="M3863" t="s">
        <v>45</v>
      </c>
      <c r="N3863">
        <v>98607</v>
      </c>
      <c r="O3863">
        <v>3</v>
      </c>
      <c r="P3863">
        <v>2250</v>
      </c>
      <c r="Q3863">
        <v>4</v>
      </c>
      <c r="R3863" s="2">
        <v>0</v>
      </c>
      <c r="S3863" s="2">
        <v>20.81</v>
      </c>
      <c r="T3863" s="2">
        <v>0</v>
      </c>
      <c r="U3863" s="2">
        <v>20.81</v>
      </c>
      <c r="V3863" s="76" t="str">
        <f>VLOOKUP(M3863,'Fufillment sheet'!$A$2:$B$52,2,FALSE)</f>
        <v>VINAC</v>
      </c>
    </row>
    <row r="3864" spans="1:22" x14ac:dyDescent="0.2">
      <c r="A3864" s="1">
        <v>42306</v>
      </c>
      <c r="B3864" t="s">
        <v>21</v>
      </c>
      <c r="C3864" s="1">
        <v>42305</v>
      </c>
      <c r="D3864" s="1">
        <v>42306</v>
      </c>
      <c r="E3864">
        <v>100032762</v>
      </c>
      <c r="F3864" t="s">
        <v>325</v>
      </c>
      <c r="H3864" s="1">
        <v>42305</v>
      </c>
      <c r="I3864">
        <v>1919098</v>
      </c>
      <c r="J3864" t="s">
        <v>23</v>
      </c>
      <c r="K3864">
        <v>846296315731973</v>
      </c>
      <c r="M3864" t="s">
        <v>40</v>
      </c>
      <c r="N3864">
        <v>92592</v>
      </c>
      <c r="O3864">
        <v>6</v>
      </c>
      <c r="P3864">
        <v>4500</v>
      </c>
      <c r="Q3864">
        <v>4</v>
      </c>
      <c r="R3864" s="2">
        <v>0</v>
      </c>
      <c r="S3864" s="2">
        <v>24.04</v>
      </c>
      <c r="T3864" s="2">
        <v>0</v>
      </c>
      <c r="U3864" s="2">
        <v>24.04</v>
      </c>
      <c r="V3864" s="76" t="str">
        <f>VLOOKUP(M3864,'Fufillment sheet'!$A$2:$B$52,2,FALSE)</f>
        <v>VINAC</v>
      </c>
    </row>
    <row r="3865" spans="1:22" x14ac:dyDescent="0.2">
      <c r="A3865" s="1">
        <v>42306</v>
      </c>
      <c r="B3865" t="s">
        <v>21</v>
      </c>
      <c r="C3865" s="1">
        <v>42275</v>
      </c>
      <c r="D3865" s="1">
        <v>42306</v>
      </c>
      <c r="E3865" t="s">
        <v>249</v>
      </c>
      <c r="F3865" t="s">
        <v>250</v>
      </c>
      <c r="H3865" s="1">
        <v>42275</v>
      </c>
      <c r="I3865">
        <v>1920285</v>
      </c>
      <c r="J3865" t="s">
        <v>23</v>
      </c>
      <c r="K3865">
        <v>846296315732024</v>
      </c>
      <c r="M3865" t="s">
        <v>26</v>
      </c>
      <c r="N3865">
        <v>32935</v>
      </c>
      <c r="O3865">
        <v>1</v>
      </c>
      <c r="P3865">
        <v>750</v>
      </c>
      <c r="Q3865">
        <v>8</v>
      </c>
      <c r="R3865" s="2">
        <v>0</v>
      </c>
      <c r="S3865" s="2">
        <v>19.75</v>
      </c>
      <c r="T3865" s="2">
        <v>0</v>
      </c>
      <c r="U3865" s="2">
        <v>19.75</v>
      </c>
      <c r="V3865" s="76" t="s">
        <v>5213</v>
      </c>
    </row>
    <row r="3866" spans="1:22" x14ac:dyDescent="0.2">
      <c r="A3866" s="1">
        <v>42306</v>
      </c>
      <c r="B3866" t="s">
        <v>21</v>
      </c>
      <c r="C3866" s="1">
        <v>42306</v>
      </c>
      <c r="D3866" s="1">
        <v>42306</v>
      </c>
      <c r="E3866">
        <v>100033005</v>
      </c>
      <c r="F3866" t="s">
        <v>234</v>
      </c>
      <c r="H3866" s="1">
        <v>42305</v>
      </c>
      <c r="I3866">
        <v>1920045</v>
      </c>
      <c r="J3866" t="s">
        <v>23</v>
      </c>
      <c r="K3866">
        <v>846296315731911</v>
      </c>
      <c r="M3866" t="s">
        <v>70</v>
      </c>
      <c r="N3866">
        <v>82941</v>
      </c>
      <c r="O3866">
        <v>3</v>
      </c>
      <c r="P3866">
        <v>2250</v>
      </c>
      <c r="Q3866">
        <v>5</v>
      </c>
      <c r="R3866" s="2">
        <v>0</v>
      </c>
      <c r="S3866" s="2">
        <v>21.31</v>
      </c>
      <c r="T3866" s="2">
        <v>0</v>
      </c>
      <c r="U3866" s="2">
        <v>21.31</v>
      </c>
      <c r="V3866" s="76" t="str">
        <f>VLOOKUP(M3866,'Fufillment sheet'!$A$2:$B$52,2,FALSE)</f>
        <v>VINAC</v>
      </c>
    </row>
    <row r="3867" spans="1:22" x14ac:dyDescent="0.2">
      <c r="A3867" s="1">
        <v>42306</v>
      </c>
      <c r="B3867" t="s">
        <v>21</v>
      </c>
      <c r="C3867" s="1">
        <v>42305</v>
      </c>
      <c r="D3867" s="1">
        <v>42306</v>
      </c>
      <c r="E3867">
        <v>100032849</v>
      </c>
      <c r="F3867" t="s">
        <v>235</v>
      </c>
      <c r="H3867" s="1">
        <v>42305</v>
      </c>
      <c r="I3867">
        <v>1919143</v>
      </c>
      <c r="J3867" t="s">
        <v>164</v>
      </c>
      <c r="K3867">
        <v>1032002272411</v>
      </c>
      <c r="M3867" t="s">
        <v>165</v>
      </c>
      <c r="N3867">
        <v>85375</v>
      </c>
      <c r="O3867">
        <v>3</v>
      </c>
      <c r="P3867">
        <v>2250</v>
      </c>
      <c r="Q3867">
        <v>5</v>
      </c>
      <c r="R3867" s="2">
        <v>0</v>
      </c>
      <c r="S3867" s="2">
        <v>21.31</v>
      </c>
      <c r="T3867" s="2">
        <v>0</v>
      </c>
      <c r="U3867" s="2">
        <v>21.31</v>
      </c>
      <c r="V3867" s="76" t="str">
        <f>VLOOKUP(M3867,'Fufillment sheet'!$A$2:$B$52,2,FALSE)</f>
        <v>VINAC</v>
      </c>
    </row>
    <row r="3868" spans="1:22" x14ac:dyDescent="0.2">
      <c r="A3868" s="1">
        <v>42306</v>
      </c>
      <c r="B3868" t="s">
        <v>21</v>
      </c>
      <c r="C3868" s="1">
        <v>42305</v>
      </c>
      <c r="D3868" s="1">
        <v>42306</v>
      </c>
      <c r="E3868">
        <v>100032982</v>
      </c>
      <c r="F3868" t="s">
        <v>237</v>
      </c>
      <c r="H3868" s="1">
        <v>42305</v>
      </c>
      <c r="I3868">
        <v>1919140</v>
      </c>
      <c r="J3868" t="s">
        <v>23</v>
      </c>
      <c r="K3868">
        <v>846296315731928</v>
      </c>
      <c r="M3868" t="s">
        <v>45</v>
      </c>
      <c r="N3868">
        <v>98109</v>
      </c>
      <c r="O3868">
        <v>3</v>
      </c>
      <c r="P3868">
        <v>2250</v>
      </c>
      <c r="Q3868">
        <v>5</v>
      </c>
      <c r="R3868" s="2">
        <v>0</v>
      </c>
      <c r="S3868" s="2">
        <v>21.31</v>
      </c>
      <c r="T3868" s="2">
        <v>0</v>
      </c>
      <c r="U3868" s="2">
        <v>21.31</v>
      </c>
      <c r="V3868" s="76" t="str">
        <f>VLOOKUP(M3868,'Fufillment sheet'!$A$2:$B$52,2,FALSE)</f>
        <v>VINAC</v>
      </c>
    </row>
    <row r="3869" spans="1:22" x14ac:dyDescent="0.2">
      <c r="A3869" s="1">
        <v>42306</v>
      </c>
      <c r="B3869" t="s">
        <v>21</v>
      </c>
      <c r="C3869" s="1">
        <v>42306</v>
      </c>
      <c r="D3869" s="1">
        <v>42306</v>
      </c>
      <c r="E3869">
        <v>100033052</v>
      </c>
      <c r="F3869" t="s">
        <v>243</v>
      </c>
      <c r="H3869" s="1">
        <v>42306</v>
      </c>
      <c r="I3869">
        <v>1920034</v>
      </c>
      <c r="J3869" t="s">
        <v>23</v>
      </c>
      <c r="K3869">
        <v>846296315731805</v>
      </c>
      <c r="M3869" t="s">
        <v>73</v>
      </c>
      <c r="N3869">
        <v>80134</v>
      </c>
      <c r="O3869">
        <v>3</v>
      </c>
      <c r="P3869">
        <v>2250</v>
      </c>
      <c r="Q3869">
        <v>5</v>
      </c>
      <c r="R3869" s="2">
        <v>0</v>
      </c>
      <c r="S3869" s="2">
        <v>21.31</v>
      </c>
      <c r="T3869" s="2">
        <v>0</v>
      </c>
      <c r="U3869" s="2">
        <v>21.31</v>
      </c>
      <c r="V3869" s="76" t="str">
        <f>VLOOKUP(M3869,'Fufillment sheet'!$A$2:$B$52,2,FALSE)</f>
        <v>VINAC</v>
      </c>
    </row>
    <row r="3870" spans="1:22" x14ac:dyDescent="0.2">
      <c r="A3870" s="1">
        <v>42306</v>
      </c>
      <c r="B3870" t="s">
        <v>21</v>
      </c>
      <c r="C3870" s="1">
        <v>42305</v>
      </c>
      <c r="D3870" s="1">
        <v>42306</v>
      </c>
      <c r="E3870">
        <v>100032873</v>
      </c>
      <c r="F3870" t="s">
        <v>248</v>
      </c>
      <c r="H3870" s="1">
        <v>42305</v>
      </c>
      <c r="I3870">
        <v>1919105</v>
      </c>
      <c r="J3870" t="s">
        <v>23</v>
      </c>
      <c r="K3870">
        <v>846296315731980</v>
      </c>
      <c r="M3870" t="s">
        <v>45</v>
      </c>
      <c r="N3870">
        <v>98122</v>
      </c>
      <c r="O3870">
        <v>6</v>
      </c>
      <c r="P3870">
        <v>4500</v>
      </c>
      <c r="Q3870">
        <v>5</v>
      </c>
      <c r="R3870" s="2">
        <v>0</v>
      </c>
      <c r="S3870" s="2">
        <v>26.54</v>
      </c>
      <c r="T3870" s="2">
        <v>0</v>
      </c>
      <c r="U3870" s="2">
        <v>26.54</v>
      </c>
      <c r="V3870" s="76" t="str">
        <f>VLOOKUP(M3870,'Fufillment sheet'!$A$2:$B$52,2,FALSE)</f>
        <v>VINAC</v>
      </c>
    </row>
    <row r="3871" spans="1:22" x14ac:dyDescent="0.2">
      <c r="A3871" s="1">
        <v>42306</v>
      </c>
      <c r="B3871" t="s">
        <v>21</v>
      </c>
      <c r="C3871" s="1">
        <v>42305</v>
      </c>
      <c r="D3871" s="1">
        <v>42306</v>
      </c>
      <c r="E3871">
        <v>100032945</v>
      </c>
      <c r="F3871" t="s">
        <v>256</v>
      </c>
      <c r="H3871" s="1">
        <v>42305</v>
      </c>
      <c r="I3871">
        <v>1919120</v>
      </c>
      <c r="J3871" t="s">
        <v>164</v>
      </c>
      <c r="K3871">
        <v>1032002272388</v>
      </c>
      <c r="M3871" t="s">
        <v>165</v>
      </c>
      <c r="N3871">
        <v>85286</v>
      </c>
      <c r="O3871">
        <v>3</v>
      </c>
      <c r="P3871">
        <v>2250</v>
      </c>
      <c r="Q3871">
        <v>5</v>
      </c>
      <c r="R3871" s="2">
        <v>0</v>
      </c>
      <c r="S3871" s="2">
        <v>21.31</v>
      </c>
      <c r="T3871" s="2">
        <v>0</v>
      </c>
      <c r="U3871" s="2">
        <v>21.31</v>
      </c>
      <c r="V3871" s="76" t="str">
        <f>VLOOKUP(M3871,'Fufillment sheet'!$A$2:$B$52,2,FALSE)</f>
        <v>VINAC</v>
      </c>
    </row>
    <row r="3872" spans="1:22" x14ac:dyDescent="0.2">
      <c r="A3872" s="1">
        <v>42306</v>
      </c>
      <c r="B3872" t="s">
        <v>21</v>
      </c>
      <c r="C3872" s="1">
        <v>42305</v>
      </c>
      <c r="D3872" s="1">
        <v>42306</v>
      </c>
      <c r="E3872">
        <v>100032878</v>
      </c>
      <c r="F3872" t="s">
        <v>261</v>
      </c>
      <c r="H3872" s="1">
        <v>42305</v>
      </c>
      <c r="I3872">
        <v>1919138</v>
      </c>
      <c r="J3872" t="s">
        <v>23</v>
      </c>
      <c r="K3872">
        <v>846296315731867</v>
      </c>
      <c r="M3872" t="s">
        <v>45</v>
      </c>
      <c r="N3872">
        <v>98208</v>
      </c>
      <c r="O3872">
        <v>3</v>
      </c>
      <c r="P3872">
        <v>2250</v>
      </c>
      <c r="Q3872">
        <v>5</v>
      </c>
      <c r="R3872" s="2">
        <v>0</v>
      </c>
      <c r="S3872" s="2">
        <v>21.31</v>
      </c>
      <c r="T3872" s="2">
        <v>0</v>
      </c>
      <c r="U3872" s="2">
        <v>21.31</v>
      </c>
      <c r="V3872" s="76" t="str">
        <f>VLOOKUP(M3872,'Fufillment sheet'!$A$2:$B$52,2,FALSE)</f>
        <v>VINAC</v>
      </c>
    </row>
    <row r="3873" spans="1:22" x14ac:dyDescent="0.2">
      <c r="A3873" s="1">
        <v>42306</v>
      </c>
      <c r="B3873" t="s">
        <v>21</v>
      </c>
      <c r="C3873" s="1">
        <v>42305</v>
      </c>
      <c r="D3873" s="1">
        <v>42306</v>
      </c>
      <c r="E3873">
        <v>100032891</v>
      </c>
      <c r="F3873" t="s">
        <v>263</v>
      </c>
      <c r="H3873" s="1">
        <v>42305</v>
      </c>
      <c r="I3873">
        <v>1919101</v>
      </c>
      <c r="J3873" t="s">
        <v>23</v>
      </c>
      <c r="K3873">
        <v>846296315731942</v>
      </c>
      <c r="M3873" t="s">
        <v>73</v>
      </c>
      <c r="N3873">
        <v>80128</v>
      </c>
      <c r="O3873">
        <v>9</v>
      </c>
      <c r="P3873">
        <v>6750</v>
      </c>
      <c r="Q3873">
        <v>5</v>
      </c>
      <c r="R3873" s="2">
        <v>0</v>
      </c>
      <c r="S3873" s="2">
        <v>29</v>
      </c>
      <c r="T3873" s="2">
        <v>0</v>
      </c>
      <c r="U3873" s="2">
        <v>29</v>
      </c>
      <c r="V3873" s="76" t="str">
        <f>VLOOKUP(M3873,'Fufillment sheet'!$A$2:$B$52,2,FALSE)</f>
        <v>VINAC</v>
      </c>
    </row>
    <row r="3874" spans="1:22" x14ac:dyDescent="0.2">
      <c r="A3874" s="1">
        <v>42306</v>
      </c>
      <c r="B3874" t="s">
        <v>21</v>
      </c>
      <c r="C3874" s="1">
        <v>42305</v>
      </c>
      <c r="D3874" s="1">
        <v>42306</v>
      </c>
      <c r="E3874">
        <v>100032845</v>
      </c>
      <c r="F3874" t="s">
        <v>267</v>
      </c>
      <c r="H3874" s="1">
        <v>42305</v>
      </c>
      <c r="I3874">
        <v>1919175</v>
      </c>
      <c r="J3874" t="s">
        <v>23</v>
      </c>
      <c r="K3874">
        <v>846296315731355</v>
      </c>
      <c r="M3874" t="s">
        <v>45</v>
      </c>
      <c r="N3874">
        <v>98118</v>
      </c>
      <c r="O3874">
        <v>3</v>
      </c>
      <c r="P3874">
        <v>2250</v>
      </c>
      <c r="Q3874">
        <v>5</v>
      </c>
      <c r="R3874" s="2">
        <v>0</v>
      </c>
      <c r="S3874" s="2">
        <v>21.31</v>
      </c>
      <c r="T3874" s="2">
        <v>0</v>
      </c>
      <c r="U3874" s="2">
        <v>21.31</v>
      </c>
      <c r="V3874" s="76" t="str">
        <f>VLOOKUP(M3874,'Fufillment sheet'!$A$2:$B$52,2,FALSE)</f>
        <v>VINAC</v>
      </c>
    </row>
    <row r="3875" spans="1:22" x14ac:dyDescent="0.2">
      <c r="A3875" s="1">
        <v>42306</v>
      </c>
      <c r="B3875" t="s">
        <v>21</v>
      </c>
      <c r="C3875" s="1">
        <v>42305</v>
      </c>
      <c r="D3875" s="1">
        <v>42306</v>
      </c>
      <c r="E3875">
        <v>100032985</v>
      </c>
      <c r="F3875" t="s">
        <v>268</v>
      </c>
      <c r="H3875" s="1">
        <v>42305</v>
      </c>
      <c r="I3875">
        <v>1919145</v>
      </c>
      <c r="J3875" t="s">
        <v>164</v>
      </c>
      <c r="K3875">
        <v>1032002272413</v>
      </c>
      <c r="M3875" t="s">
        <v>165</v>
      </c>
      <c r="N3875">
        <v>85204</v>
      </c>
      <c r="O3875">
        <v>3</v>
      </c>
      <c r="P3875">
        <v>2250</v>
      </c>
      <c r="Q3875">
        <v>5</v>
      </c>
      <c r="R3875" s="2">
        <v>0</v>
      </c>
      <c r="S3875" s="2">
        <v>21.31</v>
      </c>
      <c r="T3875" s="2">
        <v>0</v>
      </c>
      <c r="U3875" s="2">
        <v>21.31</v>
      </c>
      <c r="V3875" s="76" t="str">
        <f>VLOOKUP(M3875,'Fufillment sheet'!$A$2:$B$52,2,FALSE)</f>
        <v>VINAC</v>
      </c>
    </row>
    <row r="3876" spans="1:22" x14ac:dyDescent="0.2">
      <c r="A3876" s="1">
        <v>42306</v>
      </c>
      <c r="B3876" t="s">
        <v>21</v>
      </c>
      <c r="C3876" s="1">
        <v>42305</v>
      </c>
      <c r="D3876" s="1">
        <v>42306</v>
      </c>
      <c r="E3876">
        <v>100032838</v>
      </c>
      <c r="F3876" t="s">
        <v>272</v>
      </c>
      <c r="H3876" s="1">
        <v>42305</v>
      </c>
      <c r="I3876">
        <v>1919160</v>
      </c>
      <c r="J3876" t="s">
        <v>23</v>
      </c>
      <c r="K3876">
        <v>846296315731447</v>
      </c>
      <c r="M3876" t="s">
        <v>73</v>
      </c>
      <c r="N3876">
        <v>80504</v>
      </c>
      <c r="O3876">
        <v>3</v>
      </c>
      <c r="P3876">
        <v>2250</v>
      </c>
      <c r="Q3876">
        <v>5</v>
      </c>
      <c r="R3876" s="2">
        <v>0</v>
      </c>
      <c r="S3876" s="2">
        <v>21.31</v>
      </c>
      <c r="T3876" s="2">
        <v>0</v>
      </c>
      <c r="U3876" s="2">
        <v>21.31</v>
      </c>
      <c r="V3876" s="76" t="str">
        <f>VLOOKUP(M3876,'Fufillment sheet'!$A$2:$B$52,2,FALSE)</f>
        <v>VINAC</v>
      </c>
    </row>
    <row r="3877" spans="1:22" x14ac:dyDescent="0.2">
      <c r="A3877" s="1">
        <v>42306</v>
      </c>
      <c r="B3877" t="s">
        <v>21</v>
      </c>
      <c r="C3877" s="1">
        <v>42305</v>
      </c>
      <c r="D3877" s="1">
        <v>42306</v>
      </c>
      <c r="E3877">
        <v>100032950</v>
      </c>
      <c r="F3877" t="s">
        <v>290</v>
      </c>
      <c r="H3877" s="1">
        <v>42305</v>
      </c>
      <c r="I3877">
        <v>1919144</v>
      </c>
      <c r="J3877" t="s">
        <v>164</v>
      </c>
      <c r="K3877">
        <v>1032002272412</v>
      </c>
      <c r="M3877" t="s">
        <v>165</v>
      </c>
      <c r="N3877">
        <v>85719</v>
      </c>
      <c r="O3877">
        <v>3</v>
      </c>
      <c r="P3877">
        <v>2250</v>
      </c>
      <c r="Q3877">
        <v>5</v>
      </c>
      <c r="R3877" s="2">
        <v>0</v>
      </c>
      <c r="S3877" s="2">
        <v>21.31</v>
      </c>
      <c r="T3877" s="2">
        <v>0</v>
      </c>
      <c r="U3877" s="2">
        <v>21.31</v>
      </c>
      <c r="V3877" s="76" t="str">
        <f>VLOOKUP(M3877,'Fufillment sheet'!$A$2:$B$52,2,FALSE)</f>
        <v>VINAC</v>
      </c>
    </row>
    <row r="3878" spans="1:22" x14ac:dyDescent="0.2">
      <c r="A3878" s="1">
        <v>42306</v>
      </c>
      <c r="B3878" t="s">
        <v>21</v>
      </c>
      <c r="C3878" s="1">
        <v>42305</v>
      </c>
      <c r="D3878" s="1">
        <v>42306</v>
      </c>
      <c r="E3878">
        <v>100032997</v>
      </c>
      <c r="F3878" t="s">
        <v>294</v>
      </c>
      <c r="H3878" s="1">
        <v>42305</v>
      </c>
      <c r="I3878">
        <v>1919161</v>
      </c>
      <c r="J3878" t="s">
        <v>23</v>
      </c>
      <c r="K3878">
        <v>846296315731416</v>
      </c>
      <c r="M3878" t="s">
        <v>73</v>
      </c>
      <c r="N3878">
        <v>80435</v>
      </c>
      <c r="O3878">
        <v>3</v>
      </c>
      <c r="P3878">
        <v>2250</v>
      </c>
      <c r="Q3878">
        <v>5</v>
      </c>
      <c r="R3878" s="2">
        <v>0</v>
      </c>
      <c r="S3878" s="2">
        <v>21.31</v>
      </c>
      <c r="T3878" s="2">
        <v>0</v>
      </c>
      <c r="U3878" s="2">
        <v>21.31</v>
      </c>
      <c r="V3878" s="76" t="str">
        <f>VLOOKUP(M3878,'Fufillment sheet'!$A$2:$B$52,2,FALSE)</f>
        <v>VINAC</v>
      </c>
    </row>
    <row r="3879" spans="1:22" x14ac:dyDescent="0.2">
      <c r="A3879" s="1">
        <v>42306</v>
      </c>
      <c r="B3879" t="s">
        <v>21</v>
      </c>
      <c r="C3879" s="1">
        <v>42306</v>
      </c>
      <c r="D3879" s="1">
        <v>42306</v>
      </c>
      <c r="E3879">
        <v>100033066</v>
      </c>
      <c r="F3879" t="s">
        <v>295</v>
      </c>
      <c r="H3879" s="1">
        <v>42306</v>
      </c>
      <c r="I3879">
        <v>1920035</v>
      </c>
      <c r="J3879" t="s">
        <v>23</v>
      </c>
      <c r="K3879">
        <v>846296315731744</v>
      </c>
      <c r="M3879" t="s">
        <v>73</v>
      </c>
      <c r="N3879">
        <v>80134</v>
      </c>
      <c r="O3879">
        <v>3</v>
      </c>
      <c r="P3879">
        <v>2250</v>
      </c>
      <c r="Q3879">
        <v>5</v>
      </c>
      <c r="R3879" s="2">
        <v>0</v>
      </c>
      <c r="S3879" s="2">
        <v>21.31</v>
      </c>
      <c r="T3879" s="2">
        <v>0</v>
      </c>
      <c r="U3879" s="2">
        <v>21.31</v>
      </c>
      <c r="V3879" s="76" t="str">
        <f>VLOOKUP(M3879,'Fufillment sheet'!$A$2:$B$52,2,FALSE)</f>
        <v>VINAC</v>
      </c>
    </row>
    <row r="3880" spans="1:22" x14ac:dyDescent="0.2">
      <c r="A3880" s="1">
        <v>42306</v>
      </c>
      <c r="B3880" t="s">
        <v>21</v>
      </c>
      <c r="C3880" s="1">
        <v>42305</v>
      </c>
      <c r="D3880" s="1">
        <v>42306</v>
      </c>
      <c r="E3880">
        <v>100032801</v>
      </c>
      <c r="F3880" t="s">
        <v>303</v>
      </c>
      <c r="H3880" s="1">
        <v>42305</v>
      </c>
      <c r="I3880">
        <v>1919104</v>
      </c>
      <c r="J3880" t="s">
        <v>23</v>
      </c>
      <c r="K3880">
        <v>846296315731539</v>
      </c>
      <c r="M3880" t="s">
        <v>45</v>
      </c>
      <c r="N3880">
        <v>98121</v>
      </c>
      <c r="O3880">
        <v>9</v>
      </c>
      <c r="P3880">
        <v>6750</v>
      </c>
      <c r="Q3880">
        <v>5</v>
      </c>
      <c r="R3880" s="2">
        <v>0</v>
      </c>
      <c r="S3880" s="2">
        <v>29</v>
      </c>
      <c r="T3880" s="2">
        <v>0</v>
      </c>
      <c r="U3880" s="2">
        <v>29</v>
      </c>
      <c r="V3880" s="76" t="str">
        <f>VLOOKUP(M3880,'Fufillment sheet'!$A$2:$B$52,2,FALSE)</f>
        <v>VINAC</v>
      </c>
    </row>
    <row r="3881" spans="1:22" x14ac:dyDescent="0.2">
      <c r="A3881" s="1">
        <v>42306</v>
      </c>
      <c r="B3881" t="s">
        <v>21</v>
      </c>
      <c r="C3881" s="1">
        <v>42305</v>
      </c>
      <c r="D3881" s="1">
        <v>42306</v>
      </c>
      <c r="E3881">
        <v>100032952</v>
      </c>
      <c r="F3881" t="s">
        <v>305</v>
      </c>
      <c r="H3881" s="1">
        <v>42305</v>
      </c>
      <c r="I3881">
        <v>1919106</v>
      </c>
      <c r="J3881" t="s">
        <v>23</v>
      </c>
      <c r="K3881">
        <v>846296315732017</v>
      </c>
      <c r="M3881" t="s">
        <v>45</v>
      </c>
      <c r="N3881">
        <v>98374</v>
      </c>
      <c r="O3881">
        <v>12</v>
      </c>
      <c r="P3881">
        <v>9000</v>
      </c>
      <c r="Q3881">
        <v>5</v>
      </c>
      <c r="R3881" s="2">
        <v>0</v>
      </c>
      <c r="S3881" s="2">
        <v>34.25</v>
      </c>
      <c r="T3881" s="2">
        <v>0</v>
      </c>
      <c r="U3881" s="2">
        <v>34.25</v>
      </c>
      <c r="V3881" s="76" t="str">
        <f>VLOOKUP(M3881,'Fufillment sheet'!$A$2:$B$52,2,FALSE)</f>
        <v>VINAC</v>
      </c>
    </row>
    <row r="3882" spans="1:22" x14ac:dyDescent="0.2">
      <c r="A3882" s="1">
        <v>42306</v>
      </c>
      <c r="B3882" t="s">
        <v>21</v>
      </c>
      <c r="C3882" s="1">
        <v>42305</v>
      </c>
      <c r="D3882" s="1">
        <v>42306</v>
      </c>
      <c r="E3882">
        <v>100032820</v>
      </c>
      <c r="F3882" t="s">
        <v>311</v>
      </c>
      <c r="H3882" s="1">
        <v>42305</v>
      </c>
      <c r="I3882">
        <v>1919142</v>
      </c>
      <c r="J3882" t="s">
        <v>164</v>
      </c>
      <c r="K3882">
        <v>1032002272410</v>
      </c>
      <c r="M3882" t="s">
        <v>165</v>
      </c>
      <c r="N3882">
        <v>85201</v>
      </c>
      <c r="O3882">
        <v>3</v>
      </c>
      <c r="P3882">
        <v>2250</v>
      </c>
      <c r="Q3882">
        <v>5</v>
      </c>
      <c r="R3882" s="2">
        <v>0</v>
      </c>
      <c r="S3882" s="2">
        <v>21.31</v>
      </c>
      <c r="T3882" s="2">
        <v>0</v>
      </c>
      <c r="U3882" s="2">
        <v>21.31</v>
      </c>
      <c r="V3882" s="76" t="str">
        <f>VLOOKUP(M3882,'Fufillment sheet'!$A$2:$B$52,2,FALSE)</f>
        <v>VINAC</v>
      </c>
    </row>
    <row r="3883" spans="1:22" x14ac:dyDescent="0.2">
      <c r="A3883" s="1">
        <v>42306</v>
      </c>
      <c r="B3883" t="s">
        <v>21</v>
      </c>
      <c r="C3883" s="1">
        <v>42306</v>
      </c>
      <c r="D3883" s="1">
        <v>42306</v>
      </c>
      <c r="E3883">
        <v>100033089</v>
      </c>
      <c r="F3883" t="s">
        <v>324</v>
      </c>
      <c r="H3883" s="1">
        <v>42306</v>
      </c>
      <c r="I3883">
        <v>1920044</v>
      </c>
      <c r="J3883" t="s">
        <v>23</v>
      </c>
      <c r="K3883">
        <v>846296315731843</v>
      </c>
      <c r="M3883" t="s">
        <v>45</v>
      </c>
      <c r="N3883">
        <v>98106</v>
      </c>
      <c r="O3883">
        <v>3</v>
      </c>
      <c r="P3883">
        <v>2250</v>
      </c>
      <c r="Q3883">
        <v>5</v>
      </c>
      <c r="R3883" s="2">
        <v>0</v>
      </c>
      <c r="S3883" s="2">
        <v>21.31</v>
      </c>
      <c r="T3883" s="2">
        <v>0</v>
      </c>
      <c r="U3883" s="2">
        <v>21.31</v>
      </c>
      <c r="V3883" s="76" t="str">
        <f>VLOOKUP(M3883,'Fufillment sheet'!$A$2:$B$52,2,FALSE)</f>
        <v>VINAC</v>
      </c>
    </row>
    <row r="3884" spans="1:22" x14ac:dyDescent="0.2">
      <c r="A3884" s="1">
        <v>42306</v>
      </c>
      <c r="B3884" t="s">
        <v>21</v>
      </c>
      <c r="C3884" s="1">
        <v>42305</v>
      </c>
      <c r="D3884" s="1">
        <v>42306</v>
      </c>
      <c r="E3884">
        <v>100032973</v>
      </c>
      <c r="F3884" t="s">
        <v>326</v>
      </c>
      <c r="H3884" s="1">
        <v>42305</v>
      </c>
      <c r="I3884">
        <v>1919139</v>
      </c>
      <c r="J3884" t="s">
        <v>23</v>
      </c>
      <c r="K3884">
        <v>846296315731898</v>
      </c>
      <c r="M3884" t="s">
        <v>45</v>
      </c>
      <c r="N3884">
        <v>98122</v>
      </c>
      <c r="O3884">
        <v>3</v>
      </c>
      <c r="P3884">
        <v>2250</v>
      </c>
      <c r="Q3884">
        <v>5</v>
      </c>
      <c r="R3884" s="2">
        <v>0</v>
      </c>
      <c r="S3884" s="2">
        <v>21.31</v>
      </c>
      <c r="T3884" s="2">
        <v>0</v>
      </c>
      <c r="U3884" s="2">
        <v>21.31</v>
      </c>
      <c r="V3884" s="76" t="str">
        <f>VLOOKUP(M3884,'Fufillment sheet'!$A$2:$B$52,2,FALSE)</f>
        <v>VINAC</v>
      </c>
    </row>
    <row r="3885" spans="1:22" x14ac:dyDescent="0.2">
      <c r="A3885" s="1">
        <v>42306</v>
      </c>
      <c r="B3885" t="s">
        <v>21</v>
      </c>
      <c r="C3885" s="1">
        <v>42305</v>
      </c>
      <c r="D3885" s="1">
        <v>42306</v>
      </c>
      <c r="E3885">
        <v>100032951</v>
      </c>
      <c r="F3885" t="s">
        <v>329</v>
      </c>
      <c r="H3885" s="1">
        <v>42305</v>
      </c>
      <c r="I3885">
        <v>1919126</v>
      </c>
      <c r="J3885" t="s">
        <v>23</v>
      </c>
      <c r="K3885">
        <v>846296315731751</v>
      </c>
      <c r="M3885" t="s">
        <v>73</v>
      </c>
      <c r="N3885">
        <v>80302</v>
      </c>
      <c r="O3885">
        <v>3</v>
      </c>
      <c r="P3885">
        <v>2250</v>
      </c>
      <c r="Q3885">
        <v>5</v>
      </c>
      <c r="R3885" s="2">
        <v>0</v>
      </c>
      <c r="S3885" s="2">
        <v>21.31</v>
      </c>
      <c r="T3885" s="2">
        <v>0</v>
      </c>
      <c r="U3885" s="2">
        <v>21.31</v>
      </c>
      <c r="V3885" s="76" t="str">
        <f>VLOOKUP(M3885,'Fufillment sheet'!$A$2:$B$52,2,FALSE)</f>
        <v>VINAC</v>
      </c>
    </row>
    <row r="3886" spans="1:22" x14ac:dyDescent="0.2">
      <c r="A3886" s="1">
        <v>42306</v>
      </c>
      <c r="B3886" t="s">
        <v>21</v>
      </c>
      <c r="C3886" s="1">
        <v>42305</v>
      </c>
      <c r="D3886" s="1">
        <v>42306</v>
      </c>
      <c r="E3886">
        <v>100032914</v>
      </c>
      <c r="F3886" t="s">
        <v>314</v>
      </c>
      <c r="H3886" s="1">
        <v>42305</v>
      </c>
      <c r="I3886">
        <v>1919130</v>
      </c>
      <c r="J3886" t="s">
        <v>23</v>
      </c>
      <c r="K3886">
        <v>846296315731874</v>
      </c>
      <c r="M3886" t="s">
        <v>315</v>
      </c>
      <c r="N3886">
        <v>57783</v>
      </c>
      <c r="O3886">
        <v>3</v>
      </c>
      <c r="P3886">
        <v>2250</v>
      </c>
      <c r="Q3886">
        <v>6</v>
      </c>
      <c r="R3886" s="2">
        <v>0</v>
      </c>
      <c r="S3886" s="2">
        <v>21.81</v>
      </c>
      <c r="T3886" s="2">
        <v>0</v>
      </c>
      <c r="U3886" s="2">
        <v>21.81</v>
      </c>
      <c r="V3886" s="76" t="str">
        <f>VLOOKUP(M3886,'Fufillment sheet'!$A$2:$B$52,2,FALSE)</f>
        <v>VINAC</v>
      </c>
    </row>
    <row r="3887" spans="1:22" x14ac:dyDescent="0.2">
      <c r="A3887" s="1">
        <v>42306</v>
      </c>
      <c r="B3887" t="s">
        <v>21</v>
      </c>
      <c r="C3887" s="1">
        <v>42306</v>
      </c>
      <c r="D3887" s="1">
        <v>42306</v>
      </c>
      <c r="E3887">
        <v>100033025</v>
      </c>
      <c r="F3887" t="s">
        <v>239</v>
      </c>
      <c r="H3887" s="1">
        <v>42306</v>
      </c>
      <c r="I3887">
        <v>1920020</v>
      </c>
      <c r="J3887" t="s">
        <v>23</v>
      </c>
      <c r="K3887">
        <v>846296315731546</v>
      </c>
      <c r="M3887" t="s">
        <v>231</v>
      </c>
      <c r="N3887">
        <v>72173</v>
      </c>
      <c r="O3887">
        <v>3</v>
      </c>
      <c r="P3887">
        <v>2250</v>
      </c>
      <c r="Q3887">
        <v>7</v>
      </c>
      <c r="R3887" s="2">
        <v>0</v>
      </c>
      <c r="S3887" s="2">
        <v>23.06</v>
      </c>
      <c r="T3887" s="2">
        <v>0</v>
      </c>
      <c r="U3887" s="2">
        <v>23.06</v>
      </c>
      <c r="V3887" s="76" t="s">
        <v>5213</v>
      </c>
    </row>
    <row r="3888" spans="1:22" x14ac:dyDescent="0.2">
      <c r="A3888" s="1">
        <v>42306</v>
      </c>
      <c r="B3888" t="s">
        <v>21</v>
      </c>
      <c r="C3888" s="1">
        <v>42300</v>
      </c>
      <c r="D3888" s="1">
        <v>42306</v>
      </c>
      <c r="E3888">
        <v>100032491</v>
      </c>
      <c r="F3888" t="s">
        <v>244</v>
      </c>
      <c r="H3888" s="1">
        <v>42300</v>
      </c>
      <c r="I3888">
        <v>1897985</v>
      </c>
      <c r="J3888" t="s">
        <v>23</v>
      </c>
      <c r="K3888">
        <v>846296315731317</v>
      </c>
      <c r="M3888" t="s">
        <v>94</v>
      </c>
      <c r="N3888">
        <v>55107</v>
      </c>
      <c r="O3888">
        <v>3</v>
      </c>
      <c r="P3888">
        <v>2250</v>
      </c>
      <c r="Q3888">
        <v>7</v>
      </c>
      <c r="R3888" s="2">
        <v>0</v>
      </c>
      <c r="S3888" s="2">
        <v>23.06</v>
      </c>
      <c r="T3888" s="2">
        <v>0</v>
      </c>
      <c r="U3888" s="2">
        <v>23.06</v>
      </c>
      <c r="V3888" s="76" t="s">
        <v>5213</v>
      </c>
    </row>
    <row r="3889" spans="1:22" x14ac:dyDescent="0.2">
      <c r="A3889" s="1">
        <v>42306</v>
      </c>
      <c r="B3889" t="s">
        <v>21</v>
      </c>
      <c r="C3889" s="1">
        <v>42305</v>
      </c>
      <c r="D3889" s="1">
        <v>42306</v>
      </c>
      <c r="E3889">
        <v>100032776</v>
      </c>
      <c r="F3889" t="s">
        <v>258</v>
      </c>
      <c r="H3889" s="1">
        <v>42305</v>
      </c>
      <c r="I3889">
        <v>1919119</v>
      </c>
      <c r="J3889" t="s">
        <v>23</v>
      </c>
      <c r="K3889">
        <v>846296315731331</v>
      </c>
      <c r="M3889" t="s">
        <v>231</v>
      </c>
      <c r="N3889">
        <v>72764</v>
      </c>
      <c r="O3889">
        <v>3</v>
      </c>
      <c r="P3889">
        <v>2250</v>
      </c>
      <c r="Q3889">
        <v>7</v>
      </c>
      <c r="R3889" s="2">
        <v>0</v>
      </c>
      <c r="S3889" s="2">
        <v>23.06</v>
      </c>
      <c r="T3889" s="2">
        <v>0</v>
      </c>
      <c r="U3889" s="2">
        <v>23.06</v>
      </c>
      <c r="V3889" s="76" t="s">
        <v>5213</v>
      </c>
    </row>
    <row r="3890" spans="1:22" x14ac:dyDescent="0.2">
      <c r="A3890" s="1">
        <v>42306</v>
      </c>
      <c r="B3890" t="s">
        <v>21</v>
      </c>
      <c r="C3890" s="1">
        <v>42305</v>
      </c>
      <c r="D3890" s="1">
        <v>42306</v>
      </c>
      <c r="E3890">
        <v>100032667</v>
      </c>
      <c r="F3890" t="s">
        <v>287</v>
      </c>
      <c r="H3890" s="1">
        <v>42304</v>
      </c>
      <c r="I3890">
        <v>1919111</v>
      </c>
      <c r="J3890" t="s">
        <v>23</v>
      </c>
      <c r="K3890">
        <v>846296315727570</v>
      </c>
      <c r="M3890" t="s">
        <v>288</v>
      </c>
      <c r="N3890">
        <v>65037</v>
      </c>
      <c r="O3890">
        <v>3</v>
      </c>
      <c r="P3890">
        <v>2250</v>
      </c>
      <c r="Q3890">
        <v>7</v>
      </c>
      <c r="R3890" s="2">
        <v>0</v>
      </c>
      <c r="S3890" s="2">
        <v>23.06</v>
      </c>
      <c r="T3890" s="2">
        <v>0</v>
      </c>
      <c r="U3890" s="2">
        <v>23.06</v>
      </c>
      <c r="V3890" s="76" t="s">
        <v>5213</v>
      </c>
    </row>
    <row r="3891" spans="1:22" x14ac:dyDescent="0.2">
      <c r="A3891" s="1">
        <v>42306</v>
      </c>
      <c r="B3891" t="s">
        <v>21</v>
      </c>
      <c r="C3891" s="1">
        <v>42305</v>
      </c>
      <c r="D3891" s="1">
        <v>42306</v>
      </c>
      <c r="E3891">
        <v>100032707</v>
      </c>
      <c r="F3891" t="s">
        <v>264</v>
      </c>
      <c r="H3891" s="1">
        <v>42304</v>
      </c>
      <c r="I3891">
        <v>1919118</v>
      </c>
      <c r="J3891" t="s">
        <v>23</v>
      </c>
      <c r="K3891">
        <v>846296315727747</v>
      </c>
      <c r="M3891" t="s">
        <v>32</v>
      </c>
      <c r="N3891">
        <v>12538</v>
      </c>
      <c r="O3891">
        <v>3</v>
      </c>
      <c r="P3891">
        <v>2250</v>
      </c>
      <c r="Q3891">
        <v>8</v>
      </c>
      <c r="R3891" s="2">
        <v>0</v>
      </c>
      <c r="S3891" s="2">
        <v>24.56</v>
      </c>
      <c r="T3891" s="2">
        <v>0</v>
      </c>
      <c r="U3891" s="2">
        <v>24.56</v>
      </c>
      <c r="V3891" s="76" t="s">
        <v>5213</v>
      </c>
    </row>
    <row r="3892" spans="1:22" x14ac:dyDescent="0.2">
      <c r="A3892" s="1">
        <v>42306</v>
      </c>
      <c r="B3892" t="s">
        <v>21</v>
      </c>
      <c r="C3892" s="1">
        <v>42305</v>
      </c>
      <c r="D3892" s="1">
        <v>42306</v>
      </c>
      <c r="E3892">
        <v>100032759</v>
      </c>
      <c r="F3892" t="s">
        <v>257</v>
      </c>
      <c r="H3892" s="1">
        <v>42305</v>
      </c>
      <c r="I3892">
        <v>1919112</v>
      </c>
      <c r="J3892" t="s">
        <v>23</v>
      </c>
      <c r="K3892">
        <v>846296315727587</v>
      </c>
      <c r="M3892" t="s">
        <v>32</v>
      </c>
      <c r="N3892">
        <v>12529</v>
      </c>
      <c r="O3892">
        <v>6</v>
      </c>
      <c r="P3892">
        <v>4500</v>
      </c>
      <c r="Q3892">
        <v>8</v>
      </c>
      <c r="R3892" s="2">
        <v>0</v>
      </c>
      <c r="S3892" s="2">
        <v>36.04</v>
      </c>
      <c r="T3892" s="2">
        <v>0</v>
      </c>
      <c r="U3892" s="2">
        <v>36.04</v>
      </c>
      <c r="V3892" s="76" t="s">
        <v>5213</v>
      </c>
    </row>
    <row r="3893" spans="1:22" x14ac:dyDescent="0.2">
      <c r="A3893" s="1">
        <v>42306</v>
      </c>
      <c r="B3893" t="s">
        <v>21</v>
      </c>
      <c r="C3893" s="1">
        <v>42305</v>
      </c>
      <c r="D3893" s="1">
        <v>42306</v>
      </c>
      <c r="E3893">
        <v>100032714</v>
      </c>
      <c r="F3893" t="s">
        <v>293</v>
      </c>
      <c r="H3893" s="1">
        <v>42304</v>
      </c>
      <c r="I3893">
        <v>1919094</v>
      </c>
      <c r="J3893" t="s">
        <v>23</v>
      </c>
      <c r="K3893">
        <v>846296315727679</v>
      </c>
      <c r="M3893" t="s">
        <v>32</v>
      </c>
      <c r="N3893">
        <v>10463</v>
      </c>
      <c r="O3893">
        <v>6</v>
      </c>
      <c r="P3893">
        <v>4500</v>
      </c>
      <c r="Q3893">
        <v>8</v>
      </c>
      <c r="R3893" s="2">
        <v>0</v>
      </c>
      <c r="S3893" s="2">
        <v>36.04</v>
      </c>
      <c r="T3893" s="2">
        <v>0</v>
      </c>
      <c r="U3893" s="2">
        <v>36.04</v>
      </c>
      <c r="V3893" s="76" t="s">
        <v>5213</v>
      </c>
    </row>
    <row r="3894" spans="1:22" x14ac:dyDescent="0.2">
      <c r="A3894" s="1">
        <v>42306</v>
      </c>
      <c r="B3894" t="s">
        <v>21</v>
      </c>
      <c r="C3894" s="1">
        <v>42305</v>
      </c>
      <c r="D3894" s="1">
        <v>42306</v>
      </c>
      <c r="E3894">
        <v>100032923</v>
      </c>
      <c r="F3894" t="s">
        <v>308</v>
      </c>
      <c r="H3894" s="1">
        <v>42305</v>
      </c>
      <c r="I3894">
        <v>1919093</v>
      </c>
      <c r="J3894" t="s">
        <v>23</v>
      </c>
      <c r="K3894">
        <v>846296315731584</v>
      </c>
      <c r="M3894" t="s">
        <v>32</v>
      </c>
      <c r="N3894">
        <v>10282</v>
      </c>
      <c r="O3894">
        <v>6</v>
      </c>
      <c r="P3894">
        <v>4500</v>
      </c>
      <c r="Q3894">
        <v>8</v>
      </c>
      <c r="R3894" s="2">
        <v>0</v>
      </c>
      <c r="S3894" s="2">
        <v>36.04</v>
      </c>
      <c r="T3894" s="2">
        <v>0</v>
      </c>
      <c r="U3894" s="2">
        <v>36.04</v>
      </c>
      <c r="V3894" s="76" t="s">
        <v>5213</v>
      </c>
    </row>
    <row r="3895" spans="1:22" x14ac:dyDescent="0.2">
      <c r="A3895" s="1">
        <v>42306</v>
      </c>
      <c r="B3895" t="s">
        <v>21</v>
      </c>
      <c r="C3895" s="1">
        <v>42305</v>
      </c>
      <c r="D3895" s="1">
        <v>42306</v>
      </c>
      <c r="E3895">
        <v>100032842</v>
      </c>
      <c r="F3895" t="s">
        <v>304</v>
      </c>
      <c r="H3895" s="1">
        <v>42305</v>
      </c>
      <c r="I3895">
        <v>1919096</v>
      </c>
      <c r="J3895" t="s">
        <v>23</v>
      </c>
      <c r="K3895">
        <v>846296315732031</v>
      </c>
      <c r="M3895" t="s">
        <v>83</v>
      </c>
      <c r="N3895">
        <v>7876</v>
      </c>
      <c r="O3895">
        <v>8</v>
      </c>
      <c r="P3895">
        <v>6000</v>
      </c>
      <c r="Q3895">
        <v>8</v>
      </c>
      <c r="R3895" s="2">
        <v>0</v>
      </c>
      <c r="S3895" s="2">
        <v>41.5</v>
      </c>
      <c r="T3895" s="2">
        <v>0</v>
      </c>
      <c r="U3895" s="2">
        <v>41.5</v>
      </c>
      <c r="V3895" s="76" t="s">
        <v>5213</v>
      </c>
    </row>
    <row r="3896" spans="1:22" x14ac:dyDescent="0.2">
      <c r="A3896" s="1">
        <v>42306</v>
      </c>
      <c r="B3896" t="s">
        <v>21</v>
      </c>
      <c r="C3896" s="1">
        <v>42305</v>
      </c>
      <c r="D3896" s="1">
        <v>42306</v>
      </c>
      <c r="E3896">
        <v>100032628</v>
      </c>
      <c r="F3896" t="s">
        <v>252</v>
      </c>
      <c r="H3896" s="1">
        <v>42304</v>
      </c>
      <c r="I3896">
        <v>1919116</v>
      </c>
      <c r="J3896" t="s">
        <v>23</v>
      </c>
      <c r="K3896">
        <v>846296315727716</v>
      </c>
      <c r="M3896" t="s">
        <v>54</v>
      </c>
      <c r="N3896">
        <v>20772</v>
      </c>
      <c r="O3896">
        <v>3</v>
      </c>
      <c r="P3896">
        <v>2250</v>
      </c>
      <c r="Q3896">
        <v>8</v>
      </c>
      <c r="R3896" s="2">
        <v>0</v>
      </c>
      <c r="S3896" s="2">
        <v>24.56</v>
      </c>
      <c r="T3896" s="2">
        <v>0</v>
      </c>
      <c r="U3896" s="2">
        <v>24.56</v>
      </c>
      <c r="V3896" s="76" t="s">
        <v>5213</v>
      </c>
    </row>
    <row r="3897" spans="1:22" x14ac:dyDescent="0.2">
      <c r="A3897" s="1">
        <v>42306</v>
      </c>
      <c r="B3897" t="s">
        <v>21</v>
      </c>
      <c r="C3897" s="1">
        <v>42306</v>
      </c>
      <c r="D3897" s="1">
        <v>42306</v>
      </c>
      <c r="E3897">
        <v>100033004</v>
      </c>
      <c r="F3897" t="s">
        <v>282</v>
      </c>
      <c r="H3897" s="1">
        <v>42305</v>
      </c>
      <c r="I3897">
        <v>1920046</v>
      </c>
      <c r="J3897" t="s">
        <v>23</v>
      </c>
      <c r="K3897">
        <v>846296315731850</v>
      </c>
      <c r="M3897" t="s">
        <v>38</v>
      </c>
      <c r="N3897">
        <v>37219</v>
      </c>
      <c r="O3897">
        <v>3</v>
      </c>
      <c r="P3897">
        <v>2250</v>
      </c>
      <c r="Q3897">
        <v>8</v>
      </c>
      <c r="R3897" s="2">
        <v>0</v>
      </c>
      <c r="S3897" s="2">
        <v>24.56</v>
      </c>
      <c r="T3897" s="2">
        <v>0</v>
      </c>
      <c r="U3897" s="2">
        <v>24.56</v>
      </c>
      <c r="V3897" s="76" t="s">
        <v>5213</v>
      </c>
    </row>
    <row r="3898" spans="1:22" x14ac:dyDescent="0.2">
      <c r="A3898" s="1">
        <v>42306</v>
      </c>
      <c r="B3898" t="s">
        <v>21</v>
      </c>
      <c r="C3898" s="1">
        <v>42282</v>
      </c>
      <c r="D3898" s="1">
        <v>42306</v>
      </c>
      <c r="E3898">
        <v>100031255</v>
      </c>
      <c r="F3898" t="s">
        <v>299</v>
      </c>
      <c r="H3898" s="1">
        <v>42281</v>
      </c>
      <c r="I3898">
        <v>1846692</v>
      </c>
      <c r="J3898" t="s">
        <v>23</v>
      </c>
      <c r="K3898">
        <v>846296315731300</v>
      </c>
      <c r="M3898" t="s">
        <v>38</v>
      </c>
      <c r="N3898">
        <v>37205</v>
      </c>
      <c r="O3898">
        <v>3</v>
      </c>
      <c r="P3898">
        <v>2250</v>
      </c>
      <c r="Q3898">
        <v>8</v>
      </c>
      <c r="R3898" s="2">
        <v>0</v>
      </c>
      <c r="S3898" s="2">
        <v>24.56</v>
      </c>
      <c r="T3898" s="2">
        <v>0</v>
      </c>
      <c r="U3898" s="2">
        <v>24.56</v>
      </c>
      <c r="V3898" s="76" t="s">
        <v>5213</v>
      </c>
    </row>
    <row r="3899" spans="1:22" x14ac:dyDescent="0.2">
      <c r="A3899" s="1">
        <v>42306</v>
      </c>
      <c r="B3899" t="s">
        <v>21</v>
      </c>
      <c r="C3899" s="1">
        <v>42305</v>
      </c>
      <c r="D3899" s="1">
        <v>42306</v>
      </c>
      <c r="E3899">
        <v>100032688</v>
      </c>
      <c r="F3899" t="s">
        <v>307</v>
      </c>
      <c r="H3899" s="1">
        <v>42304</v>
      </c>
      <c r="I3899">
        <v>1919117</v>
      </c>
      <c r="J3899" t="s">
        <v>23</v>
      </c>
      <c r="K3899">
        <v>846296315727723</v>
      </c>
      <c r="M3899" t="s">
        <v>54</v>
      </c>
      <c r="N3899">
        <v>20735</v>
      </c>
      <c r="O3899">
        <v>3</v>
      </c>
      <c r="P3899">
        <v>2250</v>
      </c>
      <c r="Q3899">
        <v>8</v>
      </c>
      <c r="R3899" s="2">
        <v>0</v>
      </c>
      <c r="S3899" s="2">
        <v>24.56</v>
      </c>
      <c r="T3899" s="2">
        <v>0</v>
      </c>
      <c r="U3899" s="2">
        <v>24.56</v>
      </c>
      <c r="V3899" s="76" t="s">
        <v>5213</v>
      </c>
    </row>
    <row r="3900" spans="1:22" x14ac:dyDescent="0.2">
      <c r="A3900" s="1">
        <v>42306</v>
      </c>
      <c r="B3900" t="s">
        <v>21</v>
      </c>
      <c r="C3900" s="1">
        <v>42305</v>
      </c>
      <c r="D3900" s="1">
        <v>42306</v>
      </c>
      <c r="E3900">
        <v>100032993</v>
      </c>
      <c r="F3900" t="s">
        <v>309</v>
      </c>
      <c r="H3900" s="1">
        <v>42305</v>
      </c>
      <c r="I3900">
        <v>1919108</v>
      </c>
      <c r="J3900" t="s">
        <v>23</v>
      </c>
      <c r="K3900">
        <v>846296315727624</v>
      </c>
      <c r="M3900" t="s">
        <v>79</v>
      </c>
      <c r="N3900">
        <v>60613</v>
      </c>
      <c r="O3900">
        <v>3</v>
      </c>
      <c r="P3900">
        <v>2250</v>
      </c>
      <c r="Q3900">
        <v>8</v>
      </c>
      <c r="R3900" s="2">
        <v>0</v>
      </c>
      <c r="S3900" s="2">
        <v>24.56</v>
      </c>
      <c r="T3900" s="2">
        <v>0</v>
      </c>
      <c r="U3900" s="2">
        <v>24.56</v>
      </c>
      <c r="V3900" s="76" t="s">
        <v>5213</v>
      </c>
    </row>
    <row r="3901" spans="1:22" x14ac:dyDescent="0.2">
      <c r="A3901" s="1">
        <v>42306</v>
      </c>
      <c r="B3901" t="s">
        <v>21</v>
      </c>
      <c r="C3901" s="1">
        <v>42305</v>
      </c>
      <c r="D3901" s="1">
        <v>42306</v>
      </c>
      <c r="E3901">
        <v>100032999</v>
      </c>
      <c r="F3901" t="s">
        <v>291</v>
      </c>
      <c r="H3901" s="1">
        <v>42305</v>
      </c>
      <c r="I3901">
        <v>1919092</v>
      </c>
      <c r="J3901" t="s">
        <v>23</v>
      </c>
      <c r="K3901">
        <v>846296315727655</v>
      </c>
      <c r="M3901" t="s">
        <v>24</v>
      </c>
      <c r="N3901">
        <v>28751</v>
      </c>
      <c r="O3901">
        <v>4</v>
      </c>
      <c r="P3901">
        <v>3000</v>
      </c>
      <c r="Q3901">
        <v>8</v>
      </c>
      <c r="R3901" s="2">
        <v>0</v>
      </c>
      <c r="S3901" s="2">
        <v>28.25</v>
      </c>
      <c r="T3901" s="2">
        <v>0</v>
      </c>
      <c r="U3901" s="2">
        <v>28.25</v>
      </c>
      <c r="V3901" s="76" t="s">
        <v>5213</v>
      </c>
    </row>
    <row r="3902" spans="1:22" x14ac:dyDescent="0.2">
      <c r="A3902" s="1">
        <v>42306</v>
      </c>
      <c r="B3902" t="s">
        <v>21</v>
      </c>
      <c r="C3902" s="1">
        <v>42306</v>
      </c>
      <c r="D3902" s="1">
        <v>42306</v>
      </c>
      <c r="E3902">
        <v>100033060</v>
      </c>
      <c r="F3902" t="s">
        <v>286</v>
      </c>
      <c r="H3902" s="1">
        <v>42306</v>
      </c>
      <c r="I3902">
        <v>1920021</v>
      </c>
      <c r="J3902" t="s">
        <v>23</v>
      </c>
      <c r="K3902">
        <v>846296315731638</v>
      </c>
      <c r="M3902" t="s">
        <v>231</v>
      </c>
      <c r="N3902">
        <v>71701</v>
      </c>
      <c r="O3902">
        <v>5</v>
      </c>
      <c r="P3902">
        <v>3750</v>
      </c>
      <c r="Q3902">
        <v>7</v>
      </c>
      <c r="R3902" s="2">
        <v>0</v>
      </c>
      <c r="S3902" s="2">
        <v>29.5</v>
      </c>
      <c r="T3902" s="2">
        <v>0</v>
      </c>
      <c r="U3902" s="2">
        <v>29.5</v>
      </c>
      <c r="V3902" s="76" t="s">
        <v>5213</v>
      </c>
    </row>
    <row r="3903" spans="1:22" x14ac:dyDescent="0.2">
      <c r="A3903" s="1">
        <v>42306</v>
      </c>
      <c r="B3903" t="s">
        <v>21</v>
      </c>
      <c r="C3903" s="1">
        <v>42305</v>
      </c>
      <c r="D3903" s="1">
        <v>42306</v>
      </c>
      <c r="E3903">
        <v>100032781</v>
      </c>
      <c r="F3903" t="s">
        <v>253</v>
      </c>
      <c r="H3903" s="1">
        <v>42305</v>
      </c>
      <c r="I3903">
        <v>1919095</v>
      </c>
      <c r="J3903" t="s">
        <v>23</v>
      </c>
      <c r="K3903">
        <v>846296315731553</v>
      </c>
      <c r="M3903" t="s">
        <v>102</v>
      </c>
      <c r="N3903">
        <v>20008</v>
      </c>
      <c r="O3903">
        <v>5</v>
      </c>
      <c r="P3903">
        <v>3750</v>
      </c>
      <c r="Q3903">
        <v>8</v>
      </c>
      <c r="R3903" s="2">
        <v>0</v>
      </c>
      <c r="S3903" s="2">
        <v>31.75</v>
      </c>
      <c r="T3903" s="2">
        <v>0</v>
      </c>
      <c r="U3903" s="2">
        <v>31.75</v>
      </c>
      <c r="V3903" s="76" t="s">
        <v>5213</v>
      </c>
    </row>
    <row r="3904" spans="1:22" x14ac:dyDescent="0.2">
      <c r="A3904" s="1">
        <v>42306</v>
      </c>
      <c r="B3904" t="s">
        <v>21</v>
      </c>
      <c r="C3904" s="1">
        <v>42305</v>
      </c>
      <c r="D3904" s="1">
        <v>42306</v>
      </c>
      <c r="E3904">
        <v>100032899</v>
      </c>
      <c r="F3904" t="s">
        <v>241</v>
      </c>
      <c r="H3904" s="1">
        <v>42305</v>
      </c>
      <c r="I3904">
        <v>1919086</v>
      </c>
      <c r="J3904" t="s">
        <v>23</v>
      </c>
      <c r="K3904">
        <v>846296315731706</v>
      </c>
      <c r="M3904" t="s">
        <v>26</v>
      </c>
      <c r="N3904">
        <v>32084</v>
      </c>
      <c r="O3904">
        <v>6</v>
      </c>
      <c r="P3904">
        <v>4500</v>
      </c>
      <c r="Q3904">
        <v>8</v>
      </c>
      <c r="R3904" s="2">
        <v>0</v>
      </c>
      <c r="S3904" s="2">
        <v>36.04</v>
      </c>
      <c r="T3904" s="2">
        <v>0</v>
      </c>
      <c r="U3904" s="2">
        <v>36.04</v>
      </c>
      <c r="V3904" s="76" t="s">
        <v>5213</v>
      </c>
    </row>
    <row r="3905" spans="1:22" x14ac:dyDescent="0.2">
      <c r="A3905" s="1">
        <v>42306</v>
      </c>
      <c r="B3905" t="s">
        <v>21</v>
      </c>
      <c r="C3905" s="1">
        <v>42305</v>
      </c>
      <c r="D3905" s="1">
        <v>42306</v>
      </c>
      <c r="E3905">
        <v>100032797</v>
      </c>
      <c r="F3905" t="s">
        <v>296</v>
      </c>
      <c r="H3905" s="1">
        <v>42305</v>
      </c>
      <c r="I3905">
        <v>1919090</v>
      </c>
      <c r="J3905" t="s">
        <v>23</v>
      </c>
      <c r="K3905">
        <v>846296315731560</v>
      </c>
      <c r="M3905" t="s">
        <v>54</v>
      </c>
      <c r="N3905">
        <v>20715</v>
      </c>
      <c r="O3905">
        <v>6</v>
      </c>
      <c r="P3905">
        <v>4500</v>
      </c>
      <c r="Q3905">
        <v>8</v>
      </c>
      <c r="R3905" s="2">
        <v>0</v>
      </c>
      <c r="S3905" s="2">
        <v>36.04</v>
      </c>
      <c r="T3905" s="2">
        <v>0</v>
      </c>
      <c r="U3905" s="2">
        <v>36.04</v>
      </c>
      <c r="V3905" s="76" t="s">
        <v>5213</v>
      </c>
    </row>
    <row r="3906" spans="1:22" x14ac:dyDescent="0.2">
      <c r="A3906" s="1">
        <v>42306</v>
      </c>
      <c r="B3906" t="s">
        <v>21</v>
      </c>
      <c r="C3906" s="1">
        <v>42305</v>
      </c>
      <c r="D3906" s="1">
        <v>42306</v>
      </c>
      <c r="E3906">
        <v>100032665</v>
      </c>
      <c r="F3906" t="s">
        <v>298</v>
      </c>
      <c r="H3906" s="1">
        <v>42304</v>
      </c>
      <c r="I3906">
        <v>1919097</v>
      </c>
      <c r="J3906" t="s">
        <v>23</v>
      </c>
      <c r="K3906">
        <v>846296315727648</v>
      </c>
      <c r="M3906" t="s">
        <v>194</v>
      </c>
      <c r="N3906">
        <v>2865</v>
      </c>
      <c r="O3906">
        <v>6</v>
      </c>
      <c r="P3906">
        <v>4500</v>
      </c>
      <c r="Q3906">
        <v>8</v>
      </c>
      <c r="R3906" s="2">
        <v>0</v>
      </c>
      <c r="S3906" s="2">
        <v>36.04</v>
      </c>
      <c r="T3906" s="2">
        <v>0</v>
      </c>
      <c r="U3906" s="2">
        <v>36.04</v>
      </c>
      <c r="V3906" s="76" t="s">
        <v>5213</v>
      </c>
    </row>
    <row r="3907" spans="1:22" x14ac:dyDescent="0.2">
      <c r="A3907" s="1">
        <v>42306</v>
      </c>
      <c r="B3907" t="s">
        <v>21</v>
      </c>
      <c r="C3907" s="1">
        <v>42305</v>
      </c>
      <c r="D3907" s="1">
        <v>42306</v>
      </c>
      <c r="E3907">
        <v>100032749</v>
      </c>
      <c r="F3907" t="s">
        <v>306</v>
      </c>
      <c r="H3907" s="1">
        <v>42305</v>
      </c>
      <c r="I3907">
        <v>1919085</v>
      </c>
      <c r="J3907" t="s">
        <v>23</v>
      </c>
      <c r="K3907">
        <v>846296315731935</v>
      </c>
      <c r="M3907" t="s">
        <v>91</v>
      </c>
      <c r="N3907">
        <v>29412</v>
      </c>
      <c r="O3907">
        <v>6</v>
      </c>
      <c r="P3907">
        <v>4500</v>
      </c>
      <c r="Q3907">
        <v>8</v>
      </c>
      <c r="R3907" s="2">
        <v>0</v>
      </c>
      <c r="S3907" s="2">
        <v>36.04</v>
      </c>
      <c r="T3907" s="2">
        <v>0</v>
      </c>
      <c r="U3907" s="2">
        <v>36.04</v>
      </c>
      <c r="V3907" s="76" t="s">
        <v>5213</v>
      </c>
    </row>
    <row r="3908" spans="1:22" x14ac:dyDescent="0.2">
      <c r="A3908" s="1">
        <v>42306</v>
      </c>
      <c r="B3908" t="s">
        <v>21</v>
      </c>
      <c r="C3908" s="1">
        <v>42305</v>
      </c>
      <c r="D3908" s="1">
        <v>42306</v>
      </c>
      <c r="E3908">
        <v>100032954</v>
      </c>
      <c r="F3908" t="s">
        <v>318</v>
      </c>
      <c r="H3908" s="1">
        <v>42305</v>
      </c>
      <c r="I3908">
        <v>1919087</v>
      </c>
      <c r="J3908" t="s">
        <v>23</v>
      </c>
      <c r="K3908">
        <v>846296315731577</v>
      </c>
      <c r="M3908" t="s">
        <v>66</v>
      </c>
      <c r="N3908">
        <v>46140</v>
      </c>
      <c r="O3908">
        <v>6</v>
      </c>
      <c r="P3908">
        <v>4500</v>
      </c>
      <c r="Q3908">
        <v>8</v>
      </c>
      <c r="R3908" s="2">
        <v>0</v>
      </c>
      <c r="S3908" s="2">
        <v>36.04</v>
      </c>
      <c r="T3908" s="2">
        <v>0</v>
      </c>
      <c r="U3908" s="2">
        <v>36.04</v>
      </c>
      <c r="V3908" s="76" t="s">
        <v>5213</v>
      </c>
    </row>
    <row r="3909" spans="1:22" x14ac:dyDescent="0.2">
      <c r="A3909" s="1">
        <v>42306</v>
      </c>
      <c r="B3909" t="s">
        <v>21</v>
      </c>
      <c r="C3909" s="1">
        <v>42305</v>
      </c>
      <c r="D3909" s="1">
        <v>42306</v>
      </c>
      <c r="E3909">
        <v>100032760</v>
      </c>
      <c r="F3909" t="s">
        <v>322</v>
      </c>
      <c r="H3909" s="1">
        <v>42305</v>
      </c>
      <c r="I3909">
        <v>1919114</v>
      </c>
      <c r="J3909" t="s">
        <v>23</v>
      </c>
      <c r="K3909">
        <v>846296315727594</v>
      </c>
      <c r="M3909" t="s">
        <v>91</v>
      </c>
      <c r="N3909">
        <v>29405</v>
      </c>
      <c r="O3909">
        <v>6</v>
      </c>
      <c r="P3909">
        <v>4500</v>
      </c>
      <c r="Q3909">
        <v>8</v>
      </c>
      <c r="R3909" s="2">
        <v>0</v>
      </c>
      <c r="S3909" s="2">
        <v>36.04</v>
      </c>
      <c r="T3909" s="2">
        <v>0</v>
      </c>
      <c r="U3909" s="2">
        <v>36.04</v>
      </c>
      <c r="V3909" s="76" t="s">
        <v>5213</v>
      </c>
    </row>
    <row r="3910" spans="1:22" x14ac:dyDescent="0.2">
      <c r="A3910" s="1">
        <v>42306</v>
      </c>
      <c r="B3910" t="s">
        <v>21</v>
      </c>
      <c r="C3910" s="1">
        <v>42305</v>
      </c>
      <c r="D3910" s="1">
        <v>42306</v>
      </c>
      <c r="E3910">
        <v>100032996</v>
      </c>
      <c r="F3910" t="s">
        <v>259</v>
      </c>
      <c r="H3910" s="1">
        <v>42305</v>
      </c>
      <c r="I3910">
        <v>1919088</v>
      </c>
      <c r="J3910" t="s">
        <v>23</v>
      </c>
      <c r="K3910">
        <v>846296315727662</v>
      </c>
      <c r="M3910" t="s">
        <v>54</v>
      </c>
      <c r="N3910">
        <v>20874</v>
      </c>
      <c r="O3910">
        <v>9</v>
      </c>
      <c r="P3910">
        <v>6750</v>
      </c>
      <c r="Q3910">
        <v>8</v>
      </c>
      <c r="R3910" s="2">
        <v>0</v>
      </c>
      <c r="S3910" s="2">
        <v>43.25</v>
      </c>
      <c r="T3910" s="2">
        <v>0</v>
      </c>
      <c r="U3910" s="2">
        <v>43.25</v>
      </c>
      <c r="V3910" s="76" t="s">
        <v>5213</v>
      </c>
    </row>
    <row r="3911" spans="1:22" x14ac:dyDescent="0.2">
      <c r="A3911" s="1">
        <v>42306</v>
      </c>
      <c r="B3911" t="s">
        <v>21</v>
      </c>
      <c r="C3911" s="1">
        <v>42305</v>
      </c>
      <c r="D3911" s="1">
        <v>42306</v>
      </c>
      <c r="E3911">
        <v>100032999</v>
      </c>
      <c r="F3911" t="s">
        <v>247</v>
      </c>
      <c r="H3911" s="1">
        <v>42305</v>
      </c>
      <c r="I3911">
        <v>1919092</v>
      </c>
      <c r="J3911" t="s">
        <v>23</v>
      </c>
      <c r="K3911">
        <v>846296315727549</v>
      </c>
      <c r="M3911" t="s">
        <v>24</v>
      </c>
      <c r="N3911">
        <v>28751</v>
      </c>
      <c r="O3911">
        <v>12</v>
      </c>
      <c r="P3911">
        <v>9000</v>
      </c>
      <c r="Q3911">
        <v>8</v>
      </c>
      <c r="R3911" s="2">
        <v>0</v>
      </c>
      <c r="S3911" s="2">
        <v>52.75</v>
      </c>
      <c r="T3911" s="2">
        <v>0</v>
      </c>
      <c r="U3911" s="2">
        <v>52.75</v>
      </c>
      <c r="V3911" s="76" t="s">
        <v>5213</v>
      </c>
    </row>
    <row r="3912" spans="1:22" x14ac:dyDescent="0.2">
      <c r="A3912" s="1">
        <v>42306</v>
      </c>
      <c r="B3912" t="s">
        <v>21</v>
      </c>
      <c r="C3912" s="1">
        <v>42305</v>
      </c>
      <c r="D3912" s="1">
        <v>42306</v>
      </c>
      <c r="E3912">
        <v>100032999</v>
      </c>
      <c r="F3912" t="s">
        <v>269</v>
      </c>
      <c r="H3912" s="1">
        <v>42305</v>
      </c>
      <c r="I3912">
        <v>1919092</v>
      </c>
      <c r="J3912" t="s">
        <v>23</v>
      </c>
      <c r="K3912">
        <v>846296315727631</v>
      </c>
      <c r="M3912" t="s">
        <v>24</v>
      </c>
      <c r="N3912">
        <v>28751</v>
      </c>
      <c r="O3912">
        <v>12</v>
      </c>
      <c r="P3912">
        <v>9000</v>
      </c>
      <c r="Q3912">
        <v>8</v>
      </c>
      <c r="R3912" s="2">
        <v>0</v>
      </c>
      <c r="S3912" s="2">
        <v>52.75</v>
      </c>
      <c r="T3912" s="2">
        <v>0</v>
      </c>
      <c r="U3912" s="2">
        <v>52.75</v>
      </c>
      <c r="V3912" s="76" t="s">
        <v>5213</v>
      </c>
    </row>
    <row r="3913" spans="1:22" x14ac:dyDescent="0.2">
      <c r="A3913" s="1">
        <v>42307</v>
      </c>
      <c r="B3913" t="s">
        <v>21</v>
      </c>
      <c r="C3913" s="1">
        <v>42307</v>
      </c>
      <c r="D3913" s="1">
        <v>42307</v>
      </c>
      <c r="E3913">
        <v>100033098</v>
      </c>
      <c r="F3913" t="s">
        <v>331</v>
      </c>
      <c r="H3913" s="1">
        <v>42306</v>
      </c>
      <c r="I3913">
        <v>1921247</v>
      </c>
      <c r="J3913" t="s">
        <v>23</v>
      </c>
      <c r="K3913">
        <v>846296315732475</v>
      </c>
      <c r="M3913" t="s">
        <v>54</v>
      </c>
      <c r="N3913">
        <v>20854</v>
      </c>
      <c r="O3913">
        <v>3</v>
      </c>
      <c r="P3913">
        <v>2250</v>
      </c>
      <c r="Q3913">
        <v>3</v>
      </c>
      <c r="R3913" s="2">
        <v>0</v>
      </c>
      <c r="S3913" s="2">
        <v>13.06</v>
      </c>
      <c r="T3913" s="2">
        <v>0</v>
      </c>
      <c r="U3913" s="2">
        <v>13.06</v>
      </c>
      <c r="V3913" s="76" t="str">
        <f>VLOOKUP(M3913,'Fufillment sheet'!$A$2:$B$52,2,FALSE)</f>
        <v>NW</v>
      </c>
    </row>
    <row r="3914" spans="1:22" x14ac:dyDescent="0.2">
      <c r="A3914" s="1">
        <v>42307</v>
      </c>
      <c r="B3914" t="s">
        <v>21</v>
      </c>
      <c r="C3914" s="1">
        <v>42307</v>
      </c>
      <c r="D3914" s="1">
        <v>42307</v>
      </c>
      <c r="E3914">
        <v>100033104</v>
      </c>
      <c r="F3914" t="s">
        <v>339</v>
      </c>
      <c r="H3914" s="1">
        <v>42307</v>
      </c>
      <c r="I3914">
        <v>1921251</v>
      </c>
      <c r="J3914" t="s">
        <v>23</v>
      </c>
      <c r="K3914">
        <v>846296315732406</v>
      </c>
      <c r="M3914" t="s">
        <v>60</v>
      </c>
      <c r="N3914">
        <v>53703</v>
      </c>
      <c r="O3914">
        <v>3</v>
      </c>
      <c r="P3914">
        <v>2250</v>
      </c>
      <c r="Q3914">
        <v>5</v>
      </c>
      <c r="R3914" s="2">
        <v>0</v>
      </c>
      <c r="S3914" s="2">
        <v>21.31</v>
      </c>
      <c r="T3914" s="2">
        <v>0</v>
      </c>
      <c r="U3914" s="2">
        <v>21.31</v>
      </c>
      <c r="V3914" s="76" t="s">
        <v>5213</v>
      </c>
    </row>
    <row r="3915" spans="1:22" x14ac:dyDescent="0.2">
      <c r="A3915" s="1">
        <v>42307</v>
      </c>
      <c r="B3915" t="s">
        <v>21</v>
      </c>
      <c r="C3915" s="1">
        <v>42307</v>
      </c>
      <c r="D3915" s="1">
        <v>42307</v>
      </c>
      <c r="E3915">
        <v>100033130</v>
      </c>
      <c r="F3915" t="s">
        <v>342</v>
      </c>
      <c r="H3915" s="1">
        <v>42307</v>
      </c>
      <c r="I3915">
        <v>1921274</v>
      </c>
      <c r="J3915" t="s">
        <v>23</v>
      </c>
      <c r="K3915">
        <v>846296315732451</v>
      </c>
      <c r="M3915" t="s">
        <v>79</v>
      </c>
      <c r="N3915">
        <v>60654</v>
      </c>
      <c r="O3915">
        <v>3</v>
      </c>
      <c r="P3915">
        <v>2250</v>
      </c>
      <c r="Q3915">
        <v>5</v>
      </c>
      <c r="R3915" s="2">
        <v>0</v>
      </c>
      <c r="S3915" s="2">
        <v>21.31</v>
      </c>
      <c r="T3915" s="2">
        <v>0</v>
      </c>
      <c r="U3915" s="2">
        <v>21.31</v>
      </c>
      <c r="V3915" s="76" t="s">
        <v>5213</v>
      </c>
    </row>
    <row r="3916" spans="1:22" x14ac:dyDescent="0.2">
      <c r="A3916" s="1">
        <v>42307</v>
      </c>
      <c r="B3916" t="s">
        <v>21</v>
      </c>
      <c r="C3916" s="1">
        <v>42307</v>
      </c>
      <c r="D3916" s="1">
        <v>42307</v>
      </c>
      <c r="E3916">
        <v>100033131</v>
      </c>
      <c r="F3916" t="s">
        <v>346</v>
      </c>
      <c r="H3916" s="1">
        <v>42307</v>
      </c>
      <c r="I3916">
        <v>1921275</v>
      </c>
      <c r="J3916" t="s">
        <v>23</v>
      </c>
      <c r="K3916">
        <v>846296315732468</v>
      </c>
      <c r="M3916" t="s">
        <v>51</v>
      </c>
      <c r="N3916">
        <v>31030</v>
      </c>
      <c r="O3916">
        <v>3</v>
      </c>
      <c r="P3916">
        <v>2250</v>
      </c>
      <c r="Q3916">
        <v>5</v>
      </c>
      <c r="R3916" s="2">
        <v>0</v>
      </c>
      <c r="S3916" s="2">
        <v>21.31</v>
      </c>
      <c r="T3916" s="2">
        <v>0</v>
      </c>
      <c r="U3916" s="2">
        <v>21.31</v>
      </c>
      <c r="V3916" s="76" t="s">
        <v>5213</v>
      </c>
    </row>
    <row r="3917" spans="1:22" x14ac:dyDescent="0.2">
      <c r="A3917" s="1">
        <v>42307</v>
      </c>
      <c r="B3917" t="s">
        <v>21</v>
      </c>
      <c r="C3917" s="1">
        <v>42307</v>
      </c>
      <c r="D3917" s="1">
        <v>42307</v>
      </c>
      <c r="E3917">
        <v>100033115</v>
      </c>
      <c r="F3917" t="s">
        <v>348</v>
      </c>
      <c r="H3917" s="1">
        <v>42307</v>
      </c>
      <c r="I3917">
        <v>1921261</v>
      </c>
      <c r="J3917" t="s">
        <v>23</v>
      </c>
      <c r="K3917">
        <v>846296315732420</v>
      </c>
      <c r="M3917" t="s">
        <v>51</v>
      </c>
      <c r="N3917">
        <v>30305</v>
      </c>
      <c r="O3917">
        <v>3</v>
      </c>
      <c r="P3917">
        <v>2250</v>
      </c>
      <c r="Q3917">
        <v>5</v>
      </c>
      <c r="R3917" s="2">
        <v>0</v>
      </c>
      <c r="S3917" s="2">
        <v>21.31</v>
      </c>
      <c r="T3917" s="2">
        <v>0</v>
      </c>
      <c r="U3917" s="2">
        <v>21.31</v>
      </c>
      <c r="V3917" s="76" t="s">
        <v>5213</v>
      </c>
    </row>
    <row r="3918" spans="1:22" x14ac:dyDescent="0.2">
      <c r="A3918" s="1">
        <v>42307</v>
      </c>
      <c r="B3918" t="s">
        <v>21</v>
      </c>
      <c r="C3918" s="1">
        <v>42307</v>
      </c>
      <c r="D3918" s="1">
        <v>42307</v>
      </c>
      <c r="E3918">
        <v>100033128</v>
      </c>
      <c r="F3918" t="s">
        <v>349</v>
      </c>
      <c r="H3918" s="1">
        <v>42307</v>
      </c>
      <c r="I3918">
        <v>1921272</v>
      </c>
      <c r="J3918" t="s">
        <v>23</v>
      </c>
      <c r="K3918" t="s">
        <v>350</v>
      </c>
      <c r="M3918" t="s">
        <v>89</v>
      </c>
      <c r="N3918">
        <v>36801</v>
      </c>
      <c r="O3918">
        <v>3</v>
      </c>
      <c r="P3918">
        <v>2250</v>
      </c>
      <c r="Q3918">
        <v>5</v>
      </c>
      <c r="R3918" s="2">
        <v>0</v>
      </c>
      <c r="S3918" s="2">
        <v>21.31</v>
      </c>
      <c r="T3918" s="2">
        <v>0</v>
      </c>
      <c r="U3918" s="2">
        <v>21.31</v>
      </c>
      <c r="V3918" s="76" t="s">
        <v>5213</v>
      </c>
    </row>
    <row r="3919" spans="1:22" x14ac:dyDescent="0.2">
      <c r="A3919" s="1">
        <v>42307</v>
      </c>
      <c r="B3919" t="s">
        <v>21</v>
      </c>
      <c r="C3919" s="1">
        <v>42307</v>
      </c>
      <c r="D3919" s="1">
        <v>42307</v>
      </c>
      <c r="E3919">
        <v>100033119</v>
      </c>
      <c r="F3919" t="s">
        <v>352</v>
      </c>
      <c r="H3919" s="1">
        <v>42307</v>
      </c>
      <c r="I3919">
        <v>1921265</v>
      </c>
      <c r="J3919" t="s">
        <v>23</v>
      </c>
      <c r="K3919">
        <v>846296315732338</v>
      </c>
      <c r="M3919" t="s">
        <v>94</v>
      </c>
      <c r="N3919">
        <v>55401</v>
      </c>
      <c r="O3919">
        <v>3</v>
      </c>
      <c r="P3919">
        <v>2250</v>
      </c>
      <c r="Q3919">
        <v>5</v>
      </c>
      <c r="R3919" s="2">
        <v>0</v>
      </c>
      <c r="S3919" s="2">
        <v>21.31</v>
      </c>
      <c r="T3919" s="2">
        <v>0</v>
      </c>
      <c r="U3919" s="2">
        <v>21.31</v>
      </c>
      <c r="V3919" s="76" t="s">
        <v>5213</v>
      </c>
    </row>
    <row r="3920" spans="1:22" x14ac:dyDescent="0.2">
      <c r="A3920" s="1">
        <v>42307</v>
      </c>
      <c r="B3920" t="s">
        <v>21</v>
      </c>
      <c r="C3920" s="1">
        <v>42307</v>
      </c>
      <c r="D3920" s="1">
        <v>42307</v>
      </c>
      <c r="E3920">
        <v>100033125</v>
      </c>
      <c r="F3920" t="s">
        <v>332</v>
      </c>
      <c r="H3920" s="1">
        <v>42307</v>
      </c>
      <c r="I3920">
        <v>1921270</v>
      </c>
      <c r="J3920" t="s">
        <v>23</v>
      </c>
      <c r="K3920" t="s">
        <v>333</v>
      </c>
      <c r="M3920" t="s">
        <v>334</v>
      </c>
      <c r="N3920">
        <v>38930</v>
      </c>
      <c r="O3920">
        <v>3</v>
      </c>
      <c r="P3920">
        <v>2250</v>
      </c>
      <c r="Q3920">
        <v>6</v>
      </c>
      <c r="R3920" s="2">
        <v>0</v>
      </c>
      <c r="S3920" s="2">
        <v>21.81</v>
      </c>
      <c r="T3920" s="2">
        <v>0</v>
      </c>
      <c r="U3920" s="2">
        <v>21.81</v>
      </c>
      <c r="V3920" s="76" t="str">
        <f>VLOOKUP(M3920,'Fufillment sheet'!$A$2:$B$52,2,FALSE)</f>
        <v>NW</v>
      </c>
    </row>
    <row r="3921" spans="1:22" x14ac:dyDescent="0.2">
      <c r="A3921" s="1">
        <v>42307</v>
      </c>
      <c r="B3921" t="s">
        <v>21</v>
      </c>
      <c r="C3921" s="1">
        <v>42307</v>
      </c>
      <c r="D3921" s="1">
        <v>42307</v>
      </c>
      <c r="E3921">
        <v>100033120</v>
      </c>
      <c r="F3921" t="s">
        <v>336</v>
      </c>
      <c r="H3921" s="1">
        <v>42307</v>
      </c>
      <c r="I3921">
        <v>1921266</v>
      </c>
      <c r="J3921" t="s">
        <v>23</v>
      </c>
      <c r="K3921">
        <v>846296315732437</v>
      </c>
      <c r="M3921" t="s">
        <v>26</v>
      </c>
      <c r="N3921">
        <v>34994</v>
      </c>
      <c r="O3921">
        <v>3</v>
      </c>
      <c r="P3921">
        <v>2250</v>
      </c>
      <c r="Q3921">
        <v>6</v>
      </c>
      <c r="R3921" s="2">
        <v>0</v>
      </c>
      <c r="S3921" s="2">
        <v>21.81</v>
      </c>
      <c r="T3921" s="2">
        <v>0</v>
      </c>
      <c r="U3921" s="2">
        <v>21.81</v>
      </c>
      <c r="V3921" s="76" t="str">
        <f>VLOOKUP(M3921,'Fufillment sheet'!$A$2:$B$52,2,FALSE)</f>
        <v>NW</v>
      </c>
    </row>
    <row r="3922" spans="1:22" x14ac:dyDescent="0.2">
      <c r="A3922" s="1">
        <v>42307</v>
      </c>
      <c r="B3922" t="s">
        <v>21</v>
      </c>
      <c r="C3922" s="1">
        <v>42307</v>
      </c>
      <c r="D3922" s="1">
        <v>42307</v>
      </c>
      <c r="E3922">
        <v>100033122</v>
      </c>
      <c r="F3922" t="s">
        <v>345</v>
      </c>
      <c r="H3922" s="1">
        <v>42307</v>
      </c>
      <c r="I3922">
        <v>1921268</v>
      </c>
      <c r="J3922" t="s">
        <v>23</v>
      </c>
      <c r="K3922">
        <v>846296315732345</v>
      </c>
      <c r="M3922" t="s">
        <v>26</v>
      </c>
      <c r="N3922">
        <v>33483</v>
      </c>
      <c r="O3922">
        <v>3</v>
      </c>
      <c r="P3922">
        <v>2250</v>
      </c>
      <c r="Q3922">
        <v>6</v>
      </c>
      <c r="R3922" s="2">
        <v>0</v>
      </c>
      <c r="S3922" s="2">
        <v>21.81</v>
      </c>
      <c r="T3922" s="2">
        <v>0</v>
      </c>
      <c r="U3922" s="2">
        <v>21.81</v>
      </c>
      <c r="V3922" s="76" t="str">
        <f>VLOOKUP(M3922,'Fufillment sheet'!$A$2:$B$52,2,FALSE)</f>
        <v>NW</v>
      </c>
    </row>
    <row r="3923" spans="1:22" x14ac:dyDescent="0.2">
      <c r="A3923" s="1">
        <v>42307</v>
      </c>
      <c r="B3923" t="s">
        <v>21</v>
      </c>
      <c r="C3923" s="1">
        <v>42307</v>
      </c>
      <c r="D3923" s="1">
        <v>42307</v>
      </c>
      <c r="E3923">
        <v>100033106</v>
      </c>
      <c r="F3923" t="s">
        <v>335</v>
      </c>
      <c r="H3923" s="1">
        <v>42307</v>
      </c>
      <c r="I3923">
        <v>1921253</v>
      </c>
      <c r="J3923" t="s">
        <v>23</v>
      </c>
      <c r="K3923">
        <v>846296315732413</v>
      </c>
      <c r="M3923" t="s">
        <v>49</v>
      </c>
      <c r="N3923">
        <v>1803</v>
      </c>
      <c r="O3923">
        <v>3</v>
      </c>
      <c r="P3923">
        <v>2250</v>
      </c>
      <c r="Q3923">
        <v>2</v>
      </c>
      <c r="R3923" s="2">
        <v>0</v>
      </c>
      <c r="S3923" s="2">
        <v>12.81</v>
      </c>
      <c r="T3923" s="2">
        <v>0</v>
      </c>
      <c r="U3923" s="2">
        <v>12.81</v>
      </c>
      <c r="V3923" s="76" t="str">
        <f>VLOOKUP(M3923,'Fufillment sheet'!$A$2:$B$52,2,FALSE)</f>
        <v>NW</v>
      </c>
    </row>
    <row r="3924" spans="1:22" x14ac:dyDescent="0.2">
      <c r="A3924" s="1">
        <v>42307</v>
      </c>
      <c r="B3924" t="s">
        <v>21</v>
      </c>
      <c r="C3924" s="1">
        <v>42307</v>
      </c>
      <c r="D3924" s="1">
        <v>42307</v>
      </c>
      <c r="E3924">
        <v>100033107</v>
      </c>
      <c r="F3924" t="s">
        <v>337</v>
      </c>
      <c r="H3924" s="1">
        <v>42307</v>
      </c>
      <c r="I3924">
        <v>1921254</v>
      </c>
      <c r="J3924" t="s">
        <v>23</v>
      </c>
      <c r="K3924">
        <v>846296315732321</v>
      </c>
      <c r="M3924" t="s">
        <v>32</v>
      </c>
      <c r="N3924">
        <v>13669</v>
      </c>
      <c r="O3924">
        <v>3</v>
      </c>
      <c r="P3924">
        <v>2250</v>
      </c>
      <c r="Q3924">
        <v>2</v>
      </c>
      <c r="R3924" s="2">
        <v>0</v>
      </c>
      <c r="S3924" s="2">
        <v>12.81</v>
      </c>
      <c r="T3924" s="2">
        <v>0</v>
      </c>
      <c r="U3924" s="2">
        <v>12.81</v>
      </c>
      <c r="V3924" s="76" t="str">
        <f>VLOOKUP(M3924,'Fufillment sheet'!$A$2:$B$52,2,FALSE)</f>
        <v>NW</v>
      </c>
    </row>
    <row r="3925" spans="1:22" x14ac:dyDescent="0.2">
      <c r="A3925" s="1">
        <v>42307</v>
      </c>
      <c r="B3925" t="s">
        <v>21</v>
      </c>
      <c r="C3925" s="1">
        <v>42307</v>
      </c>
      <c r="D3925" s="1">
        <v>42307</v>
      </c>
      <c r="E3925">
        <v>100033137</v>
      </c>
      <c r="F3925" t="s">
        <v>338</v>
      </c>
      <c r="H3925" s="1">
        <v>42307</v>
      </c>
      <c r="I3925">
        <v>1921279</v>
      </c>
      <c r="J3925" t="s">
        <v>23</v>
      </c>
      <c r="K3925">
        <v>846296315732482</v>
      </c>
      <c r="M3925" t="s">
        <v>32</v>
      </c>
      <c r="N3925">
        <v>10019</v>
      </c>
      <c r="O3925">
        <v>3</v>
      </c>
      <c r="P3925">
        <v>2250</v>
      </c>
      <c r="Q3925">
        <v>2</v>
      </c>
      <c r="R3925" s="2">
        <v>0</v>
      </c>
      <c r="S3925" s="2">
        <v>12.81</v>
      </c>
      <c r="T3925" s="2">
        <v>0</v>
      </c>
      <c r="U3925" s="2">
        <v>12.81</v>
      </c>
      <c r="V3925" s="76" t="str">
        <f>VLOOKUP(M3925,'Fufillment sheet'!$A$2:$B$52,2,FALSE)</f>
        <v>NW</v>
      </c>
    </row>
    <row r="3926" spans="1:22" x14ac:dyDescent="0.2">
      <c r="A3926" s="1">
        <v>42307</v>
      </c>
      <c r="B3926" t="s">
        <v>21</v>
      </c>
      <c r="C3926" s="1">
        <v>42307</v>
      </c>
      <c r="D3926" s="1">
        <v>42307</v>
      </c>
      <c r="E3926">
        <v>100033123</v>
      </c>
      <c r="F3926" t="s">
        <v>341</v>
      </c>
      <c r="H3926" s="1">
        <v>42307</v>
      </c>
      <c r="I3926">
        <v>1921269</v>
      </c>
      <c r="J3926" t="s">
        <v>23</v>
      </c>
      <c r="K3926">
        <v>846296315732352</v>
      </c>
      <c r="M3926" t="s">
        <v>32</v>
      </c>
      <c r="N3926">
        <v>11102</v>
      </c>
      <c r="O3926">
        <v>3</v>
      </c>
      <c r="P3926">
        <v>2250</v>
      </c>
      <c r="Q3926">
        <v>2</v>
      </c>
      <c r="R3926" s="2">
        <v>0</v>
      </c>
      <c r="S3926" s="2">
        <v>12.81</v>
      </c>
      <c r="T3926" s="2">
        <v>0</v>
      </c>
      <c r="U3926" s="2">
        <v>12.81</v>
      </c>
      <c r="V3926" s="76" t="str">
        <f>VLOOKUP(M3926,'Fufillment sheet'!$A$2:$B$52,2,FALSE)</f>
        <v>NW</v>
      </c>
    </row>
    <row r="3927" spans="1:22" x14ac:dyDescent="0.2">
      <c r="A3927" s="1">
        <v>42307</v>
      </c>
      <c r="B3927" t="s">
        <v>21</v>
      </c>
      <c r="C3927" s="1">
        <v>42307</v>
      </c>
      <c r="D3927" s="1">
        <v>42307</v>
      </c>
      <c r="E3927">
        <v>100033138</v>
      </c>
      <c r="F3927" t="s">
        <v>343</v>
      </c>
      <c r="H3927" s="1">
        <v>42307</v>
      </c>
      <c r="I3927">
        <v>1921280</v>
      </c>
      <c r="J3927" t="s">
        <v>23</v>
      </c>
      <c r="K3927">
        <v>846296315732376</v>
      </c>
      <c r="M3927" t="s">
        <v>32</v>
      </c>
      <c r="N3927">
        <v>10019</v>
      </c>
      <c r="O3927">
        <v>3</v>
      </c>
      <c r="P3927">
        <v>2250</v>
      </c>
      <c r="Q3927">
        <v>2</v>
      </c>
      <c r="R3927" s="2">
        <v>0</v>
      </c>
      <c r="S3927" s="2">
        <v>12.81</v>
      </c>
      <c r="T3927" s="2">
        <v>0</v>
      </c>
      <c r="U3927" s="2">
        <v>12.81</v>
      </c>
      <c r="V3927" s="76" t="str">
        <f>VLOOKUP(M3927,'Fufillment sheet'!$A$2:$B$52,2,FALSE)</f>
        <v>NW</v>
      </c>
    </row>
    <row r="3928" spans="1:22" x14ac:dyDescent="0.2">
      <c r="A3928" s="1">
        <v>42307</v>
      </c>
      <c r="B3928" t="s">
        <v>21</v>
      </c>
      <c r="C3928" s="1">
        <v>42307</v>
      </c>
      <c r="D3928" s="1">
        <v>42307</v>
      </c>
      <c r="E3928">
        <v>100033121</v>
      </c>
      <c r="F3928" t="s">
        <v>344</v>
      </c>
      <c r="H3928" s="1">
        <v>42307</v>
      </c>
      <c r="I3928">
        <v>1921267</v>
      </c>
      <c r="J3928" t="s">
        <v>23</v>
      </c>
      <c r="K3928">
        <v>846296315732444</v>
      </c>
      <c r="M3928" t="s">
        <v>49</v>
      </c>
      <c r="N3928">
        <v>2108</v>
      </c>
      <c r="O3928">
        <v>3</v>
      </c>
      <c r="P3928">
        <v>2250</v>
      </c>
      <c r="Q3928">
        <v>2</v>
      </c>
      <c r="R3928" s="2">
        <v>0</v>
      </c>
      <c r="S3928" s="2">
        <v>12.81</v>
      </c>
      <c r="T3928" s="2">
        <v>0</v>
      </c>
      <c r="U3928" s="2">
        <v>12.81</v>
      </c>
      <c r="V3928" s="76" t="str">
        <f>VLOOKUP(M3928,'Fufillment sheet'!$A$2:$B$52,2,FALSE)</f>
        <v>NW</v>
      </c>
    </row>
    <row r="3929" spans="1:22" x14ac:dyDescent="0.2">
      <c r="A3929" s="1">
        <v>42307</v>
      </c>
      <c r="B3929" t="s">
        <v>21</v>
      </c>
      <c r="C3929" s="1">
        <v>42307</v>
      </c>
      <c r="D3929" s="1">
        <v>42307</v>
      </c>
      <c r="E3929">
        <v>100033099</v>
      </c>
      <c r="F3929" t="s">
        <v>347</v>
      </c>
      <c r="H3929" s="1">
        <v>42307</v>
      </c>
      <c r="I3929">
        <v>1921248</v>
      </c>
      <c r="J3929" t="s">
        <v>23</v>
      </c>
      <c r="K3929">
        <v>846296315732390</v>
      </c>
      <c r="M3929" t="s">
        <v>32</v>
      </c>
      <c r="N3929">
        <v>10012</v>
      </c>
      <c r="O3929">
        <v>3</v>
      </c>
      <c r="P3929">
        <v>2250</v>
      </c>
      <c r="Q3929">
        <v>2</v>
      </c>
      <c r="R3929" s="2">
        <v>0</v>
      </c>
      <c r="S3929" s="2">
        <v>12.81</v>
      </c>
      <c r="T3929" s="2">
        <v>0</v>
      </c>
      <c r="U3929" s="2">
        <v>12.81</v>
      </c>
      <c r="V3929" s="76" t="str">
        <f>VLOOKUP(M3929,'Fufillment sheet'!$A$2:$B$52,2,FALSE)</f>
        <v>NW</v>
      </c>
    </row>
    <row r="3930" spans="1:22" x14ac:dyDescent="0.2">
      <c r="A3930" s="1">
        <v>42307</v>
      </c>
      <c r="B3930" t="s">
        <v>21</v>
      </c>
      <c r="C3930" s="1">
        <v>42307</v>
      </c>
      <c r="D3930" s="1">
        <v>42307</v>
      </c>
      <c r="E3930">
        <v>100033136</v>
      </c>
      <c r="F3930" t="s">
        <v>351</v>
      </c>
      <c r="H3930" s="1">
        <v>42307</v>
      </c>
      <c r="I3930">
        <v>1921278</v>
      </c>
      <c r="J3930" t="s">
        <v>23</v>
      </c>
      <c r="K3930">
        <v>846296315732369</v>
      </c>
      <c r="M3930" t="s">
        <v>32</v>
      </c>
      <c r="N3930">
        <v>10019</v>
      </c>
      <c r="O3930">
        <v>3</v>
      </c>
      <c r="P3930">
        <v>2250</v>
      </c>
      <c r="Q3930">
        <v>2</v>
      </c>
      <c r="R3930" s="2">
        <v>0</v>
      </c>
      <c r="S3930" s="2">
        <v>12.81</v>
      </c>
      <c r="T3930" s="2">
        <v>0</v>
      </c>
      <c r="U3930" s="2">
        <v>12.81</v>
      </c>
      <c r="V3930" s="76" t="str">
        <f>VLOOKUP(M3930,'Fufillment sheet'!$A$2:$B$52,2,FALSE)</f>
        <v>NW</v>
      </c>
    </row>
    <row r="3931" spans="1:22" x14ac:dyDescent="0.2">
      <c r="A3931" s="1">
        <v>42307</v>
      </c>
      <c r="B3931" t="s">
        <v>21</v>
      </c>
      <c r="C3931" s="1">
        <v>42307</v>
      </c>
      <c r="D3931" s="1">
        <v>42307</v>
      </c>
      <c r="E3931">
        <v>100033101</v>
      </c>
      <c r="F3931" t="s">
        <v>340</v>
      </c>
      <c r="H3931" s="1">
        <v>42307</v>
      </c>
      <c r="I3931">
        <v>1921249</v>
      </c>
      <c r="J3931" t="s">
        <v>23</v>
      </c>
      <c r="K3931">
        <v>846296315732383</v>
      </c>
      <c r="M3931" t="s">
        <v>60</v>
      </c>
      <c r="N3931">
        <v>53215</v>
      </c>
      <c r="O3931">
        <v>6</v>
      </c>
      <c r="P3931">
        <v>4500</v>
      </c>
      <c r="Q3931">
        <v>5</v>
      </c>
      <c r="R3931" s="2">
        <v>0</v>
      </c>
      <c r="S3931" s="2">
        <v>26.54</v>
      </c>
      <c r="T3931" s="2">
        <v>0</v>
      </c>
      <c r="U3931" s="2">
        <v>26.54</v>
      </c>
      <c r="V3931" s="76" t="s">
        <v>5213</v>
      </c>
    </row>
    <row r="3932" spans="1:22" x14ac:dyDescent="0.2">
      <c r="A3932" s="1">
        <v>42308</v>
      </c>
      <c r="B3932" t="s">
        <v>21</v>
      </c>
      <c r="C3932" s="1">
        <v>42307</v>
      </c>
      <c r="D3932" s="1">
        <v>42308</v>
      </c>
      <c r="E3932">
        <v>100033112</v>
      </c>
      <c r="F3932" t="s">
        <v>402</v>
      </c>
      <c r="H3932" s="1">
        <v>42307</v>
      </c>
      <c r="I3932">
        <v>1921258</v>
      </c>
      <c r="J3932" t="s">
        <v>23</v>
      </c>
      <c r="K3932">
        <v>846296315732932</v>
      </c>
      <c r="M3932" t="s">
        <v>40</v>
      </c>
      <c r="N3932">
        <v>94591</v>
      </c>
      <c r="O3932">
        <v>3</v>
      </c>
      <c r="P3932">
        <v>2250</v>
      </c>
      <c r="Q3932">
        <v>2</v>
      </c>
      <c r="R3932" s="2">
        <v>0</v>
      </c>
      <c r="S3932" s="2">
        <v>12.81</v>
      </c>
      <c r="T3932" s="2">
        <v>0</v>
      </c>
      <c r="U3932" s="2">
        <v>12.81</v>
      </c>
      <c r="V3932" s="76" t="str">
        <f>VLOOKUP(M3932,'Fufillment sheet'!$A$2:$B$52,2,FALSE)</f>
        <v>VINAC</v>
      </c>
    </row>
    <row r="3933" spans="1:22" x14ac:dyDescent="0.2">
      <c r="A3933" s="1">
        <v>42308</v>
      </c>
      <c r="B3933" t="s">
        <v>21</v>
      </c>
      <c r="C3933" s="1">
        <v>42307</v>
      </c>
      <c r="D3933" s="1">
        <v>42308</v>
      </c>
      <c r="E3933">
        <v>100033132</v>
      </c>
      <c r="F3933" t="s">
        <v>359</v>
      </c>
      <c r="H3933" s="1">
        <v>42307</v>
      </c>
      <c r="I3933">
        <v>1921276</v>
      </c>
      <c r="J3933" t="s">
        <v>23</v>
      </c>
      <c r="K3933">
        <v>846296315732741</v>
      </c>
      <c r="M3933" t="s">
        <v>40</v>
      </c>
      <c r="N3933">
        <v>90049</v>
      </c>
      <c r="O3933">
        <v>3</v>
      </c>
      <c r="P3933">
        <v>2250</v>
      </c>
      <c r="Q3933">
        <v>4</v>
      </c>
      <c r="R3933" s="2">
        <v>0</v>
      </c>
      <c r="S3933" s="2">
        <v>20.81</v>
      </c>
      <c r="T3933" s="2">
        <v>0</v>
      </c>
      <c r="U3933" s="2">
        <v>20.81</v>
      </c>
      <c r="V3933" s="76" t="str">
        <f>VLOOKUP(M3933,'Fufillment sheet'!$A$2:$B$52,2,FALSE)</f>
        <v>VINAC</v>
      </c>
    </row>
    <row r="3934" spans="1:22" x14ac:dyDescent="0.2">
      <c r="A3934" s="1">
        <v>42308</v>
      </c>
      <c r="B3934" t="s">
        <v>21</v>
      </c>
      <c r="C3934" s="1">
        <v>42307</v>
      </c>
      <c r="D3934" s="1">
        <v>42308</v>
      </c>
      <c r="E3934">
        <v>100033118</v>
      </c>
      <c r="F3934" t="s">
        <v>385</v>
      </c>
      <c r="H3934" s="1">
        <v>42307</v>
      </c>
      <c r="I3934">
        <v>1921264</v>
      </c>
      <c r="J3934" t="s">
        <v>23</v>
      </c>
      <c r="K3934">
        <v>846296315732765</v>
      </c>
      <c r="M3934" t="s">
        <v>40</v>
      </c>
      <c r="N3934">
        <v>90290</v>
      </c>
      <c r="O3934">
        <v>3</v>
      </c>
      <c r="P3934">
        <v>2250</v>
      </c>
      <c r="Q3934">
        <v>4</v>
      </c>
      <c r="R3934" s="2">
        <v>0</v>
      </c>
      <c r="S3934" s="2">
        <v>20.81</v>
      </c>
      <c r="T3934" s="2">
        <v>0</v>
      </c>
      <c r="U3934" s="2">
        <v>20.81</v>
      </c>
      <c r="V3934" s="76" t="str">
        <f>VLOOKUP(M3934,'Fufillment sheet'!$A$2:$B$52,2,FALSE)</f>
        <v>VINAC</v>
      </c>
    </row>
    <row r="3935" spans="1:22" x14ac:dyDescent="0.2">
      <c r="A3935" s="1">
        <v>42308</v>
      </c>
      <c r="B3935" t="s">
        <v>21</v>
      </c>
      <c r="C3935" s="1">
        <v>42307</v>
      </c>
      <c r="D3935" s="1">
        <v>42308</v>
      </c>
      <c r="E3935">
        <v>100033096</v>
      </c>
      <c r="F3935" t="s">
        <v>401</v>
      </c>
      <c r="H3935" s="1">
        <v>42306</v>
      </c>
      <c r="I3935">
        <v>1921245</v>
      </c>
      <c r="J3935" t="s">
        <v>23</v>
      </c>
      <c r="K3935">
        <v>846296315732796</v>
      </c>
      <c r="M3935" t="s">
        <v>40</v>
      </c>
      <c r="N3935">
        <v>92111</v>
      </c>
      <c r="O3935">
        <v>3</v>
      </c>
      <c r="P3935">
        <v>2250</v>
      </c>
      <c r="Q3935">
        <v>4</v>
      </c>
      <c r="R3935" s="2">
        <v>0</v>
      </c>
      <c r="S3935" s="2">
        <v>20.81</v>
      </c>
      <c r="T3935" s="2">
        <v>0</v>
      </c>
      <c r="U3935" s="2">
        <v>20.81</v>
      </c>
      <c r="V3935" s="76" t="str">
        <f>VLOOKUP(M3935,'Fufillment sheet'!$A$2:$B$52,2,FALSE)</f>
        <v>VINAC</v>
      </c>
    </row>
    <row r="3936" spans="1:22" x14ac:dyDescent="0.2">
      <c r="A3936" s="1">
        <v>42308</v>
      </c>
      <c r="B3936" t="s">
        <v>21</v>
      </c>
      <c r="C3936" s="1">
        <v>42307</v>
      </c>
      <c r="D3936" s="1">
        <v>42308</v>
      </c>
      <c r="E3936">
        <v>100033105</v>
      </c>
      <c r="F3936" t="s">
        <v>405</v>
      </c>
      <c r="H3936" s="1">
        <v>42307</v>
      </c>
      <c r="I3936">
        <v>1921252</v>
      </c>
      <c r="J3936" t="s">
        <v>23</v>
      </c>
      <c r="K3936">
        <v>846296315732901</v>
      </c>
      <c r="M3936" t="s">
        <v>40</v>
      </c>
      <c r="N3936">
        <v>90266</v>
      </c>
      <c r="O3936">
        <v>3</v>
      </c>
      <c r="P3936">
        <v>2250</v>
      </c>
      <c r="Q3936">
        <v>4</v>
      </c>
      <c r="R3936" s="2">
        <v>0</v>
      </c>
      <c r="S3936" s="2">
        <v>20.81</v>
      </c>
      <c r="T3936" s="2">
        <v>0</v>
      </c>
      <c r="U3936" s="2">
        <v>20.81</v>
      </c>
      <c r="V3936" s="76" t="str">
        <f>VLOOKUP(M3936,'Fufillment sheet'!$A$2:$B$52,2,FALSE)</f>
        <v>VINAC</v>
      </c>
    </row>
    <row r="3937" spans="1:22" x14ac:dyDescent="0.2">
      <c r="A3937" s="1">
        <v>42308</v>
      </c>
      <c r="B3937" t="s">
        <v>21</v>
      </c>
      <c r="C3937" s="1">
        <v>42307</v>
      </c>
      <c r="D3937" s="1">
        <v>42308</v>
      </c>
      <c r="E3937">
        <v>100033113</v>
      </c>
      <c r="F3937" t="s">
        <v>408</v>
      </c>
      <c r="H3937" s="1">
        <v>42307</v>
      </c>
      <c r="I3937">
        <v>1921259</v>
      </c>
      <c r="J3937" t="s">
        <v>23</v>
      </c>
      <c r="K3937">
        <v>846296315732840</v>
      </c>
      <c r="M3937" t="s">
        <v>40</v>
      </c>
      <c r="N3937">
        <v>92067</v>
      </c>
      <c r="O3937">
        <v>3</v>
      </c>
      <c r="P3937">
        <v>2250</v>
      </c>
      <c r="Q3937">
        <v>4</v>
      </c>
      <c r="R3937" s="2">
        <v>0</v>
      </c>
      <c r="S3937" s="2">
        <v>20.81</v>
      </c>
      <c r="T3937" s="2">
        <v>0</v>
      </c>
      <c r="U3937" s="2">
        <v>20.81</v>
      </c>
      <c r="V3937" s="76" t="str">
        <f>VLOOKUP(M3937,'Fufillment sheet'!$A$2:$B$52,2,FALSE)</f>
        <v>VINAC</v>
      </c>
    </row>
    <row r="3938" spans="1:22" x14ac:dyDescent="0.2">
      <c r="A3938" s="1">
        <v>42308</v>
      </c>
      <c r="B3938" t="s">
        <v>21</v>
      </c>
      <c r="C3938" s="1">
        <v>42307</v>
      </c>
      <c r="D3938" s="1">
        <v>42308</v>
      </c>
      <c r="E3938">
        <v>100033141</v>
      </c>
      <c r="F3938" t="s">
        <v>414</v>
      </c>
      <c r="H3938" s="1">
        <v>42307</v>
      </c>
      <c r="I3938">
        <v>1921433</v>
      </c>
      <c r="J3938" t="s">
        <v>23</v>
      </c>
      <c r="K3938">
        <v>846296315732833</v>
      </c>
      <c r="M3938" t="s">
        <v>40</v>
      </c>
      <c r="N3938">
        <v>91941</v>
      </c>
      <c r="O3938">
        <v>2</v>
      </c>
      <c r="P3938">
        <v>1500</v>
      </c>
      <c r="Q3938">
        <v>4</v>
      </c>
      <c r="R3938" s="2">
        <v>0</v>
      </c>
      <c r="S3938" s="2">
        <v>19</v>
      </c>
      <c r="T3938" s="2">
        <v>0</v>
      </c>
      <c r="U3938" s="2">
        <v>19</v>
      </c>
      <c r="V3938" s="76" t="str">
        <f>VLOOKUP(M3938,'Fufillment sheet'!$A$2:$B$52,2,FALSE)</f>
        <v>VINAC</v>
      </c>
    </row>
    <row r="3939" spans="1:22" x14ac:dyDescent="0.2">
      <c r="A3939" s="1">
        <v>42308</v>
      </c>
      <c r="B3939" t="s">
        <v>21</v>
      </c>
      <c r="C3939" s="1">
        <v>42306</v>
      </c>
      <c r="D3939" s="1">
        <v>42308</v>
      </c>
      <c r="E3939">
        <v>100033069</v>
      </c>
      <c r="F3939" t="s">
        <v>415</v>
      </c>
      <c r="H3939" s="1">
        <v>42306</v>
      </c>
      <c r="I3939">
        <v>1920513</v>
      </c>
      <c r="J3939" t="s">
        <v>23</v>
      </c>
      <c r="K3939">
        <v>846296315732673</v>
      </c>
      <c r="M3939" t="s">
        <v>416</v>
      </c>
      <c r="N3939">
        <v>89015</v>
      </c>
      <c r="O3939">
        <v>3</v>
      </c>
      <c r="P3939">
        <v>2250</v>
      </c>
      <c r="Q3939">
        <v>4</v>
      </c>
      <c r="R3939" s="2">
        <v>0</v>
      </c>
      <c r="S3939" s="2">
        <v>20.81</v>
      </c>
      <c r="T3939" s="2">
        <v>0</v>
      </c>
      <c r="U3939" s="2">
        <v>20.81</v>
      </c>
      <c r="V3939" s="76" t="str">
        <f>VLOOKUP(M3939,'Fufillment sheet'!$A$2:$B$52,2,FALSE)</f>
        <v>VINAC</v>
      </c>
    </row>
    <row r="3940" spans="1:22" x14ac:dyDescent="0.2">
      <c r="A3940" s="1">
        <v>42308</v>
      </c>
      <c r="B3940" t="s">
        <v>21</v>
      </c>
      <c r="C3940" s="1">
        <v>42307</v>
      </c>
      <c r="D3940" s="1">
        <v>42308</v>
      </c>
      <c r="E3940">
        <v>100033102</v>
      </c>
      <c r="F3940" t="s">
        <v>428</v>
      </c>
      <c r="H3940" s="1">
        <v>42307</v>
      </c>
      <c r="I3940">
        <v>1921250</v>
      </c>
      <c r="J3940" t="s">
        <v>23</v>
      </c>
      <c r="K3940">
        <v>846296315732789</v>
      </c>
      <c r="M3940" t="s">
        <v>40</v>
      </c>
      <c r="N3940">
        <v>91202</v>
      </c>
      <c r="O3940">
        <v>3</v>
      </c>
      <c r="P3940">
        <v>2250</v>
      </c>
      <c r="Q3940">
        <v>4</v>
      </c>
      <c r="R3940" s="2">
        <v>0</v>
      </c>
      <c r="S3940" s="2">
        <v>20.81</v>
      </c>
      <c r="T3940" s="2">
        <v>0</v>
      </c>
      <c r="U3940" s="2">
        <v>20.81</v>
      </c>
      <c r="V3940" s="76" t="str">
        <f>VLOOKUP(M3940,'Fufillment sheet'!$A$2:$B$52,2,FALSE)</f>
        <v>VINAC</v>
      </c>
    </row>
    <row r="3941" spans="1:22" x14ac:dyDescent="0.2">
      <c r="A3941" s="1">
        <v>42308</v>
      </c>
      <c r="B3941" t="s">
        <v>21</v>
      </c>
      <c r="C3941" s="1">
        <v>42307</v>
      </c>
      <c r="D3941" s="1">
        <v>42308</v>
      </c>
      <c r="E3941">
        <v>100033114</v>
      </c>
      <c r="F3941" t="s">
        <v>429</v>
      </c>
      <c r="H3941" s="1">
        <v>42307</v>
      </c>
      <c r="I3941">
        <v>1921260</v>
      </c>
      <c r="J3941" t="s">
        <v>23</v>
      </c>
      <c r="K3941">
        <v>846296315732949</v>
      </c>
      <c r="M3941" t="s">
        <v>40</v>
      </c>
      <c r="N3941">
        <v>92107</v>
      </c>
      <c r="O3941">
        <v>3</v>
      </c>
      <c r="P3941">
        <v>2250</v>
      </c>
      <c r="Q3941">
        <v>4</v>
      </c>
      <c r="R3941" s="2">
        <v>0</v>
      </c>
      <c r="S3941" s="2">
        <v>20.81</v>
      </c>
      <c r="T3941" s="2">
        <v>0</v>
      </c>
      <c r="U3941" s="2">
        <v>20.81</v>
      </c>
      <c r="V3941" s="76" t="str">
        <f>VLOOKUP(M3941,'Fufillment sheet'!$A$2:$B$52,2,FALSE)</f>
        <v>VINAC</v>
      </c>
    </row>
    <row r="3942" spans="1:22" x14ac:dyDescent="0.2">
      <c r="A3942" s="1">
        <v>42308</v>
      </c>
      <c r="B3942" t="s">
        <v>21</v>
      </c>
      <c r="C3942" s="1">
        <v>42307</v>
      </c>
      <c r="D3942" s="1">
        <v>42308</v>
      </c>
      <c r="E3942">
        <v>100033093</v>
      </c>
      <c r="F3942" t="s">
        <v>432</v>
      </c>
      <c r="H3942" s="1">
        <v>42306</v>
      </c>
      <c r="I3942">
        <v>1921243</v>
      </c>
      <c r="J3942" t="s">
        <v>23</v>
      </c>
      <c r="K3942">
        <v>846296315732895</v>
      </c>
      <c r="M3942" t="s">
        <v>40</v>
      </c>
      <c r="N3942">
        <v>91006</v>
      </c>
      <c r="O3942">
        <v>3</v>
      </c>
      <c r="P3942">
        <v>2250</v>
      </c>
      <c r="Q3942">
        <v>4</v>
      </c>
      <c r="R3942" s="2">
        <v>0</v>
      </c>
      <c r="S3942" s="2">
        <v>20.81</v>
      </c>
      <c r="T3942" s="2">
        <v>0</v>
      </c>
      <c r="U3942" s="2">
        <v>20.81</v>
      </c>
      <c r="V3942" s="76" t="str">
        <f>VLOOKUP(M3942,'Fufillment sheet'!$A$2:$B$52,2,FALSE)</f>
        <v>VINAC</v>
      </c>
    </row>
    <row r="3943" spans="1:22" x14ac:dyDescent="0.2">
      <c r="A3943" s="1">
        <v>42308</v>
      </c>
      <c r="B3943" t="s">
        <v>21</v>
      </c>
      <c r="C3943" s="1">
        <v>42307</v>
      </c>
      <c r="D3943" s="1">
        <v>42308</v>
      </c>
      <c r="E3943">
        <v>100033116</v>
      </c>
      <c r="F3943" t="s">
        <v>442</v>
      </c>
      <c r="H3943" s="1">
        <v>42307</v>
      </c>
      <c r="I3943">
        <v>1921262</v>
      </c>
      <c r="J3943" t="s">
        <v>23</v>
      </c>
      <c r="K3943">
        <v>846296315732826</v>
      </c>
      <c r="M3943" t="s">
        <v>40</v>
      </c>
      <c r="N3943">
        <v>90067</v>
      </c>
      <c r="O3943">
        <v>3</v>
      </c>
      <c r="P3943">
        <v>2250</v>
      </c>
      <c r="Q3943">
        <v>4</v>
      </c>
      <c r="R3943" s="2">
        <v>0</v>
      </c>
      <c r="S3943" s="2">
        <v>20.81</v>
      </c>
      <c r="T3943" s="2">
        <v>0</v>
      </c>
      <c r="U3943" s="2">
        <v>20.81</v>
      </c>
      <c r="V3943" s="76" t="str">
        <f>VLOOKUP(M3943,'Fufillment sheet'!$A$2:$B$52,2,FALSE)</f>
        <v>VINAC</v>
      </c>
    </row>
    <row r="3944" spans="1:22" x14ac:dyDescent="0.2">
      <c r="A3944" s="1">
        <v>42308</v>
      </c>
      <c r="B3944" t="s">
        <v>21</v>
      </c>
      <c r="C3944" s="1">
        <v>42306</v>
      </c>
      <c r="D3944" s="1">
        <v>42308</v>
      </c>
      <c r="E3944">
        <v>100033077</v>
      </c>
      <c r="F3944" t="s">
        <v>443</v>
      </c>
      <c r="H3944" s="1">
        <v>42306</v>
      </c>
      <c r="I3944">
        <v>1920514</v>
      </c>
      <c r="J3944" t="s">
        <v>23</v>
      </c>
      <c r="K3944">
        <v>846296315732680</v>
      </c>
      <c r="M3944" t="s">
        <v>416</v>
      </c>
      <c r="N3944">
        <v>89121</v>
      </c>
      <c r="O3944">
        <v>3</v>
      </c>
      <c r="P3944">
        <v>2250</v>
      </c>
      <c r="Q3944">
        <v>4</v>
      </c>
      <c r="R3944" s="2">
        <v>0</v>
      </c>
      <c r="S3944" s="2">
        <v>20.81</v>
      </c>
      <c r="T3944" s="2">
        <v>0</v>
      </c>
      <c r="U3944" s="2">
        <v>20.81</v>
      </c>
      <c r="V3944" s="76" t="str">
        <f>VLOOKUP(M3944,'Fufillment sheet'!$A$2:$B$52,2,FALSE)</f>
        <v>VINAC</v>
      </c>
    </row>
    <row r="3945" spans="1:22" x14ac:dyDescent="0.2">
      <c r="A3945" s="1">
        <v>42308</v>
      </c>
      <c r="B3945" t="s">
        <v>21</v>
      </c>
      <c r="C3945" s="1">
        <v>42306</v>
      </c>
      <c r="D3945" s="1">
        <v>42308</v>
      </c>
      <c r="E3945">
        <v>100033039</v>
      </c>
      <c r="F3945" t="s">
        <v>467</v>
      </c>
      <c r="H3945" s="1">
        <v>42306</v>
      </c>
      <c r="I3945">
        <v>1920528</v>
      </c>
      <c r="J3945" t="s">
        <v>23</v>
      </c>
      <c r="K3945">
        <v>846296315732697</v>
      </c>
      <c r="M3945" t="s">
        <v>116</v>
      </c>
      <c r="N3945">
        <v>97202</v>
      </c>
      <c r="O3945">
        <v>3</v>
      </c>
      <c r="P3945">
        <v>2250</v>
      </c>
      <c r="Q3945">
        <v>4</v>
      </c>
      <c r="R3945" s="2">
        <v>0</v>
      </c>
      <c r="S3945" s="2">
        <v>20.81</v>
      </c>
      <c r="T3945" s="2">
        <v>0</v>
      </c>
      <c r="U3945" s="2">
        <v>20.81</v>
      </c>
      <c r="V3945" s="76" t="str">
        <f>VLOOKUP(M3945,'Fufillment sheet'!$A$2:$B$52,2,FALSE)</f>
        <v>VINAC</v>
      </c>
    </row>
    <row r="3946" spans="1:22" x14ac:dyDescent="0.2">
      <c r="A3946" s="1">
        <v>42308</v>
      </c>
      <c r="B3946" t="s">
        <v>21</v>
      </c>
      <c r="C3946" s="1">
        <v>42307</v>
      </c>
      <c r="D3946" s="1">
        <v>42308</v>
      </c>
      <c r="E3946">
        <v>100033129</v>
      </c>
      <c r="F3946" t="s">
        <v>356</v>
      </c>
      <c r="H3946" s="1">
        <v>42307</v>
      </c>
      <c r="I3946">
        <v>1921273</v>
      </c>
      <c r="J3946" t="s">
        <v>23</v>
      </c>
      <c r="K3946">
        <v>846296315732758</v>
      </c>
      <c r="M3946" t="s">
        <v>73</v>
      </c>
      <c r="N3946">
        <v>80915</v>
      </c>
      <c r="O3946">
        <v>3</v>
      </c>
      <c r="P3946">
        <v>2250</v>
      </c>
      <c r="Q3946">
        <v>5</v>
      </c>
      <c r="R3946" s="2">
        <v>0</v>
      </c>
      <c r="S3946" s="2">
        <v>21.31</v>
      </c>
      <c r="T3946" s="2">
        <v>0</v>
      </c>
      <c r="U3946" s="2">
        <v>21.31</v>
      </c>
      <c r="V3946" s="76" t="str">
        <f>VLOOKUP(M3946,'Fufillment sheet'!$A$2:$B$52,2,FALSE)</f>
        <v>VINAC</v>
      </c>
    </row>
    <row r="3947" spans="1:22" x14ac:dyDescent="0.2">
      <c r="A3947" s="1">
        <v>42308</v>
      </c>
      <c r="B3947" t="s">
        <v>21</v>
      </c>
      <c r="C3947" s="1">
        <v>42305</v>
      </c>
      <c r="D3947" s="1">
        <v>42308</v>
      </c>
      <c r="E3947">
        <v>100032970</v>
      </c>
      <c r="F3947" t="s">
        <v>367</v>
      </c>
      <c r="H3947" s="1">
        <v>42305</v>
      </c>
      <c r="I3947">
        <v>1920374</v>
      </c>
      <c r="J3947" t="s">
        <v>23</v>
      </c>
      <c r="K3947">
        <v>846296315732277</v>
      </c>
      <c r="M3947" t="s">
        <v>368</v>
      </c>
      <c r="N3947">
        <v>59901</v>
      </c>
      <c r="O3947">
        <v>3</v>
      </c>
      <c r="P3947">
        <v>2250</v>
      </c>
      <c r="Q3947">
        <v>5</v>
      </c>
      <c r="R3947" s="2">
        <v>0</v>
      </c>
      <c r="S3947" s="2">
        <v>21.31</v>
      </c>
      <c r="T3947" s="2">
        <v>0</v>
      </c>
      <c r="U3947" s="2">
        <v>21.31</v>
      </c>
      <c r="V3947" s="76" t="str">
        <f>VLOOKUP(M3947,'Fufillment sheet'!$A$2:$B$52,2,FALSE)</f>
        <v>VINAC</v>
      </c>
    </row>
    <row r="3948" spans="1:22" x14ac:dyDescent="0.2">
      <c r="A3948" s="1">
        <v>42308</v>
      </c>
      <c r="B3948" t="s">
        <v>21</v>
      </c>
      <c r="C3948" s="1">
        <v>42307</v>
      </c>
      <c r="D3948" s="1">
        <v>42308</v>
      </c>
      <c r="E3948">
        <v>100033133</v>
      </c>
      <c r="F3948" t="s">
        <v>379</v>
      </c>
      <c r="H3948" s="1">
        <v>42307</v>
      </c>
      <c r="I3948">
        <v>1921277</v>
      </c>
      <c r="J3948" t="s">
        <v>23</v>
      </c>
      <c r="K3948">
        <v>846296315732857</v>
      </c>
      <c r="M3948" t="s">
        <v>165</v>
      </c>
      <c r="N3948">
        <v>85022</v>
      </c>
      <c r="O3948">
        <v>6</v>
      </c>
      <c r="P3948">
        <v>4500</v>
      </c>
      <c r="Q3948">
        <v>5</v>
      </c>
      <c r="R3948" s="2">
        <v>0</v>
      </c>
      <c r="S3948" s="2">
        <v>26.54</v>
      </c>
      <c r="T3948" s="2">
        <v>0</v>
      </c>
      <c r="U3948" s="2">
        <v>26.54</v>
      </c>
      <c r="V3948" s="76" t="str">
        <f>VLOOKUP(M3948,'Fufillment sheet'!$A$2:$B$52,2,FALSE)</f>
        <v>VINAC</v>
      </c>
    </row>
    <row r="3949" spans="1:22" x14ac:dyDescent="0.2">
      <c r="A3949" s="1">
        <v>42308</v>
      </c>
      <c r="B3949" t="s">
        <v>21</v>
      </c>
      <c r="C3949" s="1">
        <v>42305</v>
      </c>
      <c r="D3949" s="1">
        <v>42308</v>
      </c>
      <c r="E3949">
        <v>100032814</v>
      </c>
      <c r="F3949" t="s">
        <v>398</v>
      </c>
      <c r="H3949" s="1">
        <v>42305</v>
      </c>
      <c r="I3949">
        <v>1920373</v>
      </c>
      <c r="J3949" t="s">
        <v>23</v>
      </c>
      <c r="K3949">
        <v>846296315732284</v>
      </c>
      <c r="M3949" t="s">
        <v>368</v>
      </c>
      <c r="N3949">
        <v>59758</v>
      </c>
      <c r="O3949">
        <v>3</v>
      </c>
      <c r="P3949">
        <v>2250</v>
      </c>
      <c r="Q3949">
        <v>5</v>
      </c>
      <c r="R3949" s="2">
        <v>0</v>
      </c>
      <c r="S3949" s="2">
        <v>21.31</v>
      </c>
      <c r="T3949" s="2">
        <v>0</v>
      </c>
      <c r="U3949" s="2">
        <v>21.31</v>
      </c>
      <c r="V3949" s="76" t="str">
        <f>VLOOKUP(M3949,'Fufillment sheet'!$A$2:$B$52,2,FALSE)</f>
        <v>VINAC</v>
      </c>
    </row>
    <row r="3950" spans="1:22" x14ac:dyDescent="0.2">
      <c r="A3950" s="1">
        <v>42308</v>
      </c>
      <c r="B3950" t="s">
        <v>21</v>
      </c>
      <c r="C3950" s="1">
        <v>42307</v>
      </c>
      <c r="D3950" s="1">
        <v>42308</v>
      </c>
      <c r="E3950">
        <v>100033108</v>
      </c>
      <c r="F3950" t="s">
        <v>449</v>
      </c>
      <c r="H3950" s="1">
        <v>42307</v>
      </c>
      <c r="I3950">
        <v>1921255</v>
      </c>
      <c r="J3950" t="s">
        <v>23</v>
      </c>
      <c r="K3950">
        <v>846296315732871</v>
      </c>
      <c r="M3950" t="s">
        <v>73</v>
      </c>
      <c r="N3950">
        <v>80003</v>
      </c>
      <c r="O3950">
        <v>3</v>
      </c>
      <c r="P3950">
        <v>2250</v>
      </c>
      <c r="Q3950">
        <v>5</v>
      </c>
      <c r="R3950" s="2">
        <v>0</v>
      </c>
      <c r="S3950" s="2">
        <v>21.31</v>
      </c>
      <c r="T3950" s="2">
        <v>0</v>
      </c>
      <c r="U3950" s="2">
        <v>21.31</v>
      </c>
      <c r="V3950" s="76" t="str">
        <f>VLOOKUP(M3950,'Fufillment sheet'!$A$2:$B$52,2,FALSE)</f>
        <v>VINAC</v>
      </c>
    </row>
    <row r="3951" spans="1:22" x14ac:dyDescent="0.2">
      <c r="A3951" s="1">
        <v>42308</v>
      </c>
      <c r="B3951" t="s">
        <v>21</v>
      </c>
      <c r="C3951" s="1">
        <v>42307</v>
      </c>
      <c r="D3951" s="1">
        <v>42308</v>
      </c>
      <c r="E3951">
        <v>100033126</v>
      </c>
      <c r="F3951" t="s">
        <v>453</v>
      </c>
      <c r="H3951" s="1">
        <v>42307</v>
      </c>
      <c r="I3951">
        <v>1921271</v>
      </c>
      <c r="J3951" t="s">
        <v>23</v>
      </c>
      <c r="K3951">
        <v>846296315732956</v>
      </c>
      <c r="M3951" t="s">
        <v>73</v>
      </c>
      <c r="N3951">
        <v>80210</v>
      </c>
      <c r="O3951">
        <v>3</v>
      </c>
      <c r="P3951">
        <v>2250</v>
      </c>
      <c r="Q3951">
        <v>5</v>
      </c>
      <c r="R3951" s="2">
        <v>0</v>
      </c>
      <c r="S3951" s="2">
        <v>21.31</v>
      </c>
      <c r="T3951" s="2">
        <v>0</v>
      </c>
      <c r="U3951" s="2">
        <v>21.31</v>
      </c>
      <c r="V3951" s="76" t="str">
        <f>VLOOKUP(M3951,'Fufillment sheet'!$A$2:$B$52,2,FALSE)</f>
        <v>VINAC</v>
      </c>
    </row>
    <row r="3952" spans="1:22" x14ac:dyDescent="0.2">
      <c r="A3952" s="1">
        <v>42308</v>
      </c>
      <c r="B3952" t="s">
        <v>21</v>
      </c>
      <c r="C3952" s="1">
        <v>42307</v>
      </c>
      <c r="D3952" s="1">
        <v>42308</v>
      </c>
      <c r="E3952">
        <v>100033117</v>
      </c>
      <c r="F3952" t="s">
        <v>466</v>
      </c>
      <c r="H3952" s="1">
        <v>42307</v>
      </c>
      <c r="I3952">
        <v>1921263</v>
      </c>
      <c r="J3952" t="s">
        <v>23</v>
      </c>
      <c r="K3952">
        <v>846296315732819</v>
      </c>
      <c r="M3952" t="s">
        <v>165</v>
      </c>
      <c r="N3952">
        <v>85053</v>
      </c>
      <c r="O3952">
        <v>3</v>
      </c>
      <c r="P3952">
        <v>2250</v>
      </c>
      <c r="Q3952">
        <v>5</v>
      </c>
      <c r="R3952" s="2">
        <v>0</v>
      </c>
      <c r="S3952" s="2">
        <v>21.31</v>
      </c>
      <c r="T3952" s="2">
        <v>0</v>
      </c>
      <c r="U3952" s="2">
        <v>21.31</v>
      </c>
      <c r="V3952" s="76" t="str">
        <f>VLOOKUP(M3952,'Fufillment sheet'!$A$2:$B$52,2,FALSE)</f>
        <v>VINAC</v>
      </c>
    </row>
    <row r="3953" spans="1:22" x14ac:dyDescent="0.2">
      <c r="A3953" s="1">
        <v>42308</v>
      </c>
      <c r="B3953" t="s">
        <v>21</v>
      </c>
      <c r="C3953" s="1">
        <v>42306</v>
      </c>
      <c r="D3953" s="1">
        <v>42308</v>
      </c>
      <c r="E3953">
        <v>100033088</v>
      </c>
      <c r="F3953" t="s">
        <v>374</v>
      </c>
      <c r="H3953" s="1">
        <v>42306</v>
      </c>
      <c r="I3953">
        <v>1920042</v>
      </c>
      <c r="J3953" t="s">
        <v>23</v>
      </c>
      <c r="K3953" t="s">
        <v>375</v>
      </c>
      <c r="M3953" t="s">
        <v>30</v>
      </c>
      <c r="N3953">
        <v>76308</v>
      </c>
      <c r="O3953">
        <v>3</v>
      </c>
      <c r="P3953">
        <v>2250</v>
      </c>
      <c r="Q3953">
        <v>6</v>
      </c>
      <c r="R3953" s="2">
        <v>0</v>
      </c>
      <c r="S3953" s="2">
        <v>21.81</v>
      </c>
      <c r="T3953" s="2">
        <v>0</v>
      </c>
      <c r="U3953" s="2">
        <v>21.81</v>
      </c>
      <c r="V3953" s="76" t="str">
        <f>VLOOKUP(M3953,'Fufillment sheet'!$A$2:$B$52,2,FALSE)</f>
        <v>VINAC</v>
      </c>
    </row>
    <row r="3954" spans="1:22" x14ac:dyDescent="0.2">
      <c r="A3954" s="1">
        <v>42308</v>
      </c>
      <c r="B3954" t="s">
        <v>21</v>
      </c>
      <c r="C3954" s="1">
        <v>42303</v>
      </c>
      <c r="D3954" s="1">
        <v>42308</v>
      </c>
      <c r="E3954">
        <v>100032596</v>
      </c>
      <c r="F3954" t="s">
        <v>419</v>
      </c>
      <c r="H3954" s="1">
        <v>42303</v>
      </c>
      <c r="I3954">
        <v>1910616</v>
      </c>
      <c r="J3954" t="s">
        <v>23</v>
      </c>
      <c r="K3954" t="s">
        <v>420</v>
      </c>
      <c r="M3954" t="s">
        <v>366</v>
      </c>
      <c r="N3954">
        <v>73170</v>
      </c>
      <c r="O3954">
        <v>2</v>
      </c>
      <c r="P3954">
        <v>1500</v>
      </c>
      <c r="Q3954">
        <v>6</v>
      </c>
      <c r="R3954" s="2">
        <v>0</v>
      </c>
      <c r="S3954" s="2">
        <v>20</v>
      </c>
      <c r="T3954" s="2">
        <v>0</v>
      </c>
      <c r="U3954" s="2">
        <v>20</v>
      </c>
      <c r="V3954" s="76" t="str">
        <f>VLOOKUP(M3954,'Fufillment sheet'!$A$2:$B$52,2,FALSE)</f>
        <v>VINAC</v>
      </c>
    </row>
    <row r="3955" spans="1:22" x14ac:dyDescent="0.2">
      <c r="A3955" s="1">
        <v>42308</v>
      </c>
      <c r="B3955" t="s">
        <v>21</v>
      </c>
      <c r="C3955" s="1">
        <v>42307</v>
      </c>
      <c r="D3955" s="1">
        <v>42308</v>
      </c>
      <c r="E3955">
        <v>100033109</v>
      </c>
      <c r="F3955" t="s">
        <v>425</v>
      </c>
      <c r="H3955" s="1">
        <v>42307</v>
      </c>
      <c r="I3955">
        <v>1921256</v>
      </c>
      <c r="J3955" t="s">
        <v>23</v>
      </c>
      <c r="K3955">
        <v>846296315732888</v>
      </c>
      <c r="M3955" t="s">
        <v>112</v>
      </c>
      <c r="N3955">
        <v>68134</v>
      </c>
      <c r="O3955">
        <v>1</v>
      </c>
      <c r="P3955">
        <v>750</v>
      </c>
      <c r="Q3955">
        <v>6</v>
      </c>
      <c r="R3955" s="2">
        <v>0</v>
      </c>
      <c r="S3955" s="2">
        <v>18.75</v>
      </c>
      <c r="T3955" s="2">
        <v>0</v>
      </c>
      <c r="U3955" s="2">
        <v>18.75</v>
      </c>
      <c r="V3955" s="76" t="str">
        <f>VLOOKUP(M3955,'Fufillment sheet'!$A$2:$B$52,2,FALSE)</f>
        <v>VINAC</v>
      </c>
    </row>
    <row r="3956" spans="1:22" x14ac:dyDescent="0.2">
      <c r="A3956" s="1">
        <v>42308</v>
      </c>
      <c r="B3956" t="s">
        <v>21</v>
      </c>
      <c r="C3956" s="1">
        <v>42305</v>
      </c>
      <c r="D3956" s="1">
        <v>42308</v>
      </c>
      <c r="E3956">
        <v>100032944</v>
      </c>
      <c r="F3956" t="s">
        <v>461</v>
      </c>
      <c r="H3956" s="1">
        <v>42305</v>
      </c>
      <c r="I3956">
        <v>1919164</v>
      </c>
      <c r="J3956" t="s">
        <v>354</v>
      </c>
      <c r="K3956" t="s">
        <v>462</v>
      </c>
      <c r="M3956" t="s">
        <v>366</v>
      </c>
      <c r="N3956">
        <v>73521</v>
      </c>
      <c r="O3956">
        <v>3</v>
      </c>
      <c r="P3956">
        <v>2250</v>
      </c>
      <c r="Q3956">
        <v>6</v>
      </c>
      <c r="R3956" s="2">
        <v>0</v>
      </c>
      <c r="S3956" s="2">
        <v>23.31</v>
      </c>
      <c r="T3956" s="2">
        <v>0</v>
      </c>
      <c r="U3956" s="2">
        <v>23.31</v>
      </c>
      <c r="V3956" s="76" t="str">
        <f>VLOOKUP(M3956,'Fufillment sheet'!$A$2:$B$52,2,FALSE)</f>
        <v>VINAC</v>
      </c>
    </row>
    <row r="3957" spans="1:22" x14ac:dyDescent="0.2">
      <c r="A3957" s="1">
        <v>42308</v>
      </c>
      <c r="B3957" t="s">
        <v>21</v>
      </c>
      <c r="C3957" s="1">
        <v>42306</v>
      </c>
      <c r="D3957" s="1">
        <v>42308</v>
      </c>
      <c r="E3957">
        <v>100033016</v>
      </c>
      <c r="F3957" t="s">
        <v>468</v>
      </c>
      <c r="H3957" s="1">
        <v>42306</v>
      </c>
      <c r="I3957">
        <v>1920037</v>
      </c>
      <c r="J3957" t="s">
        <v>23</v>
      </c>
      <c r="K3957" t="s">
        <v>469</v>
      </c>
      <c r="M3957" t="s">
        <v>366</v>
      </c>
      <c r="N3957">
        <v>73034</v>
      </c>
      <c r="O3957">
        <v>3</v>
      </c>
      <c r="P3957">
        <v>2250</v>
      </c>
      <c r="Q3957">
        <v>6</v>
      </c>
      <c r="R3957" s="2">
        <v>0</v>
      </c>
      <c r="S3957" s="2">
        <v>21.81</v>
      </c>
      <c r="T3957" s="2">
        <v>0</v>
      </c>
      <c r="U3957" s="2">
        <v>21.81</v>
      </c>
      <c r="V3957" s="76" t="str">
        <f>VLOOKUP(M3957,'Fufillment sheet'!$A$2:$B$52,2,FALSE)</f>
        <v>VINAC</v>
      </c>
    </row>
    <row r="3958" spans="1:22" x14ac:dyDescent="0.2">
      <c r="A3958" s="1">
        <v>42308</v>
      </c>
      <c r="B3958" t="s">
        <v>21</v>
      </c>
      <c r="C3958" s="1">
        <v>42305</v>
      </c>
      <c r="D3958" s="1">
        <v>42308</v>
      </c>
      <c r="E3958">
        <v>100032967</v>
      </c>
      <c r="F3958" t="s">
        <v>476</v>
      </c>
      <c r="H3958" s="1">
        <v>42305</v>
      </c>
      <c r="I3958">
        <v>1920384</v>
      </c>
      <c r="J3958" t="s">
        <v>23</v>
      </c>
      <c r="K3958">
        <v>846296315732260</v>
      </c>
      <c r="M3958" t="s">
        <v>477</v>
      </c>
      <c r="N3958">
        <v>88101</v>
      </c>
      <c r="O3958">
        <v>3</v>
      </c>
      <c r="P3958">
        <v>2250</v>
      </c>
      <c r="Q3958">
        <v>6</v>
      </c>
      <c r="R3958" s="2">
        <v>0</v>
      </c>
      <c r="S3958" s="2">
        <v>21.81</v>
      </c>
      <c r="T3958" s="2">
        <v>0</v>
      </c>
      <c r="U3958" s="2">
        <v>21.81</v>
      </c>
      <c r="V3958" s="76" t="str">
        <f>VLOOKUP(M3958,'Fufillment sheet'!$A$2:$B$52,2,FALSE)</f>
        <v>VINAC</v>
      </c>
    </row>
    <row r="3959" spans="1:22" x14ac:dyDescent="0.2">
      <c r="A3959" s="1">
        <v>42308</v>
      </c>
      <c r="B3959" t="s">
        <v>21</v>
      </c>
      <c r="C3959" s="1">
        <v>42277</v>
      </c>
      <c r="D3959" s="1">
        <v>42308</v>
      </c>
      <c r="E3959">
        <v>100030843</v>
      </c>
      <c r="F3959" t="s">
        <v>353</v>
      </c>
      <c r="H3959" s="1">
        <v>42276</v>
      </c>
      <c r="I3959">
        <v>1832408</v>
      </c>
      <c r="J3959" t="s">
        <v>354</v>
      </c>
      <c r="K3959" t="s">
        <v>355</v>
      </c>
      <c r="M3959" t="s">
        <v>30</v>
      </c>
      <c r="N3959">
        <v>76454</v>
      </c>
      <c r="O3959">
        <v>3</v>
      </c>
      <c r="P3959">
        <v>2250</v>
      </c>
      <c r="Q3959">
        <v>7</v>
      </c>
      <c r="R3959" s="2">
        <v>0</v>
      </c>
      <c r="S3959" s="2">
        <v>24.56</v>
      </c>
      <c r="T3959" s="2">
        <v>0</v>
      </c>
      <c r="U3959" s="2">
        <v>24.56</v>
      </c>
      <c r="V3959" s="76" t="str">
        <f>VLOOKUP(M3959,'Fufillment sheet'!$A$2:$B$52,2,FALSE)</f>
        <v>VINAC</v>
      </c>
    </row>
    <row r="3960" spans="1:22" x14ac:dyDescent="0.2">
      <c r="A3960" s="1">
        <v>42308</v>
      </c>
      <c r="B3960" t="s">
        <v>21</v>
      </c>
      <c r="C3960" s="1">
        <v>42305</v>
      </c>
      <c r="D3960" s="1">
        <v>42308</v>
      </c>
      <c r="E3960">
        <v>100032815</v>
      </c>
      <c r="F3960" t="s">
        <v>357</v>
      </c>
      <c r="H3960" s="1">
        <v>42305</v>
      </c>
      <c r="I3960">
        <v>1919102</v>
      </c>
      <c r="J3960" t="s">
        <v>354</v>
      </c>
      <c r="K3960" t="s">
        <v>358</v>
      </c>
      <c r="M3960" t="s">
        <v>30</v>
      </c>
      <c r="N3960">
        <v>75219</v>
      </c>
      <c r="O3960">
        <v>6</v>
      </c>
      <c r="P3960">
        <v>4500</v>
      </c>
      <c r="Q3960">
        <v>7</v>
      </c>
      <c r="R3960" s="2">
        <v>0</v>
      </c>
      <c r="S3960" s="2">
        <v>35.54</v>
      </c>
      <c r="T3960" s="2">
        <v>0</v>
      </c>
      <c r="U3960" s="2">
        <v>35.54</v>
      </c>
      <c r="V3960" s="76" t="str">
        <f>VLOOKUP(M3960,'Fufillment sheet'!$A$2:$B$52,2,FALSE)</f>
        <v>VINAC</v>
      </c>
    </row>
    <row r="3961" spans="1:22" x14ac:dyDescent="0.2">
      <c r="A3961" s="1">
        <v>42308</v>
      </c>
      <c r="B3961" t="s">
        <v>21</v>
      </c>
      <c r="C3961" s="1">
        <v>42305</v>
      </c>
      <c r="D3961" s="1">
        <v>42308</v>
      </c>
      <c r="E3961">
        <v>100032894</v>
      </c>
      <c r="F3961" t="s">
        <v>360</v>
      </c>
      <c r="H3961" s="1">
        <v>42305</v>
      </c>
      <c r="I3961">
        <v>1919134</v>
      </c>
      <c r="J3961" t="s">
        <v>354</v>
      </c>
      <c r="K3961" t="s">
        <v>361</v>
      </c>
      <c r="M3961" t="s">
        <v>30</v>
      </c>
      <c r="N3961">
        <v>77401</v>
      </c>
      <c r="O3961">
        <v>3</v>
      </c>
      <c r="P3961">
        <v>2250</v>
      </c>
      <c r="Q3961">
        <v>7</v>
      </c>
      <c r="R3961" s="2">
        <v>0</v>
      </c>
      <c r="S3961" s="2">
        <v>24.56</v>
      </c>
      <c r="T3961" s="2">
        <v>0</v>
      </c>
      <c r="U3961" s="2">
        <v>24.56</v>
      </c>
      <c r="V3961" s="76" t="str">
        <f>VLOOKUP(M3961,'Fufillment sheet'!$A$2:$B$52,2,FALSE)</f>
        <v>VINAC</v>
      </c>
    </row>
    <row r="3962" spans="1:22" x14ac:dyDescent="0.2">
      <c r="A3962" s="1">
        <v>42308</v>
      </c>
      <c r="B3962" t="s">
        <v>21</v>
      </c>
      <c r="C3962" s="1">
        <v>42303</v>
      </c>
      <c r="D3962" s="1">
        <v>42308</v>
      </c>
      <c r="E3962">
        <v>100032522</v>
      </c>
      <c r="F3962" t="s">
        <v>362</v>
      </c>
      <c r="H3962" s="1">
        <v>42301</v>
      </c>
      <c r="I3962">
        <v>1910582</v>
      </c>
      <c r="J3962" t="s">
        <v>23</v>
      </c>
      <c r="K3962" t="s">
        <v>363</v>
      </c>
      <c r="M3962" t="s">
        <v>30</v>
      </c>
      <c r="N3962">
        <v>77027</v>
      </c>
      <c r="O3962">
        <v>3</v>
      </c>
      <c r="P3962">
        <v>2250</v>
      </c>
      <c r="Q3962">
        <v>7</v>
      </c>
      <c r="R3962" s="2">
        <v>0</v>
      </c>
      <c r="S3962" s="2">
        <v>23.06</v>
      </c>
      <c r="T3962" s="2">
        <v>0</v>
      </c>
      <c r="U3962" s="2">
        <v>23.06</v>
      </c>
      <c r="V3962" s="76" t="str">
        <f>VLOOKUP(M3962,'Fufillment sheet'!$A$2:$B$52,2,FALSE)</f>
        <v>VINAC</v>
      </c>
    </row>
    <row r="3963" spans="1:22" x14ac:dyDescent="0.2">
      <c r="A3963" s="1">
        <v>42308</v>
      </c>
      <c r="B3963" t="s">
        <v>21</v>
      </c>
      <c r="C3963" s="1">
        <v>42305</v>
      </c>
      <c r="D3963" s="1">
        <v>42308</v>
      </c>
      <c r="E3963">
        <v>100032884</v>
      </c>
      <c r="F3963" t="s">
        <v>364</v>
      </c>
      <c r="H3963" s="1">
        <v>42305</v>
      </c>
      <c r="I3963">
        <v>1919163</v>
      </c>
      <c r="J3963" t="s">
        <v>354</v>
      </c>
      <c r="K3963" t="s">
        <v>365</v>
      </c>
      <c r="M3963" t="s">
        <v>366</v>
      </c>
      <c r="N3963">
        <v>74120</v>
      </c>
      <c r="O3963">
        <v>3</v>
      </c>
      <c r="P3963">
        <v>2250</v>
      </c>
      <c r="Q3963">
        <v>7</v>
      </c>
      <c r="R3963" s="2">
        <v>0</v>
      </c>
      <c r="S3963" s="2">
        <v>24.56</v>
      </c>
      <c r="T3963" s="2">
        <v>0</v>
      </c>
      <c r="U3963" s="2">
        <v>24.56</v>
      </c>
      <c r="V3963" s="76" t="str">
        <f>VLOOKUP(M3963,'Fufillment sheet'!$A$2:$B$52,2,FALSE)</f>
        <v>VINAC</v>
      </c>
    </row>
    <row r="3964" spans="1:22" x14ac:dyDescent="0.2">
      <c r="A3964" s="1">
        <v>42308</v>
      </c>
      <c r="B3964" t="s">
        <v>21</v>
      </c>
      <c r="C3964" s="1">
        <v>42305</v>
      </c>
      <c r="D3964" s="1">
        <v>42308</v>
      </c>
      <c r="E3964">
        <v>100032929</v>
      </c>
      <c r="F3964" t="s">
        <v>369</v>
      </c>
      <c r="H3964" s="1">
        <v>42305</v>
      </c>
      <c r="I3964">
        <v>1919178</v>
      </c>
      <c r="J3964" t="s">
        <v>354</v>
      </c>
      <c r="K3964" t="s">
        <v>370</v>
      </c>
      <c r="M3964" t="s">
        <v>30</v>
      </c>
      <c r="N3964">
        <v>78731</v>
      </c>
      <c r="O3964">
        <v>3</v>
      </c>
      <c r="P3964">
        <v>2250</v>
      </c>
      <c r="Q3964">
        <v>7</v>
      </c>
      <c r="R3964" s="2">
        <v>0</v>
      </c>
      <c r="S3964" s="2">
        <v>24.56</v>
      </c>
      <c r="T3964" s="2">
        <v>0</v>
      </c>
      <c r="U3964" s="2">
        <v>24.56</v>
      </c>
      <c r="V3964" s="76" t="str">
        <f>VLOOKUP(M3964,'Fufillment sheet'!$A$2:$B$52,2,FALSE)</f>
        <v>VINAC</v>
      </c>
    </row>
    <row r="3965" spans="1:22" x14ac:dyDescent="0.2">
      <c r="A3965" s="1">
        <v>42308</v>
      </c>
      <c r="B3965" t="s">
        <v>21</v>
      </c>
      <c r="C3965" s="1">
        <v>42305</v>
      </c>
      <c r="D3965" s="1">
        <v>42308</v>
      </c>
      <c r="E3965">
        <v>100032965</v>
      </c>
      <c r="F3965" t="s">
        <v>377</v>
      </c>
      <c r="H3965" s="1">
        <v>42305</v>
      </c>
      <c r="I3965">
        <v>1919173</v>
      </c>
      <c r="J3965" t="s">
        <v>354</v>
      </c>
      <c r="K3965" t="s">
        <v>378</v>
      </c>
      <c r="M3965" t="s">
        <v>30</v>
      </c>
      <c r="N3965">
        <v>75248</v>
      </c>
      <c r="O3965">
        <v>3</v>
      </c>
      <c r="P3965">
        <v>2250</v>
      </c>
      <c r="Q3965">
        <v>7</v>
      </c>
      <c r="R3965" s="2">
        <v>0</v>
      </c>
      <c r="S3965" s="2">
        <v>24.56</v>
      </c>
      <c r="T3965" s="2">
        <v>0</v>
      </c>
      <c r="U3965" s="2">
        <v>24.56</v>
      </c>
      <c r="V3965" s="76" t="str">
        <f>VLOOKUP(M3965,'Fufillment sheet'!$A$2:$B$52,2,FALSE)</f>
        <v>VINAC</v>
      </c>
    </row>
    <row r="3966" spans="1:22" x14ac:dyDescent="0.2">
      <c r="A3966" s="1">
        <v>42308</v>
      </c>
      <c r="B3966" t="s">
        <v>21</v>
      </c>
      <c r="C3966" s="1">
        <v>42305</v>
      </c>
      <c r="D3966" s="1">
        <v>42308</v>
      </c>
      <c r="E3966">
        <v>100032839</v>
      </c>
      <c r="F3966" t="s">
        <v>380</v>
      </c>
      <c r="H3966" s="1">
        <v>42305</v>
      </c>
      <c r="I3966">
        <v>1919169</v>
      </c>
      <c r="J3966" t="s">
        <v>354</v>
      </c>
      <c r="K3966" t="s">
        <v>381</v>
      </c>
      <c r="M3966" t="s">
        <v>30</v>
      </c>
      <c r="N3966">
        <v>78701</v>
      </c>
      <c r="O3966">
        <v>3</v>
      </c>
      <c r="P3966">
        <v>2250</v>
      </c>
      <c r="Q3966">
        <v>7</v>
      </c>
      <c r="R3966" s="2">
        <v>0</v>
      </c>
      <c r="S3966" s="2">
        <v>24.56</v>
      </c>
      <c r="T3966" s="2">
        <v>0</v>
      </c>
      <c r="U3966" s="2">
        <v>24.56</v>
      </c>
      <c r="V3966" s="76" t="str">
        <f>VLOOKUP(M3966,'Fufillment sheet'!$A$2:$B$52,2,FALSE)</f>
        <v>VINAC</v>
      </c>
    </row>
    <row r="3967" spans="1:22" x14ac:dyDescent="0.2">
      <c r="A3967" s="1">
        <v>42308</v>
      </c>
      <c r="B3967" t="s">
        <v>21</v>
      </c>
      <c r="C3967" s="1">
        <v>42277</v>
      </c>
      <c r="D3967" s="1">
        <v>42308</v>
      </c>
      <c r="E3967">
        <v>100030888</v>
      </c>
      <c r="F3967" t="s">
        <v>383</v>
      </c>
      <c r="H3967" s="1">
        <v>42277</v>
      </c>
      <c r="I3967">
        <v>1832410</v>
      </c>
      <c r="J3967" t="s">
        <v>354</v>
      </c>
      <c r="K3967" t="s">
        <v>384</v>
      </c>
      <c r="M3967" t="s">
        <v>30</v>
      </c>
      <c r="N3967">
        <v>77056</v>
      </c>
      <c r="O3967">
        <v>3</v>
      </c>
      <c r="P3967">
        <v>2250</v>
      </c>
      <c r="Q3967">
        <v>7</v>
      </c>
      <c r="R3967" s="2">
        <v>0</v>
      </c>
      <c r="S3967" s="2">
        <v>24.56</v>
      </c>
      <c r="T3967" s="2">
        <v>0</v>
      </c>
      <c r="U3967" s="2">
        <v>24.56</v>
      </c>
      <c r="V3967" s="76" t="str">
        <f>VLOOKUP(M3967,'Fufillment sheet'!$A$2:$B$52,2,FALSE)</f>
        <v>VINAC</v>
      </c>
    </row>
    <row r="3968" spans="1:22" x14ac:dyDescent="0.2">
      <c r="A3968" s="1">
        <v>42308</v>
      </c>
      <c r="B3968" t="s">
        <v>21</v>
      </c>
      <c r="C3968" s="1">
        <v>42305</v>
      </c>
      <c r="D3968" s="1">
        <v>42308</v>
      </c>
      <c r="E3968">
        <v>100032938</v>
      </c>
      <c r="F3968" t="s">
        <v>386</v>
      </c>
      <c r="H3968" s="1">
        <v>42305</v>
      </c>
      <c r="I3968">
        <v>1919091</v>
      </c>
      <c r="J3968" t="s">
        <v>354</v>
      </c>
      <c r="K3968" t="s">
        <v>387</v>
      </c>
      <c r="M3968" t="s">
        <v>30</v>
      </c>
      <c r="N3968">
        <v>76557</v>
      </c>
      <c r="O3968">
        <v>6</v>
      </c>
      <c r="P3968">
        <v>4500</v>
      </c>
      <c r="Q3968">
        <v>7</v>
      </c>
      <c r="R3968" s="2">
        <v>0</v>
      </c>
      <c r="S3968" s="2">
        <v>35.54</v>
      </c>
      <c r="T3968" s="2">
        <v>0</v>
      </c>
      <c r="U3968" s="2">
        <v>35.54</v>
      </c>
      <c r="V3968" s="76" t="str">
        <f>VLOOKUP(M3968,'Fufillment sheet'!$A$2:$B$52,2,FALSE)</f>
        <v>VINAC</v>
      </c>
    </row>
    <row r="3969" spans="1:22" x14ac:dyDescent="0.2">
      <c r="A3969" s="1">
        <v>42308</v>
      </c>
      <c r="B3969" t="s">
        <v>21</v>
      </c>
      <c r="C3969" s="1">
        <v>42306</v>
      </c>
      <c r="D3969" s="1">
        <v>42308</v>
      </c>
      <c r="E3969">
        <v>100033028</v>
      </c>
      <c r="F3969" t="s">
        <v>388</v>
      </c>
      <c r="H3969" s="1">
        <v>42306</v>
      </c>
      <c r="I3969">
        <v>1920506</v>
      </c>
      <c r="J3969" t="s">
        <v>23</v>
      </c>
      <c r="K3969">
        <v>846296315732666</v>
      </c>
      <c r="M3969" t="s">
        <v>389</v>
      </c>
      <c r="N3969">
        <v>66223</v>
      </c>
      <c r="O3969">
        <v>3</v>
      </c>
      <c r="P3969">
        <v>2250</v>
      </c>
      <c r="Q3969">
        <v>7</v>
      </c>
      <c r="R3969" s="2">
        <v>0</v>
      </c>
      <c r="S3969" s="2">
        <v>23.06</v>
      </c>
      <c r="T3969" s="2">
        <v>0</v>
      </c>
      <c r="U3969" s="2">
        <v>23.06</v>
      </c>
      <c r="V3969" s="76" t="str">
        <f>VLOOKUP(M3969,'Fufillment sheet'!$A$2:$B$52,2,FALSE)</f>
        <v>VINAC</v>
      </c>
    </row>
    <row r="3970" spans="1:22" x14ac:dyDescent="0.2">
      <c r="A3970" s="1">
        <v>42308</v>
      </c>
      <c r="B3970" t="s">
        <v>21</v>
      </c>
      <c r="C3970" s="1">
        <v>42305</v>
      </c>
      <c r="D3970" s="1">
        <v>42308</v>
      </c>
      <c r="E3970">
        <v>100032902</v>
      </c>
      <c r="F3970" t="s">
        <v>390</v>
      </c>
      <c r="H3970" s="1">
        <v>42305</v>
      </c>
      <c r="I3970">
        <v>1919135</v>
      </c>
      <c r="J3970" t="s">
        <v>354</v>
      </c>
      <c r="K3970" t="s">
        <v>391</v>
      </c>
      <c r="M3970" t="s">
        <v>30</v>
      </c>
      <c r="N3970">
        <v>75235</v>
      </c>
      <c r="O3970">
        <v>3</v>
      </c>
      <c r="P3970">
        <v>2250</v>
      </c>
      <c r="Q3970">
        <v>7</v>
      </c>
      <c r="R3970" s="2">
        <v>0</v>
      </c>
      <c r="S3970" s="2">
        <v>24.56</v>
      </c>
      <c r="T3970" s="2">
        <v>0</v>
      </c>
      <c r="U3970" s="2">
        <v>24.56</v>
      </c>
      <c r="V3970" s="76" t="str">
        <f>VLOOKUP(M3970,'Fufillment sheet'!$A$2:$B$52,2,FALSE)</f>
        <v>VINAC</v>
      </c>
    </row>
    <row r="3971" spans="1:22" x14ac:dyDescent="0.2">
      <c r="A3971" s="1">
        <v>42308</v>
      </c>
      <c r="B3971" t="s">
        <v>21</v>
      </c>
      <c r="C3971" s="1">
        <v>42304</v>
      </c>
      <c r="D3971" s="1">
        <v>42308</v>
      </c>
      <c r="E3971">
        <v>100032606</v>
      </c>
      <c r="F3971" t="s">
        <v>392</v>
      </c>
      <c r="H3971" s="1">
        <v>42303</v>
      </c>
      <c r="I3971">
        <v>1917480</v>
      </c>
      <c r="J3971" t="s">
        <v>23</v>
      </c>
      <c r="K3971" t="s">
        <v>393</v>
      </c>
      <c r="M3971" t="s">
        <v>30</v>
      </c>
      <c r="N3971">
        <v>78864</v>
      </c>
      <c r="O3971">
        <v>3</v>
      </c>
      <c r="P3971">
        <v>2250</v>
      </c>
      <c r="Q3971">
        <v>7</v>
      </c>
      <c r="R3971" s="2">
        <v>0</v>
      </c>
      <c r="S3971" s="2">
        <v>23.06</v>
      </c>
      <c r="T3971" s="2">
        <v>0</v>
      </c>
      <c r="U3971" s="2">
        <v>23.06</v>
      </c>
      <c r="V3971" s="76" t="str">
        <f>VLOOKUP(M3971,'Fufillment sheet'!$A$2:$B$52,2,FALSE)</f>
        <v>VINAC</v>
      </c>
    </row>
    <row r="3972" spans="1:22" x14ac:dyDescent="0.2">
      <c r="A3972" s="1">
        <v>42308</v>
      </c>
      <c r="B3972" t="s">
        <v>21</v>
      </c>
      <c r="C3972" s="1">
        <v>42305</v>
      </c>
      <c r="D3972" s="1">
        <v>42308</v>
      </c>
      <c r="E3972">
        <v>100032794</v>
      </c>
      <c r="F3972" t="s">
        <v>396</v>
      </c>
      <c r="H3972" s="1">
        <v>42305</v>
      </c>
      <c r="I3972">
        <v>1919162</v>
      </c>
      <c r="J3972" t="s">
        <v>354</v>
      </c>
      <c r="K3972" t="s">
        <v>397</v>
      </c>
      <c r="M3972" t="s">
        <v>366</v>
      </c>
      <c r="N3972">
        <v>74074</v>
      </c>
      <c r="O3972">
        <v>3</v>
      </c>
      <c r="P3972">
        <v>2250</v>
      </c>
      <c r="Q3972">
        <v>7</v>
      </c>
      <c r="R3972" s="2">
        <v>0</v>
      </c>
      <c r="S3972" s="2">
        <v>24.56</v>
      </c>
      <c r="T3972" s="2">
        <v>0</v>
      </c>
      <c r="U3972" s="2">
        <v>24.56</v>
      </c>
      <c r="V3972" s="76" t="str">
        <f>VLOOKUP(M3972,'Fufillment sheet'!$A$2:$B$52,2,FALSE)</f>
        <v>VINAC</v>
      </c>
    </row>
    <row r="3973" spans="1:22" x14ac:dyDescent="0.2">
      <c r="A3973" s="1">
        <v>42308</v>
      </c>
      <c r="B3973" t="s">
        <v>21</v>
      </c>
      <c r="C3973" s="1">
        <v>42305</v>
      </c>
      <c r="D3973" s="1">
        <v>42308</v>
      </c>
      <c r="E3973">
        <v>100032771</v>
      </c>
      <c r="F3973" t="s">
        <v>399</v>
      </c>
      <c r="H3973" s="1">
        <v>42305</v>
      </c>
      <c r="I3973">
        <v>1919167</v>
      </c>
      <c r="J3973" t="s">
        <v>354</v>
      </c>
      <c r="K3973" t="s">
        <v>400</v>
      </c>
      <c r="M3973" t="s">
        <v>30</v>
      </c>
      <c r="N3973">
        <v>77007</v>
      </c>
      <c r="O3973">
        <v>3</v>
      </c>
      <c r="P3973">
        <v>2250</v>
      </c>
      <c r="Q3973">
        <v>7</v>
      </c>
      <c r="R3973" s="2">
        <v>0</v>
      </c>
      <c r="S3973" s="2">
        <v>24.56</v>
      </c>
      <c r="T3973" s="2">
        <v>0</v>
      </c>
      <c r="U3973" s="2">
        <v>24.56</v>
      </c>
      <c r="V3973" s="76" t="str">
        <f>VLOOKUP(M3973,'Fufillment sheet'!$A$2:$B$52,2,FALSE)</f>
        <v>VINAC</v>
      </c>
    </row>
    <row r="3974" spans="1:22" x14ac:dyDescent="0.2">
      <c r="A3974" s="1">
        <v>42308</v>
      </c>
      <c r="B3974" t="s">
        <v>21</v>
      </c>
      <c r="C3974" s="1">
        <v>42306</v>
      </c>
      <c r="D3974" s="1">
        <v>42308</v>
      </c>
      <c r="E3974">
        <v>100033084</v>
      </c>
      <c r="F3974" t="s">
        <v>403</v>
      </c>
      <c r="H3974" s="1">
        <v>42306</v>
      </c>
      <c r="I3974">
        <v>1920041</v>
      </c>
      <c r="J3974" t="s">
        <v>23</v>
      </c>
      <c r="K3974" t="s">
        <v>404</v>
      </c>
      <c r="M3974" t="s">
        <v>30</v>
      </c>
      <c r="N3974">
        <v>76454</v>
      </c>
      <c r="O3974">
        <v>3</v>
      </c>
      <c r="P3974">
        <v>2250</v>
      </c>
      <c r="Q3974">
        <v>7</v>
      </c>
      <c r="R3974" s="2">
        <v>0</v>
      </c>
      <c r="S3974" s="2">
        <v>23.06</v>
      </c>
      <c r="T3974" s="2">
        <v>0</v>
      </c>
      <c r="U3974" s="2">
        <v>23.06</v>
      </c>
      <c r="V3974" s="76" t="str">
        <f>VLOOKUP(M3974,'Fufillment sheet'!$A$2:$B$52,2,FALSE)</f>
        <v>VINAC</v>
      </c>
    </row>
    <row r="3975" spans="1:22" x14ac:dyDescent="0.2">
      <c r="A3975" s="1">
        <v>42308</v>
      </c>
      <c r="B3975" t="s">
        <v>21</v>
      </c>
      <c r="C3975" s="1">
        <v>42305</v>
      </c>
      <c r="D3975" s="1">
        <v>42308</v>
      </c>
      <c r="E3975">
        <v>100032727</v>
      </c>
      <c r="F3975" t="s">
        <v>406</v>
      </c>
      <c r="H3975" s="1">
        <v>42305</v>
      </c>
      <c r="I3975">
        <v>1919131</v>
      </c>
      <c r="J3975" t="s">
        <v>354</v>
      </c>
      <c r="K3975" t="s">
        <v>407</v>
      </c>
      <c r="M3975" t="s">
        <v>30</v>
      </c>
      <c r="N3975">
        <v>77095</v>
      </c>
      <c r="O3975">
        <v>3</v>
      </c>
      <c r="P3975">
        <v>2250</v>
      </c>
      <c r="Q3975">
        <v>7</v>
      </c>
      <c r="R3975" s="2">
        <v>0</v>
      </c>
      <c r="S3975" s="2">
        <v>24.56</v>
      </c>
      <c r="T3975" s="2">
        <v>0</v>
      </c>
      <c r="U3975" s="2">
        <v>24.56</v>
      </c>
      <c r="V3975" s="76" t="str">
        <f>VLOOKUP(M3975,'Fufillment sheet'!$A$2:$B$52,2,FALSE)</f>
        <v>VINAC</v>
      </c>
    </row>
    <row r="3976" spans="1:22" x14ac:dyDescent="0.2">
      <c r="A3976" s="1">
        <v>42308</v>
      </c>
      <c r="B3976" t="s">
        <v>21</v>
      </c>
      <c r="C3976" s="1">
        <v>42305</v>
      </c>
      <c r="D3976" s="1">
        <v>42308</v>
      </c>
      <c r="E3976">
        <v>100032961</v>
      </c>
      <c r="F3976" t="s">
        <v>409</v>
      </c>
      <c r="H3976" s="1">
        <v>42305</v>
      </c>
      <c r="I3976">
        <v>1919172</v>
      </c>
      <c r="J3976" t="s">
        <v>354</v>
      </c>
      <c r="K3976" t="s">
        <v>410</v>
      </c>
      <c r="M3976" t="s">
        <v>30</v>
      </c>
      <c r="N3976">
        <v>75202</v>
      </c>
      <c r="O3976">
        <v>3</v>
      </c>
      <c r="P3976">
        <v>2250</v>
      </c>
      <c r="Q3976">
        <v>7</v>
      </c>
      <c r="R3976" s="2">
        <v>0</v>
      </c>
      <c r="S3976" s="2">
        <v>24.56</v>
      </c>
      <c r="T3976" s="2">
        <v>0</v>
      </c>
      <c r="U3976" s="2">
        <v>24.56</v>
      </c>
      <c r="V3976" s="76" t="str">
        <f>VLOOKUP(M3976,'Fufillment sheet'!$A$2:$B$52,2,FALSE)</f>
        <v>VINAC</v>
      </c>
    </row>
    <row r="3977" spans="1:22" x14ac:dyDescent="0.2">
      <c r="A3977" s="1">
        <v>42308</v>
      </c>
      <c r="B3977" t="s">
        <v>21</v>
      </c>
      <c r="C3977" s="1">
        <v>42303</v>
      </c>
      <c r="D3977" s="1">
        <v>42308</v>
      </c>
      <c r="E3977">
        <v>100032541</v>
      </c>
      <c r="F3977" t="s">
        <v>412</v>
      </c>
      <c r="H3977" s="1">
        <v>42302</v>
      </c>
      <c r="I3977">
        <v>1910551</v>
      </c>
      <c r="J3977" t="s">
        <v>23</v>
      </c>
      <c r="K3977" t="s">
        <v>413</v>
      </c>
      <c r="M3977" t="s">
        <v>30</v>
      </c>
      <c r="N3977">
        <v>78728</v>
      </c>
      <c r="O3977">
        <v>3</v>
      </c>
      <c r="P3977">
        <v>2250</v>
      </c>
      <c r="Q3977">
        <v>7</v>
      </c>
      <c r="R3977" s="2">
        <v>0</v>
      </c>
      <c r="S3977" s="2">
        <v>23.06</v>
      </c>
      <c r="T3977" s="2">
        <v>0</v>
      </c>
      <c r="U3977" s="2">
        <v>23.06</v>
      </c>
      <c r="V3977" s="76" t="str">
        <f>VLOOKUP(M3977,'Fufillment sheet'!$A$2:$B$52,2,FALSE)</f>
        <v>VINAC</v>
      </c>
    </row>
    <row r="3978" spans="1:22" x14ac:dyDescent="0.2">
      <c r="A3978" s="1">
        <v>42308</v>
      </c>
      <c r="B3978" t="s">
        <v>21</v>
      </c>
      <c r="C3978" s="1">
        <v>42305</v>
      </c>
      <c r="D3978" s="1">
        <v>42308</v>
      </c>
      <c r="E3978">
        <v>100032860</v>
      </c>
      <c r="F3978" t="s">
        <v>417</v>
      </c>
      <c r="H3978" s="1">
        <v>42305</v>
      </c>
      <c r="I3978">
        <v>1919103</v>
      </c>
      <c r="J3978" t="s">
        <v>354</v>
      </c>
      <c r="K3978" t="s">
        <v>418</v>
      </c>
      <c r="M3978" t="s">
        <v>30</v>
      </c>
      <c r="N3978">
        <v>77833</v>
      </c>
      <c r="O3978">
        <v>6</v>
      </c>
      <c r="P3978">
        <v>4500</v>
      </c>
      <c r="Q3978">
        <v>7</v>
      </c>
      <c r="R3978" s="2">
        <v>0</v>
      </c>
      <c r="S3978" s="2">
        <v>35.54</v>
      </c>
      <c r="T3978" s="2">
        <v>0</v>
      </c>
      <c r="U3978" s="2">
        <v>35.54</v>
      </c>
      <c r="V3978" s="76" t="str">
        <f>VLOOKUP(M3978,'Fufillment sheet'!$A$2:$B$52,2,FALSE)</f>
        <v>VINAC</v>
      </c>
    </row>
    <row r="3979" spans="1:22" x14ac:dyDescent="0.2">
      <c r="A3979" s="1">
        <v>42308</v>
      </c>
      <c r="B3979" t="s">
        <v>21</v>
      </c>
      <c r="C3979" s="1">
        <v>42305</v>
      </c>
      <c r="D3979" s="1">
        <v>42308</v>
      </c>
      <c r="E3979">
        <v>100032941</v>
      </c>
      <c r="F3979" t="s">
        <v>423</v>
      </c>
      <c r="H3979" s="1">
        <v>42305</v>
      </c>
      <c r="I3979">
        <v>1919137</v>
      </c>
      <c r="J3979" t="s">
        <v>354</v>
      </c>
      <c r="K3979" t="s">
        <v>424</v>
      </c>
      <c r="M3979" t="s">
        <v>30</v>
      </c>
      <c r="N3979">
        <v>75201</v>
      </c>
      <c r="O3979">
        <v>3</v>
      </c>
      <c r="P3979">
        <v>2250</v>
      </c>
      <c r="Q3979">
        <v>7</v>
      </c>
      <c r="R3979" s="2">
        <v>0</v>
      </c>
      <c r="S3979" s="2">
        <v>24.56</v>
      </c>
      <c r="T3979" s="2">
        <v>0</v>
      </c>
      <c r="U3979" s="2">
        <v>24.56</v>
      </c>
      <c r="V3979" s="76" t="str">
        <f>VLOOKUP(M3979,'Fufillment sheet'!$A$2:$B$52,2,FALSE)</f>
        <v>VINAC</v>
      </c>
    </row>
    <row r="3980" spans="1:22" x14ac:dyDescent="0.2">
      <c r="A3980" s="1">
        <v>42308</v>
      </c>
      <c r="B3980" t="s">
        <v>21</v>
      </c>
      <c r="C3980" s="1">
        <v>42305</v>
      </c>
      <c r="D3980" s="1">
        <v>42308</v>
      </c>
      <c r="E3980">
        <v>100032738</v>
      </c>
      <c r="F3980" t="s">
        <v>426</v>
      </c>
      <c r="H3980" s="1">
        <v>42305</v>
      </c>
      <c r="I3980">
        <v>1919166</v>
      </c>
      <c r="J3980" t="s">
        <v>354</v>
      </c>
      <c r="K3980" t="s">
        <v>427</v>
      </c>
      <c r="M3980" t="s">
        <v>30</v>
      </c>
      <c r="N3980">
        <v>77389</v>
      </c>
      <c r="O3980">
        <v>3</v>
      </c>
      <c r="P3980">
        <v>2250</v>
      </c>
      <c r="Q3980">
        <v>7</v>
      </c>
      <c r="R3980" s="2">
        <v>0</v>
      </c>
      <c r="S3980" s="2">
        <v>24.56</v>
      </c>
      <c r="T3980" s="2">
        <v>0</v>
      </c>
      <c r="U3980" s="2">
        <v>24.56</v>
      </c>
      <c r="V3980" s="76" t="str">
        <f>VLOOKUP(M3980,'Fufillment sheet'!$A$2:$B$52,2,FALSE)</f>
        <v>VINAC</v>
      </c>
    </row>
    <row r="3981" spans="1:22" x14ac:dyDescent="0.2">
      <c r="A3981" s="1">
        <v>42308</v>
      </c>
      <c r="B3981" t="s">
        <v>21</v>
      </c>
      <c r="C3981" s="1">
        <v>42306</v>
      </c>
      <c r="D3981" s="1">
        <v>42308</v>
      </c>
      <c r="E3981">
        <v>100033067</v>
      </c>
      <c r="F3981" t="s">
        <v>430</v>
      </c>
      <c r="H3981" s="1">
        <v>42306</v>
      </c>
      <c r="I3981">
        <v>1920040</v>
      </c>
      <c r="J3981" t="s">
        <v>23</v>
      </c>
      <c r="K3981" t="s">
        <v>431</v>
      </c>
      <c r="M3981" t="s">
        <v>30</v>
      </c>
      <c r="N3981">
        <v>75033</v>
      </c>
      <c r="O3981">
        <v>3</v>
      </c>
      <c r="P3981">
        <v>2250</v>
      </c>
      <c r="Q3981">
        <v>7</v>
      </c>
      <c r="R3981" s="2">
        <v>0</v>
      </c>
      <c r="S3981" s="2">
        <v>23.06</v>
      </c>
      <c r="T3981" s="2">
        <v>0</v>
      </c>
      <c r="U3981" s="2">
        <v>23.06</v>
      </c>
      <c r="V3981" s="76" t="str">
        <f>VLOOKUP(M3981,'Fufillment sheet'!$A$2:$B$52,2,FALSE)</f>
        <v>VINAC</v>
      </c>
    </row>
    <row r="3982" spans="1:22" x14ac:dyDescent="0.2">
      <c r="A3982" s="1">
        <v>42308</v>
      </c>
      <c r="B3982" t="s">
        <v>21</v>
      </c>
      <c r="C3982" s="1">
        <v>42305</v>
      </c>
      <c r="D3982" s="1">
        <v>42308</v>
      </c>
      <c r="E3982">
        <v>100032751</v>
      </c>
      <c r="F3982" t="s">
        <v>433</v>
      </c>
      <c r="H3982" s="1">
        <v>42305</v>
      </c>
      <c r="I3982">
        <v>1919132</v>
      </c>
      <c r="J3982" t="s">
        <v>354</v>
      </c>
      <c r="K3982" t="s">
        <v>434</v>
      </c>
      <c r="M3982" t="s">
        <v>30</v>
      </c>
      <c r="N3982">
        <v>77096</v>
      </c>
      <c r="O3982">
        <v>3</v>
      </c>
      <c r="P3982">
        <v>2250</v>
      </c>
      <c r="Q3982">
        <v>7</v>
      </c>
      <c r="R3982" s="2">
        <v>0</v>
      </c>
      <c r="S3982" s="2">
        <v>24.56</v>
      </c>
      <c r="T3982" s="2">
        <v>0</v>
      </c>
      <c r="U3982" s="2">
        <v>24.56</v>
      </c>
      <c r="V3982" s="76" t="str">
        <f>VLOOKUP(M3982,'Fufillment sheet'!$A$2:$B$52,2,FALSE)</f>
        <v>VINAC</v>
      </c>
    </row>
    <row r="3983" spans="1:22" x14ac:dyDescent="0.2">
      <c r="A3983" s="1">
        <v>42308</v>
      </c>
      <c r="B3983" t="s">
        <v>21</v>
      </c>
      <c r="C3983" s="1">
        <v>42303</v>
      </c>
      <c r="D3983" s="1">
        <v>42308</v>
      </c>
      <c r="E3983">
        <v>100032517</v>
      </c>
      <c r="F3983" t="s">
        <v>435</v>
      </c>
      <c r="H3983" s="1">
        <v>42301</v>
      </c>
      <c r="I3983">
        <v>1910581</v>
      </c>
      <c r="J3983" t="s">
        <v>23</v>
      </c>
      <c r="K3983" t="s">
        <v>436</v>
      </c>
      <c r="M3983" t="s">
        <v>30</v>
      </c>
      <c r="N3983">
        <v>77008</v>
      </c>
      <c r="O3983">
        <v>3</v>
      </c>
      <c r="P3983">
        <v>2250</v>
      </c>
      <c r="Q3983">
        <v>7</v>
      </c>
      <c r="R3983" s="2">
        <v>0</v>
      </c>
      <c r="S3983" s="2">
        <v>23.06</v>
      </c>
      <c r="T3983" s="2">
        <v>0</v>
      </c>
      <c r="U3983" s="2">
        <v>23.06</v>
      </c>
      <c r="V3983" s="76" t="str">
        <f>VLOOKUP(M3983,'Fufillment sheet'!$A$2:$B$52,2,FALSE)</f>
        <v>VINAC</v>
      </c>
    </row>
    <row r="3984" spans="1:22" x14ac:dyDescent="0.2">
      <c r="A3984" s="1">
        <v>42308</v>
      </c>
      <c r="B3984" t="s">
        <v>21</v>
      </c>
      <c r="C3984" s="1">
        <v>42305</v>
      </c>
      <c r="D3984" s="1">
        <v>42308</v>
      </c>
      <c r="E3984">
        <v>100032816</v>
      </c>
      <c r="F3984" t="s">
        <v>437</v>
      </c>
      <c r="H3984" s="1">
        <v>42305</v>
      </c>
      <c r="I3984">
        <v>1919168</v>
      </c>
      <c r="J3984" t="s">
        <v>354</v>
      </c>
      <c r="K3984" t="s">
        <v>438</v>
      </c>
      <c r="M3984" t="s">
        <v>30</v>
      </c>
      <c r="N3984">
        <v>75202</v>
      </c>
      <c r="O3984">
        <v>3</v>
      </c>
      <c r="P3984">
        <v>2250</v>
      </c>
      <c r="Q3984">
        <v>7</v>
      </c>
      <c r="R3984" s="2">
        <v>0</v>
      </c>
      <c r="S3984" s="2">
        <v>24.56</v>
      </c>
      <c r="T3984" s="2">
        <v>0</v>
      </c>
      <c r="U3984" s="2">
        <v>24.56</v>
      </c>
      <c r="V3984" s="76" t="str">
        <f>VLOOKUP(M3984,'Fufillment sheet'!$A$2:$B$52,2,FALSE)</f>
        <v>VINAC</v>
      </c>
    </row>
    <row r="3985" spans="1:22" x14ac:dyDescent="0.2">
      <c r="A3985" s="1">
        <v>42308</v>
      </c>
      <c r="B3985" t="s">
        <v>21</v>
      </c>
      <c r="C3985" s="1">
        <v>42303</v>
      </c>
      <c r="D3985" s="1">
        <v>42308</v>
      </c>
      <c r="E3985">
        <v>100032518</v>
      </c>
      <c r="F3985" t="s">
        <v>440</v>
      </c>
      <c r="H3985" s="1">
        <v>42301</v>
      </c>
      <c r="I3985">
        <v>1910550</v>
      </c>
      <c r="J3985" t="s">
        <v>23</v>
      </c>
      <c r="K3985" t="s">
        <v>441</v>
      </c>
      <c r="M3985" t="s">
        <v>30</v>
      </c>
      <c r="N3985">
        <v>78703</v>
      </c>
      <c r="O3985">
        <v>3</v>
      </c>
      <c r="P3985">
        <v>2250</v>
      </c>
      <c r="Q3985">
        <v>7</v>
      </c>
      <c r="R3985" s="2">
        <v>0</v>
      </c>
      <c r="S3985" s="2">
        <v>23.06</v>
      </c>
      <c r="T3985" s="2">
        <v>0</v>
      </c>
      <c r="U3985" s="2">
        <v>23.06</v>
      </c>
      <c r="V3985" s="76" t="str">
        <f>VLOOKUP(M3985,'Fufillment sheet'!$A$2:$B$52,2,FALSE)</f>
        <v>VINAC</v>
      </c>
    </row>
    <row r="3986" spans="1:22" x14ac:dyDescent="0.2">
      <c r="A3986" s="1">
        <v>42308</v>
      </c>
      <c r="B3986" t="s">
        <v>21</v>
      </c>
      <c r="C3986" s="1">
        <v>42306</v>
      </c>
      <c r="D3986" s="1">
        <v>42308</v>
      </c>
      <c r="E3986">
        <v>100033020</v>
      </c>
      <c r="F3986" t="s">
        <v>444</v>
      </c>
      <c r="H3986" s="1">
        <v>42306</v>
      </c>
      <c r="I3986">
        <v>1920038</v>
      </c>
      <c r="J3986" t="s">
        <v>23</v>
      </c>
      <c r="K3986" t="s">
        <v>445</v>
      </c>
      <c r="M3986" t="s">
        <v>30</v>
      </c>
      <c r="N3986">
        <v>77381</v>
      </c>
      <c r="O3986">
        <v>3</v>
      </c>
      <c r="P3986">
        <v>2250</v>
      </c>
      <c r="Q3986">
        <v>7</v>
      </c>
      <c r="R3986" s="2">
        <v>0</v>
      </c>
      <c r="S3986" s="2">
        <v>23.06</v>
      </c>
      <c r="T3986" s="2">
        <v>0</v>
      </c>
      <c r="U3986" s="2">
        <v>23.06</v>
      </c>
      <c r="V3986" s="76" t="str">
        <f>VLOOKUP(M3986,'Fufillment sheet'!$A$2:$B$52,2,FALSE)</f>
        <v>VINAC</v>
      </c>
    </row>
    <row r="3987" spans="1:22" x14ac:dyDescent="0.2">
      <c r="A3987" s="1">
        <v>42308</v>
      </c>
      <c r="B3987" t="s">
        <v>21</v>
      </c>
      <c r="C3987" s="1">
        <v>42305</v>
      </c>
      <c r="D3987" s="1">
        <v>42308</v>
      </c>
      <c r="E3987">
        <v>100032907</v>
      </c>
      <c r="F3987" t="s">
        <v>447</v>
      </c>
      <c r="H3987" s="1">
        <v>42305</v>
      </c>
      <c r="I3987">
        <v>1919136</v>
      </c>
      <c r="J3987" t="s">
        <v>354</v>
      </c>
      <c r="K3987" t="s">
        <v>448</v>
      </c>
      <c r="M3987" t="s">
        <v>30</v>
      </c>
      <c r="N3987">
        <v>78205</v>
      </c>
      <c r="O3987">
        <v>3</v>
      </c>
      <c r="P3987">
        <v>2250</v>
      </c>
      <c r="Q3987">
        <v>7</v>
      </c>
      <c r="R3987" s="2">
        <v>0</v>
      </c>
      <c r="S3987" s="2">
        <v>24.56</v>
      </c>
      <c r="T3987" s="2">
        <v>0</v>
      </c>
      <c r="U3987" s="2">
        <v>24.56</v>
      </c>
      <c r="V3987" s="76" t="str">
        <f>VLOOKUP(M3987,'Fufillment sheet'!$A$2:$B$52,2,FALSE)</f>
        <v>VINAC</v>
      </c>
    </row>
    <row r="3988" spans="1:22" x14ac:dyDescent="0.2">
      <c r="A3988" s="1">
        <v>42308</v>
      </c>
      <c r="B3988" t="s">
        <v>21</v>
      </c>
      <c r="C3988" s="1">
        <v>42305</v>
      </c>
      <c r="D3988" s="1">
        <v>42308</v>
      </c>
      <c r="E3988">
        <v>100032897</v>
      </c>
      <c r="F3988" t="s">
        <v>450</v>
      </c>
      <c r="H3988" s="1">
        <v>42305</v>
      </c>
      <c r="I3988">
        <v>1919170</v>
      </c>
      <c r="J3988" t="s">
        <v>354</v>
      </c>
      <c r="K3988" t="s">
        <v>451</v>
      </c>
      <c r="M3988" t="s">
        <v>30</v>
      </c>
      <c r="N3988">
        <v>77008</v>
      </c>
      <c r="O3988">
        <v>3</v>
      </c>
      <c r="P3988">
        <v>2250</v>
      </c>
      <c r="Q3988">
        <v>7</v>
      </c>
      <c r="R3988" s="2">
        <v>0</v>
      </c>
      <c r="S3988" s="2">
        <v>24.56</v>
      </c>
      <c r="T3988" s="2">
        <v>0</v>
      </c>
      <c r="U3988" s="2">
        <v>24.56</v>
      </c>
      <c r="V3988" s="76" t="str">
        <f>VLOOKUP(M3988,'Fufillment sheet'!$A$2:$B$52,2,FALSE)</f>
        <v>VINAC</v>
      </c>
    </row>
    <row r="3989" spans="1:22" x14ac:dyDescent="0.2">
      <c r="A3989" s="1">
        <v>42308</v>
      </c>
      <c r="B3989" t="s">
        <v>21</v>
      </c>
      <c r="C3989" s="1">
        <v>42306</v>
      </c>
      <c r="D3989" s="1">
        <v>42308</v>
      </c>
      <c r="E3989">
        <v>100033064</v>
      </c>
      <c r="F3989" t="s">
        <v>454</v>
      </c>
      <c r="H3989" s="1">
        <v>42306</v>
      </c>
      <c r="I3989">
        <v>1920039</v>
      </c>
      <c r="J3989" t="s">
        <v>23</v>
      </c>
      <c r="K3989" t="s">
        <v>455</v>
      </c>
      <c r="M3989" t="s">
        <v>30</v>
      </c>
      <c r="N3989">
        <v>75479</v>
      </c>
      <c r="O3989">
        <v>3</v>
      </c>
      <c r="P3989">
        <v>2250</v>
      </c>
      <c r="Q3989">
        <v>7</v>
      </c>
      <c r="R3989" s="2">
        <v>0</v>
      </c>
      <c r="S3989" s="2">
        <v>23.06</v>
      </c>
      <c r="T3989" s="2">
        <v>0</v>
      </c>
      <c r="U3989" s="2">
        <v>23.06</v>
      </c>
      <c r="V3989" s="76" t="str">
        <f>VLOOKUP(M3989,'Fufillment sheet'!$A$2:$B$52,2,FALSE)</f>
        <v>VINAC</v>
      </c>
    </row>
    <row r="3990" spans="1:22" x14ac:dyDescent="0.2">
      <c r="A3990" s="1">
        <v>42308</v>
      </c>
      <c r="B3990" t="s">
        <v>21</v>
      </c>
      <c r="C3990" s="1">
        <v>42305</v>
      </c>
      <c r="D3990" s="1">
        <v>42308</v>
      </c>
      <c r="E3990">
        <v>100032893</v>
      </c>
      <c r="F3990" t="s">
        <v>457</v>
      </c>
      <c r="H3990" s="1">
        <v>42305</v>
      </c>
      <c r="I3990">
        <v>1919133</v>
      </c>
      <c r="J3990" t="s">
        <v>354</v>
      </c>
      <c r="K3990" t="s">
        <v>458</v>
      </c>
      <c r="M3990" t="s">
        <v>30</v>
      </c>
      <c r="N3990">
        <v>77006</v>
      </c>
      <c r="O3990">
        <v>3</v>
      </c>
      <c r="P3990">
        <v>2250</v>
      </c>
      <c r="Q3990">
        <v>7</v>
      </c>
      <c r="R3990" s="2">
        <v>0</v>
      </c>
      <c r="S3990" s="2">
        <v>24.56</v>
      </c>
      <c r="T3990" s="2">
        <v>0</v>
      </c>
      <c r="U3990" s="2">
        <v>24.56</v>
      </c>
      <c r="V3990" s="76" t="str">
        <f>VLOOKUP(M3990,'Fufillment sheet'!$A$2:$B$52,2,FALSE)</f>
        <v>VINAC</v>
      </c>
    </row>
    <row r="3991" spans="1:22" x14ac:dyDescent="0.2">
      <c r="A3991" s="1">
        <v>42308</v>
      </c>
      <c r="B3991" t="s">
        <v>21</v>
      </c>
      <c r="C3991" s="1">
        <v>42303</v>
      </c>
      <c r="D3991" s="1">
        <v>42308</v>
      </c>
      <c r="E3991">
        <v>100032565</v>
      </c>
      <c r="F3991" t="s">
        <v>459</v>
      </c>
      <c r="H3991" s="1">
        <v>42303</v>
      </c>
      <c r="I3991">
        <v>1910583</v>
      </c>
      <c r="J3991" t="s">
        <v>23</v>
      </c>
      <c r="K3991" t="s">
        <v>460</v>
      </c>
      <c r="M3991" t="s">
        <v>30</v>
      </c>
      <c r="N3991">
        <v>77550</v>
      </c>
      <c r="O3991">
        <v>3</v>
      </c>
      <c r="P3991">
        <v>2250</v>
      </c>
      <c r="Q3991">
        <v>7</v>
      </c>
      <c r="R3991" s="2">
        <v>0</v>
      </c>
      <c r="S3991" s="2">
        <v>23.06</v>
      </c>
      <c r="T3991" s="2">
        <v>0</v>
      </c>
      <c r="U3991" s="2">
        <v>23.06</v>
      </c>
      <c r="V3991" s="76" t="str">
        <f>VLOOKUP(M3991,'Fufillment sheet'!$A$2:$B$52,2,FALSE)</f>
        <v>VINAC</v>
      </c>
    </row>
    <row r="3992" spans="1:22" x14ac:dyDescent="0.2">
      <c r="A3992" s="1">
        <v>42308</v>
      </c>
      <c r="B3992" t="s">
        <v>21</v>
      </c>
      <c r="C3992" s="1">
        <v>42305</v>
      </c>
      <c r="D3992" s="1">
        <v>42308</v>
      </c>
      <c r="E3992">
        <v>100032836</v>
      </c>
      <c r="F3992" t="s">
        <v>464</v>
      </c>
      <c r="H3992" s="1">
        <v>42305</v>
      </c>
      <c r="I3992">
        <v>1919177</v>
      </c>
      <c r="J3992" t="s">
        <v>354</v>
      </c>
      <c r="K3992" t="s">
        <v>465</v>
      </c>
      <c r="M3992" t="s">
        <v>30</v>
      </c>
      <c r="N3992">
        <v>77546</v>
      </c>
      <c r="O3992">
        <v>3</v>
      </c>
      <c r="P3992">
        <v>2250</v>
      </c>
      <c r="Q3992">
        <v>7</v>
      </c>
      <c r="R3992" s="2">
        <v>0</v>
      </c>
      <c r="S3992" s="2">
        <v>24.56</v>
      </c>
      <c r="T3992" s="2">
        <v>0</v>
      </c>
      <c r="U3992" s="2">
        <v>24.56</v>
      </c>
      <c r="V3992" s="76" t="str">
        <f>VLOOKUP(M3992,'Fufillment sheet'!$A$2:$B$52,2,FALSE)</f>
        <v>VINAC</v>
      </c>
    </row>
    <row r="3993" spans="1:22" x14ac:dyDescent="0.2">
      <c r="A3993" s="1">
        <v>42308</v>
      </c>
      <c r="B3993" t="s">
        <v>21</v>
      </c>
      <c r="C3993" s="1">
        <v>42304</v>
      </c>
      <c r="D3993" s="1">
        <v>42308</v>
      </c>
      <c r="E3993">
        <v>100032625</v>
      </c>
      <c r="F3993" t="s">
        <v>471</v>
      </c>
      <c r="H3993" s="1">
        <v>42304</v>
      </c>
      <c r="I3993">
        <v>1917495</v>
      </c>
      <c r="J3993" t="s">
        <v>23</v>
      </c>
      <c r="K3993" t="s">
        <v>472</v>
      </c>
      <c r="M3993" t="s">
        <v>30</v>
      </c>
      <c r="N3993">
        <v>78664</v>
      </c>
      <c r="O3993">
        <v>3</v>
      </c>
      <c r="P3993">
        <v>2250</v>
      </c>
      <c r="Q3993">
        <v>7</v>
      </c>
      <c r="R3993" s="2">
        <v>0</v>
      </c>
      <c r="S3993" s="2">
        <v>23.06</v>
      </c>
      <c r="T3993" s="2">
        <v>0</v>
      </c>
      <c r="U3993" s="2">
        <v>23.06</v>
      </c>
      <c r="V3993" s="76" t="str">
        <f>VLOOKUP(M3993,'Fufillment sheet'!$A$2:$B$52,2,FALSE)</f>
        <v>VINAC</v>
      </c>
    </row>
    <row r="3994" spans="1:22" x14ac:dyDescent="0.2">
      <c r="A3994" s="1">
        <v>42308</v>
      </c>
      <c r="B3994" t="s">
        <v>21</v>
      </c>
      <c r="C3994" s="1">
        <v>42305</v>
      </c>
      <c r="D3994" s="1">
        <v>42308</v>
      </c>
      <c r="E3994">
        <v>100032921</v>
      </c>
      <c r="F3994" t="s">
        <v>474</v>
      </c>
      <c r="H3994" s="1">
        <v>42305</v>
      </c>
      <c r="I3994">
        <v>1919171</v>
      </c>
      <c r="J3994" t="s">
        <v>354</v>
      </c>
      <c r="K3994" t="s">
        <v>475</v>
      </c>
      <c r="M3994" t="s">
        <v>30</v>
      </c>
      <c r="N3994">
        <v>77356</v>
      </c>
      <c r="O3994">
        <v>3</v>
      </c>
      <c r="P3994">
        <v>2250</v>
      </c>
      <c r="Q3994">
        <v>7</v>
      </c>
      <c r="R3994" s="2">
        <v>0</v>
      </c>
      <c r="S3994" s="2">
        <v>24.56</v>
      </c>
      <c r="T3994" s="2">
        <v>0</v>
      </c>
      <c r="U3994" s="2">
        <v>24.56</v>
      </c>
      <c r="V3994" s="76" t="str">
        <f>VLOOKUP(M3994,'Fufillment sheet'!$A$2:$B$52,2,FALSE)</f>
        <v>VINAC</v>
      </c>
    </row>
    <row r="3995" spans="1:22" x14ac:dyDescent="0.2">
      <c r="A3995" s="1">
        <v>42308</v>
      </c>
      <c r="B3995" t="s">
        <v>21</v>
      </c>
      <c r="C3995" s="1">
        <v>42307</v>
      </c>
      <c r="D3995" s="1">
        <v>42308</v>
      </c>
      <c r="E3995">
        <v>100033092</v>
      </c>
      <c r="F3995" t="s">
        <v>376</v>
      </c>
      <c r="H3995" s="1">
        <v>42306</v>
      </c>
      <c r="I3995">
        <v>1921242</v>
      </c>
      <c r="J3995" t="s">
        <v>23</v>
      </c>
      <c r="K3995">
        <v>846296315732734</v>
      </c>
      <c r="M3995" t="s">
        <v>32</v>
      </c>
      <c r="N3995">
        <v>10012</v>
      </c>
      <c r="O3995">
        <v>1</v>
      </c>
      <c r="P3995">
        <v>750</v>
      </c>
      <c r="Q3995">
        <v>8</v>
      </c>
      <c r="R3995" s="2">
        <v>0</v>
      </c>
      <c r="S3995" s="2">
        <v>19.75</v>
      </c>
      <c r="T3995" s="2">
        <v>0</v>
      </c>
      <c r="U3995" s="2">
        <v>19.75</v>
      </c>
      <c r="V3995" s="76" t="s">
        <v>5213</v>
      </c>
    </row>
    <row r="3996" spans="1:22" x14ac:dyDescent="0.2">
      <c r="A3996" s="1">
        <v>42308</v>
      </c>
      <c r="B3996" t="s">
        <v>21</v>
      </c>
      <c r="C3996" s="1">
        <v>42305</v>
      </c>
      <c r="D3996" s="1">
        <v>42308</v>
      </c>
      <c r="E3996">
        <v>100032807</v>
      </c>
      <c r="F3996" t="s">
        <v>470</v>
      </c>
      <c r="H3996" s="1">
        <v>42305</v>
      </c>
      <c r="I3996">
        <v>1920492</v>
      </c>
      <c r="J3996" t="s">
        <v>23</v>
      </c>
      <c r="K3996">
        <v>846296315732727</v>
      </c>
      <c r="M3996" t="s">
        <v>32</v>
      </c>
      <c r="N3996">
        <v>10021</v>
      </c>
      <c r="O3996">
        <v>11</v>
      </c>
      <c r="P3996">
        <v>8250</v>
      </c>
      <c r="Q3996">
        <v>8</v>
      </c>
      <c r="R3996" s="2">
        <v>0</v>
      </c>
      <c r="S3996" s="2">
        <v>49.75</v>
      </c>
      <c r="T3996" s="2">
        <v>0</v>
      </c>
      <c r="U3996" s="2">
        <v>49.75</v>
      </c>
      <c r="V3996" s="76" t="s">
        <v>5213</v>
      </c>
    </row>
    <row r="3997" spans="1:22" x14ac:dyDescent="0.2">
      <c r="A3997" s="1">
        <v>42308</v>
      </c>
      <c r="B3997" t="s">
        <v>21</v>
      </c>
      <c r="C3997" s="1">
        <v>42307</v>
      </c>
      <c r="D3997" s="1">
        <v>42308</v>
      </c>
      <c r="E3997">
        <v>100033094</v>
      </c>
      <c r="F3997" t="s">
        <v>371</v>
      </c>
      <c r="H3997" s="1">
        <v>42306</v>
      </c>
      <c r="I3997">
        <v>1921244</v>
      </c>
      <c r="J3997" t="s">
        <v>23</v>
      </c>
      <c r="K3997">
        <v>846296315732802</v>
      </c>
      <c r="M3997" t="s">
        <v>24</v>
      </c>
      <c r="N3997">
        <v>28209</v>
      </c>
      <c r="O3997">
        <v>3</v>
      </c>
      <c r="P3997">
        <v>2250</v>
      </c>
      <c r="Q3997">
        <v>8</v>
      </c>
      <c r="R3997" s="2">
        <v>0</v>
      </c>
      <c r="S3997" s="2">
        <v>24.56</v>
      </c>
      <c r="T3997" s="2">
        <v>0</v>
      </c>
      <c r="U3997" s="2">
        <v>24.56</v>
      </c>
      <c r="V3997" s="76" t="s">
        <v>5213</v>
      </c>
    </row>
    <row r="3998" spans="1:22" x14ac:dyDescent="0.2">
      <c r="A3998" s="1">
        <v>42308</v>
      </c>
      <c r="B3998" t="s">
        <v>21</v>
      </c>
      <c r="C3998" s="1">
        <v>42306</v>
      </c>
      <c r="D3998" s="1">
        <v>42308</v>
      </c>
      <c r="E3998">
        <v>100033041</v>
      </c>
      <c r="F3998" t="s">
        <v>372</v>
      </c>
      <c r="H3998" s="1">
        <v>42306</v>
      </c>
      <c r="I3998">
        <v>1920541</v>
      </c>
      <c r="J3998" t="s">
        <v>23</v>
      </c>
      <c r="K3998">
        <v>846296315732703</v>
      </c>
      <c r="M3998" t="s">
        <v>373</v>
      </c>
      <c r="N3998">
        <v>25301</v>
      </c>
      <c r="O3998">
        <v>3</v>
      </c>
      <c r="P3998">
        <v>2250</v>
      </c>
      <c r="Q3998">
        <v>8</v>
      </c>
      <c r="R3998" s="2">
        <v>0</v>
      </c>
      <c r="S3998" s="2">
        <v>24.56</v>
      </c>
      <c r="T3998" s="2">
        <v>0</v>
      </c>
      <c r="U3998" s="2">
        <v>24.56</v>
      </c>
      <c r="V3998" s="76" t="s">
        <v>5213</v>
      </c>
    </row>
    <row r="3999" spans="1:22" x14ac:dyDescent="0.2">
      <c r="A3999" s="1">
        <v>42308</v>
      </c>
      <c r="B3999" t="s">
        <v>21</v>
      </c>
      <c r="C3999" s="1">
        <v>42306</v>
      </c>
      <c r="D3999" s="1">
        <v>42308</v>
      </c>
      <c r="E3999">
        <v>100033040</v>
      </c>
      <c r="F3999" t="s">
        <v>382</v>
      </c>
      <c r="H3999" s="1">
        <v>42306</v>
      </c>
      <c r="I3999">
        <v>1920502</v>
      </c>
      <c r="J3999" t="s">
        <v>23</v>
      </c>
      <c r="K3999">
        <v>846296315732239</v>
      </c>
      <c r="M3999" t="s">
        <v>102</v>
      </c>
      <c r="N3999">
        <v>20009</v>
      </c>
      <c r="O3999">
        <v>3</v>
      </c>
      <c r="P3999">
        <v>2250</v>
      </c>
      <c r="Q3999">
        <v>8</v>
      </c>
      <c r="R3999" s="2">
        <v>0</v>
      </c>
      <c r="S3999" s="2">
        <v>24.56</v>
      </c>
      <c r="T3999" s="2">
        <v>0</v>
      </c>
      <c r="U3999" s="2">
        <v>24.56</v>
      </c>
      <c r="V3999" s="76" t="s">
        <v>5213</v>
      </c>
    </row>
    <row r="4000" spans="1:22" x14ac:dyDescent="0.2">
      <c r="A4000" s="1">
        <v>42308</v>
      </c>
      <c r="B4000" t="s">
        <v>21</v>
      </c>
      <c r="C4000" s="1">
        <v>42306</v>
      </c>
      <c r="D4000" s="1">
        <v>42308</v>
      </c>
      <c r="E4000">
        <v>100033075</v>
      </c>
      <c r="F4000" t="s">
        <v>411</v>
      </c>
      <c r="H4000" s="1">
        <v>42306</v>
      </c>
      <c r="I4000">
        <v>1920503</v>
      </c>
      <c r="J4000" t="s">
        <v>23</v>
      </c>
      <c r="K4000">
        <v>846296315732246</v>
      </c>
      <c r="M4000" t="s">
        <v>102</v>
      </c>
      <c r="N4000">
        <v>20012</v>
      </c>
      <c r="O4000">
        <v>3</v>
      </c>
      <c r="P4000">
        <v>2250</v>
      </c>
      <c r="Q4000">
        <v>8</v>
      </c>
      <c r="R4000" s="2">
        <v>0</v>
      </c>
      <c r="S4000" s="2">
        <v>24.56</v>
      </c>
      <c r="T4000" s="2">
        <v>0</v>
      </c>
      <c r="U4000" s="2">
        <v>24.56</v>
      </c>
      <c r="V4000" s="76" t="s">
        <v>5213</v>
      </c>
    </row>
    <row r="4001" spans="1:22" x14ac:dyDescent="0.2">
      <c r="A4001" s="1">
        <v>42308</v>
      </c>
      <c r="B4001" t="s">
        <v>21</v>
      </c>
      <c r="C4001" s="1">
        <v>42307</v>
      </c>
      <c r="D4001" s="1">
        <v>42308</v>
      </c>
      <c r="E4001">
        <v>100033097</v>
      </c>
      <c r="F4001" t="s">
        <v>421</v>
      </c>
      <c r="H4001" s="1">
        <v>42306</v>
      </c>
      <c r="I4001">
        <v>1921246</v>
      </c>
      <c r="J4001" t="s">
        <v>23</v>
      </c>
      <c r="K4001" t="s">
        <v>422</v>
      </c>
      <c r="M4001" t="s">
        <v>43</v>
      </c>
      <c r="N4001">
        <v>6798</v>
      </c>
      <c r="O4001">
        <v>3</v>
      </c>
      <c r="P4001">
        <v>2250</v>
      </c>
      <c r="Q4001">
        <v>8</v>
      </c>
      <c r="R4001" s="2">
        <v>0</v>
      </c>
      <c r="S4001" s="2">
        <v>24.56</v>
      </c>
      <c r="T4001" s="2">
        <v>0</v>
      </c>
      <c r="U4001" s="2">
        <v>24.56</v>
      </c>
      <c r="V4001" s="76" t="s">
        <v>5213</v>
      </c>
    </row>
    <row r="4002" spans="1:22" x14ac:dyDescent="0.2">
      <c r="A4002" s="1">
        <v>42308</v>
      </c>
      <c r="B4002" t="s">
        <v>21</v>
      </c>
      <c r="C4002" s="1">
        <v>42305</v>
      </c>
      <c r="D4002" s="1">
        <v>42308</v>
      </c>
      <c r="E4002">
        <v>100032810</v>
      </c>
      <c r="F4002" t="s">
        <v>439</v>
      </c>
      <c r="H4002" s="1">
        <v>42305</v>
      </c>
      <c r="I4002">
        <v>1920327</v>
      </c>
      <c r="J4002" t="s">
        <v>23</v>
      </c>
      <c r="K4002">
        <v>846296315732291</v>
      </c>
      <c r="M4002" t="s">
        <v>102</v>
      </c>
      <c r="N4002">
        <v>20005</v>
      </c>
      <c r="O4002">
        <v>3</v>
      </c>
      <c r="P4002">
        <v>2250</v>
      </c>
      <c r="Q4002">
        <v>8</v>
      </c>
      <c r="R4002" s="2">
        <v>0</v>
      </c>
      <c r="S4002" s="2">
        <v>24.56</v>
      </c>
      <c r="T4002" s="2">
        <v>0</v>
      </c>
      <c r="U4002" s="2">
        <v>24.56</v>
      </c>
      <c r="V4002" s="76" t="s">
        <v>5213</v>
      </c>
    </row>
    <row r="4003" spans="1:22" x14ac:dyDescent="0.2">
      <c r="A4003" s="1">
        <v>42308</v>
      </c>
      <c r="B4003" t="s">
        <v>21</v>
      </c>
      <c r="C4003" s="1">
        <v>42305</v>
      </c>
      <c r="D4003" s="1">
        <v>42308</v>
      </c>
      <c r="E4003">
        <v>100032895</v>
      </c>
      <c r="F4003" t="s">
        <v>452</v>
      </c>
      <c r="H4003" s="1">
        <v>42305</v>
      </c>
      <c r="I4003">
        <v>1920457</v>
      </c>
      <c r="J4003" t="s">
        <v>23</v>
      </c>
      <c r="K4003">
        <v>846296315732253</v>
      </c>
      <c r="M4003" t="s">
        <v>373</v>
      </c>
      <c r="N4003">
        <v>25704</v>
      </c>
      <c r="O4003">
        <v>3</v>
      </c>
      <c r="P4003">
        <v>2250</v>
      </c>
      <c r="Q4003">
        <v>8</v>
      </c>
      <c r="R4003" s="2">
        <v>0</v>
      </c>
      <c r="S4003" s="2">
        <v>24.56</v>
      </c>
      <c r="T4003" s="2">
        <v>0</v>
      </c>
      <c r="U4003" s="2">
        <v>24.56</v>
      </c>
      <c r="V4003" s="76" t="s">
        <v>5213</v>
      </c>
    </row>
    <row r="4004" spans="1:22" x14ac:dyDescent="0.2">
      <c r="A4004" s="1">
        <v>42308</v>
      </c>
      <c r="B4004" t="s">
        <v>21</v>
      </c>
      <c r="C4004" s="1">
        <v>42305</v>
      </c>
      <c r="D4004" s="1">
        <v>42308</v>
      </c>
      <c r="E4004">
        <v>100032755</v>
      </c>
      <c r="F4004" t="s">
        <v>463</v>
      </c>
      <c r="H4004" s="1">
        <v>42305</v>
      </c>
      <c r="I4004">
        <v>1920326</v>
      </c>
      <c r="J4004" t="s">
        <v>23</v>
      </c>
      <c r="K4004">
        <v>846296315732307</v>
      </c>
      <c r="M4004" t="s">
        <v>102</v>
      </c>
      <c r="N4004">
        <v>20001</v>
      </c>
      <c r="O4004">
        <v>3</v>
      </c>
      <c r="P4004">
        <v>2250</v>
      </c>
      <c r="Q4004">
        <v>8</v>
      </c>
      <c r="R4004" s="2">
        <v>0</v>
      </c>
      <c r="S4004" s="2">
        <v>24.56</v>
      </c>
      <c r="T4004" s="2">
        <v>0</v>
      </c>
      <c r="U4004" s="2">
        <v>24.56</v>
      </c>
      <c r="V4004" s="76" t="s">
        <v>5213</v>
      </c>
    </row>
    <row r="4005" spans="1:22" x14ac:dyDescent="0.2">
      <c r="A4005" s="1">
        <v>42308</v>
      </c>
      <c r="B4005" t="s">
        <v>21</v>
      </c>
      <c r="C4005" s="1">
        <v>42306</v>
      </c>
      <c r="D4005" s="1">
        <v>42308</v>
      </c>
      <c r="E4005">
        <v>100033010</v>
      </c>
      <c r="F4005" t="s">
        <v>473</v>
      </c>
      <c r="H4005" s="1">
        <v>42305</v>
      </c>
      <c r="I4005">
        <v>1921281</v>
      </c>
      <c r="J4005" t="s">
        <v>23</v>
      </c>
      <c r="K4005">
        <v>846296315732864</v>
      </c>
      <c r="M4005" t="s">
        <v>43</v>
      </c>
      <c r="N4005">
        <v>6357</v>
      </c>
      <c r="O4005">
        <v>3</v>
      </c>
      <c r="P4005">
        <v>2250</v>
      </c>
      <c r="Q4005">
        <v>8</v>
      </c>
      <c r="R4005" s="2">
        <v>0</v>
      </c>
      <c r="S4005" s="2">
        <v>24.56</v>
      </c>
      <c r="T4005" s="2">
        <v>0</v>
      </c>
      <c r="U4005" s="2">
        <v>24.56</v>
      </c>
      <c r="V4005" s="76" t="s">
        <v>5213</v>
      </c>
    </row>
    <row r="4006" spans="1:22" x14ac:dyDescent="0.2">
      <c r="A4006" s="1">
        <v>42308</v>
      </c>
      <c r="B4006" t="s">
        <v>21</v>
      </c>
      <c r="C4006" s="1">
        <v>42305</v>
      </c>
      <c r="D4006" s="1">
        <v>42308</v>
      </c>
      <c r="E4006">
        <v>100032728</v>
      </c>
      <c r="F4006" t="s">
        <v>446</v>
      </c>
      <c r="H4006" s="1">
        <v>42305</v>
      </c>
      <c r="I4006">
        <v>1920481</v>
      </c>
      <c r="J4006" t="s">
        <v>23</v>
      </c>
      <c r="K4006">
        <v>846296315732710</v>
      </c>
      <c r="M4006" t="s">
        <v>102</v>
      </c>
      <c r="N4006">
        <v>20001</v>
      </c>
      <c r="O4006">
        <v>6</v>
      </c>
      <c r="P4006">
        <v>4500</v>
      </c>
      <c r="Q4006">
        <v>8</v>
      </c>
      <c r="R4006" s="2">
        <v>0</v>
      </c>
      <c r="S4006" s="2">
        <v>36.04</v>
      </c>
      <c r="T4006" s="2">
        <v>0</v>
      </c>
      <c r="U4006" s="2">
        <v>36.04</v>
      </c>
      <c r="V4006" s="76" t="s">
        <v>5213</v>
      </c>
    </row>
    <row r="4007" spans="1:22" x14ac:dyDescent="0.2">
      <c r="A4007" s="1">
        <v>42308</v>
      </c>
      <c r="B4007" t="s">
        <v>21</v>
      </c>
      <c r="C4007" s="1">
        <v>42307</v>
      </c>
      <c r="D4007" s="1">
        <v>42308</v>
      </c>
      <c r="E4007">
        <v>100033110</v>
      </c>
      <c r="F4007" t="s">
        <v>456</v>
      </c>
      <c r="H4007" s="1">
        <v>42307</v>
      </c>
      <c r="I4007">
        <v>1921257</v>
      </c>
      <c r="J4007" t="s">
        <v>23</v>
      </c>
      <c r="K4007">
        <v>846296315732918</v>
      </c>
      <c r="M4007" t="s">
        <v>26</v>
      </c>
      <c r="N4007">
        <v>33032</v>
      </c>
      <c r="O4007">
        <v>6</v>
      </c>
      <c r="P4007">
        <v>4500</v>
      </c>
      <c r="Q4007">
        <v>8</v>
      </c>
      <c r="R4007" s="2">
        <v>0</v>
      </c>
      <c r="S4007" s="2">
        <v>36.04</v>
      </c>
      <c r="T4007" s="2">
        <v>0</v>
      </c>
      <c r="U4007" s="2">
        <v>36.04</v>
      </c>
      <c r="V4007" s="76" t="s">
        <v>5213</v>
      </c>
    </row>
    <row r="4008" spans="1:22" x14ac:dyDescent="0.2">
      <c r="A4008" s="1">
        <v>42308</v>
      </c>
      <c r="B4008" t="s">
        <v>21</v>
      </c>
      <c r="C4008" s="1">
        <v>42307</v>
      </c>
      <c r="D4008" s="1">
        <v>42308</v>
      </c>
      <c r="E4008">
        <v>100033140</v>
      </c>
      <c r="F4008" t="s">
        <v>394</v>
      </c>
      <c r="H4008" s="1">
        <v>42307</v>
      </c>
      <c r="I4008">
        <v>1921432</v>
      </c>
      <c r="J4008" t="s">
        <v>23</v>
      </c>
      <c r="K4008" t="s">
        <v>395</v>
      </c>
      <c r="M4008" t="s">
        <v>79</v>
      </c>
      <c r="N4008">
        <v>60613</v>
      </c>
      <c r="O4008">
        <v>10</v>
      </c>
      <c r="P4008">
        <v>7500</v>
      </c>
      <c r="Q4008">
        <v>8</v>
      </c>
      <c r="R4008" s="2">
        <v>0</v>
      </c>
      <c r="S4008" s="2">
        <v>46.75</v>
      </c>
      <c r="T4008" s="2">
        <v>0</v>
      </c>
      <c r="U4008" s="2">
        <v>46.75</v>
      </c>
      <c r="V4008" s="76" t="s">
        <v>5213</v>
      </c>
    </row>
    <row r="4009" spans="1:22" x14ac:dyDescent="0.2">
      <c r="A4009" s="1">
        <v>42310</v>
      </c>
      <c r="B4009" t="s">
        <v>21</v>
      </c>
      <c r="C4009" s="1">
        <v>42305</v>
      </c>
      <c r="D4009" s="1">
        <v>42310</v>
      </c>
      <c r="E4009">
        <v>100032988</v>
      </c>
      <c r="F4009" t="s">
        <v>765</v>
      </c>
      <c r="H4009" s="1">
        <v>42305</v>
      </c>
      <c r="I4009">
        <v>1920428</v>
      </c>
      <c r="J4009" t="s">
        <v>23</v>
      </c>
      <c r="K4009" t="s">
        <v>766</v>
      </c>
      <c r="M4009" t="s">
        <v>36</v>
      </c>
      <c r="N4009">
        <v>19106</v>
      </c>
      <c r="O4009">
        <v>3</v>
      </c>
      <c r="P4009">
        <v>2250</v>
      </c>
      <c r="Q4009">
        <v>2</v>
      </c>
      <c r="R4009" s="2">
        <v>0</v>
      </c>
      <c r="S4009" s="2">
        <v>12.81</v>
      </c>
      <c r="T4009" s="2">
        <v>0</v>
      </c>
      <c r="U4009" s="2">
        <v>12.81</v>
      </c>
      <c r="V4009" s="76" t="str">
        <f>VLOOKUP(M4009,'Fufillment sheet'!$A$2:$B$52,2,FALSE)</f>
        <v>NW</v>
      </c>
    </row>
    <row r="4010" spans="1:22" x14ac:dyDescent="0.2">
      <c r="A4010" s="1">
        <v>42310</v>
      </c>
      <c r="B4010" t="s">
        <v>21</v>
      </c>
      <c r="C4010" s="1">
        <v>42305</v>
      </c>
      <c r="D4010" s="1">
        <v>42310</v>
      </c>
      <c r="E4010">
        <v>100032741</v>
      </c>
      <c r="F4010" t="s">
        <v>777</v>
      </c>
      <c r="H4010" s="1">
        <v>42305</v>
      </c>
      <c r="I4010">
        <v>1920322</v>
      </c>
      <c r="J4010" t="s">
        <v>23</v>
      </c>
      <c r="K4010">
        <v>846296315733601</v>
      </c>
      <c r="M4010" t="s">
        <v>43</v>
      </c>
      <c r="N4010">
        <v>6840</v>
      </c>
      <c r="O4010">
        <v>3</v>
      </c>
      <c r="P4010">
        <v>2250</v>
      </c>
      <c r="Q4010">
        <v>2</v>
      </c>
      <c r="R4010" s="2">
        <v>0</v>
      </c>
      <c r="S4010" s="2">
        <v>12.81</v>
      </c>
      <c r="T4010" s="2">
        <v>0</v>
      </c>
      <c r="U4010" s="2">
        <v>12.81</v>
      </c>
      <c r="V4010" s="76" t="str">
        <f>VLOOKUP(M4010,'Fufillment sheet'!$A$2:$B$52,2,FALSE)</f>
        <v>NW</v>
      </c>
    </row>
    <row r="4011" spans="1:22" x14ac:dyDescent="0.2">
      <c r="A4011" s="1">
        <v>42310</v>
      </c>
      <c r="B4011" t="s">
        <v>21</v>
      </c>
      <c r="C4011" s="1">
        <v>42305</v>
      </c>
      <c r="D4011" s="1">
        <v>42310</v>
      </c>
      <c r="E4011">
        <v>100032959</v>
      </c>
      <c r="F4011" t="s">
        <v>788</v>
      </c>
      <c r="H4011" s="1">
        <v>42305</v>
      </c>
      <c r="I4011">
        <v>1920325</v>
      </c>
      <c r="J4011" t="s">
        <v>23</v>
      </c>
      <c r="K4011">
        <v>846296315734080</v>
      </c>
      <c r="M4011" t="s">
        <v>43</v>
      </c>
      <c r="N4011">
        <v>6249</v>
      </c>
      <c r="O4011">
        <v>3</v>
      </c>
      <c r="P4011">
        <v>2250</v>
      </c>
      <c r="Q4011">
        <v>2</v>
      </c>
      <c r="R4011" s="2">
        <v>0</v>
      </c>
      <c r="S4011" s="2">
        <v>12.81</v>
      </c>
      <c r="T4011" s="2">
        <v>0</v>
      </c>
      <c r="U4011" s="2">
        <v>12.81</v>
      </c>
      <c r="V4011" s="76" t="str">
        <f>VLOOKUP(M4011,'Fufillment sheet'!$A$2:$B$52,2,FALSE)</f>
        <v>NW</v>
      </c>
    </row>
    <row r="4012" spans="1:22" x14ac:dyDescent="0.2">
      <c r="A4012" s="1">
        <v>42310</v>
      </c>
      <c r="B4012" t="s">
        <v>21</v>
      </c>
      <c r="C4012" s="1">
        <v>42305</v>
      </c>
      <c r="D4012" s="1">
        <v>42310</v>
      </c>
      <c r="E4012">
        <v>100032821</v>
      </c>
      <c r="F4012" t="s">
        <v>789</v>
      </c>
      <c r="H4012" s="1">
        <v>42305</v>
      </c>
      <c r="I4012">
        <v>1920473</v>
      </c>
      <c r="J4012" t="s">
        <v>23</v>
      </c>
      <c r="K4012" t="s">
        <v>790</v>
      </c>
      <c r="M4012" t="s">
        <v>36</v>
      </c>
      <c r="N4012">
        <v>19038</v>
      </c>
      <c r="O4012">
        <v>3</v>
      </c>
      <c r="P4012">
        <v>2250</v>
      </c>
      <c r="Q4012">
        <v>2</v>
      </c>
      <c r="R4012" s="2">
        <v>0</v>
      </c>
      <c r="S4012" s="2">
        <v>12.81</v>
      </c>
      <c r="T4012" s="2">
        <v>0</v>
      </c>
      <c r="U4012" s="2">
        <v>12.81</v>
      </c>
      <c r="V4012" s="76" t="str">
        <f>VLOOKUP(M4012,'Fufillment sheet'!$A$2:$B$52,2,FALSE)</f>
        <v>NW</v>
      </c>
    </row>
    <row r="4013" spans="1:22" x14ac:dyDescent="0.2">
      <c r="A4013" s="1">
        <v>42310</v>
      </c>
      <c r="B4013" t="s">
        <v>21</v>
      </c>
      <c r="C4013" s="1">
        <v>42305</v>
      </c>
      <c r="D4013" s="1">
        <v>42310</v>
      </c>
      <c r="E4013">
        <v>100032904</v>
      </c>
      <c r="F4013" t="s">
        <v>797</v>
      </c>
      <c r="H4013" s="1">
        <v>42305</v>
      </c>
      <c r="I4013">
        <v>1920422</v>
      </c>
      <c r="J4013" t="s">
        <v>23</v>
      </c>
      <c r="K4013" t="s">
        <v>798</v>
      </c>
      <c r="M4013" t="s">
        <v>36</v>
      </c>
      <c r="N4013">
        <v>18702</v>
      </c>
      <c r="O4013">
        <v>3</v>
      </c>
      <c r="P4013">
        <v>2250</v>
      </c>
      <c r="Q4013">
        <v>2</v>
      </c>
      <c r="R4013" s="2">
        <v>0</v>
      </c>
      <c r="S4013" s="2">
        <v>12.81</v>
      </c>
      <c r="T4013" s="2">
        <v>0</v>
      </c>
      <c r="U4013" s="2">
        <v>12.81</v>
      </c>
      <c r="V4013" s="76" t="str">
        <f>VLOOKUP(M4013,'Fufillment sheet'!$A$2:$B$52,2,FALSE)</f>
        <v>NW</v>
      </c>
    </row>
    <row r="4014" spans="1:22" x14ac:dyDescent="0.2">
      <c r="A4014" s="1">
        <v>42310</v>
      </c>
      <c r="B4014" t="s">
        <v>21</v>
      </c>
      <c r="C4014" s="1">
        <v>42305</v>
      </c>
      <c r="D4014" s="1">
        <v>42310</v>
      </c>
      <c r="E4014">
        <v>100032943</v>
      </c>
      <c r="F4014" t="s">
        <v>802</v>
      </c>
      <c r="H4014" s="1">
        <v>42305</v>
      </c>
      <c r="I4014">
        <v>1920424</v>
      </c>
      <c r="J4014" t="s">
        <v>23</v>
      </c>
      <c r="K4014" t="s">
        <v>803</v>
      </c>
      <c r="M4014" t="s">
        <v>36</v>
      </c>
      <c r="N4014">
        <v>19401</v>
      </c>
      <c r="O4014">
        <v>3</v>
      </c>
      <c r="P4014">
        <v>2250</v>
      </c>
      <c r="Q4014">
        <v>2</v>
      </c>
      <c r="R4014" s="2">
        <v>0</v>
      </c>
      <c r="S4014" s="2">
        <v>12.81</v>
      </c>
      <c r="T4014" s="2">
        <v>0</v>
      </c>
      <c r="U4014" s="2">
        <v>12.81</v>
      </c>
      <c r="V4014" s="76" t="str">
        <f>VLOOKUP(M4014,'Fufillment sheet'!$A$2:$B$52,2,FALSE)</f>
        <v>NW</v>
      </c>
    </row>
    <row r="4015" spans="1:22" x14ac:dyDescent="0.2">
      <c r="A4015" s="1">
        <v>42310</v>
      </c>
      <c r="B4015" t="s">
        <v>21</v>
      </c>
      <c r="C4015" s="1">
        <v>42305</v>
      </c>
      <c r="D4015" s="1">
        <v>42310</v>
      </c>
      <c r="E4015">
        <v>100032732</v>
      </c>
      <c r="F4015" t="s">
        <v>812</v>
      </c>
      <c r="H4015" s="1">
        <v>42305</v>
      </c>
      <c r="I4015">
        <v>1920429</v>
      </c>
      <c r="J4015" t="s">
        <v>23</v>
      </c>
      <c r="K4015">
        <v>846296315734653</v>
      </c>
      <c r="M4015" t="s">
        <v>194</v>
      </c>
      <c r="N4015">
        <v>2813</v>
      </c>
      <c r="O4015">
        <v>3</v>
      </c>
      <c r="P4015">
        <v>2250</v>
      </c>
      <c r="Q4015">
        <v>2</v>
      </c>
      <c r="R4015" s="2">
        <v>0</v>
      </c>
      <c r="S4015" s="2">
        <v>12.81</v>
      </c>
      <c r="T4015" s="2">
        <v>0</v>
      </c>
      <c r="U4015" s="2">
        <v>12.81</v>
      </c>
      <c r="V4015" s="76" t="str">
        <f>VLOOKUP(M4015,'Fufillment sheet'!$A$2:$B$52,2,FALSE)</f>
        <v>NW</v>
      </c>
    </row>
    <row r="4016" spans="1:22" x14ac:dyDescent="0.2">
      <c r="A4016" s="1">
        <v>42310</v>
      </c>
      <c r="B4016" t="s">
        <v>21</v>
      </c>
      <c r="C4016" s="1">
        <v>42306</v>
      </c>
      <c r="D4016" s="1">
        <v>42310</v>
      </c>
      <c r="E4016">
        <v>100033034</v>
      </c>
      <c r="F4016" t="s">
        <v>825</v>
      </c>
      <c r="H4016" s="1">
        <v>42306</v>
      </c>
      <c r="I4016">
        <v>1920530</v>
      </c>
      <c r="J4016" t="s">
        <v>23</v>
      </c>
      <c r="K4016" t="s">
        <v>826</v>
      </c>
      <c r="M4016" t="s">
        <v>36</v>
      </c>
      <c r="N4016">
        <v>19104</v>
      </c>
      <c r="O4016">
        <v>3</v>
      </c>
      <c r="P4016">
        <v>2250</v>
      </c>
      <c r="Q4016">
        <v>2</v>
      </c>
      <c r="R4016" s="2">
        <v>0</v>
      </c>
      <c r="S4016" s="2">
        <v>12.81</v>
      </c>
      <c r="T4016" s="2">
        <v>0</v>
      </c>
      <c r="U4016" s="2">
        <v>12.81</v>
      </c>
      <c r="V4016" s="76" t="str">
        <f>VLOOKUP(M4016,'Fufillment sheet'!$A$2:$B$52,2,FALSE)</f>
        <v>NW</v>
      </c>
    </row>
    <row r="4017" spans="1:22" x14ac:dyDescent="0.2">
      <c r="A4017" s="1">
        <v>42310</v>
      </c>
      <c r="B4017" t="s">
        <v>21</v>
      </c>
      <c r="C4017" s="1">
        <v>42305</v>
      </c>
      <c r="D4017" s="1">
        <v>42310</v>
      </c>
      <c r="E4017">
        <v>100032824</v>
      </c>
      <c r="F4017" t="s">
        <v>830</v>
      </c>
      <c r="H4017" s="1">
        <v>42305</v>
      </c>
      <c r="I4017">
        <v>1920323</v>
      </c>
      <c r="J4017" t="s">
        <v>23</v>
      </c>
      <c r="K4017">
        <v>846296315733618</v>
      </c>
      <c r="M4017" t="s">
        <v>43</v>
      </c>
      <c r="N4017">
        <v>6905</v>
      </c>
      <c r="O4017">
        <v>3</v>
      </c>
      <c r="P4017">
        <v>2250</v>
      </c>
      <c r="Q4017">
        <v>2</v>
      </c>
      <c r="R4017" s="2">
        <v>0</v>
      </c>
      <c r="S4017" s="2">
        <v>12.81</v>
      </c>
      <c r="T4017" s="2">
        <v>0</v>
      </c>
      <c r="U4017" s="2">
        <v>12.81</v>
      </c>
      <c r="V4017" s="76" t="str">
        <f>VLOOKUP(M4017,'Fufillment sheet'!$A$2:$B$52,2,FALSE)</f>
        <v>NW</v>
      </c>
    </row>
    <row r="4018" spans="1:22" x14ac:dyDescent="0.2">
      <c r="A4018" s="1">
        <v>42310</v>
      </c>
      <c r="B4018" t="s">
        <v>21</v>
      </c>
      <c r="C4018" s="1">
        <v>42305</v>
      </c>
      <c r="D4018" s="1">
        <v>42310</v>
      </c>
      <c r="E4018">
        <v>100032981</v>
      </c>
      <c r="F4018" t="s">
        <v>846</v>
      </c>
      <c r="H4018" s="1">
        <v>42305</v>
      </c>
      <c r="I4018">
        <v>1920427</v>
      </c>
      <c r="J4018" t="s">
        <v>23</v>
      </c>
      <c r="K4018" t="s">
        <v>847</v>
      </c>
      <c r="M4018" t="s">
        <v>36</v>
      </c>
      <c r="N4018">
        <v>18067</v>
      </c>
      <c r="O4018">
        <v>3</v>
      </c>
      <c r="P4018">
        <v>2250</v>
      </c>
      <c r="Q4018">
        <v>2</v>
      </c>
      <c r="R4018" s="2">
        <v>0</v>
      </c>
      <c r="S4018" s="2">
        <v>12.81</v>
      </c>
      <c r="T4018" s="2">
        <v>0</v>
      </c>
      <c r="U4018" s="2">
        <v>12.81</v>
      </c>
      <c r="V4018" s="76" t="str">
        <f>VLOOKUP(M4018,'Fufillment sheet'!$A$2:$B$52,2,FALSE)</f>
        <v>NW</v>
      </c>
    </row>
    <row r="4019" spans="1:22" x14ac:dyDescent="0.2">
      <c r="A4019" s="1">
        <v>42310</v>
      </c>
      <c r="B4019" t="s">
        <v>21</v>
      </c>
      <c r="C4019" s="1">
        <v>42305</v>
      </c>
      <c r="D4019" s="1">
        <v>42310</v>
      </c>
      <c r="E4019">
        <v>100032934</v>
      </c>
      <c r="F4019" t="s">
        <v>851</v>
      </c>
      <c r="H4019" s="1">
        <v>42305</v>
      </c>
      <c r="I4019">
        <v>1920423</v>
      </c>
      <c r="J4019" t="s">
        <v>23</v>
      </c>
      <c r="K4019" t="s">
        <v>852</v>
      </c>
      <c r="M4019" t="s">
        <v>36</v>
      </c>
      <c r="N4019">
        <v>19055</v>
      </c>
      <c r="O4019">
        <v>3</v>
      </c>
      <c r="P4019">
        <v>2250</v>
      </c>
      <c r="Q4019">
        <v>2</v>
      </c>
      <c r="R4019" s="2">
        <v>0</v>
      </c>
      <c r="S4019" s="2">
        <v>12.81</v>
      </c>
      <c r="T4019" s="2">
        <v>0</v>
      </c>
      <c r="U4019" s="2">
        <v>12.81</v>
      </c>
      <c r="V4019" s="76" t="str">
        <f>VLOOKUP(M4019,'Fufillment sheet'!$A$2:$B$52,2,FALSE)</f>
        <v>NW</v>
      </c>
    </row>
    <row r="4020" spans="1:22" x14ac:dyDescent="0.2">
      <c r="A4020" s="1">
        <v>42310</v>
      </c>
      <c r="B4020" t="s">
        <v>21</v>
      </c>
      <c r="C4020" s="1">
        <v>42305</v>
      </c>
      <c r="D4020" s="1">
        <v>42310</v>
      </c>
      <c r="E4020">
        <v>100032919</v>
      </c>
      <c r="F4020" t="s">
        <v>878</v>
      </c>
      <c r="H4020" s="1">
        <v>42305</v>
      </c>
      <c r="I4020">
        <v>1920324</v>
      </c>
      <c r="J4020" t="s">
        <v>23</v>
      </c>
      <c r="K4020">
        <v>846296315733625</v>
      </c>
      <c r="M4020" t="s">
        <v>43</v>
      </c>
      <c r="N4020">
        <v>6489</v>
      </c>
      <c r="O4020">
        <v>3</v>
      </c>
      <c r="P4020">
        <v>2250</v>
      </c>
      <c r="Q4020">
        <v>2</v>
      </c>
      <c r="R4020" s="2">
        <v>0</v>
      </c>
      <c r="S4020" s="2">
        <v>12.81</v>
      </c>
      <c r="T4020" s="2">
        <v>0</v>
      </c>
      <c r="U4020" s="2">
        <v>12.81</v>
      </c>
      <c r="V4020" s="76" t="str">
        <f>VLOOKUP(M4020,'Fufillment sheet'!$A$2:$B$52,2,FALSE)</f>
        <v>NW</v>
      </c>
    </row>
    <row r="4021" spans="1:22" x14ac:dyDescent="0.2">
      <c r="A4021" s="1">
        <v>42310</v>
      </c>
      <c r="B4021" t="s">
        <v>21</v>
      </c>
      <c r="C4021" s="1">
        <v>42305</v>
      </c>
      <c r="D4021" s="1">
        <v>42310</v>
      </c>
      <c r="E4021">
        <v>100032828</v>
      </c>
      <c r="F4021" t="s">
        <v>882</v>
      </c>
      <c r="H4021" s="1">
        <v>42305</v>
      </c>
      <c r="I4021">
        <v>1920486</v>
      </c>
      <c r="J4021" t="s">
        <v>23</v>
      </c>
      <c r="K4021">
        <v>846296315732574</v>
      </c>
      <c r="M4021" t="s">
        <v>541</v>
      </c>
      <c r="N4021">
        <v>3301</v>
      </c>
      <c r="O4021">
        <v>6</v>
      </c>
      <c r="P4021">
        <v>4500</v>
      </c>
      <c r="Q4021">
        <v>2</v>
      </c>
      <c r="R4021" s="2">
        <v>0</v>
      </c>
      <c r="S4021" s="2">
        <v>16.29</v>
      </c>
      <c r="T4021" s="2">
        <v>0</v>
      </c>
      <c r="U4021" s="2">
        <v>16.29</v>
      </c>
      <c r="V4021" s="76" t="str">
        <f>VLOOKUP(M4021,'Fufillment sheet'!$A$2:$B$52,2,FALSE)</f>
        <v>NW</v>
      </c>
    </row>
    <row r="4022" spans="1:22" x14ac:dyDescent="0.2">
      <c r="A4022" s="1">
        <v>42310</v>
      </c>
      <c r="B4022" t="s">
        <v>21</v>
      </c>
      <c r="C4022" s="1">
        <v>42305</v>
      </c>
      <c r="D4022" s="1">
        <v>42310</v>
      </c>
      <c r="E4022">
        <v>100032948</v>
      </c>
      <c r="F4022" t="s">
        <v>894</v>
      </c>
      <c r="H4022" s="1">
        <v>42305</v>
      </c>
      <c r="I4022">
        <v>1920425</v>
      </c>
      <c r="J4022" t="s">
        <v>23</v>
      </c>
      <c r="K4022" t="s">
        <v>895</v>
      </c>
      <c r="M4022" t="s">
        <v>36</v>
      </c>
      <c r="N4022">
        <v>19107</v>
      </c>
      <c r="O4022">
        <v>3</v>
      </c>
      <c r="P4022">
        <v>2250</v>
      </c>
      <c r="Q4022">
        <v>2</v>
      </c>
      <c r="R4022" s="2">
        <v>0</v>
      </c>
      <c r="S4022" s="2">
        <v>12.81</v>
      </c>
      <c r="T4022" s="2">
        <v>0</v>
      </c>
      <c r="U4022" s="2">
        <v>12.81</v>
      </c>
      <c r="V4022" s="76" t="str">
        <f>VLOOKUP(M4022,'Fufillment sheet'!$A$2:$B$52,2,FALSE)</f>
        <v>NW</v>
      </c>
    </row>
    <row r="4023" spans="1:22" x14ac:dyDescent="0.2">
      <c r="A4023" s="1">
        <v>42310</v>
      </c>
      <c r="B4023" t="s">
        <v>21</v>
      </c>
      <c r="C4023" s="1">
        <v>42305</v>
      </c>
      <c r="D4023" s="1">
        <v>42310</v>
      </c>
      <c r="E4023">
        <v>100032856</v>
      </c>
      <c r="F4023" t="s">
        <v>899</v>
      </c>
      <c r="H4023" s="1">
        <v>42305</v>
      </c>
      <c r="I4023">
        <v>1920421</v>
      </c>
      <c r="J4023" t="s">
        <v>23</v>
      </c>
      <c r="K4023" t="s">
        <v>900</v>
      </c>
      <c r="M4023" t="s">
        <v>36</v>
      </c>
      <c r="N4023">
        <v>19428</v>
      </c>
      <c r="O4023">
        <v>3</v>
      </c>
      <c r="P4023">
        <v>2250</v>
      </c>
      <c r="Q4023">
        <v>2</v>
      </c>
      <c r="R4023" s="2">
        <v>0</v>
      </c>
      <c r="S4023" s="2">
        <v>12.81</v>
      </c>
      <c r="T4023" s="2">
        <v>0</v>
      </c>
      <c r="U4023" s="2">
        <v>12.81</v>
      </c>
      <c r="V4023" s="76" t="str">
        <f>VLOOKUP(M4023,'Fufillment sheet'!$A$2:$B$52,2,FALSE)</f>
        <v>NW</v>
      </c>
    </row>
    <row r="4024" spans="1:22" x14ac:dyDescent="0.2">
      <c r="A4024" s="1">
        <v>42310</v>
      </c>
      <c r="B4024" t="s">
        <v>21</v>
      </c>
      <c r="C4024" s="1">
        <v>42305</v>
      </c>
      <c r="D4024" s="1">
        <v>42310</v>
      </c>
      <c r="E4024">
        <v>100032918</v>
      </c>
      <c r="F4024" t="s">
        <v>911</v>
      </c>
      <c r="H4024" s="1">
        <v>42305</v>
      </c>
      <c r="I4024">
        <v>1920480</v>
      </c>
      <c r="J4024" t="s">
        <v>23</v>
      </c>
      <c r="K4024">
        <v>846296315732543</v>
      </c>
      <c r="M4024" t="s">
        <v>43</v>
      </c>
      <c r="N4024">
        <v>6897</v>
      </c>
      <c r="O4024">
        <v>6</v>
      </c>
      <c r="P4024">
        <v>4500</v>
      </c>
      <c r="Q4024">
        <v>2</v>
      </c>
      <c r="R4024" s="2">
        <v>0</v>
      </c>
      <c r="S4024" s="2">
        <v>16.29</v>
      </c>
      <c r="T4024" s="2">
        <v>0</v>
      </c>
      <c r="U4024" s="2">
        <v>16.29</v>
      </c>
      <c r="V4024" s="76" t="str">
        <f>VLOOKUP(M4024,'Fufillment sheet'!$A$2:$B$52,2,FALSE)</f>
        <v>NW</v>
      </c>
    </row>
    <row r="4025" spans="1:22" x14ac:dyDescent="0.2">
      <c r="A4025" s="1">
        <v>42310</v>
      </c>
      <c r="B4025" t="s">
        <v>21</v>
      </c>
      <c r="C4025" s="1">
        <v>42305</v>
      </c>
      <c r="D4025" s="1">
        <v>42310</v>
      </c>
      <c r="E4025">
        <v>100032922</v>
      </c>
      <c r="F4025" t="s">
        <v>952</v>
      </c>
      <c r="H4025" s="1">
        <v>42305</v>
      </c>
      <c r="I4025">
        <v>1920452</v>
      </c>
      <c r="J4025" t="s">
        <v>23</v>
      </c>
      <c r="K4025">
        <v>846296315733342</v>
      </c>
      <c r="M4025" t="s">
        <v>953</v>
      </c>
      <c r="N4025">
        <v>5001</v>
      </c>
      <c r="O4025">
        <v>3</v>
      </c>
      <c r="P4025">
        <v>2250</v>
      </c>
      <c r="Q4025">
        <v>2</v>
      </c>
      <c r="R4025" s="2">
        <v>0</v>
      </c>
      <c r="S4025" s="2">
        <v>12.81</v>
      </c>
      <c r="T4025" s="2">
        <v>0</v>
      </c>
      <c r="U4025" s="2">
        <v>12.81</v>
      </c>
      <c r="V4025" s="76" t="str">
        <f>VLOOKUP(M4025,'Fufillment sheet'!$A$2:$B$52,2,FALSE)</f>
        <v>NW</v>
      </c>
    </row>
    <row r="4026" spans="1:22" x14ac:dyDescent="0.2">
      <c r="A4026" s="1">
        <v>42310</v>
      </c>
      <c r="B4026" t="s">
        <v>21</v>
      </c>
      <c r="C4026" s="1">
        <v>42305</v>
      </c>
      <c r="D4026" s="1">
        <v>42310</v>
      </c>
      <c r="E4026">
        <v>100032900</v>
      </c>
      <c r="F4026" t="s">
        <v>973</v>
      </c>
      <c r="H4026" s="1">
        <v>42305</v>
      </c>
      <c r="I4026">
        <v>1920498</v>
      </c>
      <c r="J4026" t="s">
        <v>23</v>
      </c>
      <c r="K4026" t="s">
        <v>974</v>
      </c>
      <c r="M4026" t="s">
        <v>36</v>
      </c>
      <c r="N4026">
        <v>18512</v>
      </c>
      <c r="O4026">
        <v>6</v>
      </c>
      <c r="P4026">
        <v>4500</v>
      </c>
      <c r="Q4026">
        <v>2</v>
      </c>
      <c r="R4026" s="2">
        <v>0</v>
      </c>
      <c r="S4026" s="2">
        <v>16.29</v>
      </c>
      <c r="T4026" s="2">
        <v>0</v>
      </c>
      <c r="U4026" s="2">
        <v>16.29</v>
      </c>
      <c r="V4026" s="76" t="str">
        <f>VLOOKUP(M4026,'Fufillment sheet'!$A$2:$B$52,2,FALSE)</f>
        <v>NW</v>
      </c>
    </row>
    <row r="4027" spans="1:22" x14ac:dyDescent="0.2">
      <c r="A4027" s="1">
        <v>42310</v>
      </c>
      <c r="B4027" t="s">
        <v>21</v>
      </c>
      <c r="C4027" s="1">
        <v>42306</v>
      </c>
      <c r="D4027" s="1">
        <v>42310</v>
      </c>
      <c r="E4027">
        <v>100033071</v>
      </c>
      <c r="F4027" t="s">
        <v>771</v>
      </c>
      <c r="H4027" s="1">
        <v>42306</v>
      </c>
      <c r="I4027">
        <v>1920531</v>
      </c>
      <c r="J4027" t="s">
        <v>23</v>
      </c>
      <c r="K4027" t="s">
        <v>772</v>
      </c>
      <c r="M4027" t="s">
        <v>36</v>
      </c>
      <c r="N4027">
        <v>16803</v>
      </c>
      <c r="O4027">
        <v>3</v>
      </c>
      <c r="P4027">
        <v>2250</v>
      </c>
      <c r="Q4027">
        <v>3</v>
      </c>
      <c r="R4027" s="2">
        <v>0</v>
      </c>
      <c r="S4027" s="2">
        <v>13.06</v>
      </c>
      <c r="T4027" s="2">
        <v>0</v>
      </c>
      <c r="U4027" s="2">
        <v>13.06</v>
      </c>
      <c r="V4027" s="76" t="str">
        <f>VLOOKUP(M4027,'Fufillment sheet'!$A$2:$B$52,2,FALSE)</f>
        <v>NW</v>
      </c>
    </row>
    <row r="4028" spans="1:22" x14ac:dyDescent="0.2">
      <c r="A4028" s="1">
        <v>42310</v>
      </c>
      <c r="B4028" t="s">
        <v>21</v>
      </c>
      <c r="C4028" s="1">
        <v>42305</v>
      </c>
      <c r="D4028" s="1">
        <v>42310</v>
      </c>
      <c r="E4028">
        <v>100032830</v>
      </c>
      <c r="F4028" t="s">
        <v>791</v>
      </c>
      <c r="H4028" s="1">
        <v>42305</v>
      </c>
      <c r="I4028">
        <v>1920484</v>
      </c>
      <c r="J4028" t="s">
        <v>23</v>
      </c>
      <c r="K4028">
        <v>846296315732598</v>
      </c>
      <c r="M4028" t="s">
        <v>54</v>
      </c>
      <c r="N4028">
        <v>21090</v>
      </c>
      <c r="O4028">
        <v>6</v>
      </c>
      <c r="P4028">
        <v>4500</v>
      </c>
      <c r="Q4028">
        <v>3</v>
      </c>
      <c r="R4028" s="2">
        <v>0</v>
      </c>
      <c r="S4028" s="2">
        <v>17.29</v>
      </c>
      <c r="T4028" s="2">
        <v>0</v>
      </c>
      <c r="U4028" s="2">
        <v>17.29</v>
      </c>
      <c r="V4028" s="76" t="str">
        <f>VLOOKUP(M4028,'Fufillment sheet'!$A$2:$B$52,2,FALSE)</f>
        <v>NW</v>
      </c>
    </row>
    <row r="4029" spans="1:22" x14ac:dyDescent="0.2">
      <c r="A4029" s="1">
        <v>42310</v>
      </c>
      <c r="B4029" t="s">
        <v>21</v>
      </c>
      <c r="C4029" s="1">
        <v>42305</v>
      </c>
      <c r="D4029" s="1">
        <v>42310</v>
      </c>
      <c r="E4029">
        <v>100032916</v>
      </c>
      <c r="F4029" t="s">
        <v>795</v>
      </c>
      <c r="H4029" s="1">
        <v>42305</v>
      </c>
      <c r="I4029">
        <v>1920478</v>
      </c>
      <c r="J4029" t="s">
        <v>23</v>
      </c>
      <c r="K4029">
        <v>846296315734332</v>
      </c>
      <c r="M4029" t="s">
        <v>75</v>
      </c>
      <c r="N4029">
        <v>22124</v>
      </c>
      <c r="O4029">
        <v>3</v>
      </c>
      <c r="P4029">
        <v>2250</v>
      </c>
      <c r="Q4029">
        <v>3</v>
      </c>
      <c r="R4029" s="2">
        <v>0</v>
      </c>
      <c r="S4029" s="2">
        <v>13.06</v>
      </c>
      <c r="T4029" s="2">
        <v>0</v>
      </c>
      <c r="U4029" s="2">
        <v>13.06</v>
      </c>
      <c r="V4029" s="76" t="str">
        <f>VLOOKUP(M4029,'Fufillment sheet'!$A$2:$B$52,2,FALSE)</f>
        <v>NW</v>
      </c>
    </row>
    <row r="4030" spans="1:22" x14ac:dyDescent="0.2">
      <c r="A4030" s="1">
        <v>42310</v>
      </c>
      <c r="B4030" t="s">
        <v>21</v>
      </c>
      <c r="C4030" s="1">
        <v>42306</v>
      </c>
      <c r="D4030" s="1">
        <v>42310</v>
      </c>
      <c r="E4030">
        <v>100033014</v>
      </c>
      <c r="F4030" t="s">
        <v>844</v>
      </c>
      <c r="H4030" s="1">
        <v>42306</v>
      </c>
      <c r="I4030">
        <v>1920509</v>
      </c>
      <c r="J4030" t="s">
        <v>23</v>
      </c>
      <c r="K4030">
        <v>846296315734325</v>
      </c>
      <c r="M4030" t="s">
        <v>54</v>
      </c>
      <c r="N4030">
        <v>20910</v>
      </c>
      <c r="O4030">
        <v>3</v>
      </c>
      <c r="P4030">
        <v>2250</v>
      </c>
      <c r="Q4030">
        <v>3</v>
      </c>
      <c r="R4030" s="2">
        <v>0</v>
      </c>
      <c r="S4030" s="2">
        <v>13.06</v>
      </c>
      <c r="T4030" s="2">
        <v>0</v>
      </c>
      <c r="U4030" s="2">
        <v>13.06</v>
      </c>
      <c r="V4030" s="76" t="str">
        <f>VLOOKUP(M4030,'Fufillment sheet'!$A$2:$B$52,2,FALSE)</f>
        <v>NW</v>
      </c>
    </row>
    <row r="4031" spans="1:22" x14ac:dyDescent="0.2">
      <c r="A4031" s="1">
        <v>42310</v>
      </c>
      <c r="B4031" t="s">
        <v>21</v>
      </c>
      <c r="C4031" s="1">
        <v>42305</v>
      </c>
      <c r="D4031" s="1">
        <v>42310</v>
      </c>
      <c r="E4031">
        <v>100032811</v>
      </c>
      <c r="F4031" t="s">
        <v>858</v>
      </c>
      <c r="H4031" s="1">
        <v>42305</v>
      </c>
      <c r="I4031">
        <v>1920445</v>
      </c>
      <c r="J4031" t="s">
        <v>23</v>
      </c>
      <c r="K4031">
        <v>846296315733199</v>
      </c>
      <c r="M4031" t="s">
        <v>75</v>
      </c>
      <c r="N4031">
        <v>20175</v>
      </c>
      <c r="O4031">
        <v>3</v>
      </c>
      <c r="P4031">
        <v>2250</v>
      </c>
      <c r="Q4031">
        <v>3</v>
      </c>
      <c r="R4031" s="2">
        <v>0</v>
      </c>
      <c r="S4031" s="2">
        <v>13.06</v>
      </c>
      <c r="T4031" s="2">
        <v>0</v>
      </c>
      <c r="U4031" s="2">
        <v>13.06</v>
      </c>
      <c r="V4031" s="76" t="str">
        <f>VLOOKUP(M4031,'Fufillment sheet'!$A$2:$B$52,2,FALSE)</f>
        <v>NW</v>
      </c>
    </row>
    <row r="4032" spans="1:22" x14ac:dyDescent="0.2">
      <c r="A4032" s="1">
        <v>42310</v>
      </c>
      <c r="B4032" t="s">
        <v>21</v>
      </c>
      <c r="C4032" s="1">
        <v>42305</v>
      </c>
      <c r="D4032" s="1">
        <v>42310</v>
      </c>
      <c r="E4032">
        <v>100032864</v>
      </c>
      <c r="F4032" t="s">
        <v>867</v>
      </c>
      <c r="H4032" s="1">
        <v>42305</v>
      </c>
      <c r="I4032">
        <v>1920497</v>
      </c>
      <c r="J4032" t="s">
        <v>23</v>
      </c>
      <c r="K4032" t="s">
        <v>868</v>
      </c>
      <c r="M4032" t="s">
        <v>36</v>
      </c>
      <c r="N4032">
        <v>16801</v>
      </c>
      <c r="O4032">
        <v>6</v>
      </c>
      <c r="P4032">
        <v>4500</v>
      </c>
      <c r="Q4032">
        <v>3</v>
      </c>
      <c r="R4032" s="2">
        <v>0</v>
      </c>
      <c r="S4032" s="2">
        <v>17.29</v>
      </c>
      <c r="T4032" s="2">
        <v>0</v>
      </c>
      <c r="U4032" s="2">
        <v>17.29</v>
      </c>
      <c r="V4032" s="76" t="str">
        <f>VLOOKUP(M4032,'Fufillment sheet'!$A$2:$B$52,2,FALSE)</f>
        <v>NW</v>
      </c>
    </row>
    <row r="4033" spans="1:22" x14ac:dyDescent="0.2">
      <c r="A4033" s="1">
        <v>42310</v>
      </c>
      <c r="B4033" t="s">
        <v>21</v>
      </c>
      <c r="C4033" s="1">
        <v>42305</v>
      </c>
      <c r="D4033" s="1">
        <v>42310</v>
      </c>
      <c r="E4033">
        <v>100032809</v>
      </c>
      <c r="F4033" t="s">
        <v>881</v>
      </c>
      <c r="H4033" s="1">
        <v>42305</v>
      </c>
      <c r="I4033">
        <v>1920366</v>
      </c>
      <c r="J4033" t="s">
        <v>23</v>
      </c>
      <c r="K4033">
        <v>846296315734608</v>
      </c>
      <c r="M4033" t="s">
        <v>54</v>
      </c>
      <c r="N4033">
        <v>20903</v>
      </c>
      <c r="O4033">
        <v>3</v>
      </c>
      <c r="P4033">
        <v>2250</v>
      </c>
      <c r="Q4033">
        <v>3</v>
      </c>
      <c r="R4033" s="2">
        <v>0</v>
      </c>
      <c r="S4033" s="2">
        <v>13.06</v>
      </c>
      <c r="T4033" s="2">
        <v>0</v>
      </c>
      <c r="U4033" s="2">
        <v>13.06</v>
      </c>
      <c r="V4033" s="76" t="str">
        <f>VLOOKUP(M4033,'Fufillment sheet'!$A$2:$B$52,2,FALSE)</f>
        <v>NW</v>
      </c>
    </row>
    <row r="4034" spans="1:22" x14ac:dyDescent="0.2">
      <c r="A4034" s="1">
        <v>42310</v>
      </c>
      <c r="B4034" t="s">
        <v>21</v>
      </c>
      <c r="C4034" s="1">
        <v>42305</v>
      </c>
      <c r="D4034" s="1">
        <v>42310</v>
      </c>
      <c r="E4034">
        <v>100032758</v>
      </c>
      <c r="F4034" t="s">
        <v>890</v>
      </c>
      <c r="H4034" s="1">
        <v>42305</v>
      </c>
      <c r="I4034">
        <v>1920365</v>
      </c>
      <c r="J4034" t="s">
        <v>23</v>
      </c>
      <c r="K4034">
        <v>846296315733144</v>
      </c>
      <c r="M4034" t="s">
        <v>54</v>
      </c>
      <c r="N4034">
        <v>21236</v>
      </c>
      <c r="O4034">
        <v>3</v>
      </c>
      <c r="P4034">
        <v>2250</v>
      </c>
      <c r="Q4034">
        <v>3</v>
      </c>
      <c r="R4034" s="2">
        <v>0</v>
      </c>
      <c r="S4034" s="2">
        <v>13.06</v>
      </c>
      <c r="T4034" s="2">
        <v>0</v>
      </c>
      <c r="U4034" s="2">
        <v>13.06</v>
      </c>
      <c r="V4034" s="76" t="str">
        <f>VLOOKUP(M4034,'Fufillment sheet'!$A$2:$B$52,2,FALSE)</f>
        <v>NW</v>
      </c>
    </row>
    <row r="4035" spans="1:22" x14ac:dyDescent="0.2">
      <c r="A4035" s="1">
        <v>42310</v>
      </c>
      <c r="B4035" t="s">
        <v>21</v>
      </c>
      <c r="C4035" s="1">
        <v>42305</v>
      </c>
      <c r="D4035" s="1">
        <v>42310</v>
      </c>
      <c r="E4035">
        <v>100032946</v>
      </c>
      <c r="F4035" t="s">
        <v>904</v>
      </c>
      <c r="H4035" s="1">
        <v>42305</v>
      </c>
      <c r="I4035">
        <v>1920451</v>
      </c>
      <c r="J4035" t="s">
        <v>23</v>
      </c>
      <c r="K4035">
        <v>846296315733809</v>
      </c>
      <c r="M4035" t="s">
        <v>75</v>
      </c>
      <c r="N4035">
        <v>22201</v>
      </c>
      <c r="O4035">
        <v>3</v>
      </c>
      <c r="P4035">
        <v>2250</v>
      </c>
      <c r="Q4035">
        <v>3</v>
      </c>
      <c r="R4035" s="2">
        <v>0</v>
      </c>
      <c r="S4035" s="2">
        <v>13.06</v>
      </c>
      <c r="T4035" s="2">
        <v>0</v>
      </c>
      <c r="U4035" s="2">
        <v>13.06</v>
      </c>
      <c r="V4035" s="76" t="str">
        <f>VLOOKUP(M4035,'Fufillment sheet'!$A$2:$B$52,2,FALSE)</f>
        <v>NW</v>
      </c>
    </row>
    <row r="4036" spans="1:22" x14ac:dyDescent="0.2">
      <c r="A4036" s="1">
        <v>42310</v>
      </c>
      <c r="B4036" t="s">
        <v>21</v>
      </c>
      <c r="C4036" s="1">
        <v>42306</v>
      </c>
      <c r="D4036" s="1">
        <v>42310</v>
      </c>
      <c r="E4036">
        <v>100033017</v>
      </c>
      <c r="F4036" t="s">
        <v>917</v>
      </c>
      <c r="H4036" s="1">
        <v>42306</v>
      </c>
      <c r="I4036">
        <v>1920537</v>
      </c>
      <c r="J4036" t="s">
        <v>23</v>
      </c>
      <c r="K4036">
        <v>846296315732512</v>
      </c>
      <c r="M4036" t="s">
        <v>75</v>
      </c>
      <c r="N4036">
        <v>22003</v>
      </c>
      <c r="O4036">
        <v>6</v>
      </c>
      <c r="P4036">
        <v>4500</v>
      </c>
      <c r="Q4036">
        <v>3</v>
      </c>
      <c r="R4036" s="2">
        <v>0</v>
      </c>
      <c r="S4036" s="2">
        <v>17.29</v>
      </c>
      <c r="T4036" s="2">
        <v>0</v>
      </c>
      <c r="U4036" s="2">
        <v>17.29</v>
      </c>
      <c r="V4036" s="76" t="str">
        <f>VLOOKUP(M4036,'Fufillment sheet'!$A$2:$B$52,2,FALSE)</f>
        <v>NW</v>
      </c>
    </row>
    <row r="4037" spans="1:22" x14ac:dyDescent="0.2">
      <c r="A4037" s="1">
        <v>42310</v>
      </c>
      <c r="B4037" t="s">
        <v>21</v>
      </c>
      <c r="C4037" s="1">
        <v>42305</v>
      </c>
      <c r="D4037" s="1">
        <v>42310</v>
      </c>
      <c r="E4037">
        <v>100032742</v>
      </c>
      <c r="F4037" t="s">
        <v>929</v>
      </c>
      <c r="H4037" s="1">
        <v>42305</v>
      </c>
      <c r="I4037">
        <v>1920364</v>
      </c>
      <c r="J4037" t="s">
        <v>23</v>
      </c>
      <c r="K4037">
        <v>846296315734615</v>
      </c>
      <c r="M4037" t="s">
        <v>54</v>
      </c>
      <c r="N4037">
        <v>20723</v>
      </c>
      <c r="O4037">
        <v>3</v>
      </c>
      <c r="P4037">
        <v>2250</v>
      </c>
      <c r="Q4037">
        <v>3</v>
      </c>
      <c r="R4037" s="2">
        <v>0</v>
      </c>
      <c r="S4037" s="2">
        <v>13.06</v>
      </c>
      <c r="T4037" s="2">
        <v>0</v>
      </c>
      <c r="U4037" s="2">
        <v>13.06</v>
      </c>
      <c r="V4037" s="76" t="str">
        <f>VLOOKUP(M4037,'Fufillment sheet'!$A$2:$B$52,2,FALSE)</f>
        <v>NW</v>
      </c>
    </row>
    <row r="4038" spans="1:22" x14ac:dyDescent="0.2">
      <c r="A4038" s="1">
        <v>42310</v>
      </c>
      <c r="B4038" t="s">
        <v>21</v>
      </c>
      <c r="C4038" s="1">
        <v>42306</v>
      </c>
      <c r="D4038" s="1">
        <v>42310</v>
      </c>
      <c r="E4038">
        <v>100033015</v>
      </c>
      <c r="F4038" t="s">
        <v>948</v>
      </c>
      <c r="H4038" s="1">
        <v>42306</v>
      </c>
      <c r="I4038">
        <v>1920536</v>
      </c>
      <c r="J4038" t="s">
        <v>23</v>
      </c>
      <c r="K4038" t="s">
        <v>949</v>
      </c>
      <c r="M4038" t="s">
        <v>75</v>
      </c>
      <c r="N4038">
        <v>22314</v>
      </c>
      <c r="O4038">
        <v>3</v>
      </c>
      <c r="P4038">
        <v>2250</v>
      </c>
      <c r="Q4038">
        <v>3</v>
      </c>
      <c r="R4038" s="2">
        <v>0</v>
      </c>
      <c r="S4038" s="2">
        <v>13.06</v>
      </c>
      <c r="T4038" s="2">
        <v>0</v>
      </c>
      <c r="U4038" s="2">
        <v>13.06</v>
      </c>
      <c r="V4038" s="76" t="str">
        <f>VLOOKUP(M4038,'Fufillment sheet'!$A$2:$B$52,2,FALSE)</f>
        <v>NW</v>
      </c>
    </row>
    <row r="4039" spans="1:22" x14ac:dyDescent="0.2">
      <c r="A4039" s="1">
        <v>42310</v>
      </c>
      <c r="B4039" t="s">
        <v>21</v>
      </c>
      <c r="C4039" s="1">
        <v>42305</v>
      </c>
      <c r="D4039" s="1">
        <v>42310</v>
      </c>
      <c r="E4039">
        <v>100032890</v>
      </c>
      <c r="F4039" t="s">
        <v>954</v>
      </c>
      <c r="H4039" s="1">
        <v>42305</v>
      </c>
      <c r="I4039">
        <v>1920367</v>
      </c>
      <c r="J4039" t="s">
        <v>23</v>
      </c>
      <c r="K4039">
        <v>846296315733830</v>
      </c>
      <c r="M4039" t="s">
        <v>54</v>
      </c>
      <c r="N4039">
        <v>20816</v>
      </c>
      <c r="O4039">
        <v>3</v>
      </c>
      <c r="P4039">
        <v>2250</v>
      </c>
      <c r="Q4039">
        <v>3</v>
      </c>
      <c r="R4039" s="2">
        <v>0</v>
      </c>
      <c r="S4039" s="2">
        <v>13.06</v>
      </c>
      <c r="T4039" s="2">
        <v>0</v>
      </c>
      <c r="U4039" s="2">
        <v>13.06</v>
      </c>
      <c r="V4039" s="76" t="str">
        <f>VLOOKUP(M4039,'Fufillment sheet'!$A$2:$B$52,2,FALSE)</f>
        <v>NW</v>
      </c>
    </row>
    <row r="4040" spans="1:22" x14ac:dyDescent="0.2">
      <c r="A4040" s="1">
        <v>42310</v>
      </c>
      <c r="B4040" t="s">
        <v>21</v>
      </c>
      <c r="C4040" s="1">
        <v>42305</v>
      </c>
      <c r="D4040" s="1">
        <v>42310</v>
      </c>
      <c r="E4040">
        <v>100032723</v>
      </c>
      <c r="F4040" t="s">
        <v>988</v>
      </c>
      <c r="H4040" s="1">
        <v>42305</v>
      </c>
      <c r="I4040">
        <v>1920363</v>
      </c>
      <c r="J4040" t="s">
        <v>23</v>
      </c>
      <c r="K4040">
        <v>846296315734172</v>
      </c>
      <c r="M4040" t="s">
        <v>54</v>
      </c>
      <c r="N4040">
        <v>21213</v>
      </c>
      <c r="O4040">
        <v>3</v>
      </c>
      <c r="P4040">
        <v>2250</v>
      </c>
      <c r="Q4040">
        <v>3</v>
      </c>
      <c r="R4040" s="2">
        <v>0</v>
      </c>
      <c r="S4040" s="2">
        <v>13.06</v>
      </c>
      <c r="T4040" s="2">
        <v>0</v>
      </c>
      <c r="U4040" s="2">
        <v>13.06</v>
      </c>
      <c r="V4040" s="76" t="str">
        <f>VLOOKUP(M4040,'Fufillment sheet'!$A$2:$B$52,2,FALSE)</f>
        <v>NW</v>
      </c>
    </row>
    <row r="4041" spans="1:22" x14ac:dyDescent="0.2">
      <c r="A4041" s="1">
        <v>42310</v>
      </c>
      <c r="B4041" t="s">
        <v>21</v>
      </c>
      <c r="C4041" s="1">
        <v>42305</v>
      </c>
      <c r="D4041" s="1">
        <v>42310</v>
      </c>
      <c r="E4041">
        <v>100032953</v>
      </c>
      <c r="F4041" t="s">
        <v>762</v>
      </c>
      <c r="H4041" s="1">
        <v>42305</v>
      </c>
      <c r="I4041">
        <v>1920479</v>
      </c>
      <c r="J4041" t="s">
        <v>23</v>
      </c>
      <c r="K4041">
        <v>846296315733083</v>
      </c>
      <c r="M4041" t="s">
        <v>75</v>
      </c>
      <c r="N4041">
        <v>23060</v>
      </c>
      <c r="O4041">
        <v>3</v>
      </c>
      <c r="P4041">
        <v>2250</v>
      </c>
      <c r="Q4041">
        <v>4</v>
      </c>
      <c r="R4041" s="2">
        <v>0</v>
      </c>
      <c r="S4041" s="2">
        <v>20.81</v>
      </c>
      <c r="T4041" s="2">
        <v>0</v>
      </c>
      <c r="U4041" s="2">
        <v>20.81</v>
      </c>
      <c r="V4041" s="76" t="str">
        <f>VLOOKUP(M4041,'Fufillment sheet'!$A$2:$B$52,2,FALSE)</f>
        <v>NW</v>
      </c>
    </row>
    <row r="4042" spans="1:22" x14ac:dyDescent="0.2">
      <c r="A4042" s="1">
        <v>42310</v>
      </c>
      <c r="B4042" t="s">
        <v>21</v>
      </c>
      <c r="C4042" s="1">
        <v>42305</v>
      </c>
      <c r="D4042" s="1">
        <v>42310</v>
      </c>
      <c r="E4042">
        <v>100032908</v>
      </c>
      <c r="F4042" t="s">
        <v>763</v>
      </c>
      <c r="H4042" s="1">
        <v>42305</v>
      </c>
      <c r="I4042">
        <v>1920470</v>
      </c>
      <c r="J4042" t="s">
        <v>23</v>
      </c>
      <c r="K4042">
        <v>846296315734363</v>
      </c>
      <c r="M4042" t="s">
        <v>507</v>
      </c>
      <c r="N4042">
        <v>44236</v>
      </c>
      <c r="O4042">
        <v>3</v>
      </c>
      <c r="P4042">
        <v>2250</v>
      </c>
      <c r="Q4042">
        <v>4</v>
      </c>
      <c r="R4042" s="2">
        <v>0</v>
      </c>
      <c r="S4042" s="2">
        <v>20.81</v>
      </c>
      <c r="T4042" s="2">
        <v>0</v>
      </c>
      <c r="U4042" s="2">
        <v>20.81</v>
      </c>
      <c r="V4042" s="76" t="str">
        <f>VLOOKUP(M4042,'Fufillment sheet'!$A$2:$B$52,2,FALSE)</f>
        <v>NW</v>
      </c>
    </row>
    <row r="4043" spans="1:22" x14ac:dyDescent="0.2">
      <c r="A4043" s="1">
        <v>42310</v>
      </c>
      <c r="B4043" t="s">
        <v>21</v>
      </c>
      <c r="C4043" s="1">
        <v>42306</v>
      </c>
      <c r="D4043" s="1">
        <v>42310</v>
      </c>
      <c r="E4043">
        <v>100033019</v>
      </c>
      <c r="F4043" t="s">
        <v>769</v>
      </c>
      <c r="H4043" s="1">
        <v>42306</v>
      </c>
      <c r="I4043">
        <v>1920525</v>
      </c>
      <c r="J4043" t="s">
        <v>23</v>
      </c>
      <c r="K4043">
        <v>846296315734394</v>
      </c>
      <c r="M4043" t="s">
        <v>507</v>
      </c>
      <c r="N4043">
        <v>45241</v>
      </c>
      <c r="O4043">
        <v>3</v>
      </c>
      <c r="P4043">
        <v>2250</v>
      </c>
      <c r="Q4043">
        <v>4</v>
      </c>
      <c r="R4043" s="2">
        <v>0</v>
      </c>
      <c r="S4043" s="2">
        <v>20.81</v>
      </c>
      <c r="T4043" s="2">
        <v>0</v>
      </c>
      <c r="U4043" s="2">
        <v>20.81</v>
      </c>
      <c r="V4043" s="76" t="str">
        <f>VLOOKUP(M4043,'Fufillment sheet'!$A$2:$B$52,2,FALSE)</f>
        <v>NW</v>
      </c>
    </row>
    <row r="4044" spans="1:22" x14ac:dyDescent="0.2">
      <c r="A4044" s="1">
        <v>42310</v>
      </c>
      <c r="B4044" t="s">
        <v>21</v>
      </c>
      <c r="C4044" s="1">
        <v>42305</v>
      </c>
      <c r="D4044" s="1">
        <v>42310</v>
      </c>
      <c r="E4044">
        <v>100032822</v>
      </c>
      <c r="F4044" t="s">
        <v>783</v>
      </c>
      <c r="H4044" s="1">
        <v>42305</v>
      </c>
      <c r="I4044">
        <v>1920446</v>
      </c>
      <c r="J4044" t="s">
        <v>23</v>
      </c>
      <c r="K4044">
        <v>846296315734622</v>
      </c>
      <c r="M4044" t="s">
        <v>75</v>
      </c>
      <c r="N4044">
        <v>23455</v>
      </c>
      <c r="O4044">
        <v>3</v>
      </c>
      <c r="P4044">
        <v>2250</v>
      </c>
      <c r="Q4044">
        <v>4</v>
      </c>
      <c r="R4044" s="2">
        <v>0</v>
      </c>
      <c r="S4044" s="2">
        <v>20.81</v>
      </c>
      <c r="T4044" s="2">
        <v>0</v>
      </c>
      <c r="U4044" s="2">
        <v>20.81</v>
      </c>
      <c r="V4044" s="76" t="str">
        <f>VLOOKUP(M4044,'Fufillment sheet'!$A$2:$B$52,2,FALSE)</f>
        <v>NW</v>
      </c>
    </row>
    <row r="4045" spans="1:22" x14ac:dyDescent="0.2">
      <c r="A4045" s="1">
        <v>42310</v>
      </c>
      <c r="B4045" t="s">
        <v>21</v>
      </c>
      <c r="C4045" s="1">
        <v>42305</v>
      </c>
      <c r="D4045" s="1">
        <v>42310</v>
      </c>
      <c r="E4045">
        <v>100032913</v>
      </c>
      <c r="F4045" t="s">
        <v>805</v>
      </c>
      <c r="H4045" s="1">
        <v>42305</v>
      </c>
      <c r="I4045">
        <v>1920368</v>
      </c>
      <c r="J4045" t="s">
        <v>23</v>
      </c>
      <c r="K4045">
        <v>846296315734592</v>
      </c>
      <c r="M4045" t="s">
        <v>58</v>
      </c>
      <c r="N4045">
        <v>48309</v>
      </c>
      <c r="O4045">
        <v>3</v>
      </c>
      <c r="P4045">
        <v>2250</v>
      </c>
      <c r="Q4045">
        <v>4</v>
      </c>
      <c r="R4045" s="2">
        <v>0</v>
      </c>
      <c r="S4045" s="2">
        <v>20.81</v>
      </c>
      <c r="T4045" s="2">
        <v>0</v>
      </c>
      <c r="U4045" s="2">
        <v>20.81</v>
      </c>
      <c r="V4045" s="76" t="str">
        <f>VLOOKUP(M4045,'Fufillment sheet'!$A$2:$B$52,2,FALSE)</f>
        <v>NW</v>
      </c>
    </row>
    <row r="4046" spans="1:22" x14ac:dyDescent="0.2">
      <c r="A4046" s="1">
        <v>42310</v>
      </c>
      <c r="B4046" t="s">
        <v>21</v>
      </c>
      <c r="C4046" s="1">
        <v>42305</v>
      </c>
      <c r="D4046" s="1">
        <v>42310</v>
      </c>
      <c r="E4046">
        <v>100032782</v>
      </c>
      <c r="F4046" t="s">
        <v>807</v>
      </c>
      <c r="H4046" s="1">
        <v>42305</v>
      </c>
      <c r="I4046">
        <v>1920444</v>
      </c>
      <c r="J4046" t="s">
        <v>23</v>
      </c>
      <c r="K4046">
        <v>846296315733786</v>
      </c>
      <c r="M4046" t="s">
        <v>75</v>
      </c>
      <c r="N4046">
        <v>23226</v>
      </c>
      <c r="O4046">
        <v>3</v>
      </c>
      <c r="P4046">
        <v>2250</v>
      </c>
      <c r="Q4046">
        <v>4</v>
      </c>
      <c r="R4046" s="2">
        <v>0</v>
      </c>
      <c r="S4046" s="2">
        <v>20.81</v>
      </c>
      <c r="T4046" s="2">
        <v>0</v>
      </c>
      <c r="U4046" s="2">
        <v>20.81</v>
      </c>
      <c r="V4046" s="76" t="str">
        <f>VLOOKUP(M4046,'Fufillment sheet'!$A$2:$B$52,2,FALSE)</f>
        <v>NW</v>
      </c>
    </row>
    <row r="4047" spans="1:22" x14ac:dyDescent="0.2">
      <c r="A4047" s="1">
        <v>42310</v>
      </c>
      <c r="B4047" t="s">
        <v>21</v>
      </c>
      <c r="C4047" s="1">
        <v>42305</v>
      </c>
      <c r="D4047" s="1">
        <v>42310</v>
      </c>
      <c r="E4047">
        <v>100032987</v>
      </c>
      <c r="F4047" t="s">
        <v>816</v>
      </c>
      <c r="H4047" s="1">
        <v>42305</v>
      </c>
      <c r="I4047">
        <v>1920472</v>
      </c>
      <c r="J4047" t="s">
        <v>23</v>
      </c>
      <c r="K4047">
        <v>846296315734370</v>
      </c>
      <c r="M4047" t="s">
        <v>507</v>
      </c>
      <c r="N4047">
        <v>45415</v>
      </c>
      <c r="O4047">
        <v>3</v>
      </c>
      <c r="P4047">
        <v>2250</v>
      </c>
      <c r="Q4047">
        <v>4</v>
      </c>
      <c r="R4047" s="2">
        <v>0</v>
      </c>
      <c r="S4047" s="2">
        <v>20.81</v>
      </c>
      <c r="T4047" s="2">
        <v>0</v>
      </c>
      <c r="U4047" s="2">
        <v>20.81</v>
      </c>
      <c r="V4047" s="76" t="str">
        <f>VLOOKUP(M4047,'Fufillment sheet'!$A$2:$B$52,2,FALSE)</f>
        <v>NW</v>
      </c>
    </row>
    <row r="4048" spans="1:22" x14ac:dyDescent="0.2">
      <c r="A4048" s="1">
        <v>42310</v>
      </c>
      <c r="B4048" t="s">
        <v>21</v>
      </c>
      <c r="C4048" s="1">
        <v>42305</v>
      </c>
      <c r="D4048" s="1">
        <v>42310</v>
      </c>
      <c r="E4048">
        <v>100032827</v>
      </c>
      <c r="F4048" t="s">
        <v>818</v>
      </c>
      <c r="H4048" s="1">
        <v>42305</v>
      </c>
      <c r="I4048">
        <v>1920420</v>
      </c>
      <c r="J4048" t="s">
        <v>23</v>
      </c>
      <c r="K4048" t="s">
        <v>819</v>
      </c>
      <c r="M4048" t="s">
        <v>36</v>
      </c>
      <c r="N4048">
        <v>15233</v>
      </c>
      <c r="O4048">
        <v>3</v>
      </c>
      <c r="P4048">
        <v>2250</v>
      </c>
      <c r="Q4048">
        <v>4</v>
      </c>
      <c r="R4048" s="2">
        <v>0</v>
      </c>
      <c r="S4048" s="2">
        <v>20.81</v>
      </c>
      <c r="T4048" s="2">
        <v>0</v>
      </c>
      <c r="U4048" s="2">
        <v>20.81</v>
      </c>
      <c r="V4048" s="76" t="str">
        <f>VLOOKUP(M4048,'Fufillment sheet'!$A$2:$B$52,2,FALSE)</f>
        <v>NW</v>
      </c>
    </row>
    <row r="4049" spans="1:22" x14ac:dyDescent="0.2">
      <c r="A4049" s="1">
        <v>42310</v>
      </c>
      <c r="B4049" t="s">
        <v>21</v>
      </c>
      <c r="C4049" s="1">
        <v>42305</v>
      </c>
      <c r="D4049" s="1">
        <v>42310</v>
      </c>
      <c r="E4049">
        <v>100032729</v>
      </c>
      <c r="F4049" t="s">
        <v>824</v>
      </c>
      <c r="H4049" s="1">
        <v>42305</v>
      </c>
      <c r="I4049">
        <v>1920419</v>
      </c>
      <c r="J4049" t="s">
        <v>23</v>
      </c>
      <c r="K4049">
        <v>846296315733526</v>
      </c>
      <c r="M4049" t="s">
        <v>507</v>
      </c>
      <c r="N4049">
        <v>45202</v>
      </c>
      <c r="O4049">
        <v>3</v>
      </c>
      <c r="P4049">
        <v>2250</v>
      </c>
      <c r="Q4049">
        <v>4</v>
      </c>
      <c r="R4049" s="2">
        <v>0</v>
      </c>
      <c r="S4049" s="2">
        <v>20.81</v>
      </c>
      <c r="T4049" s="2">
        <v>0</v>
      </c>
      <c r="U4049" s="2">
        <v>20.81</v>
      </c>
      <c r="V4049" s="76" t="str">
        <f>VLOOKUP(M4049,'Fufillment sheet'!$A$2:$B$52,2,FALSE)</f>
        <v>NW</v>
      </c>
    </row>
    <row r="4050" spans="1:22" x14ac:dyDescent="0.2">
      <c r="A4050" s="1">
        <v>42310</v>
      </c>
      <c r="B4050" t="s">
        <v>21</v>
      </c>
      <c r="C4050" s="1">
        <v>42305</v>
      </c>
      <c r="D4050" s="1">
        <v>42310</v>
      </c>
      <c r="E4050">
        <v>100032739</v>
      </c>
      <c r="F4050" t="s">
        <v>833</v>
      </c>
      <c r="H4050" s="1">
        <v>42305</v>
      </c>
      <c r="I4050">
        <v>1920443</v>
      </c>
      <c r="J4050" t="s">
        <v>23</v>
      </c>
      <c r="K4050">
        <v>846296315734639</v>
      </c>
      <c r="M4050" t="s">
        <v>75</v>
      </c>
      <c r="N4050">
        <v>23221</v>
      </c>
      <c r="O4050">
        <v>3</v>
      </c>
      <c r="P4050">
        <v>2250</v>
      </c>
      <c r="Q4050">
        <v>4</v>
      </c>
      <c r="R4050" s="2">
        <v>0</v>
      </c>
      <c r="S4050" s="2">
        <v>20.81</v>
      </c>
      <c r="T4050" s="2">
        <v>0</v>
      </c>
      <c r="U4050" s="2">
        <v>20.81</v>
      </c>
      <c r="V4050" s="76" t="str">
        <f>VLOOKUP(M4050,'Fufillment sheet'!$A$2:$B$52,2,FALSE)</f>
        <v>NW</v>
      </c>
    </row>
    <row r="4051" spans="1:22" x14ac:dyDescent="0.2">
      <c r="A4051" s="1">
        <v>42310</v>
      </c>
      <c r="B4051" t="s">
        <v>21</v>
      </c>
      <c r="C4051" s="1">
        <v>42305</v>
      </c>
      <c r="D4051" s="1">
        <v>42310</v>
      </c>
      <c r="E4051">
        <v>100032947</v>
      </c>
      <c r="F4051" t="s">
        <v>845</v>
      </c>
      <c r="H4051" s="1">
        <v>42305</v>
      </c>
      <c r="I4051">
        <v>1920369</v>
      </c>
      <c r="J4051" t="s">
        <v>23</v>
      </c>
      <c r="K4051">
        <v>846296315733472</v>
      </c>
      <c r="M4051" t="s">
        <v>58</v>
      </c>
      <c r="N4051">
        <v>48034</v>
      </c>
      <c r="O4051">
        <v>3</v>
      </c>
      <c r="P4051">
        <v>2250</v>
      </c>
      <c r="Q4051">
        <v>4</v>
      </c>
      <c r="R4051" s="2">
        <v>0</v>
      </c>
      <c r="S4051" s="2">
        <v>20.81</v>
      </c>
      <c r="T4051" s="2">
        <v>0</v>
      </c>
      <c r="U4051" s="2">
        <v>20.81</v>
      </c>
      <c r="V4051" s="76" t="str">
        <f>VLOOKUP(M4051,'Fufillment sheet'!$A$2:$B$52,2,FALSE)</f>
        <v>NW</v>
      </c>
    </row>
    <row r="4052" spans="1:22" x14ac:dyDescent="0.2">
      <c r="A4052" s="1">
        <v>42310</v>
      </c>
      <c r="B4052" t="s">
        <v>21</v>
      </c>
      <c r="C4052" s="1">
        <v>42305</v>
      </c>
      <c r="D4052" s="1">
        <v>42310</v>
      </c>
      <c r="E4052">
        <v>100032778</v>
      </c>
      <c r="F4052" t="s">
        <v>853</v>
      </c>
      <c r="H4052" s="1">
        <v>42305</v>
      </c>
      <c r="I4052">
        <v>1920375</v>
      </c>
      <c r="J4052" t="s">
        <v>23</v>
      </c>
      <c r="K4052">
        <v>846296315733854</v>
      </c>
      <c r="M4052" t="s">
        <v>24</v>
      </c>
      <c r="N4052">
        <v>27937</v>
      </c>
      <c r="O4052">
        <v>3</v>
      </c>
      <c r="P4052">
        <v>2250</v>
      </c>
      <c r="Q4052">
        <v>4</v>
      </c>
      <c r="R4052" s="2">
        <v>0</v>
      </c>
      <c r="S4052" s="2">
        <v>20.81</v>
      </c>
      <c r="T4052" s="2">
        <v>0</v>
      </c>
      <c r="U4052" s="2">
        <v>20.81</v>
      </c>
      <c r="V4052" s="76" t="str">
        <f>VLOOKUP(M4052,'Fufillment sheet'!$A$2:$B$52,2,FALSE)</f>
        <v>NW</v>
      </c>
    </row>
    <row r="4053" spans="1:22" x14ac:dyDescent="0.2">
      <c r="A4053" s="1">
        <v>42310</v>
      </c>
      <c r="B4053" t="s">
        <v>21</v>
      </c>
      <c r="C4053" s="1">
        <v>42305</v>
      </c>
      <c r="D4053" s="1">
        <v>42310</v>
      </c>
      <c r="E4053">
        <v>100032850</v>
      </c>
      <c r="F4053" t="s">
        <v>873</v>
      </c>
      <c r="H4053" s="1">
        <v>42305</v>
      </c>
      <c r="I4053">
        <v>1920436</v>
      </c>
      <c r="J4053" t="s">
        <v>23</v>
      </c>
      <c r="K4053">
        <v>846296315733755</v>
      </c>
      <c r="M4053" t="s">
        <v>91</v>
      </c>
      <c r="N4053">
        <v>29501</v>
      </c>
      <c r="O4053">
        <v>3</v>
      </c>
      <c r="P4053">
        <v>2250</v>
      </c>
      <c r="Q4053">
        <v>4</v>
      </c>
      <c r="R4053" s="2">
        <v>0</v>
      </c>
      <c r="S4053" s="2">
        <v>20.81</v>
      </c>
      <c r="T4053" s="2">
        <v>0</v>
      </c>
      <c r="U4053" s="2">
        <v>20.81</v>
      </c>
      <c r="V4053" s="76" t="str">
        <f>VLOOKUP(M4053,'Fufillment sheet'!$A$2:$B$52,2,FALSE)</f>
        <v>NW</v>
      </c>
    </row>
    <row r="4054" spans="1:22" x14ac:dyDescent="0.2">
      <c r="A4054" s="1">
        <v>42310</v>
      </c>
      <c r="B4054" t="s">
        <v>21</v>
      </c>
      <c r="C4054" s="1">
        <v>42305</v>
      </c>
      <c r="D4054" s="1">
        <v>42310</v>
      </c>
      <c r="E4054">
        <v>100032927</v>
      </c>
      <c r="F4054" t="s">
        <v>879</v>
      </c>
      <c r="H4054" s="1">
        <v>42305</v>
      </c>
      <c r="I4054">
        <v>1920450</v>
      </c>
      <c r="J4054" t="s">
        <v>23</v>
      </c>
      <c r="K4054">
        <v>846296315733175</v>
      </c>
      <c r="M4054" t="s">
        <v>75</v>
      </c>
      <c r="N4054">
        <v>23604</v>
      </c>
      <c r="O4054">
        <v>3</v>
      </c>
      <c r="P4054">
        <v>2250</v>
      </c>
      <c r="Q4054">
        <v>4</v>
      </c>
      <c r="R4054" s="2">
        <v>0</v>
      </c>
      <c r="S4054" s="2">
        <v>20.81</v>
      </c>
      <c r="T4054" s="2">
        <v>0</v>
      </c>
      <c r="U4054" s="2">
        <v>20.81</v>
      </c>
      <c r="V4054" s="76" t="str">
        <f>VLOOKUP(M4054,'Fufillment sheet'!$A$2:$B$52,2,FALSE)</f>
        <v>NW</v>
      </c>
    </row>
    <row r="4055" spans="1:22" x14ac:dyDescent="0.2">
      <c r="A4055" s="1">
        <v>42310</v>
      </c>
      <c r="B4055" t="s">
        <v>21</v>
      </c>
      <c r="C4055" s="1">
        <v>42306</v>
      </c>
      <c r="D4055" s="1">
        <v>42310</v>
      </c>
      <c r="E4055">
        <v>100033055</v>
      </c>
      <c r="F4055" t="s">
        <v>889</v>
      </c>
      <c r="H4055" s="1">
        <v>42306</v>
      </c>
      <c r="I4055">
        <v>1920511</v>
      </c>
      <c r="J4055" t="s">
        <v>23</v>
      </c>
      <c r="K4055">
        <v>846296315733670</v>
      </c>
      <c r="M4055" t="s">
        <v>24</v>
      </c>
      <c r="N4055">
        <v>28215</v>
      </c>
      <c r="O4055">
        <v>3</v>
      </c>
      <c r="P4055">
        <v>2250</v>
      </c>
      <c r="Q4055">
        <v>4</v>
      </c>
      <c r="R4055" s="2">
        <v>0</v>
      </c>
      <c r="S4055" s="2">
        <v>20.81</v>
      </c>
      <c r="T4055" s="2">
        <v>0</v>
      </c>
      <c r="U4055" s="2">
        <v>20.81</v>
      </c>
      <c r="V4055" s="76" t="str">
        <f>VLOOKUP(M4055,'Fufillment sheet'!$A$2:$B$52,2,FALSE)</f>
        <v>NW</v>
      </c>
    </row>
    <row r="4056" spans="1:22" x14ac:dyDescent="0.2">
      <c r="A4056" s="1">
        <v>42310</v>
      </c>
      <c r="B4056" t="s">
        <v>21</v>
      </c>
      <c r="C4056" s="1">
        <v>42305</v>
      </c>
      <c r="D4056" s="1">
        <v>42310</v>
      </c>
      <c r="E4056">
        <v>100032802</v>
      </c>
      <c r="F4056" t="s">
        <v>901</v>
      </c>
      <c r="H4056" s="1">
        <v>42305</v>
      </c>
      <c r="I4056">
        <v>1920376</v>
      </c>
      <c r="J4056" t="s">
        <v>23</v>
      </c>
      <c r="K4056">
        <v>846296315733861</v>
      </c>
      <c r="M4056" t="s">
        <v>24</v>
      </c>
      <c r="N4056">
        <v>27705</v>
      </c>
      <c r="O4056">
        <v>3</v>
      </c>
      <c r="P4056">
        <v>2250</v>
      </c>
      <c r="Q4056">
        <v>4</v>
      </c>
      <c r="R4056" s="2">
        <v>0</v>
      </c>
      <c r="S4056" s="2">
        <v>20.81</v>
      </c>
      <c r="T4056" s="2">
        <v>0</v>
      </c>
      <c r="U4056" s="2">
        <v>20.81</v>
      </c>
      <c r="V4056" s="76" t="str">
        <f>VLOOKUP(M4056,'Fufillment sheet'!$A$2:$B$52,2,FALSE)</f>
        <v>NW</v>
      </c>
    </row>
    <row r="4057" spans="1:22" x14ac:dyDescent="0.2">
      <c r="A4057" s="1">
        <v>42310</v>
      </c>
      <c r="B4057" t="s">
        <v>21</v>
      </c>
      <c r="C4057" s="1">
        <v>42305</v>
      </c>
      <c r="D4057" s="1">
        <v>42310</v>
      </c>
      <c r="E4057">
        <v>100032898</v>
      </c>
      <c r="F4057" t="s">
        <v>906</v>
      </c>
      <c r="H4057" s="1">
        <v>42305</v>
      </c>
      <c r="I4057">
        <v>1920449</v>
      </c>
      <c r="J4057" t="s">
        <v>23</v>
      </c>
      <c r="K4057">
        <v>846296315733182</v>
      </c>
      <c r="M4057" t="s">
        <v>75</v>
      </c>
      <c r="N4057">
        <v>23294</v>
      </c>
      <c r="O4057">
        <v>3</v>
      </c>
      <c r="P4057">
        <v>2250</v>
      </c>
      <c r="Q4057">
        <v>4</v>
      </c>
      <c r="R4057" s="2">
        <v>0</v>
      </c>
      <c r="S4057" s="2">
        <v>20.81</v>
      </c>
      <c r="T4057" s="2">
        <v>0</v>
      </c>
      <c r="U4057" s="2">
        <v>20.81</v>
      </c>
      <c r="V4057" s="76" t="str">
        <f>VLOOKUP(M4057,'Fufillment sheet'!$A$2:$B$52,2,FALSE)</f>
        <v>NW</v>
      </c>
    </row>
    <row r="4058" spans="1:22" x14ac:dyDescent="0.2">
      <c r="A4058" s="1">
        <v>42310</v>
      </c>
      <c r="B4058" t="s">
        <v>21</v>
      </c>
      <c r="C4058" s="1">
        <v>42306</v>
      </c>
      <c r="D4058" s="1">
        <v>42310</v>
      </c>
      <c r="E4058">
        <v>100033082</v>
      </c>
      <c r="F4058" t="s">
        <v>909</v>
      </c>
      <c r="H4058" s="1">
        <v>42306</v>
      </c>
      <c r="I4058">
        <v>1920527</v>
      </c>
      <c r="J4058" t="s">
        <v>23</v>
      </c>
      <c r="K4058">
        <v>846296315734141</v>
      </c>
      <c r="M4058" t="s">
        <v>507</v>
      </c>
      <c r="N4058">
        <v>44307</v>
      </c>
      <c r="O4058">
        <v>3</v>
      </c>
      <c r="P4058">
        <v>2250</v>
      </c>
      <c r="Q4058">
        <v>4</v>
      </c>
      <c r="R4058" s="2">
        <v>0</v>
      </c>
      <c r="S4058" s="2">
        <v>20.81</v>
      </c>
      <c r="T4058" s="2">
        <v>0</v>
      </c>
      <c r="U4058" s="2">
        <v>20.81</v>
      </c>
      <c r="V4058" s="76" t="str">
        <f>VLOOKUP(M4058,'Fufillment sheet'!$A$2:$B$52,2,FALSE)</f>
        <v>NW</v>
      </c>
    </row>
    <row r="4059" spans="1:22" x14ac:dyDescent="0.2">
      <c r="A4059" s="1">
        <v>42310</v>
      </c>
      <c r="B4059" t="s">
        <v>21</v>
      </c>
      <c r="C4059" s="1">
        <v>42306</v>
      </c>
      <c r="D4059" s="1">
        <v>42310</v>
      </c>
      <c r="E4059">
        <v>100033048</v>
      </c>
      <c r="F4059" t="s">
        <v>915</v>
      </c>
      <c r="H4059" s="1">
        <v>42306</v>
      </c>
      <c r="I4059">
        <v>1920538</v>
      </c>
      <c r="J4059" t="s">
        <v>23</v>
      </c>
      <c r="K4059">
        <v>846296315734103</v>
      </c>
      <c r="M4059" t="s">
        <v>75</v>
      </c>
      <c r="N4059">
        <v>23112</v>
      </c>
      <c r="O4059">
        <v>3</v>
      </c>
      <c r="P4059">
        <v>2250</v>
      </c>
      <c r="Q4059">
        <v>4</v>
      </c>
      <c r="R4059" s="2">
        <v>0</v>
      </c>
      <c r="S4059" s="2">
        <v>20.81</v>
      </c>
      <c r="T4059" s="2">
        <v>0</v>
      </c>
      <c r="U4059" s="2">
        <v>20.81</v>
      </c>
      <c r="V4059" s="76" t="str">
        <f>VLOOKUP(M4059,'Fufillment sheet'!$A$2:$B$52,2,FALSE)</f>
        <v>NW</v>
      </c>
    </row>
    <row r="4060" spans="1:22" x14ac:dyDescent="0.2">
      <c r="A4060" s="1">
        <v>42310</v>
      </c>
      <c r="B4060" t="s">
        <v>21</v>
      </c>
      <c r="C4060" s="1">
        <v>42305</v>
      </c>
      <c r="D4060" s="1">
        <v>42310</v>
      </c>
      <c r="E4060">
        <v>100032861</v>
      </c>
      <c r="F4060" t="s">
        <v>924</v>
      </c>
      <c r="H4060" s="1">
        <v>42305</v>
      </c>
      <c r="I4060">
        <v>1920448</v>
      </c>
      <c r="J4060" t="s">
        <v>23</v>
      </c>
      <c r="K4060">
        <v>846296315734028</v>
      </c>
      <c r="M4060" t="s">
        <v>75</v>
      </c>
      <c r="N4060">
        <v>23354</v>
      </c>
      <c r="O4060">
        <v>3</v>
      </c>
      <c r="P4060">
        <v>2250</v>
      </c>
      <c r="Q4060">
        <v>4</v>
      </c>
      <c r="R4060" s="2">
        <v>0</v>
      </c>
      <c r="S4060" s="2">
        <v>20.81</v>
      </c>
      <c r="T4060" s="2">
        <v>0</v>
      </c>
      <c r="U4060" s="2">
        <v>20.81</v>
      </c>
      <c r="V4060" s="76" t="str">
        <f>VLOOKUP(M4060,'Fufillment sheet'!$A$2:$B$52,2,FALSE)</f>
        <v>NW</v>
      </c>
    </row>
    <row r="4061" spans="1:22" x14ac:dyDescent="0.2">
      <c r="A4061" s="1">
        <v>42310</v>
      </c>
      <c r="B4061" t="s">
        <v>21</v>
      </c>
      <c r="C4061" s="1">
        <v>42305</v>
      </c>
      <c r="D4061" s="1">
        <v>42310</v>
      </c>
      <c r="E4061">
        <v>100032960</v>
      </c>
      <c r="F4061" t="s">
        <v>940</v>
      </c>
      <c r="H4061" s="1">
        <v>42305</v>
      </c>
      <c r="I4061">
        <v>1920471</v>
      </c>
      <c r="J4061" t="s">
        <v>23</v>
      </c>
      <c r="K4061">
        <v>846296315733076</v>
      </c>
      <c r="M4061" t="s">
        <v>507</v>
      </c>
      <c r="N4061">
        <v>43311</v>
      </c>
      <c r="O4061">
        <v>3</v>
      </c>
      <c r="P4061">
        <v>2250</v>
      </c>
      <c r="Q4061">
        <v>4</v>
      </c>
      <c r="R4061" s="2">
        <v>0</v>
      </c>
      <c r="S4061" s="2">
        <v>20.81</v>
      </c>
      <c r="T4061" s="2">
        <v>0</v>
      </c>
      <c r="U4061" s="2">
        <v>20.81</v>
      </c>
      <c r="V4061" s="76" t="str">
        <f>VLOOKUP(M4061,'Fufillment sheet'!$A$2:$B$52,2,FALSE)</f>
        <v>NW</v>
      </c>
    </row>
    <row r="4062" spans="1:22" x14ac:dyDescent="0.2">
      <c r="A4062" s="1">
        <v>42310</v>
      </c>
      <c r="B4062" t="s">
        <v>21</v>
      </c>
      <c r="C4062" s="1">
        <v>42306</v>
      </c>
      <c r="D4062" s="1">
        <v>42310</v>
      </c>
      <c r="E4062">
        <v>100033003</v>
      </c>
      <c r="F4062" t="s">
        <v>943</v>
      </c>
      <c r="H4062" s="1">
        <v>42305</v>
      </c>
      <c r="I4062">
        <v>1920529</v>
      </c>
      <c r="J4062" t="s">
        <v>23</v>
      </c>
      <c r="K4062" t="s">
        <v>944</v>
      </c>
      <c r="M4062" t="s">
        <v>36</v>
      </c>
      <c r="N4062">
        <v>15108</v>
      </c>
      <c r="O4062">
        <v>3</v>
      </c>
      <c r="P4062">
        <v>2250</v>
      </c>
      <c r="Q4062">
        <v>4</v>
      </c>
      <c r="R4062" s="2">
        <v>0</v>
      </c>
      <c r="S4062" s="2">
        <v>20.81</v>
      </c>
      <c r="T4062" s="2">
        <v>0</v>
      </c>
      <c r="U4062" s="2">
        <v>20.81</v>
      </c>
      <c r="V4062" s="76" t="str">
        <f>VLOOKUP(M4062,'Fufillment sheet'!$A$2:$B$52,2,FALSE)</f>
        <v>NW</v>
      </c>
    </row>
    <row r="4063" spans="1:22" x14ac:dyDescent="0.2">
      <c r="A4063" s="1">
        <v>42310</v>
      </c>
      <c r="B4063" t="s">
        <v>21</v>
      </c>
      <c r="C4063" s="1">
        <v>42306</v>
      </c>
      <c r="D4063" s="1">
        <v>42310</v>
      </c>
      <c r="E4063">
        <v>100033074</v>
      </c>
      <c r="F4063" t="s">
        <v>963</v>
      </c>
      <c r="H4063" s="1">
        <v>42306</v>
      </c>
      <c r="I4063">
        <v>1920539</v>
      </c>
      <c r="J4063" t="s">
        <v>23</v>
      </c>
      <c r="K4063">
        <v>846296315733267</v>
      </c>
      <c r="M4063" t="s">
        <v>75</v>
      </c>
      <c r="N4063">
        <v>23606</v>
      </c>
      <c r="O4063">
        <v>3</v>
      </c>
      <c r="P4063">
        <v>2250</v>
      </c>
      <c r="Q4063">
        <v>4</v>
      </c>
      <c r="R4063" s="2">
        <v>0</v>
      </c>
      <c r="S4063" s="2">
        <v>20.81</v>
      </c>
      <c r="T4063" s="2">
        <v>0</v>
      </c>
      <c r="U4063" s="2">
        <v>20.81</v>
      </c>
      <c r="V4063" s="76" t="str">
        <f>VLOOKUP(M4063,'Fufillment sheet'!$A$2:$B$52,2,FALSE)</f>
        <v>NW</v>
      </c>
    </row>
    <row r="4064" spans="1:22" x14ac:dyDescent="0.2">
      <c r="A4064" s="1">
        <v>42310</v>
      </c>
      <c r="B4064" t="s">
        <v>21</v>
      </c>
      <c r="C4064" s="1">
        <v>42305</v>
      </c>
      <c r="D4064" s="1">
        <v>42310</v>
      </c>
      <c r="E4064">
        <v>100032966</v>
      </c>
      <c r="F4064" t="s">
        <v>978</v>
      </c>
      <c r="H4064" s="1">
        <v>42305</v>
      </c>
      <c r="I4064">
        <v>1920426</v>
      </c>
      <c r="J4064" t="s">
        <v>23</v>
      </c>
      <c r="K4064" t="s">
        <v>979</v>
      </c>
      <c r="M4064" t="s">
        <v>36</v>
      </c>
      <c r="N4064">
        <v>15679</v>
      </c>
      <c r="O4064">
        <v>3</v>
      </c>
      <c r="P4064">
        <v>2250</v>
      </c>
      <c r="Q4064">
        <v>4</v>
      </c>
      <c r="R4064" s="2">
        <v>0</v>
      </c>
      <c r="S4064" s="2">
        <v>20.81</v>
      </c>
      <c r="T4064" s="2">
        <v>0</v>
      </c>
      <c r="U4064" s="2">
        <v>20.81</v>
      </c>
      <c r="V4064" s="76" t="str">
        <f>VLOOKUP(M4064,'Fufillment sheet'!$A$2:$B$52,2,FALSE)</f>
        <v>NW</v>
      </c>
    </row>
    <row r="4065" spans="1:22" x14ac:dyDescent="0.2">
      <c r="A4065" s="1">
        <v>42310</v>
      </c>
      <c r="B4065" t="s">
        <v>21</v>
      </c>
      <c r="C4065" s="1">
        <v>42305</v>
      </c>
      <c r="D4065" s="1">
        <v>42310</v>
      </c>
      <c r="E4065">
        <v>100032854</v>
      </c>
      <c r="F4065" t="s">
        <v>981</v>
      </c>
      <c r="H4065" s="1">
        <v>42305</v>
      </c>
      <c r="I4065">
        <v>1920377</v>
      </c>
      <c r="J4065" t="s">
        <v>23</v>
      </c>
      <c r="K4065">
        <v>846296315734585</v>
      </c>
      <c r="M4065" t="s">
        <v>24</v>
      </c>
      <c r="N4065">
        <v>28202</v>
      </c>
      <c r="O4065">
        <v>3</v>
      </c>
      <c r="P4065">
        <v>2250</v>
      </c>
      <c r="Q4065">
        <v>4</v>
      </c>
      <c r="R4065" s="2">
        <v>0</v>
      </c>
      <c r="S4065" s="2">
        <v>20.81</v>
      </c>
      <c r="T4065" s="2">
        <v>0</v>
      </c>
      <c r="U4065" s="2">
        <v>20.81</v>
      </c>
      <c r="V4065" s="76" t="str">
        <f>VLOOKUP(M4065,'Fufillment sheet'!$A$2:$B$52,2,FALSE)</f>
        <v>NW</v>
      </c>
    </row>
    <row r="4066" spans="1:22" x14ac:dyDescent="0.2">
      <c r="A4066" s="1">
        <v>42310</v>
      </c>
      <c r="B4066" t="s">
        <v>21</v>
      </c>
      <c r="C4066" s="1">
        <v>42305</v>
      </c>
      <c r="D4066" s="1">
        <v>42310</v>
      </c>
      <c r="E4066">
        <v>100032858</v>
      </c>
      <c r="F4066" t="s">
        <v>983</v>
      </c>
      <c r="H4066" s="1">
        <v>42305</v>
      </c>
      <c r="I4066">
        <v>1920447</v>
      </c>
      <c r="J4066" t="s">
        <v>23</v>
      </c>
      <c r="K4066">
        <v>846296315733793</v>
      </c>
      <c r="M4066" t="s">
        <v>75</v>
      </c>
      <c r="N4066">
        <v>23486</v>
      </c>
      <c r="O4066">
        <v>3</v>
      </c>
      <c r="P4066">
        <v>2250</v>
      </c>
      <c r="Q4066">
        <v>4</v>
      </c>
      <c r="R4066" s="2">
        <v>0</v>
      </c>
      <c r="S4066" s="2">
        <v>20.81</v>
      </c>
      <c r="T4066" s="2">
        <v>0</v>
      </c>
      <c r="U4066" s="2">
        <v>20.81</v>
      </c>
      <c r="V4066" s="76" t="str">
        <f>VLOOKUP(M4066,'Fufillment sheet'!$A$2:$B$52,2,FALSE)</f>
        <v>NW</v>
      </c>
    </row>
    <row r="4067" spans="1:22" x14ac:dyDescent="0.2">
      <c r="A4067" s="1">
        <v>42310</v>
      </c>
      <c r="B4067" t="s">
        <v>21</v>
      </c>
      <c r="C4067" s="1">
        <v>42305</v>
      </c>
      <c r="D4067" s="1">
        <v>42310</v>
      </c>
      <c r="E4067">
        <v>100032765</v>
      </c>
      <c r="F4067" t="s">
        <v>984</v>
      </c>
      <c r="H4067" s="1">
        <v>42305</v>
      </c>
      <c r="I4067">
        <v>1920355</v>
      </c>
      <c r="J4067" t="s">
        <v>23</v>
      </c>
      <c r="K4067" t="s">
        <v>985</v>
      </c>
      <c r="M4067" t="s">
        <v>221</v>
      </c>
      <c r="N4067">
        <v>40502</v>
      </c>
      <c r="O4067">
        <v>3</v>
      </c>
      <c r="P4067">
        <v>2250</v>
      </c>
      <c r="Q4067">
        <v>4</v>
      </c>
      <c r="R4067" s="2">
        <v>0</v>
      </c>
      <c r="S4067" s="2">
        <v>20.81</v>
      </c>
      <c r="T4067" s="2">
        <v>0</v>
      </c>
      <c r="U4067" s="2">
        <v>20.81</v>
      </c>
      <c r="V4067" s="76" t="str">
        <f>VLOOKUP(M4067,'Fufillment sheet'!$A$2:$B$52,2,FALSE)</f>
        <v>NW</v>
      </c>
    </row>
    <row r="4068" spans="1:22" x14ac:dyDescent="0.2">
      <c r="A4068" s="1">
        <v>42310</v>
      </c>
      <c r="B4068" t="s">
        <v>21</v>
      </c>
      <c r="C4068" s="1">
        <v>42305</v>
      </c>
      <c r="D4068" s="1">
        <v>42310</v>
      </c>
      <c r="E4068">
        <v>100032754</v>
      </c>
      <c r="F4068" t="s">
        <v>775</v>
      </c>
      <c r="H4068" s="1">
        <v>42305</v>
      </c>
      <c r="I4068">
        <v>1920453</v>
      </c>
      <c r="J4068" t="s">
        <v>23</v>
      </c>
      <c r="K4068">
        <v>846296315733359</v>
      </c>
      <c r="M4068" t="s">
        <v>60</v>
      </c>
      <c r="N4068">
        <v>53226</v>
      </c>
      <c r="O4068">
        <v>3</v>
      </c>
      <c r="P4068">
        <v>2250</v>
      </c>
      <c r="Q4068">
        <v>5</v>
      </c>
      <c r="R4068" s="2">
        <v>0</v>
      </c>
      <c r="S4068" s="2">
        <v>21.31</v>
      </c>
      <c r="T4068" s="2">
        <v>0</v>
      </c>
      <c r="U4068" s="2">
        <v>21.31</v>
      </c>
      <c r="V4068" s="76" t="s">
        <v>5213</v>
      </c>
    </row>
    <row r="4069" spans="1:22" x14ac:dyDescent="0.2">
      <c r="A4069" s="1">
        <v>42310</v>
      </c>
      <c r="B4069" t="s">
        <v>21</v>
      </c>
      <c r="C4069" s="1">
        <v>42305</v>
      </c>
      <c r="D4069" s="1">
        <v>42310</v>
      </c>
      <c r="E4069">
        <v>100032881</v>
      </c>
      <c r="F4069" t="s">
        <v>776</v>
      </c>
      <c r="H4069" s="1">
        <v>42305</v>
      </c>
      <c r="I4069">
        <v>1920455</v>
      </c>
      <c r="J4069" t="s">
        <v>23</v>
      </c>
      <c r="K4069">
        <v>846296315733823</v>
      </c>
      <c r="M4069" t="s">
        <v>60</v>
      </c>
      <c r="N4069">
        <v>54667</v>
      </c>
      <c r="O4069">
        <v>3</v>
      </c>
      <c r="P4069">
        <v>2250</v>
      </c>
      <c r="Q4069">
        <v>5</v>
      </c>
      <c r="R4069" s="2">
        <v>0</v>
      </c>
      <c r="S4069" s="2">
        <v>21.31</v>
      </c>
      <c r="T4069" s="2">
        <v>0</v>
      </c>
      <c r="U4069" s="2">
        <v>21.31</v>
      </c>
      <c r="V4069" s="76" t="s">
        <v>5213</v>
      </c>
    </row>
    <row r="4070" spans="1:22" x14ac:dyDescent="0.2">
      <c r="A4070" s="1">
        <v>42310</v>
      </c>
      <c r="B4070" t="s">
        <v>21</v>
      </c>
      <c r="C4070" s="1">
        <v>42305</v>
      </c>
      <c r="D4070" s="1">
        <v>42310</v>
      </c>
      <c r="E4070">
        <v>100032994</v>
      </c>
      <c r="F4070" t="s">
        <v>778</v>
      </c>
      <c r="H4070" s="1">
        <v>42305</v>
      </c>
      <c r="I4070">
        <v>1920438</v>
      </c>
      <c r="J4070" t="s">
        <v>23</v>
      </c>
      <c r="K4070">
        <v>846296315733205</v>
      </c>
      <c r="M4070" t="s">
        <v>91</v>
      </c>
      <c r="N4070">
        <v>29455</v>
      </c>
      <c r="O4070">
        <v>3</v>
      </c>
      <c r="P4070">
        <v>2250</v>
      </c>
      <c r="Q4070">
        <v>5</v>
      </c>
      <c r="R4070" s="2">
        <v>0</v>
      </c>
      <c r="S4070" s="2">
        <v>21.31</v>
      </c>
      <c r="T4070" s="2">
        <v>0</v>
      </c>
      <c r="U4070" s="2">
        <v>21.31</v>
      </c>
      <c r="V4070" s="76" t="s">
        <v>5213</v>
      </c>
    </row>
    <row r="4071" spans="1:22" x14ac:dyDescent="0.2">
      <c r="A4071" s="1">
        <v>42310</v>
      </c>
      <c r="B4071" t="s">
        <v>21</v>
      </c>
      <c r="C4071" s="1">
        <v>42305</v>
      </c>
      <c r="D4071" s="1">
        <v>42310</v>
      </c>
      <c r="E4071">
        <v>100032783</v>
      </c>
      <c r="F4071" t="s">
        <v>786</v>
      </c>
      <c r="H4071" s="1">
        <v>42305</v>
      </c>
      <c r="I4071">
        <v>1920336</v>
      </c>
      <c r="J4071" t="s">
        <v>23</v>
      </c>
      <c r="K4071">
        <v>846296315733298</v>
      </c>
      <c r="M4071" t="s">
        <v>51</v>
      </c>
      <c r="N4071">
        <v>30339</v>
      </c>
      <c r="O4071">
        <v>3</v>
      </c>
      <c r="P4071">
        <v>2250</v>
      </c>
      <c r="Q4071">
        <v>5</v>
      </c>
      <c r="R4071" s="2">
        <v>0</v>
      </c>
      <c r="S4071" s="2">
        <v>21.31</v>
      </c>
      <c r="T4071" s="2">
        <v>0</v>
      </c>
      <c r="U4071" s="2">
        <v>21.31</v>
      </c>
      <c r="V4071" s="76" t="s">
        <v>5213</v>
      </c>
    </row>
    <row r="4072" spans="1:22" x14ac:dyDescent="0.2">
      <c r="A4072" s="1">
        <v>42310</v>
      </c>
      <c r="B4072" t="s">
        <v>21</v>
      </c>
      <c r="C4072" s="1">
        <v>42305</v>
      </c>
      <c r="D4072" s="1">
        <v>42310</v>
      </c>
      <c r="E4072">
        <v>100032870</v>
      </c>
      <c r="F4072" t="s">
        <v>799</v>
      </c>
      <c r="H4072" s="1">
        <v>42305</v>
      </c>
      <c r="I4072">
        <v>1920370</v>
      </c>
      <c r="J4072" t="s">
        <v>23</v>
      </c>
      <c r="K4072">
        <v>846296315734066</v>
      </c>
      <c r="M4072" t="s">
        <v>94</v>
      </c>
      <c r="N4072">
        <v>55311</v>
      </c>
      <c r="O4072">
        <v>3</v>
      </c>
      <c r="P4072">
        <v>2250</v>
      </c>
      <c r="Q4072">
        <v>5</v>
      </c>
      <c r="R4072" s="2">
        <v>0</v>
      </c>
      <c r="S4072" s="2">
        <v>21.31</v>
      </c>
      <c r="T4072" s="2">
        <v>0</v>
      </c>
      <c r="U4072" s="2">
        <v>21.31</v>
      </c>
      <c r="V4072" s="76" t="s">
        <v>5213</v>
      </c>
    </row>
    <row r="4073" spans="1:22" x14ac:dyDescent="0.2">
      <c r="A4073" s="1">
        <v>42310</v>
      </c>
      <c r="B4073" t="s">
        <v>21</v>
      </c>
      <c r="C4073" s="1">
        <v>42305</v>
      </c>
      <c r="D4073" s="1">
        <v>42310</v>
      </c>
      <c r="E4073">
        <v>100032734</v>
      </c>
      <c r="F4073" t="s">
        <v>800</v>
      </c>
      <c r="H4073" s="1">
        <v>42305</v>
      </c>
      <c r="I4073">
        <v>1920333</v>
      </c>
      <c r="J4073" t="s">
        <v>23</v>
      </c>
      <c r="K4073">
        <v>846296315734493</v>
      </c>
      <c r="M4073" t="s">
        <v>51</v>
      </c>
      <c r="N4073">
        <v>31410</v>
      </c>
      <c r="O4073">
        <v>3</v>
      </c>
      <c r="P4073">
        <v>2250</v>
      </c>
      <c r="Q4073">
        <v>5</v>
      </c>
      <c r="R4073" s="2">
        <v>0</v>
      </c>
      <c r="S4073" s="2">
        <v>21.31</v>
      </c>
      <c r="T4073" s="2">
        <v>0</v>
      </c>
      <c r="U4073" s="2">
        <v>21.31</v>
      </c>
      <c r="V4073" s="76" t="s">
        <v>5213</v>
      </c>
    </row>
    <row r="4074" spans="1:22" x14ac:dyDescent="0.2">
      <c r="A4074" s="1">
        <v>42310</v>
      </c>
      <c r="B4074" t="s">
        <v>21</v>
      </c>
      <c r="C4074" s="1">
        <v>42305</v>
      </c>
      <c r="D4074" s="1">
        <v>42310</v>
      </c>
      <c r="E4074">
        <v>100032909</v>
      </c>
      <c r="F4074" t="s">
        <v>801</v>
      </c>
      <c r="H4074" s="1">
        <v>42305</v>
      </c>
      <c r="I4074">
        <v>1920349</v>
      </c>
      <c r="J4074" t="s">
        <v>23</v>
      </c>
      <c r="K4074">
        <v>846296315733571</v>
      </c>
      <c r="M4074" t="s">
        <v>79</v>
      </c>
      <c r="N4074">
        <v>60606</v>
      </c>
      <c r="O4074">
        <v>3</v>
      </c>
      <c r="P4074">
        <v>2250</v>
      </c>
      <c r="Q4074">
        <v>5</v>
      </c>
      <c r="R4074" s="2">
        <v>0</v>
      </c>
      <c r="S4074" s="2">
        <v>21.31</v>
      </c>
      <c r="T4074" s="2">
        <v>0</v>
      </c>
      <c r="U4074" s="2">
        <v>21.31</v>
      </c>
      <c r="V4074" s="76" t="s">
        <v>5213</v>
      </c>
    </row>
    <row r="4075" spans="1:22" x14ac:dyDescent="0.2">
      <c r="A4075" s="1">
        <v>42310</v>
      </c>
      <c r="B4075" t="s">
        <v>21</v>
      </c>
      <c r="C4075" s="1">
        <v>42305</v>
      </c>
      <c r="D4075" s="1">
        <v>42310</v>
      </c>
      <c r="E4075">
        <v>100032915</v>
      </c>
      <c r="F4075" t="s">
        <v>811</v>
      </c>
      <c r="H4075" s="1">
        <v>42305</v>
      </c>
      <c r="I4075">
        <v>1920354</v>
      </c>
      <c r="J4075" t="s">
        <v>23</v>
      </c>
      <c r="K4075">
        <v>846296315734189</v>
      </c>
      <c r="M4075" t="s">
        <v>66</v>
      </c>
      <c r="N4075">
        <v>46254</v>
      </c>
      <c r="O4075">
        <v>3</v>
      </c>
      <c r="P4075">
        <v>2250</v>
      </c>
      <c r="Q4075">
        <v>5</v>
      </c>
      <c r="R4075" s="2">
        <v>0</v>
      </c>
      <c r="S4075" s="2">
        <v>21.31</v>
      </c>
      <c r="T4075" s="2">
        <v>0</v>
      </c>
      <c r="U4075" s="2">
        <v>21.31</v>
      </c>
      <c r="V4075" s="76" t="s">
        <v>5213</v>
      </c>
    </row>
    <row r="4076" spans="1:22" x14ac:dyDescent="0.2">
      <c r="A4076" s="1">
        <v>42310</v>
      </c>
      <c r="B4076" t="s">
        <v>21</v>
      </c>
      <c r="C4076" s="1">
        <v>42305</v>
      </c>
      <c r="D4076" s="1">
        <v>42310</v>
      </c>
      <c r="E4076">
        <v>100032756</v>
      </c>
      <c r="F4076" t="s">
        <v>815</v>
      </c>
      <c r="H4076" s="1">
        <v>42305</v>
      </c>
      <c r="I4076">
        <v>1920475</v>
      </c>
      <c r="J4076" t="s">
        <v>23</v>
      </c>
      <c r="K4076">
        <v>846296315733090</v>
      </c>
      <c r="M4076" t="s">
        <v>91</v>
      </c>
      <c r="N4076">
        <v>29445</v>
      </c>
      <c r="O4076">
        <v>3</v>
      </c>
      <c r="P4076">
        <v>2250</v>
      </c>
      <c r="Q4076">
        <v>5</v>
      </c>
      <c r="R4076" s="2">
        <v>0</v>
      </c>
      <c r="S4076" s="2">
        <v>21.31</v>
      </c>
      <c r="T4076" s="2">
        <v>0</v>
      </c>
      <c r="U4076" s="2">
        <v>21.31</v>
      </c>
      <c r="V4076" s="76" t="s">
        <v>5213</v>
      </c>
    </row>
    <row r="4077" spans="1:22" x14ac:dyDescent="0.2">
      <c r="A4077" s="1">
        <v>42310</v>
      </c>
      <c r="B4077" t="s">
        <v>21</v>
      </c>
      <c r="C4077" s="1">
        <v>42305</v>
      </c>
      <c r="D4077" s="1">
        <v>42310</v>
      </c>
      <c r="E4077">
        <v>100032730</v>
      </c>
      <c r="F4077" t="s">
        <v>823</v>
      </c>
      <c r="H4077" s="1">
        <v>42305</v>
      </c>
      <c r="I4077">
        <v>1920430</v>
      </c>
      <c r="J4077" t="s">
        <v>23</v>
      </c>
      <c r="K4077">
        <v>846296315733731</v>
      </c>
      <c r="M4077" t="s">
        <v>91</v>
      </c>
      <c r="N4077">
        <v>29464</v>
      </c>
      <c r="O4077">
        <v>3</v>
      </c>
      <c r="P4077">
        <v>2250</v>
      </c>
      <c r="Q4077">
        <v>5</v>
      </c>
      <c r="R4077" s="2">
        <v>0</v>
      </c>
      <c r="S4077" s="2">
        <v>21.31</v>
      </c>
      <c r="T4077" s="2">
        <v>0</v>
      </c>
      <c r="U4077" s="2">
        <v>21.31</v>
      </c>
      <c r="V4077" s="76" t="s">
        <v>5213</v>
      </c>
    </row>
    <row r="4078" spans="1:22" x14ac:dyDescent="0.2">
      <c r="A4078" s="1">
        <v>42310</v>
      </c>
      <c r="B4078" t="s">
        <v>21</v>
      </c>
      <c r="C4078" s="1">
        <v>42305</v>
      </c>
      <c r="D4078" s="1">
        <v>42310</v>
      </c>
      <c r="E4078">
        <v>100032868</v>
      </c>
      <c r="F4078" t="s">
        <v>829</v>
      </c>
      <c r="H4078" s="1">
        <v>42305</v>
      </c>
      <c r="I4078">
        <v>1920346</v>
      </c>
      <c r="J4078" t="s">
        <v>23</v>
      </c>
      <c r="K4078">
        <v>846296315733328</v>
      </c>
      <c r="M4078" t="s">
        <v>79</v>
      </c>
      <c r="N4078">
        <v>60654</v>
      </c>
      <c r="O4078">
        <v>3</v>
      </c>
      <c r="P4078">
        <v>2250</v>
      </c>
      <c r="Q4078">
        <v>5</v>
      </c>
      <c r="R4078" s="2">
        <v>0</v>
      </c>
      <c r="S4078" s="2">
        <v>21.31</v>
      </c>
      <c r="T4078" s="2">
        <v>0</v>
      </c>
      <c r="U4078" s="2">
        <v>21.31</v>
      </c>
      <c r="V4078" s="76" t="s">
        <v>5213</v>
      </c>
    </row>
    <row r="4079" spans="1:22" x14ac:dyDescent="0.2">
      <c r="A4079" s="1">
        <v>42310</v>
      </c>
      <c r="B4079" t="s">
        <v>21</v>
      </c>
      <c r="C4079" s="1">
        <v>42305</v>
      </c>
      <c r="D4079" s="1">
        <v>42310</v>
      </c>
      <c r="E4079">
        <v>100032867</v>
      </c>
      <c r="F4079" t="s">
        <v>832</v>
      </c>
      <c r="H4079" s="1">
        <v>42305</v>
      </c>
      <c r="I4079">
        <v>1920337</v>
      </c>
      <c r="J4079" t="s">
        <v>23</v>
      </c>
      <c r="K4079">
        <v>846296315734202</v>
      </c>
      <c r="M4079" t="s">
        <v>51</v>
      </c>
      <c r="N4079">
        <v>30309</v>
      </c>
      <c r="O4079">
        <v>3</v>
      </c>
      <c r="P4079">
        <v>2250</v>
      </c>
      <c r="Q4079">
        <v>5</v>
      </c>
      <c r="R4079" s="2">
        <v>0</v>
      </c>
      <c r="S4079" s="2">
        <v>21.31</v>
      </c>
      <c r="T4079" s="2">
        <v>0</v>
      </c>
      <c r="U4079" s="2">
        <v>21.31</v>
      </c>
      <c r="V4079" s="76" t="s">
        <v>5213</v>
      </c>
    </row>
    <row r="4080" spans="1:22" x14ac:dyDescent="0.2">
      <c r="A4080" s="1">
        <v>42310</v>
      </c>
      <c r="B4080" t="s">
        <v>21</v>
      </c>
      <c r="C4080" s="1">
        <v>42306</v>
      </c>
      <c r="D4080" s="1">
        <v>42310</v>
      </c>
      <c r="E4080">
        <v>100033033</v>
      </c>
      <c r="F4080" t="s">
        <v>838</v>
      </c>
      <c r="H4080" s="1">
        <v>42306</v>
      </c>
      <c r="I4080">
        <v>1920533</v>
      </c>
      <c r="J4080" t="s">
        <v>23</v>
      </c>
      <c r="K4080">
        <v>846296315734134</v>
      </c>
      <c r="M4080" t="s">
        <v>91</v>
      </c>
      <c r="N4080">
        <v>29492</v>
      </c>
      <c r="O4080">
        <v>3</v>
      </c>
      <c r="P4080">
        <v>2250</v>
      </c>
      <c r="Q4080">
        <v>5</v>
      </c>
      <c r="R4080" s="2">
        <v>0</v>
      </c>
      <c r="S4080" s="2">
        <v>21.31</v>
      </c>
      <c r="T4080" s="2">
        <v>0</v>
      </c>
      <c r="U4080" s="2">
        <v>21.31</v>
      </c>
      <c r="V4080" s="76" t="s">
        <v>5213</v>
      </c>
    </row>
    <row r="4081" spans="1:22" x14ac:dyDescent="0.2">
      <c r="A4081" s="1">
        <v>42310</v>
      </c>
      <c r="B4081" t="s">
        <v>21</v>
      </c>
      <c r="C4081" s="1">
        <v>42306</v>
      </c>
      <c r="D4081" s="1">
        <v>42310</v>
      </c>
      <c r="E4081">
        <v>100033063</v>
      </c>
      <c r="F4081" t="s">
        <v>839</v>
      </c>
      <c r="H4081" s="1">
        <v>42306</v>
      </c>
      <c r="I4081">
        <v>1920504</v>
      </c>
      <c r="J4081" t="s">
        <v>23</v>
      </c>
      <c r="K4081">
        <v>846296315734677</v>
      </c>
      <c r="M4081" t="s">
        <v>26</v>
      </c>
      <c r="N4081">
        <v>32904</v>
      </c>
      <c r="O4081">
        <v>3</v>
      </c>
      <c r="P4081">
        <v>2250</v>
      </c>
      <c r="Q4081">
        <v>5</v>
      </c>
      <c r="R4081" s="2">
        <v>0</v>
      </c>
      <c r="S4081" s="2">
        <v>21.31</v>
      </c>
      <c r="T4081" s="2">
        <v>0</v>
      </c>
      <c r="U4081" s="2">
        <v>21.31</v>
      </c>
      <c r="V4081" s="76" t="s">
        <v>5213</v>
      </c>
    </row>
    <row r="4082" spans="1:22" x14ac:dyDescent="0.2">
      <c r="A4082" s="1">
        <v>42310</v>
      </c>
      <c r="B4082" t="s">
        <v>21</v>
      </c>
      <c r="C4082" s="1">
        <v>42305</v>
      </c>
      <c r="D4082" s="1">
        <v>42310</v>
      </c>
      <c r="E4082">
        <v>100032773</v>
      </c>
      <c r="F4082" t="s">
        <v>849</v>
      </c>
      <c r="H4082" s="1">
        <v>42305</v>
      </c>
      <c r="I4082">
        <v>1920335</v>
      </c>
      <c r="J4082" t="s">
        <v>23</v>
      </c>
      <c r="K4082">
        <v>846296315734486</v>
      </c>
      <c r="M4082" t="s">
        <v>51</v>
      </c>
      <c r="N4082">
        <v>30328</v>
      </c>
      <c r="O4082">
        <v>3</v>
      </c>
      <c r="P4082">
        <v>2250</v>
      </c>
      <c r="Q4082">
        <v>5</v>
      </c>
      <c r="R4082" s="2">
        <v>0</v>
      </c>
      <c r="S4082" s="2">
        <v>21.31</v>
      </c>
      <c r="T4082" s="2">
        <v>0</v>
      </c>
      <c r="U4082" s="2">
        <v>21.31</v>
      </c>
      <c r="V4082" s="76" t="s">
        <v>5213</v>
      </c>
    </row>
    <row r="4083" spans="1:22" x14ac:dyDescent="0.2">
      <c r="A4083" s="1">
        <v>42310</v>
      </c>
      <c r="B4083" t="s">
        <v>21</v>
      </c>
      <c r="C4083" s="1">
        <v>42305</v>
      </c>
      <c r="D4083" s="1">
        <v>42310</v>
      </c>
      <c r="E4083">
        <v>100032930</v>
      </c>
      <c r="F4083" t="s">
        <v>855</v>
      </c>
      <c r="H4083" s="1">
        <v>42305</v>
      </c>
      <c r="I4083">
        <v>1920456</v>
      </c>
      <c r="J4083" t="s">
        <v>23</v>
      </c>
      <c r="K4083">
        <v>846296315733366</v>
      </c>
      <c r="M4083" t="s">
        <v>60</v>
      </c>
      <c r="N4083">
        <v>54601</v>
      </c>
      <c r="O4083">
        <v>3</v>
      </c>
      <c r="P4083">
        <v>2250</v>
      </c>
      <c r="Q4083">
        <v>5</v>
      </c>
      <c r="R4083" s="2">
        <v>0</v>
      </c>
      <c r="S4083" s="2">
        <v>21.31</v>
      </c>
      <c r="T4083" s="2">
        <v>0</v>
      </c>
      <c r="U4083" s="2">
        <v>21.31</v>
      </c>
      <c r="V4083" s="76" t="s">
        <v>5213</v>
      </c>
    </row>
    <row r="4084" spans="1:22" x14ac:dyDescent="0.2">
      <c r="A4084" s="1">
        <v>42310</v>
      </c>
      <c r="B4084" t="s">
        <v>21</v>
      </c>
      <c r="C4084" s="1">
        <v>42305</v>
      </c>
      <c r="D4084" s="1">
        <v>42310</v>
      </c>
      <c r="E4084">
        <v>100032848</v>
      </c>
      <c r="F4084" t="s">
        <v>856</v>
      </c>
      <c r="H4084" s="1">
        <v>42305</v>
      </c>
      <c r="I4084">
        <v>1920454</v>
      </c>
      <c r="J4084" t="s">
        <v>23</v>
      </c>
      <c r="K4084">
        <v>846296315733816</v>
      </c>
      <c r="M4084" t="s">
        <v>60</v>
      </c>
      <c r="N4084">
        <v>54313</v>
      </c>
      <c r="O4084">
        <v>3</v>
      </c>
      <c r="P4084">
        <v>2250</v>
      </c>
      <c r="Q4084">
        <v>5</v>
      </c>
      <c r="R4084" s="2">
        <v>0</v>
      </c>
      <c r="S4084" s="2">
        <v>21.31</v>
      </c>
      <c r="T4084" s="2">
        <v>0</v>
      </c>
      <c r="U4084" s="2">
        <v>21.31</v>
      </c>
      <c r="V4084" s="76" t="s">
        <v>5213</v>
      </c>
    </row>
    <row r="4085" spans="1:22" x14ac:dyDescent="0.2">
      <c r="A4085" s="1">
        <v>42310</v>
      </c>
      <c r="B4085" t="s">
        <v>21</v>
      </c>
      <c r="C4085" s="1">
        <v>42305</v>
      </c>
      <c r="D4085" s="1">
        <v>42310</v>
      </c>
      <c r="E4085">
        <v>100032866</v>
      </c>
      <c r="F4085" t="s">
        <v>859</v>
      </c>
      <c r="H4085" s="1">
        <v>42305</v>
      </c>
      <c r="I4085">
        <v>1920463</v>
      </c>
      <c r="J4085" t="s">
        <v>23</v>
      </c>
      <c r="K4085">
        <v>846296315734868</v>
      </c>
      <c r="M4085" t="s">
        <v>288</v>
      </c>
      <c r="N4085">
        <v>65265</v>
      </c>
      <c r="O4085">
        <v>3</v>
      </c>
      <c r="P4085">
        <v>2250</v>
      </c>
      <c r="Q4085">
        <v>5</v>
      </c>
      <c r="R4085" s="2">
        <v>0</v>
      </c>
      <c r="S4085" s="2">
        <v>21.31</v>
      </c>
      <c r="T4085" s="2">
        <v>0</v>
      </c>
      <c r="U4085" s="2">
        <v>21.31</v>
      </c>
      <c r="V4085" s="76" t="s">
        <v>5213</v>
      </c>
    </row>
    <row r="4086" spans="1:22" x14ac:dyDescent="0.2">
      <c r="A4086" s="1">
        <v>42310</v>
      </c>
      <c r="B4086" t="s">
        <v>21</v>
      </c>
      <c r="C4086" s="1">
        <v>42305</v>
      </c>
      <c r="D4086" s="1">
        <v>42310</v>
      </c>
      <c r="E4086">
        <v>100032910</v>
      </c>
      <c r="F4086" t="s">
        <v>860</v>
      </c>
      <c r="H4086" s="1">
        <v>42305</v>
      </c>
      <c r="I4086">
        <v>1920350</v>
      </c>
      <c r="J4086" t="s">
        <v>23</v>
      </c>
      <c r="K4086">
        <v>846296315734196</v>
      </c>
      <c r="M4086" t="s">
        <v>79</v>
      </c>
      <c r="N4086">
        <v>60558</v>
      </c>
      <c r="O4086">
        <v>3</v>
      </c>
      <c r="P4086">
        <v>2250</v>
      </c>
      <c r="Q4086">
        <v>5</v>
      </c>
      <c r="R4086" s="2">
        <v>0</v>
      </c>
      <c r="S4086" s="2">
        <v>21.31</v>
      </c>
      <c r="T4086" s="2">
        <v>0</v>
      </c>
      <c r="U4086" s="2">
        <v>21.31</v>
      </c>
      <c r="V4086" s="76" t="s">
        <v>5213</v>
      </c>
    </row>
    <row r="4087" spans="1:22" x14ac:dyDescent="0.2">
      <c r="A4087" s="1">
        <v>42310</v>
      </c>
      <c r="B4087" t="s">
        <v>21</v>
      </c>
      <c r="C4087" s="1">
        <v>42305</v>
      </c>
      <c r="D4087" s="1">
        <v>42310</v>
      </c>
      <c r="E4087">
        <v>100032949</v>
      </c>
      <c r="F4087" t="s">
        <v>861</v>
      </c>
      <c r="H4087" s="1">
        <v>42305</v>
      </c>
      <c r="I4087">
        <v>1920338</v>
      </c>
      <c r="J4087" t="s">
        <v>23</v>
      </c>
      <c r="K4087">
        <v>846296315734462</v>
      </c>
      <c r="M4087" t="s">
        <v>51</v>
      </c>
      <c r="N4087">
        <v>30535</v>
      </c>
      <c r="O4087">
        <v>3</v>
      </c>
      <c r="P4087">
        <v>2250</v>
      </c>
      <c r="Q4087">
        <v>5</v>
      </c>
      <c r="R4087" s="2">
        <v>0</v>
      </c>
      <c r="S4087" s="2">
        <v>21.31</v>
      </c>
      <c r="T4087" s="2">
        <v>0</v>
      </c>
      <c r="U4087" s="2">
        <v>21.31</v>
      </c>
      <c r="V4087" s="76" t="s">
        <v>5213</v>
      </c>
    </row>
    <row r="4088" spans="1:22" x14ac:dyDescent="0.2">
      <c r="A4088" s="1">
        <v>42310</v>
      </c>
      <c r="B4088" t="s">
        <v>21</v>
      </c>
      <c r="C4088" s="1">
        <v>42306</v>
      </c>
      <c r="D4088" s="1">
        <v>42310</v>
      </c>
      <c r="E4088">
        <v>100033059</v>
      </c>
      <c r="F4088" t="s">
        <v>866</v>
      </c>
      <c r="H4088" s="1">
        <v>42306</v>
      </c>
      <c r="I4088">
        <v>1920540</v>
      </c>
      <c r="J4088" t="s">
        <v>23</v>
      </c>
      <c r="K4088">
        <v>846296315734097</v>
      </c>
      <c r="M4088" t="s">
        <v>60</v>
      </c>
      <c r="N4088">
        <v>54901</v>
      </c>
      <c r="O4088">
        <v>3</v>
      </c>
      <c r="P4088">
        <v>2250</v>
      </c>
      <c r="Q4088">
        <v>5</v>
      </c>
      <c r="R4088" s="2">
        <v>0</v>
      </c>
      <c r="S4088" s="2">
        <v>21.31</v>
      </c>
      <c r="T4088" s="2">
        <v>0</v>
      </c>
      <c r="U4088" s="2">
        <v>21.31</v>
      </c>
      <c r="V4088" s="76" t="s">
        <v>5213</v>
      </c>
    </row>
    <row r="4089" spans="1:22" x14ac:dyDescent="0.2">
      <c r="A4089" s="1">
        <v>42310</v>
      </c>
      <c r="B4089" t="s">
        <v>21</v>
      </c>
      <c r="C4089" s="1">
        <v>42305</v>
      </c>
      <c r="D4089" s="1">
        <v>42310</v>
      </c>
      <c r="E4089">
        <v>100032963</v>
      </c>
      <c r="F4089" t="s">
        <v>872</v>
      </c>
      <c r="H4089" s="1">
        <v>42305</v>
      </c>
      <c r="I4089">
        <v>1920351</v>
      </c>
      <c r="J4089" t="s">
        <v>23</v>
      </c>
      <c r="K4089">
        <v>846296315733335</v>
      </c>
      <c r="M4089" t="s">
        <v>79</v>
      </c>
      <c r="N4089">
        <v>60148</v>
      </c>
      <c r="O4089">
        <v>3</v>
      </c>
      <c r="P4089">
        <v>2250</v>
      </c>
      <c r="Q4089">
        <v>5</v>
      </c>
      <c r="R4089" s="2">
        <v>0</v>
      </c>
      <c r="S4089" s="2">
        <v>21.31</v>
      </c>
      <c r="T4089" s="2">
        <v>0</v>
      </c>
      <c r="U4089" s="2">
        <v>21.31</v>
      </c>
      <c r="V4089" s="76" t="s">
        <v>5213</v>
      </c>
    </row>
    <row r="4090" spans="1:22" x14ac:dyDescent="0.2">
      <c r="A4090" s="1">
        <v>42310</v>
      </c>
      <c r="B4090" t="s">
        <v>21</v>
      </c>
      <c r="C4090" s="1">
        <v>42305</v>
      </c>
      <c r="D4090" s="1">
        <v>42310</v>
      </c>
      <c r="E4090">
        <v>100032964</v>
      </c>
      <c r="F4090" t="s">
        <v>874</v>
      </c>
      <c r="H4090" s="1">
        <v>42305</v>
      </c>
      <c r="I4090">
        <v>1920437</v>
      </c>
      <c r="J4090" t="s">
        <v>23</v>
      </c>
      <c r="K4090">
        <v>846296315733519</v>
      </c>
      <c r="M4090" t="s">
        <v>91</v>
      </c>
      <c r="N4090">
        <v>29601</v>
      </c>
      <c r="O4090">
        <v>3</v>
      </c>
      <c r="P4090">
        <v>2250</v>
      </c>
      <c r="Q4090">
        <v>5</v>
      </c>
      <c r="R4090" s="2">
        <v>0</v>
      </c>
      <c r="S4090" s="2">
        <v>21.31</v>
      </c>
      <c r="T4090" s="2">
        <v>0</v>
      </c>
      <c r="U4090" s="2">
        <v>21.31</v>
      </c>
      <c r="V4090" s="76" t="s">
        <v>5213</v>
      </c>
    </row>
    <row r="4091" spans="1:22" x14ac:dyDescent="0.2">
      <c r="A4091" s="1">
        <v>42310</v>
      </c>
      <c r="B4091" t="s">
        <v>21</v>
      </c>
      <c r="C4091" s="1">
        <v>42305</v>
      </c>
      <c r="D4091" s="1">
        <v>42310</v>
      </c>
      <c r="E4091">
        <v>100032876</v>
      </c>
      <c r="F4091" t="s">
        <v>876</v>
      </c>
      <c r="H4091" s="1">
        <v>42305</v>
      </c>
      <c r="I4091">
        <v>1920441</v>
      </c>
      <c r="J4091" t="s">
        <v>23</v>
      </c>
      <c r="K4091">
        <v>846296315734035</v>
      </c>
      <c r="M4091" t="s">
        <v>38</v>
      </c>
      <c r="N4091">
        <v>37215</v>
      </c>
      <c r="O4091">
        <v>3</v>
      </c>
      <c r="P4091">
        <v>2250</v>
      </c>
      <c r="Q4091">
        <v>5</v>
      </c>
      <c r="R4091" s="2">
        <v>0</v>
      </c>
      <c r="S4091" s="2">
        <v>21.31</v>
      </c>
      <c r="T4091" s="2">
        <v>0</v>
      </c>
      <c r="U4091" s="2">
        <v>21.31</v>
      </c>
      <c r="V4091" s="76" t="s">
        <v>5213</v>
      </c>
    </row>
    <row r="4092" spans="1:22" x14ac:dyDescent="0.2">
      <c r="A4092" s="1">
        <v>42310</v>
      </c>
      <c r="B4092" t="s">
        <v>21</v>
      </c>
      <c r="C4092" s="1">
        <v>42305</v>
      </c>
      <c r="D4092" s="1">
        <v>42310</v>
      </c>
      <c r="E4092">
        <v>100032917</v>
      </c>
      <c r="F4092" t="s">
        <v>883</v>
      </c>
      <c r="H4092" s="1">
        <v>42305</v>
      </c>
      <c r="I4092">
        <v>1920442</v>
      </c>
      <c r="J4092" t="s">
        <v>23</v>
      </c>
      <c r="K4092">
        <v>846296315733779</v>
      </c>
      <c r="M4092" t="s">
        <v>38</v>
      </c>
      <c r="N4092">
        <v>37922</v>
      </c>
      <c r="O4092">
        <v>3</v>
      </c>
      <c r="P4092">
        <v>2250</v>
      </c>
      <c r="Q4092">
        <v>5</v>
      </c>
      <c r="R4092" s="2">
        <v>0</v>
      </c>
      <c r="S4092" s="2">
        <v>21.31</v>
      </c>
      <c r="T4092" s="2">
        <v>0</v>
      </c>
      <c r="U4092" s="2">
        <v>21.31</v>
      </c>
      <c r="V4092" s="76" t="s">
        <v>5213</v>
      </c>
    </row>
    <row r="4093" spans="1:22" x14ac:dyDescent="0.2">
      <c r="A4093" s="1">
        <v>42310</v>
      </c>
      <c r="B4093" t="s">
        <v>21</v>
      </c>
      <c r="C4093" s="1">
        <v>42305</v>
      </c>
      <c r="D4093" s="1">
        <v>42310</v>
      </c>
      <c r="E4093">
        <v>100032743</v>
      </c>
      <c r="F4093" t="s">
        <v>884</v>
      </c>
      <c r="H4093" s="1">
        <v>42305</v>
      </c>
      <c r="I4093">
        <v>1920431</v>
      </c>
      <c r="J4093" t="s">
        <v>23</v>
      </c>
      <c r="K4093">
        <v>846296315733236</v>
      </c>
      <c r="M4093" t="s">
        <v>91</v>
      </c>
      <c r="N4093">
        <v>29401</v>
      </c>
      <c r="O4093">
        <v>3</v>
      </c>
      <c r="P4093">
        <v>2250</v>
      </c>
      <c r="Q4093">
        <v>5</v>
      </c>
      <c r="R4093" s="2">
        <v>0</v>
      </c>
      <c r="S4093" s="2">
        <v>21.31</v>
      </c>
      <c r="T4093" s="2">
        <v>0</v>
      </c>
      <c r="U4093" s="2">
        <v>21.31</v>
      </c>
      <c r="V4093" s="76" t="s">
        <v>5213</v>
      </c>
    </row>
    <row r="4094" spans="1:22" x14ac:dyDescent="0.2">
      <c r="A4094" s="1">
        <v>42310</v>
      </c>
      <c r="B4094" t="s">
        <v>21</v>
      </c>
      <c r="C4094" s="1">
        <v>42306</v>
      </c>
      <c r="D4094" s="1">
        <v>42310</v>
      </c>
      <c r="E4094">
        <v>100033046</v>
      </c>
      <c r="F4094" t="s">
        <v>886</v>
      </c>
      <c r="H4094" s="1">
        <v>42306</v>
      </c>
      <c r="I4094">
        <v>1920535</v>
      </c>
      <c r="J4094" t="s">
        <v>23</v>
      </c>
      <c r="K4094">
        <v>846296315734110</v>
      </c>
      <c r="M4094" t="s">
        <v>38</v>
      </c>
      <c r="N4094">
        <v>37216</v>
      </c>
      <c r="O4094">
        <v>3</v>
      </c>
      <c r="P4094">
        <v>2250</v>
      </c>
      <c r="Q4094">
        <v>5</v>
      </c>
      <c r="R4094" s="2">
        <v>0</v>
      </c>
      <c r="S4094" s="2">
        <v>21.31</v>
      </c>
      <c r="T4094" s="2">
        <v>0</v>
      </c>
      <c r="U4094" s="2">
        <v>21.31</v>
      </c>
      <c r="V4094" s="76" t="s">
        <v>5213</v>
      </c>
    </row>
    <row r="4095" spans="1:22" x14ac:dyDescent="0.2">
      <c r="A4095" s="1">
        <v>42310</v>
      </c>
      <c r="B4095" t="s">
        <v>21</v>
      </c>
      <c r="C4095" s="1">
        <v>42305</v>
      </c>
      <c r="D4095" s="1">
        <v>42310</v>
      </c>
      <c r="E4095">
        <v>100032968</v>
      </c>
      <c r="F4095" t="s">
        <v>887</v>
      </c>
      <c r="H4095" s="1">
        <v>42305</v>
      </c>
      <c r="I4095">
        <v>1920339</v>
      </c>
      <c r="J4095" t="s">
        <v>23</v>
      </c>
      <c r="K4095">
        <v>846296315734455</v>
      </c>
      <c r="M4095" t="s">
        <v>51</v>
      </c>
      <c r="N4095">
        <v>30033</v>
      </c>
      <c r="O4095">
        <v>3</v>
      </c>
      <c r="P4095">
        <v>2250</v>
      </c>
      <c r="Q4095">
        <v>5</v>
      </c>
      <c r="R4095" s="2">
        <v>0</v>
      </c>
      <c r="S4095" s="2">
        <v>21.31</v>
      </c>
      <c r="T4095" s="2">
        <v>0</v>
      </c>
      <c r="U4095" s="2">
        <v>21.31</v>
      </c>
      <c r="V4095" s="76" t="s">
        <v>5213</v>
      </c>
    </row>
    <row r="4096" spans="1:22" x14ac:dyDescent="0.2">
      <c r="A4096" s="1">
        <v>42310</v>
      </c>
      <c r="B4096" t="s">
        <v>21</v>
      </c>
      <c r="C4096" s="1">
        <v>42305</v>
      </c>
      <c r="D4096" s="1">
        <v>42310</v>
      </c>
      <c r="E4096">
        <v>100032989</v>
      </c>
      <c r="F4096" t="s">
        <v>892</v>
      </c>
      <c r="H4096" s="1">
        <v>42305</v>
      </c>
      <c r="I4096">
        <v>1920476</v>
      </c>
      <c r="J4096" t="s">
        <v>23</v>
      </c>
      <c r="K4096">
        <v>846296315734356</v>
      </c>
      <c r="M4096" t="s">
        <v>91</v>
      </c>
      <c r="N4096">
        <v>29405</v>
      </c>
      <c r="O4096">
        <v>3</v>
      </c>
      <c r="P4096">
        <v>2250</v>
      </c>
      <c r="Q4096">
        <v>5</v>
      </c>
      <c r="R4096" s="2">
        <v>0</v>
      </c>
      <c r="S4096" s="2">
        <v>21.31</v>
      </c>
      <c r="T4096" s="2">
        <v>0</v>
      </c>
      <c r="U4096" s="2">
        <v>21.31</v>
      </c>
      <c r="V4096" s="76" t="s">
        <v>5213</v>
      </c>
    </row>
    <row r="4097" spans="1:22" x14ac:dyDescent="0.2">
      <c r="A4097" s="1">
        <v>42310</v>
      </c>
      <c r="B4097" t="s">
        <v>21</v>
      </c>
      <c r="C4097" s="1">
        <v>42305</v>
      </c>
      <c r="D4097" s="1">
        <v>42310</v>
      </c>
      <c r="E4097">
        <v>100032855</v>
      </c>
      <c r="F4097" t="s">
        <v>893</v>
      </c>
      <c r="H4097" s="1">
        <v>42305</v>
      </c>
      <c r="I4097">
        <v>1920372</v>
      </c>
      <c r="J4097" t="s">
        <v>23</v>
      </c>
      <c r="K4097">
        <v>846296315733465</v>
      </c>
      <c r="M4097" t="s">
        <v>288</v>
      </c>
      <c r="N4097">
        <v>63167</v>
      </c>
      <c r="O4097">
        <v>3</v>
      </c>
      <c r="P4097">
        <v>2250</v>
      </c>
      <c r="Q4097">
        <v>5</v>
      </c>
      <c r="R4097" s="2">
        <v>0</v>
      </c>
      <c r="S4097" s="2">
        <v>21.31</v>
      </c>
      <c r="T4097" s="2">
        <v>0</v>
      </c>
      <c r="U4097" s="2">
        <v>21.31</v>
      </c>
      <c r="V4097" s="76" t="s">
        <v>5213</v>
      </c>
    </row>
    <row r="4098" spans="1:22" x14ac:dyDescent="0.2">
      <c r="A4098" s="1">
        <v>42310</v>
      </c>
      <c r="B4098" t="s">
        <v>21</v>
      </c>
      <c r="C4098" s="1">
        <v>42305</v>
      </c>
      <c r="D4098" s="1">
        <v>42310</v>
      </c>
      <c r="E4098">
        <v>100032720</v>
      </c>
      <c r="F4098" t="s">
        <v>897</v>
      </c>
      <c r="H4098" s="1">
        <v>42305</v>
      </c>
      <c r="I4098">
        <v>1920474</v>
      </c>
      <c r="J4098" t="s">
        <v>23</v>
      </c>
      <c r="K4098">
        <v>846296315734479</v>
      </c>
      <c r="M4098" t="s">
        <v>91</v>
      </c>
      <c r="N4098">
        <v>29403</v>
      </c>
      <c r="O4098">
        <v>3</v>
      </c>
      <c r="P4098">
        <v>2250</v>
      </c>
      <c r="Q4098">
        <v>5</v>
      </c>
      <c r="R4098" s="2">
        <v>0</v>
      </c>
      <c r="S4098" s="2">
        <v>21.31</v>
      </c>
      <c r="T4098" s="2">
        <v>0</v>
      </c>
      <c r="U4098" s="2">
        <v>21.31</v>
      </c>
      <c r="V4098" s="76" t="s">
        <v>5213</v>
      </c>
    </row>
    <row r="4099" spans="1:22" x14ac:dyDescent="0.2">
      <c r="A4099" s="1">
        <v>42310</v>
      </c>
      <c r="B4099" t="s">
        <v>21</v>
      </c>
      <c r="C4099" s="1">
        <v>42306</v>
      </c>
      <c r="D4099" s="1">
        <v>42310</v>
      </c>
      <c r="E4099">
        <v>100033018</v>
      </c>
      <c r="F4099" t="s">
        <v>898</v>
      </c>
      <c r="H4099" s="1">
        <v>42306</v>
      </c>
      <c r="I4099">
        <v>1920532</v>
      </c>
      <c r="J4099" t="s">
        <v>23</v>
      </c>
      <c r="K4099">
        <v>846296315733557</v>
      </c>
      <c r="M4099" t="s">
        <v>91</v>
      </c>
      <c r="N4099">
        <v>29407</v>
      </c>
      <c r="O4099">
        <v>3</v>
      </c>
      <c r="P4099">
        <v>2250</v>
      </c>
      <c r="Q4099">
        <v>5</v>
      </c>
      <c r="R4099" s="2">
        <v>0</v>
      </c>
      <c r="S4099" s="2">
        <v>21.31</v>
      </c>
      <c r="T4099" s="2">
        <v>0</v>
      </c>
      <c r="U4099" s="2">
        <v>21.31</v>
      </c>
      <c r="V4099" s="76" t="s">
        <v>5213</v>
      </c>
    </row>
    <row r="4100" spans="1:22" x14ac:dyDescent="0.2">
      <c r="A4100" s="1">
        <v>42310</v>
      </c>
      <c r="B4100" t="s">
        <v>21</v>
      </c>
      <c r="C4100" s="1">
        <v>42305</v>
      </c>
      <c r="D4100" s="1">
        <v>42310</v>
      </c>
      <c r="E4100">
        <v>100032979</v>
      </c>
      <c r="F4100" t="s">
        <v>916</v>
      </c>
      <c r="H4100" s="1">
        <v>42305</v>
      </c>
      <c r="I4100">
        <v>1920352</v>
      </c>
      <c r="J4100" t="s">
        <v>23</v>
      </c>
      <c r="K4100">
        <v>846296315734707</v>
      </c>
      <c r="M4100" t="s">
        <v>79</v>
      </c>
      <c r="N4100">
        <v>60654</v>
      </c>
      <c r="O4100">
        <v>3</v>
      </c>
      <c r="P4100">
        <v>2250</v>
      </c>
      <c r="Q4100">
        <v>5</v>
      </c>
      <c r="R4100" s="2">
        <v>0</v>
      </c>
      <c r="S4100" s="2">
        <v>21.31</v>
      </c>
      <c r="T4100" s="2">
        <v>0</v>
      </c>
      <c r="U4100" s="2">
        <v>21.31</v>
      </c>
      <c r="V4100" s="76" t="s">
        <v>5213</v>
      </c>
    </row>
    <row r="4101" spans="1:22" x14ac:dyDescent="0.2">
      <c r="A4101" s="1">
        <v>42310</v>
      </c>
      <c r="B4101" t="s">
        <v>21</v>
      </c>
      <c r="C4101" s="1">
        <v>42305</v>
      </c>
      <c r="D4101" s="1">
        <v>42310</v>
      </c>
      <c r="E4101">
        <v>100032906</v>
      </c>
      <c r="F4101" t="s">
        <v>918</v>
      </c>
      <c r="H4101" s="1">
        <v>42305</v>
      </c>
      <c r="I4101">
        <v>1920330</v>
      </c>
      <c r="J4101" t="s">
        <v>23</v>
      </c>
      <c r="K4101">
        <v>846296315734004</v>
      </c>
      <c r="M4101" t="s">
        <v>26</v>
      </c>
      <c r="N4101">
        <v>34471</v>
      </c>
      <c r="O4101">
        <v>3</v>
      </c>
      <c r="P4101">
        <v>2250</v>
      </c>
      <c r="Q4101">
        <v>5</v>
      </c>
      <c r="R4101" s="2">
        <v>0</v>
      </c>
      <c r="S4101" s="2">
        <v>21.31</v>
      </c>
      <c r="T4101" s="2">
        <v>0</v>
      </c>
      <c r="U4101" s="2">
        <v>21.31</v>
      </c>
      <c r="V4101" s="76" t="s">
        <v>5213</v>
      </c>
    </row>
    <row r="4102" spans="1:22" x14ac:dyDescent="0.2">
      <c r="A4102" s="1">
        <v>42310</v>
      </c>
      <c r="B4102" t="s">
        <v>21</v>
      </c>
      <c r="C4102" s="1">
        <v>42305</v>
      </c>
      <c r="D4102" s="1">
        <v>42310</v>
      </c>
      <c r="E4102">
        <v>100032882</v>
      </c>
      <c r="F4102" t="s">
        <v>919</v>
      </c>
      <c r="H4102" s="1">
        <v>42305</v>
      </c>
      <c r="I4102">
        <v>1920348</v>
      </c>
      <c r="J4102" t="s">
        <v>23</v>
      </c>
      <c r="K4102">
        <v>846296315734424</v>
      </c>
      <c r="M4102" t="s">
        <v>79</v>
      </c>
      <c r="N4102">
        <v>60613</v>
      </c>
      <c r="O4102">
        <v>3</v>
      </c>
      <c r="P4102">
        <v>2250</v>
      </c>
      <c r="Q4102">
        <v>5</v>
      </c>
      <c r="R4102" s="2">
        <v>0</v>
      </c>
      <c r="S4102" s="2">
        <v>21.31</v>
      </c>
      <c r="T4102" s="2">
        <v>0</v>
      </c>
      <c r="U4102" s="2">
        <v>21.31</v>
      </c>
      <c r="V4102" s="76" t="s">
        <v>5213</v>
      </c>
    </row>
    <row r="4103" spans="1:22" x14ac:dyDescent="0.2">
      <c r="A4103" s="1">
        <v>42310</v>
      </c>
      <c r="B4103" t="s">
        <v>21</v>
      </c>
      <c r="C4103" s="1">
        <v>42305</v>
      </c>
      <c r="D4103" s="1">
        <v>42310</v>
      </c>
      <c r="E4103">
        <v>100032835</v>
      </c>
      <c r="F4103" t="s">
        <v>920</v>
      </c>
      <c r="H4103" s="1">
        <v>42305</v>
      </c>
      <c r="I4103">
        <v>1920344</v>
      </c>
      <c r="J4103" t="s">
        <v>23</v>
      </c>
      <c r="K4103">
        <v>846296315733304</v>
      </c>
      <c r="M4103" t="s">
        <v>79</v>
      </c>
      <c r="N4103">
        <v>60606</v>
      </c>
      <c r="O4103">
        <v>3</v>
      </c>
      <c r="P4103">
        <v>2250</v>
      </c>
      <c r="Q4103">
        <v>5</v>
      </c>
      <c r="R4103" s="2">
        <v>0</v>
      </c>
      <c r="S4103" s="2">
        <v>21.31</v>
      </c>
      <c r="T4103" s="2">
        <v>0</v>
      </c>
      <c r="U4103" s="2">
        <v>21.31</v>
      </c>
      <c r="V4103" s="76" t="s">
        <v>5213</v>
      </c>
    </row>
    <row r="4104" spans="1:22" x14ac:dyDescent="0.2">
      <c r="A4104" s="1">
        <v>42310</v>
      </c>
      <c r="B4104" t="s">
        <v>21</v>
      </c>
      <c r="C4104" s="1">
        <v>42305</v>
      </c>
      <c r="D4104" s="1">
        <v>42310</v>
      </c>
      <c r="E4104">
        <v>100032772</v>
      </c>
      <c r="F4104" t="s">
        <v>921</v>
      </c>
      <c r="H4104" s="1">
        <v>42305</v>
      </c>
      <c r="I4104">
        <v>1920434</v>
      </c>
      <c r="J4104" t="s">
        <v>23</v>
      </c>
      <c r="K4104">
        <v>846296315733748</v>
      </c>
      <c r="M4104" t="s">
        <v>91</v>
      </c>
      <c r="N4104">
        <v>29302</v>
      </c>
      <c r="O4104">
        <v>3</v>
      </c>
      <c r="P4104">
        <v>2250</v>
      </c>
      <c r="Q4104">
        <v>5</v>
      </c>
      <c r="R4104" s="2">
        <v>0</v>
      </c>
      <c r="S4104" s="2">
        <v>21.31</v>
      </c>
      <c r="T4104" s="2">
        <v>0</v>
      </c>
      <c r="U4104" s="2">
        <v>21.31</v>
      </c>
      <c r="V4104" s="76" t="s">
        <v>5213</v>
      </c>
    </row>
    <row r="4105" spans="1:22" x14ac:dyDescent="0.2">
      <c r="A4105" s="1">
        <v>42310</v>
      </c>
      <c r="B4105" t="s">
        <v>21</v>
      </c>
      <c r="C4105" s="1">
        <v>42305</v>
      </c>
      <c r="D4105" s="1">
        <v>42310</v>
      </c>
      <c r="E4105">
        <v>100032777</v>
      </c>
      <c r="F4105" t="s">
        <v>922</v>
      </c>
      <c r="H4105" s="1">
        <v>42305</v>
      </c>
      <c r="I4105">
        <v>1920440</v>
      </c>
      <c r="J4105" t="s">
        <v>23</v>
      </c>
      <c r="K4105">
        <v>846296315733502</v>
      </c>
      <c r="M4105" t="s">
        <v>38</v>
      </c>
      <c r="N4105">
        <v>37204</v>
      </c>
      <c r="O4105">
        <v>3</v>
      </c>
      <c r="P4105">
        <v>2250</v>
      </c>
      <c r="Q4105">
        <v>5</v>
      </c>
      <c r="R4105" s="2">
        <v>0</v>
      </c>
      <c r="S4105" s="2">
        <v>21.31</v>
      </c>
      <c r="T4105" s="2">
        <v>0</v>
      </c>
      <c r="U4105" s="2">
        <v>21.31</v>
      </c>
      <c r="V4105" s="76" t="s">
        <v>5213</v>
      </c>
    </row>
    <row r="4106" spans="1:22" x14ac:dyDescent="0.2">
      <c r="A4106" s="1">
        <v>42310</v>
      </c>
      <c r="B4106" t="s">
        <v>21</v>
      </c>
      <c r="C4106" s="1">
        <v>42305</v>
      </c>
      <c r="D4106" s="1">
        <v>42310</v>
      </c>
      <c r="E4106">
        <v>100032992</v>
      </c>
      <c r="F4106" t="s">
        <v>923</v>
      </c>
      <c r="H4106" s="1">
        <v>42305</v>
      </c>
      <c r="I4106">
        <v>1919179</v>
      </c>
      <c r="J4106" t="s">
        <v>23</v>
      </c>
      <c r="K4106">
        <v>846296315734714</v>
      </c>
      <c r="M4106" t="s">
        <v>51</v>
      </c>
      <c r="N4106">
        <v>30318</v>
      </c>
      <c r="O4106">
        <v>3</v>
      </c>
      <c r="P4106">
        <v>2250</v>
      </c>
      <c r="Q4106">
        <v>5</v>
      </c>
      <c r="R4106" s="2">
        <v>0</v>
      </c>
      <c r="S4106" s="2">
        <v>21.31</v>
      </c>
      <c r="T4106" s="2">
        <v>0</v>
      </c>
      <c r="U4106" s="2">
        <v>21.31</v>
      </c>
      <c r="V4106" s="76" t="s">
        <v>5213</v>
      </c>
    </row>
    <row r="4107" spans="1:22" x14ac:dyDescent="0.2">
      <c r="A4107" s="1">
        <v>42310</v>
      </c>
      <c r="B4107" t="s">
        <v>21</v>
      </c>
      <c r="C4107" s="1">
        <v>42305</v>
      </c>
      <c r="D4107" s="1">
        <v>42310</v>
      </c>
      <c r="E4107">
        <v>100032769</v>
      </c>
      <c r="F4107" t="s">
        <v>926</v>
      </c>
      <c r="H4107" s="1">
        <v>42305</v>
      </c>
      <c r="I4107">
        <v>1920334</v>
      </c>
      <c r="J4107" t="s">
        <v>23</v>
      </c>
      <c r="K4107">
        <v>846296315733632</v>
      </c>
      <c r="M4107" t="s">
        <v>51</v>
      </c>
      <c r="N4107">
        <v>31405</v>
      </c>
      <c r="O4107">
        <v>3</v>
      </c>
      <c r="P4107">
        <v>2250</v>
      </c>
      <c r="Q4107">
        <v>5</v>
      </c>
      <c r="R4107" s="2">
        <v>0</v>
      </c>
      <c r="S4107" s="2">
        <v>21.31</v>
      </c>
      <c r="T4107" s="2">
        <v>0</v>
      </c>
      <c r="U4107" s="2">
        <v>21.31</v>
      </c>
      <c r="V4107" s="76" t="s">
        <v>5213</v>
      </c>
    </row>
    <row r="4108" spans="1:22" x14ac:dyDescent="0.2">
      <c r="A4108" s="1">
        <v>42310</v>
      </c>
      <c r="B4108" t="s">
        <v>21</v>
      </c>
      <c r="C4108" s="1">
        <v>42305</v>
      </c>
      <c r="D4108" s="1">
        <v>42310</v>
      </c>
      <c r="E4108">
        <v>100032984</v>
      </c>
      <c r="F4108" t="s">
        <v>927</v>
      </c>
      <c r="H4108" s="1">
        <v>42305</v>
      </c>
      <c r="I4108">
        <v>1920353</v>
      </c>
      <c r="J4108" t="s">
        <v>23</v>
      </c>
      <c r="K4108">
        <v>846296315733168</v>
      </c>
      <c r="M4108" t="s">
        <v>79</v>
      </c>
      <c r="N4108">
        <v>60614</v>
      </c>
      <c r="O4108">
        <v>3</v>
      </c>
      <c r="P4108">
        <v>2250</v>
      </c>
      <c r="Q4108">
        <v>5</v>
      </c>
      <c r="R4108" s="2">
        <v>0</v>
      </c>
      <c r="S4108" s="2">
        <v>21.31</v>
      </c>
      <c r="T4108" s="2">
        <v>0</v>
      </c>
      <c r="U4108" s="2">
        <v>21.31</v>
      </c>
      <c r="V4108" s="76" t="s">
        <v>5213</v>
      </c>
    </row>
    <row r="4109" spans="1:22" x14ac:dyDescent="0.2">
      <c r="A4109" s="1">
        <v>42310</v>
      </c>
      <c r="B4109" t="s">
        <v>21</v>
      </c>
      <c r="C4109" s="1">
        <v>42305</v>
      </c>
      <c r="D4109" s="1">
        <v>42310</v>
      </c>
      <c r="E4109">
        <v>100032774</v>
      </c>
      <c r="F4109" t="s">
        <v>931</v>
      </c>
      <c r="H4109" s="1">
        <v>42305</v>
      </c>
      <c r="I4109">
        <v>1920439</v>
      </c>
      <c r="J4109" t="s">
        <v>23</v>
      </c>
      <c r="K4109">
        <v>846296315733762</v>
      </c>
      <c r="M4109" t="s">
        <v>38</v>
      </c>
      <c r="N4109">
        <v>37206</v>
      </c>
      <c r="O4109">
        <v>3</v>
      </c>
      <c r="P4109">
        <v>2250</v>
      </c>
      <c r="Q4109">
        <v>5</v>
      </c>
      <c r="R4109" s="2">
        <v>0</v>
      </c>
      <c r="S4109" s="2">
        <v>21.31</v>
      </c>
      <c r="T4109" s="2">
        <v>0</v>
      </c>
      <c r="U4109" s="2">
        <v>21.31</v>
      </c>
      <c r="V4109" s="76" t="s">
        <v>5213</v>
      </c>
    </row>
    <row r="4110" spans="1:22" x14ac:dyDescent="0.2">
      <c r="A4110" s="1">
        <v>42310</v>
      </c>
      <c r="B4110" t="s">
        <v>21</v>
      </c>
      <c r="C4110" s="1">
        <v>42305</v>
      </c>
      <c r="D4110" s="1">
        <v>42310</v>
      </c>
      <c r="E4110">
        <v>100032748</v>
      </c>
      <c r="F4110" t="s">
        <v>932</v>
      </c>
      <c r="H4110" s="1">
        <v>42305</v>
      </c>
      <c r="I4110">
        <v>1920432</v>
      </c>
      <c r="J4110" t="s">
        <v>23</v>
      </c>
      <c r="K4110">
        <v>846296315733229</v>
      </c>
      <c r="M4110" t="s">
        <v>91</v>
      </c>
      <c r="N4110">
        <v>29401</v>
      </c>
      <c r="O4110">
        <v>3</v>
      </c>
      <c r="P4110">
        <v>2250</v>
      </c>
      <c r="Q4110">
        <v>5</v>
      </c>
      <c r="R4110" s="2">
        <v>0</v>
      </c>
      <c r="S4110" s="2">
        <v>21.31</v>
      </c>
      <c r="T4110" s="2">
        <v>0</v>
      </c>
      <c r="U4110" s="2">
        <v>21.31</v>
      </c>
      <c r="V4110" s="76" t="s">
        <v>5213</v>
      </c>
    </row>
    <row r="4111" spans="1:22" x14ac:dyDescent="0.2">
      <c r="A4111" s="1">
        <v>42310</v>
      </c>
      <c r="B4111" t="s">
        <v>21</v>
      </c>
      <c r="C4111" s="1">
        <v>42306</v>
      </c>
      <c r="D4111" s="1">
        <v>42310</v>
      </c>
      <c r="E4111">
        <v>100033081</v>
      </c>
      <c r="F4111" t="s">
        <v>934</v>
      </c>
      <c r="H4111" s="1">
        <v>42306</v>
      </c>
      <c r="I4111">
        <v>1920534</v>
      </c>
      <c r="J4111" t="s">
        <v>23</v>
      </c>
      <c r="K4111">
        <v>846296315734127</v>
      </c>
      <c r="M4111" t="s">
        <v>91</v>
      </c>
      <c r="N4111">
        <v>29642</v>
      </c>
      <c r="O4111">
        <v>3</v>
      </c>
      <c r="P4111">
        <v>2250</v>
      </c>
      <c r="Q4111">
        <v>5</v>
      </c>
      <c r="R4111" s="2">
        <v>0</v>
      </c>
      <c r="S4111" s="2">
        <v>21.31</v>
      </c>
      <c r="T4111" s="2">
        <v>0</v>
      </c>
      <c r="U4111" s="2">
        <v>21.31</v>
      </c>
      <c r="V4111" s="76" t="s">
        <v>5213</v>
      </c>
    </row>
    <row r="4112" spans="1:22" x14ac:dyDescent="0.2">
      <c r="A4112" s="1">
        <v>42310</v>
      </c>
      <c r="B4112" t="s">
        <v>21</v>
      </c>
      <c r="C4112" s="1">
        <v>42305</v>
      </c>
      <c r="D4112" s="1">
        <v>42310</v>
      </c>
      <c r="E4112">
        <v>100032780</v>
      </c>
      <c r="F4112" t="s">
        <v>935</v>
      </c>
      <c r="H4112" s="1">
        <v>42305</v>
      </c>
      <c r="I4112">
        <v>1920328</v>
      </c>
      <c r="J4112" t="s">
        <v>23</v>
      </c>
      <c r="K4112">
        <v>846296315734684</v>
      </c>
      <c r="M4112" t="s">
        <v>26</v>
      </c>
      <c r="N4112">
        <v>32935</v>
      </c>
      <c r="O4112">
        <v>3</v>
      </c>
      <c r="P4112">
        <v>2250</v>
      </c>
      <c r="Q4112">
        <v>5</v>
      </c>
      <c r="R4112" s="2">
        <v>0</v>
      </c>
      <c r="S4112" s="2">
        <v>21.31</v>
      </c>
      <c r="T4112" s="2">
        <v>0</v>
      </c>
      <c r="U4112" s="2">
        <v>21.31</v>
      </c>
      <c r="V4112" s="76" t="s">
        <v>5213</v>
      </c>
    </row>
    <row r="4113" spans="1:22" x14ac:dyDescent="0.2">
      <c r="A4113" s="1">
        <v>42310</v>
      </c>
      <c r="B4113" t="s">
        <v>21</v>
      </c>
      <c r="C4113" s="1">
        <v>42305</v>
      </c>
      <c r="D4113" s="1">
        <v>42310</v>
      </c>
      <c r="E4113">
        <v>100032888</v>
      </c>
      <c r="F4113" t="s">
        <v>941</v>
      </c>
      <c r="H4113" s="1">
        <v>42305</v>
      </c>
      <c r="I4113">
        <v>1920477</v>
      </c>
      <c r="J4113" t="s">
        <v>23</v>
      </c>
      <c r="K4113">
        <v>846296315734349</v>
      </c>
      <c r="M4113" t="s">
        <v>38</v>
      </c>
      <c r="N4113">
        <v>37215</v>
      </c>
      <c r="O4113">
        <v>3</v>
      </c>
      <c r="P4113">
        <v>2250</v>
      </c>
      <c r="Q4113">
        <v>5</v>
      </c>
      <c r="R4113" s="2">
        <v>0</v>
      </c>
      <c r="S4113" s="2">
        <v>21.31</v>
      </c>
      <c r="T4113" s="2">
        <v>0</v>
      </c>
      <c r="U4113" s="2">
        <v>21.31</v>
      </c>
      <c r="V4113" s="76" t="s">
        <v>5213</v>
      </c>
    </row>
    <row r="4114" spans="1:22" x14ac:dyDescent="0.2">
      <c r="A4114" s="1">
        <v>42310</v>
      </c>
      <c r="B4114" t="s">
        <v>21</v>
      </c>
      <c r="C4114" s="1">
        <v>42305</v>
      </c>
      <c r="D4114" s="1">
        <v>42310</v>
      </c>
      <c r="E4114">
        <v>100032986</v>
      </c>
      <c r="F4114" t="s">
        <v>946</v>
      </c>
      <c r="H4114" s="1">
        <v>42305</v>
      </c>
      <c r="I4114">
        <v>1920340</v>
      </c>
      <c r="J4114" t="s">
        <v>23</v>
      </c>
      <c r="K4114">
        <v>846296315734387</v>
      </c>
      <c r="M4114" t="s">
        <v>51</v>
      </c>
      <c r="N4114">
        <v>30319</v>
      </c>
      <c r="O4114">
        <v>3</v>
      </c>
      <c r="P4114">
        <v>2250</v>
      </c>
      <c r="Q4114">
        <v>5</v>
      </c>
      <c r="R4114" s="2">
        <v>0</v>
      </c>
      <c r="S4114" s="2">
        <v>21.31</v>
      </c>
      <c r="T4114" s="2">
        <v>0</v>
      </c>
      <c r="U4114" s="2">
        <v>21.31</v>
      </c>
      <c r="V4114" s="76" t="s">
        <v>5213</v>
      </c>
    </row>
    <row r="4115" spans="1:22" x14ac:dyDescent="0.2">
      <c r="A4115" s="1">
        <v>42310</v>
      </c>
      <c r="B4115" t="s">
        <v>21</v>
      </c>
      <c r="C4115" s="1">
        <v>42305</v>
      </c>
      <c r="D4115" s="1">
        <v>42310</v>
      </c>
      <c r="E4115">
        <v>100032719</v>
      </c>
      <c r="F4115" t="s">
        <v>950</v>
      </c>
      <c r="H4115" s="1">
        <v>42305</v>
      </c>
      <c r="I4115">
        <v>1920371</v>
      </c>
      <c r="J4115" t="s">
        <v>23</v>
      </c>
      <c r="K4115">
        <v>846296315733847</v>
      </c>
      <c r="M4115" t="s">
        <v>288</v>
      </c>
      <c r="N4115">
        <v>63146</v>
      </c>
      <c r="O4115">
        <v>3</v>
      </c>
      <c r="P4115">
        <v>2250</v>
      </c>
      <c r="Q4115">
        <v>5</v>
      </c>
      <c r="R4115" s="2">
        <v>0</v>
      </c>
      <c r="S4115" s="2">
        <v>21.31</v>
      </c>
      <c r="T4115" s="2">
        <v>0</v>
      </c>
      <c r="U4115" s="2">
        <v>21.31</v>
      </c>
      <c r="V4115" s="76" t="s">
        <v>5213</v>
      </c>
    </row>
    <row r="4116" spans="1:22" x14ac:dyDescent="0.2">
      <c r="A4116" s="1">
        <v>42310</v>
      </c>
      <c r="B4116" t="s">
        <v>21</v>
      </c>
      <c r="C4116" s="1">
        <v>42305</v>
      </c>
      <c r="D4116" s="1">
        <v>42310</v>
      </c>
      <c r="E4116">
        <v>100032731</v>
      </c>
      <c r="F4116" t="s">
        <v>955</v>
      </c>
      <c r="H4116" s="1">
        <v>42305</v>
      </c>
      <c r="I4116">
        <v>1920341</v>
      </c>
      <c r="J4116" t="s">
        <v>23</v>
      </c>
      <c r="K4116">
        <v>846296315733595</v>
      </c>
      <c r="M4116" t="s">
        <v>79</v>
      </c>
      <c r="N4116">
        <v>60118</v>
      </c>
      <c r="O4116">
        <v>3</v>
      </c>
      <c r="P4116">
        <v>2250</v>
      </c>
      <c r="Q4116">
        <v>5</v>
      </c>
      <c r="R4116" s="2">
        <v>0</v>
      </c>
      <c r="S4116" s="2">
        <v>21.31</v>
      </c>
      <c r="T4116" s="2">
        <v>0</v>
      </c>
      <c r="U4116" s="2">
        <v>21.31</v>
      </c>
      <c r="V4116" s="76" t="s">
        <v>5213</v>
      </c>
    </row>
    <row r="4117" spans="1:22" x14ac:dyDescent="0.2">
      <c r="A4117" s="1">
        <v>42310</v>
      </c>
      <c r="B4117" t="s">
        <v>21</v>
      </c>
      <c r="C4117" s="1">
        <v>42305</v>
      </c>
      <c r="D4117" s="1">
        <v>42310</v>
      </c>
      <c r="E4117">
        <v>100032843</v>
      </c>
      <c r="F4117" t="s">
        <v>956</v>
      </c>
      <c r="H4117" s="1">
        <v>42305</v>
      </c>
      <c r="I4117">
        <v>1920435</v>
      </c>
      <c r="J4117" t="s">
        <v>23</v>
      </c>
      <c r="K4117">
        <v>846296315733212</v>
      </c>
      <c r="M4117" t="s">
        <v>91</v>
      </c>
      <c r="N4117">
        <v>29401</v>
      </c>
      <c r="O4117">
        <v>3</v>
      </c>
      <c r="P4117">
        <v>2250</v>
      </c>
      <c r="Q4117">
        <v>5</v>
      </c>
      <c r="R4117" s="2">
        <v>0</v>
      </c>
      <c r="S4117" s="2">
        <v>21.31</v>
      </c>
      <c r="T4117" s="2">
        <v>0</v>
      </c>
      <c r="U4117" s="2">
        <v>21.31</v>
      </c>
      <c r="V4117" s="76" t="s">
        <v>5213</v>
      </c>
    </row>
    <row r="4118" spans="1:22" x14ac:dyDescent="0.2">
      <c r="A4118" s="1">
        <v>42310</v>
      </c>
      <c r="B4118" t="s">
        <v>21</v>
      </c>
      <c r="C4118" s="1">
        <v>42305</v>
      </c>
      <c r="D4118" s="1">
        <v>42310</v>
      </c>
      <c r="E4118">
        <v>100032757</v>
      </c>
      <c r="F4118" t="s">
        <v>960</v>
      </c>
      <c r="H4118" s="1">
        <v>42305</v>
      </c>
      <c r="I4118">
        <v>1920433</v>
      </c>
      <c r="J4118" t="s">
        <v>23</v>
      </c>
      <c r="K4118">
        <v>846296315734646</v>
      </c>
      <c r="M4118" t="s">
        <v>91</v>
      </c>
      <c r="N4118">
        <v>29412</v>
      </c>
      <c r="O4118">
        <v>3</v>
      </c>
      <c r="P4118">
        <v>2250</v>
      </c>
      <c r="Q4118">
        <v>5</v>
      </c>
      <c r="R4118" s="2">
        <v>0</v>
      </c>
      <c r="S4118" s="2">
        <v>21.31</v>
      </c>
      <c r="T4118" s="2">
        <v>0</v>
      </c>
      <c r="U4118" s="2">
        <v>21.31</v>
      </c>
      <c r="V4118" s="76" t="s">
        <v>5213</v>
      </c>
    </row>
    <row r="4119" spans="1:22" x14ac:dyDescent="0.2">
      <c r="A4119" s="1">
        <v>42310</v>
      </c>
      <c r="B4119" t="s">
        <v>21</v>
      </c>
      <c r="C4119" s="1">
        <v>42305</v>
      </c>
      <c r="D4119" s="1">
        <v>42310</v>
      </c>
      <c r="E4119">
        <v>100032834</v>
      </c>
      <c r="F4119" t="s">
        <v>969</v>
      </c>
      <c r="H4119" s="1">
        <v>42305</v>
      </c>
      <c r="I4119">
        <v>1920343</v>
      </c>
      <c r="J4119" t="s">
        <v>23</v>
      </c>
      <c r="K4119">
        <v>846296315734431</v>
      </c>
      <c r="M4119" t="s">
        <v>79</v>
      </c>
      <c r="N4119">
        <v>60610</v>
      </c>
      <c r="O4119">
        <v>3</v>
      </c>
      <c r="P4119">
        <v>2250</v>
      </c>
      <c r="Q4119">
        <v>5</v>
      </c>
      <c r="R4119" s="2">
        <v>0</v>
      </c>
      <c r="S4119" s="2">
        <v>21.31</v>
      </c>
      <c r="T4119" s="2">
        <v>0</v>
      </c>
      <c r="U4119" s="2">
        <v>21.31</v>
      </c>
      <c r="V4119" s="76" t="s">
        <v>5213</v>
      </c>
    </row>
    <row r="4120" spans="1:22" x14ac:dyDescent="0.2">
      <c r="A4120" s="1">
        <v>42310</v>
      </c>
      <c r="B4120" t="s">
        <v>21</v>
      </c>
      <c r="C4120" s="1">
        <v>42305</v>
      </c>
      <c r="D4120" s="1">
        <v>42310</v>
      </c>
      <c r="E4120">
        <v>100032846</v>
      </c>
      <c r="F4120" t="s">
        <v>970</v>
      </c>
      <c r="H4120" s="1">
        <v>42305</v>
      </c>
      <c r="I4120">
        <v>1920345</v>
      </c>
      <c r="J4120" t="s">
        <v>23</v>
      </c>
      <c r="K4120">
        <v>846296315733311</v>
      </c>
      <c r="M4120" t="s">
        <v>79</v>
      </c>
      <c r="N4120">
        <v>60606</v>
      </c>
      <c r="O4120">
        <v>3</v>
      </c>
      <c r="P4120">
        <v>2250</v>
      </c>
      <c r="Q4120">
        <v>5</v>
      </c>
      <c r="R4120" s="2">
        <v>0</v>
      </c>
      <c r="S4120" s="2">
        <v>21.31</v>
      </c>
      <c r="T4120" s="2">
        <v>0</v>
      </c>
      <c r="U4120" s="2">
        <v>21.31</v>
      </c>
      <c r="V4120" s="76" t="s">
        <v>5213</v>
      </c>
    </row>
    <row r="4121" spans="1:22" x14ac:dyDescent="0.2">
      <c r="A4121" s="1">
        <v>42310</v>
      </c>
      <c r="B4121" t="s">
        <v>21</v>
      </c>
      <c r="C4121" s="1">
        <v>42306</v>
      </c>
      <c r="D4121" s="1">
        <v>42310</v>
      </c>
      <c r="E4121">
        <v>100033044</v>
      </c>
      <c r="F4121" t="s">
        <v>975</v>
      </c>
      <c r="H4121" s="1">
        <v>42306</v>
      </c>
      <c r="I4121">
        <v>1920505</v>
      </c>
      <c r="J4121" t="s">
        <v>23</v>
      </c>
      <c r="K4121">
        <v>846296315734011</v>
      </c>
      <c r="M4121" t="s">
        <v>79</v>
      </c>
      <c r="N4121">
        <v>60657</v>
      </c>
      <c r="O4121">
        <v>3</v>
      </c>
      <c r="P4121">
        <v>2250</v>
      </c>
      <c r="Q4121">
        <v>5</v>
      </c>
      <c r="R4121" s="2">
        <v>0</v>
      </c>
      <c r="S4121" s="2">
        <v>21.31</v>
      </c>
      <c r="T4121" s="2">
        <v>0</v>
      </c>
      <c r="U4121" s="2">
        <v>21.31</v>
      </c>
      <c r="V4121" s="76" t="s">
        <v>5213</v>
      </c>
    </row>
    <row r="4122" spans="1:22" x14ac:dyDescent="0.2">
      <c r="A4122" s="1">
        <v>42310</v>
      </c>
      <c r="B4122" t="s">
        <v>21</v>
      </c>
      <c r="C4122" s="1">
        <v>42305</v>
      </c>
      <c r="D4122" s="1">
        <v>42310</v>
      </c>
      <c r="E4122">
        <v>100032956</v>
      </c>
      <c r="F4122" t="s">
        <v>976</v>
      </c>
      <c r="H4122" s="1">
        <v>42305</v>
      </c>
      <c r="I4122">
        <v>1920332</v>
      </c>
      <c r="J4122" t="s">
        <v>23</v>
      </c>
      <c r="K4122">
        <v>846296315734509</v>
      </c>
      <c r="M4122" t="s">
        <v>26</v>
      </c>
      <c r="N4122">
        <v>32827</v>
      </c>
      <c r="O4122">
        <v>3</v>
      </c>
      <c r="P4122">
        <v>2250</v>
      </c>
      <c r="Q4122">
        <v>5</v>
      </c>
      <c r="R4122" s="2">
        <v>0</v>
      </c>
      <c r="S4122" s="2">
        <v>21.31</v>
      </c>
      <c r="T4122" s="2">
        <v>0</v>
      </c>
      <c r="U4122" s="2">
        <v>21.31</v>
      </c>
      <c r="V4122" s="76" t="s">
        <v>5213</v>
      </c>
    </row>
    <row r="4123" spans="1:22" x14ac:dyDescent="0.2">
      <c r="A4123" s="1">
        <v>42310</v>
      </c>
      <c r="B4123" t="s">
        <v>21</v>
      </c>
      <c r="C4123" s="1">
        <v>42305</v>
      </c>
      <c r="D4123" s="1">
        <v>42310</v>
      </c>
      <c r="E4123">
        <v>100032874</v>
      </c>
      <c r="F4123" t="s">
        <v>977</v>
      </c>
      <c r="H4123" s="1">
        <v>42305</v>
      </c>
      <c r="I4123">
        <v>1920347</v>
      </c>
      <c r="J4123" t="s">
        <v>23</v>
      </c>
      <c r="K4123">
        <v>846296315733588</v>
      </c>
      <c r="M4123" t="s">
        <v>79</v>
      </c>
      <c r="N4123">
        <v>60606</v>
      </c>
      <c r="O4123">
        <v>3</v>
      </c>
      <c r="P4123">
        <v>2250</v>
      </c>
      <c r="Q4123">
        <v>5</v>
      </c>
      <c r="R4123" s="2">
        <v>0</v>
      </c>
      <c r="S4123" s="2">
        <v>21.31</v>
      </c>
      <c r="T4123" s="2">
        <v>0</v>
      </c>
      <c r="U4123" s="2">
        <v>21.31</v>
      </c>
      <c r="V4123" s="76" t="s">
        <v>5213</v>
      </c>
    </row>
    <row r="4124" spans="1:22" x14ac:dyDescent="0.2">
      <c r="A4124" s="1">
        <v>42310</v>
      </c>
      <c r="B4124" t="s">
        <v>21</v>
      </c>
      <c r="C4124" s="1">
        <v>42305</v>
      </c>
      <c r="D4124" s="1">
        <v>42310</v>
      </c>
      <c r="E4124">
        <v>100032825</v>
      </c>
      <c r="F4124" t="s">
        <v>989</v>
      </c>
      <c r="H4124" s="1">
        <v>42305</v>
      </c>
      <c r="I4124">
        <v>1920342</v>
      </c>
      <c r="J4124" t="s">
        <v>23</v>
      </c>
      <c r="K4124">
        <v>846296315734448</v>
      </c>
      <c r="M4124" t="s">
        <v>79</v>
      </c>
      <c r="N4124">
        <v>60654</v>
      </c>
      <c r="O4124">
        <v>3</v>
      </c>
      <c r="P4124">
        <v>2250</v>
      </c>
      <c r="Q4124">
        <v>5</v>
      </c>
      <c r="R4124" s="2">
        <v>0</v>
      </c>
      <c r="S4124" s="2">
        <v>21.31</v>
      </c>
      <c r="T4124" s="2">
        <v>0</v>
      </c>
      <c r="U4124" s="2">
        <v>21.31</v>
      </c>
      <c r="V4124" s="76" t="s">
        <v>5213</v>
      </c>
    </row>
    <row r="4125" spans="1:22" x14ac:dyDescent="0.2">
      <c r="A4125" s="1">
        <v>42310</v>
      </c>
      <c r="B4125" t="s">
        <v>21</v>
      </c>
      <c r="C4125" s="1">
        <v>42306</v>
      </c>
      <c r="D4125" s="1">
        <v>42310</v>
      </c>
      <c r="E4125">
        <v>100033086</v>
      </c>
      <c r="F4125" t="s">
        <v>785</v>
      </c>
      <c r="H4125" s="1">
        <v>42306</v>
      </c>
      <c r="I4125">
        <v>1920507</v>
      </c>
      <c r="J4125" t="s">
        <v>23</v>
      </c>
      <c r="K4125">
        <v>846296315733656</v>
      </c>
      <c r="M4125" t="s">
        <v>182</v>
      </c>
      <c r="N4125">
        <v>70118</v>
      </c>
      <c r="O4125">
        <v>3</v>
      </c>
      <c r="P4125">
        <v>2250</v>
      </c>
      <c r="Q4125">
        <v>6</v>
      </c>
      <c r="R4125" s="2">
        <v>0</v>
      </c>
      <c r="S4125" s="2">
        <v>21.81</v>
      </c>
      <c r="T4125" s="2">
        <v>0</v>
      </c>
      <c r="U4125" s="2">
        <v>21.81</v>
      </c>
      <c r="V4125" s="76" t="str">
        <f>VLOOKUP(M4125,'Fufillment sheet'!$A$2:$B$52,2,FALSE)</f>
        <v>NW</v>
      </c>
    </row>
    <row r="4126" spans="1:22" x14ac:dyDescent="0.2">
      <c r="A4126" s="1">
        <v>42310</v>
      </c>
      <c r="B4126" t="s">
        <v>21</v>
      </c>
      <c r="C4126" s="1">
        <v>42305</v>
      </c>
      <c r="D4126" s="1">
        <v>42310</v>
      </c>
      <c r="E4126">
        <v>100032847</v>
      </c>
      <c r="F4126" t="s">
        <v>822</v>
      </c>
      <c r="H4126" s="1">
        <v>42305</v>
      </c>
      <c r="I4126">
        <v>1920358</v>
      </c>
      <c r="J4126" t="s">
        <v>23</v>
      </c>
      <c r="K4126">
        <v>846296315734400</v>
      </c>
      <c r="M4126" t="s">
        <v>182</v>
      </c>
      <c r="N4126">
        <v>70806</v>
      </c>
      <c r="O4126">
        <v>3</v>
      </c>
      <c r="P4126">
        <v>2250</v>
      </c>
      <c r="Q4126">
        <v>6</v>
      </c>
      <c r="R4126" s="2">
        <v>0</v>
      </c>
      <c r="S4126" s="2">
        <v>21.81</v>
      </c>
      <c r="T4126" s="2">
        <v>0</v>
      </c>
      <c r="U4126" s="2">
        <v>21.81</v>
      </c>
      <c r="V4126" s="76" t="str">
        <f>VLOOKUP(M4126,'Fufillment sheet'!$A$2:$B$52,2,FALSE)</f>
        <v>NW</v>
      </c>
    </row>
    <row r="4127" spans="1:22" x14ac:dyDescent="0.2">
      <c r="A4127" s="1">
        <v>42310</v>
      </c>
      <c r="B4127" t="s">
        <v>21</v>
      </c>
      <c r="C4127" s="1">
        <v>42305</v>
      </c>
      <c r="D4127" s="1">
        <v>42310</v>
      </c>
      <c r="E4127">
        <v>100032735</v>
      </c>
      <c r="F4127" t="s">
        <v>837</v>
      </c>
      <c r="H4127" s="1">
        <v>42305</v>
      </c>
      <c r="I4127">
        <v>1920458</v>
      </c>
      <c r="J4127" t="s">
        <v>23</v>
      </c>
      <c r="K4127">
        <v>846296315734318</v>
      </c>
      <c r="M4127" t="s">
        <v>26</v>
      </c>
      <c r="N4127">
        <v>32507</v>
      </c>
      <c r="O4127">
        <v>3</v>
      </c>
      <c r="P4127">
        <v>2250</v>
      </c>
      <c r="Q4127">
        <v>6</v>
      </c>
      <c r="R4127" s="2">
        <v>0</v>
      </c>
      <c r="S4127" s="2">
        <v>21.81</v>
      </c>
      <c r="T4127" s="2">
        <v>0</v>
      </c>
      <c r="U4127" s="2">
        <v>21.81</v>
      </c>
      <c r="V4127" s="76" t="str">
        <f>VLOOKUP(M4127,'Fufillment sheet'!$A$2:$B$52,2,FALSE)</f>
        <v>NW</v>
      </c>
    </row>
    <row r="4128" spans="1:22" x14ac:dyDescent="0.2">
      <c r="A4128" s="1">
        <v>42310</v>
      </c>
      <c r="B4128" t="s">
        <v>21</v>
      </c>
      <c r="C4128" s="1">
        <v>42305</v>
      </c>
      <c r="D4128" s="1">
        <v>42310</v>
      </c>
      <c r="E4128">
        <v>100032804</v>
      </c>
      <c r="F4128" t="s">
        <v>871</v>
      </c>
      <c r="H4128" s="1">
        <v>42305</v>
      </c>
      <c r="I4128">
        <v>1920357</v>
      </c>
      <c r="J4128" t="s">
        <v>23</v>
      </c>
      <c r="K4128">
        <v>846296315734417</v>
      </c>
      <c r="M4128" t="s">
        <v>182</v>
      </c>
      <c r="N4128">
        <v>70806</v>
      </c>
      <c r="O4128">
        <v>3</v>
      </c>
      <c r="P4128">
        <v>2250</v>
      </c>
      <c r="Q4128">
        <v>6</v>
      </c>
      <c r="R4128" s="2">
        <v>0</v>
      </c>
      <c r="S4128" s="2">
        <v>21.81</v>
      </c>
      <c r="T4128" s="2">
        <v>0</v>
      </c>
      <c r="U4128" s="2">
        <v>21.81</v>
      </c>
      <c r="V4128" s="76" t="str">
        <f>VLOOKUP(M4128,'Fufillment sheet'!$A$2:$B$52,2,FALSE)</f>
        <v>NW</v>
      </c>
    </row>
    <row r="4129" spans="1:22" x14ac:dyDescent="0.2">
      <c r="A4129" s="1">
        <v>42310</v>
      </c>
      <c r="B4129" t="s">
        <v>21</v>
      </c>
      <c r="C4129" s="1">
        <v>42305</v>
      </c>
      <c r="D4129" s="1">
        <v>42310</v>
      </c>
      <c r="E4129">
        <v>100032764</v>
      </c>
      <c r="F4129" t="s">
        <v>891</v>
      </c>
      <c r="H4129" s="1">
        <v>42305</v>
      </c>
      <c r="I4129">
        <v>1920459</v>
      </c>
      <c r="J4129" t="s">
        <v>23</v>
      </c>
      <c r="K4129">
        <v>846296315733069</v>
      </c>
      <c r="M4129" t="s">
        <v>26</v>
      </c>
      <c r="N4129">
        <v>33016</v>
      </c>
      <c r="O4129">
        <v>3</v>
      </c>
      <c r="P4129">
        <v>2250</v>
      </c>
      <c r="Q4129">
        <v>6</v>
      </c>
      <c r="R4129" s="2">
        <v>0</v>
      </c>
      <c r="S4129" s="2">
        <v>21.81</v>
      </c>
      <c r="T4129" s="2">
        <v>0</v>
      </c>
      <c r="U4129" s="2">
        <v>21.81</v>
      </c>
      <c r="V4129" s="76" t="str">
        <f>VLOOKUP(M4129,'Fufillment sheet'!$A$2:$B$52,2,FALSE)</f>
        <v>NW</v>
      </c>
    </row>
    <row r="4130" spans="1:22" x14ac:dyDescent="0.2">
      <c r="A4130" s="1">
        <v>42310</v>
      </c>
      <c r="B4130" t="s">
        <v>21</v>
      </c>
      <c r="C4130" s="1">
        <v>42305</v>
      </c>
      <c r="D4130" s="1">
        <v>42310</v>
      </c>
      <c r="E4130">
        <v>100032928</v>
      </c>
      <c r="F4130" t="s">
        <v>903</v>
      </c>
      <c r="H4130" s="1">
        <v>42305</v>
      </c>
      <c r="I4130">
        <v>1920331</v>
      </c>
      <c r="J4130" t="s">
        <v>23</v>
      </c>
      <c r="K4130">
        <v>846296315733373</v>
      </c>
      <c r="M4130" t="s">
        <v>26</v>
      </c>
      <c r="N4130">
        <v>33025</v>
      </c>
      <c r="O4130">
        <v>3</v>
      </c>
      <c r="P4130">
        <v>2250</v>
      </c>
      <c r="Q4130">
        <v>6</v>
      </c>
      <c r="R4130" s="2">
        <v>0</v>
      </c>
      <c r="S4130" s="2">
        <v>21.81</v>
      </c>
      <c r="T4130" s="2">
        <v>0</v>
      </c>
      <c r="U4130" s="2">
        <v>21.81</v>
      </c>
      <c r="V4130" s="76" t="str">
        <f>VLOOKUP(M4130,'Fufillment sheet'!$A$2:$B$52,2,FALSE)</f>
        <v>NW</v>
      </c>
    </row>
    <row r="4131" spans="1:22" x14ac:dyDescent="0.2">
      <c r="A4131" s="1">
        <v>42310</v>
      </c>
      <c r="B4131" t="s">
        <v>21</v>
      </c>
      <c r="C4131" s="1">
        <v>42306</v>
      </c>
      <c r="D4131" s="1">
        <v>42310</v>
      </c>
      <c r="E4131">
        <v>100033068</v>
      </c>
      <c r="F4131" t="s">
        <v>910</v>
      </c>
      <c r="H4131" s="1">
        <v>42306</v>
      </c>
      <c r="I4131">
        <v>1920510</v>
      </c>
      <c r="J4131" t="s">
        <v>23</v>
      </c>
      <c r="K4131">
        <v>846296315734660</v>
      </c>
      <c r="M4131" t="s">
        <v>288</v>
      </c>
      <c r="N4131">
        <v>64081</v>
      </c>
      <c r="O4131">
        <v>3</v>
      </c>
      <c r="P4131">
        <v>2250</v>
      </c>
      <c r="Q4131">
        <v>6</v>
      </c>
      <c r="R4131" s="2">
        <v>0</v>
      </c>
      <c r="S4131" s="2">
        <v>21.81</v>
      </c>
      <c r="T4131" s="2">
        <v>0</v>
      </c>
      <c r="U4131" s="2">
        <v>21.81</v>
      </c>
      <c r="V4131" s="76" t="str">
        <f>VLOOKUP(M4131,'Fufillment sheet'!$A$2:$B$52,2,FALSE)</f>
        <v>NW</v>
      </c>
    </row>
    <row r="4132" spans="1:22" x14ac:dyDescent="0.2">
      <c r="A4132" s="1">
        <v>42310</v>
      </c>
      <c r="B4132" t="s">
        <v>21</v>
      </c>
      <c r="C4132" s="1">
        <v>42306</v>
      </c>
      <c r="D4132" s="1">
        <v>42310</v>
      </c>
      <c r="E4132">
        <v>100033076</v>
      </c>
      <c r="F4132" t="s">
        <v>938</v>
      </c>
      <c r="H4132" s="1">
        <v>42306</v>
      </c>
      <c r="I4132">
        <v>1920501</v>
      </c>
      <c r="J4132" t="s">
        <v>23</v>
      </c>
      <c r="K4132" t="s">
        <v>939</v>
      </c>
      <c r="M4132" t="s">
        <v>89</v>
      </c>
      <c r="N4132">
        <v>36604</v>
      </c>
      <c r="O4132">
        <v>3</v>
      </c>
      <c r="P4132">
        <v>2250</v>
      </c>
      <c r="Q4132">
        <v>6</v>
      </c>
      <c r="R4132" s="2">
        <v>0</v>
      </c>
      <c r="S4132" s="2">
        <v>21.81</v>
      </c>
      <c r="T4132" s="2">
        <v>0</v>
      </c>
      <c r="U4132" s="2">
        <v>21.81</v>
      </c>
      <c r="V4132" s="76" t="str">
        <f>VLOOKUP(M4132,'Fufillment sheet'!$A$2:$B$52,2,FALSE)</f>
        <v>NW</v>
      </c>
    </row>
    <row r="4133" spans="1:22" x14ac:dyDescent="0.2">
      <c r="A4133" s="1">
        <v>42310</v>
      </c>
      <c r="B4133" t="s">
        <v>21</v>
      </c>
      <c r="C4133" s="1">
        <v>42305</v>
      </c>
      <c r="D4133" s="1">
        <v>42310</v>
      </c>
      <c r="E4133">
        <v>100032779</v>
      </c>
      <c r="F4133" t="s">
        <v>966</v>
      </c>
      <c r="H4133" s="1">
        <v>42305</v>
      </c>
      <c r="I4133">
        <v>1920356</v>
      </c>
      <c r="J4133" t="s">
        <v>23</v>
      </c>
      <c r="K4133">
        <v>846296315734691</v>
      </c>
      <c r="M4133" t="s">
        <v>182</v>
      </c>
      <c r="N4133">
        <v>70112</v>
      </c>
      <c r="O4133">
        <v>3</v>
      </c>
      <c r="P4133">
        <v>2250</v>
      </c>
      <c r="Q4133">
        <v>6</v>
      </c>
      <c r="R4133" s="2">
        <v>0</v>
      </c>
      <c r="S4133" s="2">
        <v>21.81</v>
      </c>
      <c r="T4133" s="2">
        <v>0</v>
      </c>
      <c r="U4133" s="2">
        <v>21.81</v>
      </c>
      <c r="V4133" s="76" t="str">
        <f>VLOOKUP(M4133,'Fufillment sheet'!$A$2:$B$52,2,FALSE)</f>
        <v>NW</v>
      </c>
    </row>
    <row r="4134" spans="1:22" x14ac:dyDescent="0.2">
      <c r="A4134" s="1">
        <v>42310</v>
      </c>
      <c r="B4134" t="s">
        <v>21</v>
      </c>
      <c r="C4134" s="1">
        <v>42305</v>
      </c>
      <c r="D4134" s="1">
        <v>42310</v>
      </c>
      <c r="E4134">
        <v>100032990</v>
      </c>
      <c r="F4134" t="s">
        <v>972</v>
      </c>
      <c r="H4134" s="1">
        <v>42305</v>
      </c>
      <c r="I4134">
        <v>1920359</v>
      </c>
      <c r="J4134" t="s">
        <v>23</v>
      </c>
      <c r="K4134">
        <v>846296315733496</v>
      </c>
      <c r="M4134" t="s">
        <v>182</v>
      </c>
      <c r="N4134">
        <v>70130</v>
      </c>
      <c r="O4134">
        <v>3</v>
      </c>
      <c r="P4134">
        <v>2250</v>
      </c>
      <c r="Q4134">
        <v>6</v>
      </c>
      <c r="R4134" s="2">
        <v>0</v>
      </c>
      <c r="S4134" s="2">
        <v>21.81</v>
      </c>
      <c r="T4134" s="2">
        <v>0</v>
      </c>
      <c r="U4134" s="2">
        <v>21.81</v>
      </c>
      <c r="V4134" s="76" t="str">
        <f>VLOOKUP(M4134,'Fufillment sheet'!$A$2:$B$52,2,FALSE)</f>
        <v>NW</v>
      </c>
    </row>
    <row r="4135" spans="1:22" x14ac:dyDescent="0.2">
      <c r="A4135" s="1">
        <v>42310</v>
      </c>
      <c r="B4135" t="s">
        <v>21</v>
      </c>
      <c r="C4135" s="1">
        <v>42305</v>
      </c>
      <c r="D4135" s="1">
        <v>42310</v>
      </c>
      <c r="E4135">
        <v>100032833</v>
      </c>
      <c r="F4135" t="s">
        <v>982</v>
      </c>
      <c r="H4135" s="1">
        <v>42305</v>
      </c>
      <c r="I4135">
        <v>1920329</v>
      </c>
      <c r="J4135" t="s">
        <v>23</v>
      </c>
      <c r="K4135">
        <v>846296315733380</v>
      </c>
      <c r="M4135" t="s">
        <v>26</v>
      </c>
      <c r="N4135">
        <v>33160</v>
      </c>
      <c r="O4135">
        <v>3</v>
      </c>
      <c r="P4135">
        <v>2250</v>
      </c>
      <c r="Q4135">
        <v>6</v>
      </c>
      <c r="R4135" s="2">
        <v>0</v>
      </c>
      <c r="S4135" s="2">
        <v>21.81</v>
      </c>
      <c r="T4135" s="2">
        <v>0</v>
      </c>
      <c r="U4135" s="2">
        <v>21.81</v>
      </c>
      <c r="V4135" s="76" t="str">
        <f>VLOOKUP(M4135,'Fufillment sheet'!$A$2:$B$52,2,FALSE)</f>
        <v>NW</v>
      </c>
    </row>
    <row r="4136" spans="1:22" x14ac:dyDescent="0.2">
      <c r="A4136" s="1">
        <v>42310</v>
      </c>
      <c r="B4136" t="s">
        <v>21</v>
      </c>
      <c r="C4136" s="1">
        <v>42305</v>
      </c>
      <c r="D4136" s="1">
        <v>42310</v>
      </c>
      <c r="E4136">
        <v>100032935</v>
      </c>
      <c r="F4136" t="s">
        <v>764</v>
      </c>
      <c r="H4136" s="1">
        <v>42305</v>
      </c>
      <c r="I4136">
        <v>1920383</v>
      </c>
      <c r="J4136" t="s">
        <v>23</v>
      </c>
      <c r="K4136">
        <v>846296315733441</v>
      </c>
      <c r="M4136" t="s">
        <v>83</v>
      </c>
      <c r="N4136">
        <v>8540</v>
      </c>
      <c r="O4136">
        <v>3</v>
      </c>
      <c r="P4136">
        <v>2250</v>
      </c>
      <c r="Q4136">
        <v>2</v>
      </c>
      <c r="R4136" s="2">
        <v>0</v>
      </c>
      <c r="S4136" s="2">
        <v>12.81</v>
      </c>
      <c r="T4136" s="2">
        <v>0</v>
      </c>
      <c r="U4136" s="2">
        <v>12.81</v>
      </c>
      <c r="V4136" s="76" t="str">
        <f>VLOOKUP(M4136,'Fufillment sheet'!$A$2:$B$52,2,FALSE)</f>
        <v>NW</v>
      </c>
    </row>
    <row r="4137" spans="1:22" x14ac:dyDescent="0.2">
      <c r="A4137" s="1">
        <v>42310</v>
      </c>
      <c r="B4137" t="s">
        <v>21</v>
      </c>
      <c r="C4137" s="1">
        <v>42305</v>
      </c>
      <c r="D4137" s="1">
        <v>42310</v>
      </c>
      <c r="E4137">
        <v>100032851</v>
      </c>
      <c r="F4137" t="s">
        <v>767</v>
      </c>
      <c r="H4137" s="1">
        <v>42305</v>
      </c>
      <c r="I4137">
        <v>1920493</v>
      </c>
      <c r="J4137" t="s">
        <v>23</v>
      </c>
      <c r="K4137">
        <v>846296315732505</v>
      </c>
      <c r="M4137" t="s">
        <v>32</v>
      </c>
      <c r="N4137">
        <v>10013</v>
      </c>
      <c r="O4137">
        <v>6</v>
      </c>
      <c r="P4137">
        <v>4500</v>
      </c>
      <c r="Q4137">
        <v>2</v>
      </c>
      <c r="R4137" s="2">
        <v>0</v>
      </c>
      <c r="S4137" s="2">
        <v>16.29</v>
      </c>
      <c r="T4137" s="2">
        <v>0</v>
      </c>
      <c r="U4137" s="2">
        <v>16.29</v>
      </c>
      <c r="V4137" s="76" t="str">
        <f>VLOOKUP(M4137,'Fufillment sheet'!$A$2:$B$52,2,FALSE)</f>
        <v>NW</v>
      </c>
    </row>
    <row r="4138" spans="1:22" x14ac:dyDescent="0.2">
      <c r="A4138" s="1">
        <v>42310</v>
      </c>
      <c r="B4138" t="s">
        <v>21</v>
      </c>
      <c r="C4138" s="1">
        <v>42305</v>
      </c>
      <c r="D4138" s="1">
        <v>42310</v>
      </c>
      <c r="E4138">
        <v>100032826</v>
      </c>
      <c r="F4138" t="s">
        <v>768</v>
      </c>
      <c r="H4138" s="1">
        <v>42305</v>
      </c>
      <c r="I4138">
        <v>1920401</v>
      </c>
      <c r="J4138" t="s">
        <v>23</v>
      </c>
      <c r="K4138">
        <v>846296315733953</v>
      </c>
      <c r="M4138" t="s">
        <v>32</v>
      </c>
      <c r="N4138">
        <v>10014</v>
      </c>
      <c r="O4138">
        <v>3</v>
      </c>
      <c r="P4138">
        <v>2250</v>
      </c>
      <c r="Q4138">
        <v>2</v>
      </c>
      <c r="R4138" s="2">
        <v>0</v>
      </c>
      <c r="S4138" s="2">
        <v>12.81</v>
      </c>
      <c r="T4138" s="2">
        <v>0</v>
      </c>
      <c r="U4138" s="2">
        <v>12.81</v>
      </c>
      <c r="V4138" s="76" t="str">
        <f>VLOOKUP(M4138,'Fufillment sheet'!$A$2:$B$52,2,FALSE)</f>
        <v>NW</v>
      </c>
    </row>
    <row r="4139" spans="1:22" x14ac:dyDescent="0.2">
      <c r="A4139" s="1">
        <v>42310</v>
      </c>
      <c r="B4139" t="s">
        <v>21</v>
      </c>
      <c r="C4139" s="1">
        <v>42305</v>
      </c>
      <c r="D4139" s="1">
        <v>42310</v>
      </c>
      <c r="E4139">
        <v>100032896</v>
      </c>
      <c r="F4139" t="s">
        <v>770</v>
      </c>
      <c r="H4139" s="1">
        <v>42305</v>
      </c>
      <c r="I4139">
        <v>1920412</v>
      </c>
      <c r="J4139" t="s">
        <v>23</v>
      </c>
      <c r="K4139">
        <v>846296315733533</v>
      </c>
      <c r="M4139" t="s">
        <v>32</v>
      </c>
      <c r="N4139">
        <v>10001</v>
      </c>
      <c r="O4139">
        <v>3</v>
      </c>
      <c r="P4139">
        <v>2250</v>
      </c>
      <c r="Q4139">
        <v>2</v>
      </c>
      <c r="R4139" s="2">
        <v>0</v>
      </c>
      <c r="S4139" s="2">
        <v>12.81</v>
      </c>
      <c r="T4139" s="2">
        <v>0</v>
      </c>
      <c r="U4139" s="2">
        <v>12.81</v>
      </c>
      <c r="V4139" s="76" t="str">
        <f>VLOOKUP(M4139,'Fufillment sheet'!$A$2:$B$52,2,FALSE)</f>
        <v>NW</v>
      </c>
    </row>
    <row r="4140" spans="1:22" x14ac:dyDescent="0.2">
      <c r="A4140" s="1">
        <v>42310</v>
      </c>
      <c r="B4140" t="s">
        <v>21</v>
      </c>
      <c r="C4140" s="1">
        <v>42305</v>
      </c>
      <c r="D4140" s="1">
        <v>42310</v>
      </c>
      <c r="E4140">
        <v>100032736</v>
      </c>
      <c r="F4140" t="s">
        <v>773</v>
      </c>
      <c r="H4140" s="1">
        <v>42305</v>
      </c>
      <c r="I4140">
        <v>1920387</v>
      </c>
      <c r="J4140" t="s">
        <v>23</v>
      </c>
      <c r="K4140">
        <v>846296315733885</v>
      </c>
      <c r="M4140" t="s">
        <v>32</v>
      </c>
      <c r="N4140">
        <v>11201</v>
      </c>
      <c r="O4140">
        <v>3</v>
      </c>
      <c r="P4140">
        <v>2250</v>
      </c>
      <c r="Q4140">
        <v>2</v>
      </c>
      <c r="R4140" s="2">
        <v>0</v>
      </c>
      <c r="S4140" s="2">
        <v>12.81</v>
      </c>
      <c r="T4140" s="2">
        <v>0</v>
      </c>
      <c r="U4140" s="2">
        <v>12.81</v>
      </c>
      <c r="V4140" s="76" t="str">
        <f>VLOOKUP(M4140,'Fufillment sheet'!$A$2:$B$52,2,FALSE)</f>
        <v>NW</v>
      </c>
    </row>
    <row r="4141" spans="1:22" x14ac:dyDescent="0.2">
      <c r="A4141" s="1">
        <v>42310</v>
      </c>
      <c r="B4141" t="s">
        <v>21</v>
      </c>
      <c r="C4141" s="1">
        <v>42305</v>
      </c>
      <c r="D4141" s="1">
        <v>42310</v>
      </c>
      <c r="E4141">
        <v>100032852</v>
      </c>
      <c r="F4141" t="s">
        <v>774</v>
      </c>
      <c r="H4141" s="1">
        <v>42305</v>
      </c>
      <c r="I4141">
        <v>1920404</v>
      </c>
      <c r="J4141" t="s">
        <v>23</v>
      </c>
      <c r="K4141">
        <v>846296315734547</v>
      </c>
      <c r="M4141" t="s">
        <v>32</v>
      </c>
      <c r="N4141">
        <v>10003</v>
      </c>
      <c r="O4141">
        <v>3</v>
      </c>
      <c r="P4141">
        <v>2250</v>
      </c>
      <c r="Q4141">
        <v>2</v>
      </c>
      <c r="R4141" s="2">
        <v>0</v>
      </c>
      <c r="S4141" s="2">
        <v>12.81</v>
      </c>
      <c r="T4141" s="2">
        <v>0</v>
      </c>
      <c r="U4141" s="2">
        <v>12.81</v>
      </c>
      <c r="V4141" s="76" t="str">
        <f>VLOOKUP(M4141,'Fufillment sheet'!$A$2:$B$52,2,FALSE)</f>
        <v>NW</v>
      </c>
    </row>
    <row r="4142" spans="1:22" x14ac:dyDescent="0.2">
      <c r="A4142" s="1">
        <v>42310</v>
      </c>
      <c r="B4142" t="s">
        <v>21</v>
      </c>
      <c r="C4142" s="1">
        <v>42310</v>
      </c>
      <c r="D4142" s="1">
        <v>42310</v>
      </c>
      <c r="E4142" t="s">
        <v>779</v>
      </c>
      <c r="F4142" t="s">
        <v>780</v>
      </c>
      <c r="H4142" s="1">
        <v>42310</v>
      </c>
      <c r="I4142">
        <v>1926315</v>
      </c>
      <c r="J4142" t="s">
        <v>515</v>
      </c>
      <c r="K4142" t="s">
        <v>781</v>
      </c>
      <c r="M4142" t="s">
        <v>32</v>
      </c>
      <c r="N4142">
        <v>10012</v>
      </c>
      <c r="O4142">
        <v>12</v>
      </c>
      <c r="P4142">
        <v>9000</v>
      </c>
      <c r="Q4142">
        <v>2</v>
      </c>
      <c r="R4142" s="2">
        <v>0</v>
      </c>
      <c r="S4142" s="2">
        <v>20.5</v>
      </c>
      <c r="T4142" s="2">
        <v>0</v>
      </c>
      <c r="U4142" s="2">
        <v>20.5</v>
      </c>
      <c r="V4142" s="76" t="str">
        <f>VLOOKUP(M4142,'Fufillment sheet'!$A$2:$B$52,2,FALSE)</f>
        <v>NW</v>
      </c>
    </row>
    <row r="4143" spans="1:22" x14ac:dyDescent="0.2">
      <c r="A4143" s="1">
        <v>42310</v>
      </c>
      <c r="B4143" t="s">
        <v>21</v>
      </c>
      <c r="C4143" s="1">
        <v>42306</v>
      </c>
      <c r="D4143" s="1">
        <v>42310</v>
      </c>
      <c r="E4143">
        <v>100033062</v>
      </c>
      <c r="F4143" t="s">
        <v>782</v>
      </c>
      <c r="H4143" s="1">
        <v>42306</v>
      </c>
      <c r="I4143">
        <v>1920523</v>
      </c>
      <c r="J4143" t="s">
        <v>23</v>
      </c>
      <c r="K4143">
        <v>846296315734165</v>
      </c>
      <c r="M4143" t="s">
        <v>32</v>
      </c>
      <c r="N4143">
        <v>10023</v>
      </c>
      <c r="O4143">
        <v>3</v>
      </c>
      <c r="P4143">
        <v>2250</v>
      </c>
      <c r="Q4143">
        <v>2</v>
      </c>
      <c r="R4143" s="2">
        <v>0</v>
      </c>
      <c r="S4143" s="2">
        <v>12.81</v>
      </c>
      <c r="T4143" s="2">
        <v>0</v>
      </c>
      <c r="U4143" s="2">
        <v>12.81</v>
      </c>
      <c r="V4143" s="76" t="str">
        <f>VLOOKUP(M4143,'Fufillment sheet'!$A$2:$B$52,2,FALSE)</f>
        <v>NW</v>
      </c>
    </row>
    <row r="4144" spans="1:22" x14ac:dyDescent="0.2">
      <c r="A4144" s="1">
        <v>42310</v>
      </c>
      <c r="B4144" t="s">
        <v>21</v>
      </c>
      <c r="C4144" s="1">
        <v>42305</v>
      </c>
      <c r="D4144" s="1">
        <v>42310</v>
      </c>
      <c r="E4144">
        <v>100032886</v>
      </c>
      <c r="F4144" t="s">
        <v>792</v>
      </c>
      <c r="H4144" s="1">
        <v>42305</v>
      </c>
      <c r="I4144">
        <v>1920409</v>
      </c>
      <c r="J4144" t="s">
        <v>23</v>
      </c>
      <c r="K4144">
        <v>846296315733984</v>
      </c>
      <c r="M4144" t="s">
        <v>32</v>
      </c>
      <c r="N4144">
        <v>11206</v>
      </c>
      <c r="O4144">
        <v>3</v>
      </c>
      <c r="P4144">
        <v>2250</v>
      </c>
      <c r="Q4144">
        <v>2</v>
      </c>
      <c r="R4144" s="2">
        <v>0</v>
      </c>
      <c r="S4144" s="2">
        <v>12.81</v>
      </c>
      <c r="T4144" s="2">
        <v>0</v>
      </c>
      <c r="U4144" s="2">
        <v>12.81</v>
      </c>
      <c r="V4144" s="76" t="str">
        <f>VLOOKUP(M4144,'Fufillment sheet'!$A$2:$B$52,2,FALSE)</f>
        <v>NW</v>
      </c>
    </row>
    <row r="4145" spans="1:22" x14ac:dyDescent="0.2">
      <c r="A4145" s="1">
        <v>42310</v>
      </c>
      <c r="B4145" t="s">
        <v>21</v>
      </c>
      <c r="C4145" s="1">
        <v>42305</v>
      </c>
      <c r="D4145" s="1">
        <v>42310</v>
      </c>
      <c r="E4145">
        <v>100032752</v>
      </c>
      <c r="F4145" t="s">
        <v>793</v>
      </c>
      <c r="H4145" s="1">
        <v>42305</v>
      </c>
      <c r="I4145">
        <v>1920390</v>
      </c>
      <c r="J4145" t="s">
        <v>23</v>
      </c>
      <c r="K4145">
        <v>846296315733106</v>
      </c>
      <c r="M4145" t="s">
        <v>32</v>
      </c>
      <c r="N4145">
        <v>10036</v>
      </c>
      <c r="O4145">
        <v>3</v>
      </c>
      <c r="P4145">
        <v>2250</v>
      </c>
      <c r="Q4145">
        <v>2</v>
      </c>
      <c r="R4145" s="2">
        <v>0</v>
      </c>
      <c r="S4145" s="2">
        <v>12.81</v>
      </c>
      <c r="T4145" s="2">
        <v>0</v>
      </c>
      <c r="U4145" s="2">
        <v>12.81</v>
      </c>
      <c r="V4145" s="76" t="str">
        <f>VLOOKUP(M4145,'Fufillment sheet'!$A$2:$B$52,2,FALSE)</f>
        <v>NW</v>
      </c>
    </row>
    <row r="4146" spans="1:22" x14ac:dyDescent="0.2">
      <c r="A4146" s="1">
        <v>42310</v>
      </c>
      <c r="B4146" t="s">
        <v>21</v>
      </c>
      <c r="C4146" s="1">
        <v>42305</v>
      </c>
      <c r="D4146" s="1">
        <v>42310</v>
      </c>
      <c r="E4146">
        <v>100032722</v>
      </c>
      <c r="F4146" t="s">
        <v>794</v>
      </c>
      <c r="H4146" s="1">
        <v>42305</v>
      </c>
      <c r="I4146">
        <v>1920386</v>
      </c>
      <c r="J4146" t="s">
        <v>23</v>
      </c>
      <c r="K4146">
        <v>846296315733113</v>
      </c>
      <c r="M4146" t="s">
        <v>32</v>
      </c>
      <c r="N4146">
        <v>10018</v>
      </c>
      <c r="O4146">
        <v>3</v>
      </c>
      <c r="P4146">
        <v>2250</v>
      </c>
      <c r="Q4146">
        <v>2</v>
      </c>
      <c r="R4146" s="2">
        <v>0</v>
      </c>
      <c r="S4146" s="2">
        <v>12.81</v>
      </c>
      <c r="T4146" s="2">
        <v>0</v>
      </c>
      <c r="U4146" s="2">
        <v>12.81</v>
      </c>
      <c r="V4146" s="76" t="str">
        <f>VLOOKUP(M4146,'Fufillment sheet'!$A$2:$B$52,2,FALSE)</f>
        <v>NW</v>
      </c>
    </row>
    <row r="4147" spans="1:22" x14ac:dyDescent="0.2">
      <c r="A4147" s="1">
        <v>42310</v>
      </c>
      <c r="B4147" t="s">
        <v>21</v>
      </c>
      <c r="C4147" s="1">
        <v>42305</v>
      </c>
      <c r="D4147" s="1">
        <v>42310</v>
      </c>
      <c r="E4147">
        <v>100032812</v>
      </c>
      <c r="F4147" t="s">
        <v>796</v>
      </c>
      <c r="H4147" s="1">
        <v>42305</v>
      </c>
      <c r="I4147">
        <v>1920360</v>
      </c>
      <c r="J4147" t="s">
        <v>23</v>
      </c>
      <c r="K4147">
        <v>846296315733489</v>
      </c>
      <c r="M4147" t="s">
        <v>49</v>
      </c>
      <c r="N4147">
        <v>2143</v>
      </c>
      <c r="O4147">
        <v>3</v>
      </c>
      <c r="P4147">
        <v>2250</v>
      </c>
      <c r="Q4147">
        <v>2</v>
      </c>
      <c r="R4147" s="2">
        <v>0</v>
      </c>
      <c r="S4147" s="2">
        <v>12.81</v>
      </c>
      <c r="T4147" s="2">
        <v>0</v>
      </c>
      <c r="U4147" s="2">
        <v>12.81</v>
      </c>
      <c r="V4147" s="76" t="str">
        <f>VLOOKUP(M4147,'Fufillment sheet'!$A$2:$B$52,2,FALSE)</f>
        <v>NW</v>
      </c>
    </row>
    <row r="4148" spans="1:22" x14ac:dyDescent="0.2">
      <c r="A4148" s="1">
        <v>42310</v>
      </c>
      <c r="B4148" t="s">
        <v>21</v>
      </c>
      <c r="C4148" s="1">
        <v>42305</v>
      </c>
      <c r="D4148" s="1">
        <v>42310</v>
      </c>
      <c r="E4148">
        <v>100032790</v>
      </c>
      <c r="F4148" t="s">
        <v>804</v>
      </c>
      <c r="H4148" s="1">
        <v>42305</v>
      </c>
      <c r="I4148">
        <v>1920393</v>
      </c>
      <c r="J4148" t="s">
        <v>23</v>
      </c>
      <c r="K4148">
        <v>846296315733915</v>
      </c>
      <c r="M4148" t="s">
        <v>32</v>
      </c>
      <c r="N4148">
        <v>10472</v>
      </c>
      <c r="O4148">
        <v>3</v>
      </c>
      <c r="P4148">
        <v>2250</v>
      </c>
      <c r="Q4148">
        <v>2</v>
      </c>
      <c r="R4148" s="2">
        <v>0</v>
      </c>
      <c r="S4148" s="2">
        <v>12.81</v>
      </c>
      <c r="T4148" s="2">
        <v>0</v>
      </c>
      <c r="U4148" s="2">
        <v>12.81</v>
      </c>
      <c r="V4148" s="76" t="str">
        <f>VLOOKUP(M4148,'Fufillment sheet'!$A$2:$B$52,2,FALSE)</f>
        <v>NW</v>
      </c>
    </row>
    <row r="4149" spans="1:22" x14ac:dyDescent="0.2">
      <c r="A4149" s="1">
        <v>42310</v>
      </c>
      <c r="B4149" t="s">
        <v>21</v>
      </c>
      <c r="C4149" s="1">
        <v>42305</v>
      </c>
      <c r="D4149" s="1">
        <v>42310</v>
      </c>
      <c r="E4149">
        <v>100032832</v>
      </c>
      <c r="F4149" t="s">
        <v>806</v>
      </c>
      <c r="H4149" s="1">
        <v>42305</v>
      </c>
      <c r="I4149">
        <v>1920402</v>
      </c>
      <c r="J4149" t="s">
        <v>23</v>
      </c>
      <c r="K4149">
        <v>846296315733397</v>
      </c>
      <c r="M4149" t="s">
        <v>32</v>
      </c>
      <c r="N4149">
        <v>10001</v>
      </c>
      <c r="O4149">
        <v>3</v>
      </c>
      <c r="P4149">
        <v>2250</v>
      </c>
      <c r="Q4149">
        <v>2</v>
      </c>
      <c r="R4149" s="2">
        <v>0</v>
      </c>
      <c r="S4149" s="2">
        <v>12.81</v>
      </c>
      <c r="T4149" s="2">
        <v>0</v>
      </c>
      <c r="U4149" s="2">
        <v>12.81</v>
      </c>
      <c r="V4149" s="76" t="str">
        <f>VLOOKUP(M4149,'Fufillment sheet'!$A$2:$B$52,2,FALSE)</f>
        <v>NW</v>
      </c>
    </row>
    <row r="4150" spans="1:22" x14ac:dyDescent="0.2">
      <c r="A4150" s="1">
        <v>42310</v>
      </c>
      <c r="B4150" t="s">
        <v>21</v>
      </c>
      <c r="C4150" s="1">
        <v>42305</v>
      </c>
      <c r="D4150" s="1">
        <v>42310</v>
      </c>
      <c r="E4150">
        <v>100032806</v>
      </c>
      <c r="F4150" t="s">
        <v>808</v>
      </c>
      <c r="H4150" s="1">
        <v>42305</v>
      </c>
      <c r="I4150">
        <v>1920397</v>
      </c>
      <c r="J4150" t="s">
        <v>23</v>
      </c>
      <c r="K4150">
        <v>846296315733410</v>
      </c>
      <c r="M4150" t="s">
        <v>32</v>
      </c>
      <c r="N4150">
        <v>11222</v>
      </c>
      <c r="O4150">
        <v>3</v>
      </c>
      <c r="P4150">
        <v>2250</v>
      </c>
      <c r="Q4150">
        <v>2</v>
      </c>
      <c r="R4150" s="2">
        <v>0</v>
      </c>
      <c r="S4150" s="2">
        <v>12.81</v>
      </c>
      <c r="T4150" s="2">
        <v>0</v>
      </c>
      <c r="U4150" s="2">
        <v>12.81</v>
      </c>
      <c r="V4150" s="76" t="str">
        <f>VLOOKUP(M4150,'Fufillment sheet'!$A$2:$B$52,2,FALSE)</f>
        <v>NW</v>
      </c>
    </row>
    <row r="4151" spans="1:22" x14ac:dyDescent="0.2">
      <c r="A4151" s="1">
        <v>42310</v>
      </c>
      <c r="B4151" t="s">
        <v>21</v>
      </c>
      <c r="C4151" s="1">
        <v>42305</v>
      </c>
      <c r="D4151" s="1">
        <v>42310</v>
      </c>
      <c r="E4151">
        <v>100032905</v>
      </c>
      <c r="F4151" t="s">
        <v>809</v>
      </c>
      <c r="H4151" s="1">
        <v>42305</v>
      </c>
      <c r="I4151">
        <v>1920413</v>
      </c>
      <c r="J4151" t="s">
        <v>23</v>
      </c>
      <c r="K4151">
        <v>846296315733243</v>
      </c>
      <c r="M4151" t="s">
        <v>32</v>
      </c>
      <c r="N4151">
        <v>10118</v>
      </c>
      <c r="O4151">
        <v>3</v>
      </c>
      <c r="P4151">
        <v>2250</v>
      </c>
      <c r="Q4151">
        <v>2</v>
      </c>
      <c r="R4151" s="2">
        <v>0</v>
      </c>
      <c r="S4151" s="2">
        <v>12.81</v>
      </c>
      <c r="T4151" s="2">
        <v>0</v>
      </c>
      <c r="U4151" s="2">
        <v>12.81</v>
      </c>
      <c r="V4151" s="76" t="str">
        <f>VLOOKUP(M4151,'Fufillment sheet'!$A$2:$B$52,2,FALSE)</f>
        <v>NW</v>
      </c>
    </row>
    <row r="4152" spans="1:22" x14ac:dyDescent="0.2">
      <c r="A4152" s="1">
        <v>42310</v>
      </c>
      <c r="B4152" t="s">
        <v>21</v>
      </c>
      <c r="C4152" s="1">
        <v>42305</v>
      </c>
      <c r="D4152" s="1">
        <v>42310</v>
      </c>
      <c r="E4152">
        <v>100032784</v>
      </c>
      <c r="F4152" t="s">
        <v>810</v>
      </c>
      <c r="H4152" s="1">
        <v>42305</v>
      </c>
      <c r="I4152">
        <v>1920465</v>
      </c>
      <c r="J4152" t="s">
        <v>23</v>
      </c>
      <c r="K4152">
        <v>846296315734271</v>
      </c>
      <c r="M4152" t="s">
        <v>32</v>
      </c>
      <c r="N4152">
        <v>11756</v>
      </c>
      <c r="O4152">
        <v>3</v>
      </c>
      <c r="P4152">
        <v>2250</v>
      </c>
      <c r="Q4152">
        <v>2</v>
      </c>
      <c r="R4152" s="2">
        <v>0</v>
      </c>
      <c r="S4152" s="2">
        <v>12.81</v>
      </c>
      <c r="T4152" s="2">
        <v>0</v>
      </c>
      <c r="U4152" s="2">
        <v>12.81</v>
      </c>
      <c r="V4152" s="76" t="str">
        <f>VLOOKUP(M4152,'Fufillment sheet'!$A$2:$B$52,2,FALSE)</f>
        <v>NW</v>
      </c>
    </row>
    <row r="4153" spans="1:22" x14ac:dyDescent="0.2">
      <c r="A4153" s="1">
        <v>42310</v>
      </c>
      <c r="B4153" t="s">
        <v>21</v>
      </c>
      <c r="C4153" s="1">
        <v>42306</v>
      </c>
      <c r="D4153" s="1">
        <v>42310</v>
      </c>
      <c r="E4153">
        <v>100033023</v>
      </c>
      <c r="F4153" t="s">
        <v>814</v>
      </c>
      <c r="H4153" s="1">
        <v>42306</v>
      </c>
      <c r="I4153">
        <v>1920518</v>
      </c>
      <c r="J4153" t="s">
        <v>23</v>
      </c>
      <c r="K4153">
        <v>846296315733700</v>
      </c>
      <c r="M4153" t="s">
        <v>32</v>
      </c>
      <c r="N4153">
        <v>11106</v>
      </c>
      <c r="O4153">
        <v>3</v>
      </c>
      <c r="P4153">
        <v>2250</v>
      </c>
      <c r="Q4153">
        <v>2</v>
      </c>
      <c r="R4153" s="2">
        <v>0</v>
      </c>
      <c r="S4153" s="2">
        <v>12.81</v>
      </c>
      <c r="T4153" s="2">
        <v>0</v>
      </c>
      <c r="U4153" s="2">
        <v>12.81</v>
      </c>
      <c r="V4153" s="76" t="str">
        <f>VLOOKUP(M4153,'Fufillment sheet'!$A$2:$B$52,2,FALSE)</f>
        <v>NW</v>
      </c>
    </row>
    <row r="4154" spans="1:22" x14ac:dyDescent="0.2">
      <c r="A4154" s="1">
        <v>42310</v>
      </c>
      <c r="B4154" t="s">
        <v>21</v>
      </c>
      <c r="C4154" s="1">
        <v>42305</v>
      </c>
      <c r="D4154" s="1">
        <v>42310</v>
      </c>
      <c r="E4154">
        <v>100032775</v>
      </c>
      <c r="F4154" t="s">
        <v>817</v>
      </c>
      <c r="H4154" s="1">
        <v>42305</v>
      </c>
      <c r="I4154">
        <v>1920391</v>
      </c>
      <c r="J4154" t="s">
        <v>23</v>
      </c>
      <c r="K4154">
        <v>846296315733434</v>
      </c>
      <c r="M4154" t="s">
        <v>32</v>
      </c>
      <c r="N4154">
        <v>11501</v>
      </c>
      <c r="O4154">
        <v>3</v>
      </c>
      <c r="P4154">
        <v>2250</v>
      </c>
      <c r="Q4154">
        <v>2</v>
      </c>
      <c r="R4154" s="2">
        <v>0</v>
      </c>
      <c r="S4154" s="2">
        <v>12.81</v>
      </c>
      <c r="T4154" s="2">
        <v>0</v>
      </c>
      <c r="U4154" s="2">
        <v>12.81</v>
      </c>
      <c r="V4154" s="76" t="str">
        <f>VLOOKUP(M4154,'Fufillment sheet'!$A$2:$B$52,2,FALSE)</f>
        <v>NW</v>
      </c>
    </row>
    <row r="4155" spans="1:22" x14ac:dyDescent="0.2">
      <c r="A4155" s="1">
        <v>42310</v>
      </c>
      <c r="B4155" t="s">
        <v>21</v>
      </c>
      <c r="C4155" s="1">
        <v>42305</v>
      </c>
      <c r="D4155" s="1">
        <v>42310</v>
      </c>
      <c r="E4155">
        <v>100032792</v>
      </c>
      <c r="F4155" t="s">
        <v>820</v>
      </c>
      <c r="H4155" s="1">
        <v>42305</v>
      </c>
      <c r="I4155">
        <v>1920491</v>
      </c>
      <c r="J4155" t="s">
        <v>23</v>
      </c>
      <c r="K4155">
        <v>846296315732499</v>
      </c>
      <c r="M4155" t="s">
        <v>32</v>
      </c>
      <c r="N4155">
        <v>11109</v>
      </c>
      <c r="O4155">
        <v>6</v>
      </c>
      <c r="P4155">
        <v>4500</v>
      </c>
      <c r="Q4155">
        <v>2</v>
      </c>
      <c r="R4155" s="2">
        <v>0</v>
      </c>
      <c r="S4155" s="2">
        <v>16.29</v>
      </c>
      <c r="T4155" s="2">
        <v>0</v>
      </c>
      <c r="U4155" s="2">
        <v>16.29</v>
      </c>
      <c r="V4155" s="76" t="str">
        <f>VLOOKUP(M4155,'Fufillment sheet'!$A$2:$B$52,2,FALSE)</f>
        <v>NW</v>
      </c>
    </row>
    <row r="4156" spans="1:22" x14ac:dyDescent="0.2">
      <c r="A4156" s="1">
        <v>42310</v>
      </c>
      <c r="B4156" t="s">
        <v>21</v>
      </c>
      <c r="C4156" s="1">
        <v>42305</v>
      </c>
      <c r="D4156" s="1">
        <v>42310</v>
      </c>
      <c r="E4156">
        <v>100032823</v>
      </c>
      <c r="F4156" t="s">
        <v>821</v>
      </c>
      <c r="H4156" s="1">
        <v>42305</v>
      </c>
      <c r="I4156">
        <v>1920400</v>
      </c>
      <c r="J4156" t="s">
        <v>23</v>
      </c>
      <c r="K4156">
        <v>846296315733946</v>
      </c>
      <c r="M4156" t="s">
        <v>32</v>
      </c>
      <c r="N4156">
        <v>10591</v>
      </c>
      <c r="O4156">
        <v>3</v>
      </c>
      <c r="P4156">
        <v>2250</v>
      </c>
      <c r="Q4156">
        <v>2</v>
      </c>
      <c r="R4156" s="2">
        <v>0</v>
      </c>
      <c r="S4156" s="2">
        <v>12.81</v>
      </c>
      <c r="T4156" s="2">
        <v>0</v>
      </c>
      <c r="U4156" s="2">
        <v>12.81</v>
      </c>
      <c r="V4156" s="76" t="str">
        <f>VLOOKUP(M4156,'Fufillment sheet'!$A$2:$B$52,2,FALSE)</f>
        <v>NW</v>
      </c>
    </row>
    <row r="4157" spans="1:22" x14ac:dyDescent="0.2">
      <c r="A4157" s="1">
        <v>42310</v>
      </c>
      <c r="B4157" t="s">
        <v>21</v>
      </c>
      <c r="C4157" s="1">
        <v>42305</v>
      </c>
      <c r="D4157" s="1">
        <v>42310</v>
      </c>
      <c r="E4157">
        <v>100032932</v>
      </c>
      <c r="F4157" t="s">
        <v>827</v>
      </c>
      <c r="H4157" s="1">
        <v>42305</v>
      </c>
      <c r="I4157">
        <v>1920382</v>
      </c>
      <c r="J4157" t="s">
        <v>23</v>
      </c>
      <c r="K4157">
        <v>846296315733878</v>
      </c>
      <c r="M4157" t="s">
        <v>83</v>
      </c>
      <c r="N4157">
        <v>7901</v>
      </c>
      <c r="O4157">
        <v>3</v>
      </c>
      <c r="P4157">
        <v>2250</v>
      </c>
      <c r="Q4157">
        <v>2</v>
      </c>
      <c r="R4157" s="2">
        <v>0</v>
      </c>
      <c r="S4157" s="2">
        <v>12.81</v>
      </c>
      <c r="T4157" s="2">
        <v>0</v>
      </c>
      <c r="U4157" s="2">
        <v>12.81</v>
      </c>
      <c r="V4157" s="76" t="str">
        <f>VLOOKUP(M4157,'Fufillment sheet'!$A$2:$B$52,2,FALSE)</f>
        <v>NW</v>
      </c>
    </row>
    <row r="4158" spans="1:22" x14ac:dyDescent="0.2">
      <c r="A4158" s="1">
        <v>42310</v>
      </c>
      <c r="B4158" t="s">
        <v>21</v>
      </c>
      <c r="C4158" s="1">
        <v>42305</v>
      </c>
      <c r="D4158" s="1">
        <v>42310</v>
      </c>
      <c r="E4158">
        <v>100032892</v>
      </c>
      <c r="F4158" t="s">
        <v>828</v>
      </c>
      <c r="H4158" s="1">
        <v>42305</v>
      </c>
      <c r="I4158">
        <v>1920411</v>
      </c>
      <c r="J4158" t="s">
        <v>23</v>
      </c>
      <c r="K4158">
        <v>846296315734530</v>
      </c>
      <c r="M4158" t="s">
        <v>32</v>
      </c>
      <c r="N4158">
        <v>10010</v>
      </c>
      <c r="O4158">
        <v>3</v>
      </c>
      <c r="P4158">
        <v>2250</v>
      </c>
      <c r="Q4158">
        <v>2</v>
      </c>
      <c r="R4158" s="2">
        <v>0</v>
      </c>
      <c r="S4158" s="2">
        <v>12.81</v>
      </c>
      <c r="T4158" s="2">
        <v>0</v>
      </c>
      <c r="U4158" s="2">
        <v>12.81</v>
      </c>
      <c r="V4158" s="76" t="str">
        <f>VLOOKUP(M4158,'Fufillment sheet'!$A$2:$B$52,2,FALSE)</f>
        <v>NW</v>
      </c>
    </row>
    <row r="4159" spans="1:22" x14ac:dyDescent="0.2">
      <c r="A4159" s="1">
        <v>42310</v>
      </c>
      <c r="B4159" t="s">
        <v>21</v>
      </c>
      <c r="C4159" s="1">
        <v>42305</v>
      </c>
      <c r="D4159" s="1">
        <v>42310</v>
      </c>
      <c r="E4159">
        <v>100032972</v>
      </c>
      <c r="F4159" t="s">
        <v>831</v>
      </c>
      <c r="H4159" s="1">
        <v>42305</v>
      </c>
      <c r="I4159">
        <v>1920362</v>
      </c>
      <c r="J4159" t="s">
        <v>23</v>
      </c>
      <c r="K4159">
        <v>846296315733151</v>
      </c>
      <c r="M4159" t="s">
        <v>49</v>
      </c>
      <c r="N4159">
        <v>1960</v>
      </c>
      <c r="O4159">
        <v>3</v>
      </c>
      <c r="P4159">
        <v>2250</v>
      </c>
      <c r="Q4159">
        <v>2</v>
      </c>
      <c r="R4159" s="2">
        <v>0</v>
      </c>
      <c r="S4159" s="2">
        <v>12.81</v>
      </c>
      <c r="T4159" s="2">
        <v>0</v>
      </c>
      <c r="U4159" s="2">
        <v>12.81</v>
      </c>
      <c r="V4159" s="76" t="str">
        <f>VLOOKUP(M4159,'Fufillment sheet'!$A$2:$B$52,2,FALSE)</f>
        <v>NW</v>
      </c>
    </row>
    <row r="4160" spans="1:22" x14ac:dyDescent="0.2">
      <c r="A4160" s="1">
        <v>42310</v>
      </c>
      <c r="B4160" t="s">
        <v>21</v>
      </c>
      <c r="C4160" s="1">
        <v>42305</v>
      </c>
      <c r="D4160" s="1">
        <v>42310</v>
      </c>
      <c r="E4160">
        <v>100032750</v>
      </c>
      <c r="F4160" t="s">
        <v>834</v>
      </c>
      <c r="H4160" s="1">
        <v>42305</v>
      </c>
      <c r="I4160">
        <v>1920489</v>
      </c>
      <c r="J4160" t="s">
        <v>23</v>
      </c>
      <c r="K4160">
        <v>846296315732550</v>
      </c>
      <c r="M4160" t="s">
        <v>32</v>
      </c>
      <c r="N4160">
        <v>10025</v>
      </c>
      <c r="O4160">
        <v>6</v>
      </c>
      <c r="P4160">
        <v>4500</v>
      </c>
      <c r="Q4160">
        <v>2</v>
      </c>
      <c r="R4160" s="2">
        <v>0</v>
      </c>
      <c r="S4160" s="2">
        <v>16.29</v>
      </c>
      <c r="T4160" s="2">
        <v>0</v>
      </c>
      <c r="U4160" s="2">
        <v>16.29</v>
      </c>
      <c r="V4160" s="76" t="str">
        <f>VLOOKUP(M4160,'Fufillment sheet'!$A$2:$B$52,2,FALSE)</f>
        <v>NW</v>
      </c>
    </row>
    <row r="4161" spans="1:22" x14ac:dyDescent="0.2">
      <c r="A4161" s="1">
        <v>42310</v>
      </c>
      <c r="B4161" t="s">
        <v>21</v>
      </c>
      <c r="C4161" s="1">
        <v>42306</v>
      </c>
      <c r="D4161" s="1">
        <v>42310</v>
      </c>
      <c r="E4161">
        <v>100033056</v>
      </c>
      <c r="F4161" t="s">
        <v>835</v>
      </c>
      <c r="H4161" s="1">
        <v>42306</v>
      </c>
      <c r="I4161">
        <v>1920508</v>
      </c>
      <c r="J4161" t="s">
        <v>23</v>
      </c>
      <c r="K4161">
        <v>846296315733663</v>
      </c>
      <c r="M4161" t="s">
        <v>49</v>
      </c>
      <c r="N4161">
        <v>2126</v>
      </c>
      <c r="O4161">
        <v>3</v>
      </c>
      <c r="P4161">
        <v>2250</v>
      </c>
      <c r="Q4161">
        <v>2</v>
      </c>
      <c r="R4161" s="2">
        <v>0</v>
      </c>
      <c r="S4161" s="2">
        <v>12.81</v>
      </c>
      <c r="T4161" s="2">
        <v>0</v>
      </c>
      <c r="U4161" s="2">
        <v>12.81</v>
      </c>
      <c r="V4161" s="76" t="str">
        <f>VLOOKUP(M4161,'Fufillment sheet'!$A$2:$B$52,2,FALSE)</f>
        <v>NW</v>
      </c>
    </row>
    <row r="4162" spans="1:22" x14ac:dyDescent="0.2">
      <c r="A4162" s="1">
        <v>42310</v>
      </c>
      <c r="B4162" t="s">
        <v>21</v>
      </c>
      <c r="C4162" s="1">
        <v>42306</v>
      </c>
      <c r="D4162" s="1">
        <v>42310</v>
      </c>
      <c r="E4162">
        <v>100033022</v>
      </c>
      <c r="F4162" t="s">
        <v>836</v>
      </c>
      <c r="H4162" s="1">
        <v>42306</v>
      </c>
      <c r="I4162">
        <v>1920517</v>
      </c>
      <c r="J4162" t="s">
        <v>23</v>
      </c>
      <c r="K4162">
        <v>846296315733281</v>
      </c>
      <c r="M4162" t="s">
        <v>32</v>
      </c>
      <c r="N4162">
        <v>10001</v>
      </c>
      <c r="O4162">
        <v>3</v>
      </c>
      <c r="P4162">
        <v>2250</v>
      </c>
      <c r="Q4162">
        <v>2</v>
      </c>
      <c r="R4162" s="2">
        <v>0</v>
      </c>
      <c r="S4162" s="2">
        <v>12.81</v>
      </c>
      <c r="T4162" s="2">
        <v>0</v>
      </c>
      <c r="U4162" s="2">
        <v>12.81</v>
      </c>
      <c r="V4162" s="76" t="str">
        <f>VLOOKUP(M4162,'Fufillment sheet'!$A$2:$B$52,2,FALSE)</f>
        <v>NW</v>
      </c>
    </row>
    <row r="4163" spans="1:22" x14ac:dyDescent="0.2">
      <c r="A4163" s="1">
        <v>42310</v>
      </c>
      <c r="B4163" t="s">
        <v>21</v>
      </c>
      <c r="C4163" s="1">
        <v>42305</v>
      </c>
      <c r="D4163" s="1">
        <v>42310</v>
      </c>
      <c r="E4163">
        <v>100032871</v>
      </c>
      <c r="F4163" t="s">
        <v>841</v>
      </c>
      <c r="H4163" s="1">
        <v>42305</v>
      </c>
      <c r="I4163">
        <v>1920407</v>
      </c>
      <c r="J4163" t="s">
        <v>23</v>
      </c>
      <c r="K4163">
        <v>846296315733977</v>
      </c>
      <c r="M4163" t="s">
        <v>32</v>
      </c>
      <c r="N4163">
        <v>11238</v>
      </c>
      <c r="O4163">
        <v>3</v>
      </c>
      <c r="P4163">
        <v>2250</v>
      </c>
      <c r="Q4163">
        <v>2</v>
      </c>
      <c r="R4163" s="2">
        <v>0</v>
      </c>
      <c r="S4163" s="2">
        <v>12.81</v>
      </c>
      <c r="T4163" s="2">
        <v>0</v>
      </c>
      <c r="U4163" s="2">
        <v>12.81</v>
      </c>
      <c r="V4163" s="76" t="str">
        <f>VLOOKUP(M4163,'Fufillment sheet'!$A$2:$B$52,2,FALSE)</f>
        <v>NW</v>
      </c>
    </row>
    <row r="4164" spans="1:22" x14ac:dyDescent="0.2">
      <c r="A4164" s="1">
        <v>42310</v>
      </c>
      <c r="B4164" t="s">
        <v>21</v>
      </c>
      <c r="C4164" s="1">
        <v>42305</v>
      </c>
      <c r="D4164" s="1">
        <v>42310</v>
      </c>
      <c r="E4164">
        <v>100032746</v>
      </c>
      <c r="F4164" t="s">
        <v>842</v>
      </c>
      <c r="H4164" s="1">
        <v>42305</v>
      </c>
      <c r="I4164">
        <v>1920379</v>
      </c>
      <c r="J4164" t="s">
        <v>23</v>
      </c>
      <c r="K4164">
        <v>846296315733137</v>
      </c>
      <c r="M4164" t="s">
        <v>83</v>
      </c>
      <c r="N4164">
        <v>8869</v>
      </c>
      <c r="O4164">
        <v>3</v>
      </c>
      <c r="P4164">
        <v>2250</v>
      </c>
      <c r="Q4164">
        <v>2</v>
      </c>
      <c r="R4164" s="2">
        <v>0</v>
      </c>
      <c r="S4164" s="2">
        <v>12.81</v>
      </c>
      <c r="T4164" s="2">
        <v>0</v>
      </c>
      <c r="U4164" s="2">
        <v>12.81</v>
      </c>
      <c r="V4164" s="76" t="str">
        <f>VLOOKUP(M4164,'Fufillment sheet'!$A$2:$B$52,2,FALSE)</f>
        <v>NW</v>
      </c>
    </row>
    <row r="4165" spans="1:22" x14ac:dyDescent="0.2">
      <c r="A4165" s="1">
        <v>42310</v>
      </c>
      <c r="B4165" t="s">
        <v>21</v>
      </c>
      <c r="C4165" s="1">
        <v>42305</v>
      </c>
      <c r="D4165" s="1">
        <v>42310</v>
      </c>
      <c r="E4165">
        <v>100032721</v>
      </c>
      <c r="F4165" t="s">
        <v>843</v>
      </c>
      <c r="H4165" s="1">
        <v>42305</v>
      </c>
      <c r="I4165">
        <v>1920385</v>
      </c>
      <c r="J4165" t="s">
        <v>23</v>
      </c>
      <c r="K4165">
        <v>846296315733120</v>
      </c>
      <c r="M4165" t="s">
        <v>32</v>
      </c>
      <c r="N4165">
        <v>10001</v>
      </c>
      <c r="O4165">
        <v>3</v>
      </c>
      <c r="P4165">
        <v>2250</v>
      </c>
      <c r="Q4165">
        <v>2</v>
      </c>
      <c r="R4165" s="2">
        <v>0</v>
      </c>
      <c r="S4165" s="2">
        <v>12.81</v>
      </c>
      <c r="T4165" s="2">
        <v>0</v>
      </c>
      <c r="U4165" s="2">
        <v>12.81</v>
      </c>
      <c r="V4165" s="76" t="str">
        <f>VLOOKUP(M4165,'Fufillment sheet'!$A$2:$B$52,2,FALSE)</f>
        <v>NW</v>
      </c>
    </row>
    <row r="4166" spans="1:22" x14ac:dyDescent="0.2">
      <c r="A4166" s="1">
        <v>42310</v>
      </c>
      <c r="B4166" t="s">
        <v>21</v>
      </c>
      <c r="C4166" s="1">
        <v>42305</v>
      </c>
      <c r="D4166" s="1">
        <v>42310</v>
      </c>
      <c r="E4166">
        <v>100032853</v>
      </c>
      <c r="F4166" t="s">
        <v>848</v>
      </c>
      <c r="H4166" s="1">
        <v>42305</v>
      </c>
      <c r="I4166">
        <v>1920380</v>
      </c>
      <c r="J4166" t="s">
        <v>23</v>
      </c>
      <c r="K4166">
        <v>846296315734059</v>
      </c>
      <c r="M4166" t="s">
        <v>83</v>
      </c>
      <c r="N4166">
        <v>8558</v>
      </c>
      <c r="O4166">
        <v>3</v>
      </c>
      <c r="P4166">
        <v>2250</v>
      </c>
      <c r="Q4166">
        <v>2</v>
      </c>
      <c r="R4166" s="2">
        <v>0</v>
      </c>
      <c r="S4166" s="2">
        <v>12.81</v>
      </c>
      <c r="T4166" s="2">
        <v>0</v>
      </c>
      <c r="U4166" s="2">
        <v>12.81</v>
      </c>
      <c r="V4166" s="76" t="str">
        <f>VLOOKUP(M4166,'Fufillment sheet'!$A$2:$B$52,2,FALSE)</f>
        <v>NW</v>
      </c>
    </row>
    <row r="4167" spans="1:22" x14ac:dyDescent="0.2">
      <c r="A4167" s="1">
        <v>42310</v>
      </c>
      <c r="B4167" t="s">
        <v>21</v>
      </c>
      <c r="C4167" s="1">
        <v>42306</v>
      </c>
      <c r="D4167" s="1">
        <v>42310</v>
      </c>
      <c r="E4167">
        <v>100033027</v>
      </c>
      <c r="F4167" t="s">
        <v>850</v>
      </c>
      <c r="H4167" s="1">
        <v>42306</v>
      </c>
      <c r="I4167">
        <v>1920519</v>
      </c>
      <c r="J4167" t="s">
        <v>23</v>
      </c>
      <c r="K4167">
        <v>846296315733564</v>
      </c>
      <c r="M4167" t="s">
        <v>32</v>
      </c>
      <c r="N4167">
        <v>10001</v>
      </c>
      <c r="O4167">
        <v>3</v>
      </c>
      <c r="P4167">
        <v>2250</v>
      </c>
      <c r="Q4167">
        <v>2</v>
      </c>
      <c r="R4167" s="2">
        <v>0</v>
      </c>
      <c r="S4167" s="2">
        <v>12.81</v>
      </c>
      <c r="T4167" s="2">
        <v>0</v>
      </c>
      <c r="U4167" s="2">
        <v>12.81</v>
      </c>
      <c r="V4167" s="76" t="str">
        <f>VLOOKUP(M4167,'Fufillment sheet'!$A$2:$B$52,2,FALSE)</f>
        <v>NW</v>
      </c>
    </row>
    <row r="4168" spans="1:22" x14ac:dyDescent="0.2">
      <c r="A4168" s="1">
        <v>42310</v>
      </c>
      <c r="B4168" t="s">
        <v>21</v>
      </c>
      <c r="C4168" s="1">
        <v>42305</v>
      </c>
      <c r="D4168" s="1">
        <v>42310</v>
      </c>
      <c r="E4168">
        <v>100032737</v>
      </c>
      <c r="F4168" t="s">
        <v>854</v>
      </c>
      <c r="H4168" s="1">
        <v>42305</v>
      </c>
      <c r="I4168">
        <v>1920378</v>
      </c>
      <c r="J4168" t="s">
        <v>23</v>
      </c>
      <c r="K4168">
        <v>846296315734578</v>
      </c>
      <c r="M4168" t="s">
        <v>83</v>
      </c>
      <c r="N4168">
        <v>7095</v>
      </c>
      <c r="O4168">
        <v>3</v>
      </c>
      <c r="P4168">
        <v>2250</v>
      </c>
      <c r="Q4168">
        <v>2</v>
      </c>
      <c r="R4168" s="2">
        <v>0</v>
      </c>
      <c r="S4168" s="2">
        <v>12.81</v>
      </c>
      <c r="T4168" s="2">
        <v>0</v>
      </c>
      <c r="U4168" s="2">
        <v>12.81</v>
      </c>
      <c r="V4168" s="76" t="str">
        <f>VLOOKUP(M4168,'Fufillment sheet'!$A$2:$B$52,2,FALSE)</f>
        <v>NW</v>
      </c>
    </row>
    <row r="4169" spans="1:22" x14ac:dyDescent="0.2">
      <c r="A4169" s="1">
        <v>42310</v>
      </c>
      <c r="B4169" t="s">
        <v>21</v>
      </c>
      <c r="C4169" s="1">
        <v>42305</v>
      </c>
      <c r="D4169" s="1">
        <v>42310</v>
      </c>
      <c r="E4169">
        <v>100032786</v>
      </c>
      <c r="F4169" t="s">
        <v>857</v>
      </c>
      <c r="H4169" s="1">
        <v>42305</v>
      </c>
      <c r="I4169">
        <v>1920392</v>
      </c>
      <c r="J4169" t="s">
        <v>23</v>
      </c>
      <c r="K4169">
        <v>846296315733427</v>
      </c>
      <c r="M4169" t="s">
        <v>32</v>
      </c>
      <c r="N4169">
        <v>10036</v>
      </c>
      <c r="O4169">
        <v>3</v>
      </c>
      <c r="P4169">
        <v>2250</v>
      </c>
      <c r="Q4169">
        <v>2</v>
      </c>
      <c r="R4169" s="2">
        <v>0</v>
      </c>
      <c r="S4169" s="2">
        <v>12.81</v>
      </c>
      <c r="T4169" s="2">
        <v>0</v>
      </c>
      <c r="U4169" s="2">
        <v>12.81</v>
      </c>
      <c r="V4169" s="76" t="str">
        <f>VLOOKUP(M4169,'Fufillment sheet'!$A$2:$B$52,2,FALSE)</f>
        <v>NW</v>
      </c>
    </row>
    <row r="4170" spans="1:22" x14ac:dyDescent="0.2">
      <c r="A4170" s="1">
        <v>42310</v>
      </c>
      <c r="B4170" t="s">
        <v>21</v>
      </c>
      <c r="C4170" s="1">
        <v>42305</v>
      </c>
      <c r="D4170" s="1">
        <v>42310</v>
      </c>
      <c r="E4170">
        <v>100032971</v>
      </c>
      <c r="F4170" t="s">
        <v>863</v>
      </c>
      <c r="H4170" s="1">
        <v>42305</v>
      </c>
      <c r="I4170">
        <v>1920417</v>
      </c>
      <c r="J4170" t="s">
        <v>23</v>
      </c>
      <c r="K4170">
        <v>846296315733717</v>
      </c>
      <c r="M4170" t="s">
        <v>32</v>
      </c>
      <c r="N4170">
        <v>11249</v>
      </c>
      <c r="O4170">
        <v>3</v>
      </c>
      <c r="P4170">
        <v>2250</v>
      </c>
      <c r="Q4170">
        <v>2</v>
      </c>
      <c r="R4170" s="2">
        <v>0</v>
      </c>
      <c r="S4170" s="2">
        <v>12.81</v>
      </c>
      <c r="T4170" s="2">
        <v>0</v>
      </c>
      <c r="U4170" s="2">
        <v>12.81</v>
      </c>
      <c r="V4170" s="76" t="str">
        <f>VLOOKUP(M4170,'Fufillment sheet'!$A$2:$B$52,2,FALSE)</f>
        <v>NW</v>
      </c>
    </row>
    <row r="4171" spans="1:22" x14ac:dyDescent="0.2">
      <c r="A4171" s="1">
        <v>42310</v>
      </c>
      <c r="B4171" t="s">
        <v>21</v>
      </c>
      <c r="C4171" s="1">
        <v>42305</v>
      </c>
      <c r="D4171" s="1">
        <v>42310</v>
      </c>
      <c r="E4171">
        <v>100032840</v>
      </c>
      <c r="F4171" t="s">
        <v>865</v>
      </c>
      <c r="H4171" s="1">
        <v>42305</v>
      </c>
      <c r="I4171">
        <v>1920466</v>
      </c>
      <c r="J4171" t="s">
        <v>23</v>
      </c>
      <c r="K4171">
        <v>846296315734264</v>
      </c>
      <c r="M4171" t="s">
        <v>32</v>
      </c>
      <c r="N4171">
        <v>10016</v>
      </c>
      <c r="O4171">
        <v>3</v>
      </c>
      <c r="P4171">
        <v>2250</v>
      </c>
      <c r="Q4171">
        <v>2</v>
      </c>
      <c r="R4171" s="2">
        <v>0</v>
      </c>
      <c r="S4171" s="2">
        <v>12.81</v>
      </c>
      <c r="T4171" s="2">
        <v>0</v>
      </c>
      <c r="U4171" s="2">
        <v>12.81</v>
      </c>
      <c r="V4171" s="76" t="str">
        <f>VLOOKUP(M4171,'Fufillment sheet'!$A$2:$B$52,2,FALSE)</f>
        <v>NW</v>
      </c>
    </row>
    <row r="4172" spans="1:22" x14ac:dyDescent="0.2">
      <c r="A4172" s="1">
        <v>42310</v>
      </c>
      <c r="B4172" t="s">
        <v>21</v>
      </c>
      <c r="C4172" s="1">
        <v>42305</v>
      </c>
      <c r="D4172" s="1">
        <v>42310</v>
      </c>
      <c r="E4172">
        <v>100032768</v>
      </c>
      <c r="F4172" t="s">
        <v>869</v>
      </c>
      <c r="H4172" s="1">
        <v>42305</v>
      </c>
      <c r="I4172">
        <v>1920490</v>
      </c>
      <c r="J4172" t="s">
        <v>23</v>
      </c>
      <c r="K4172">
        <v>846296315732529</v>
      </c>
      <c r="M4172" t="s">
        <v>32</v>
      </c>
      <c r="N4172">
        <v>11106</v>
      </c>
      <c r="O4172">
        <v>6</v>
      </c>
      <c r="P4172">
        <v>4500</v>
      </c>
      <c r="Q4172">
        <v>2</v>
      </c>
      <c r="R4172" s="2">
        <v>0</v>
      </c>
      <c r="S4172" s="2">
        <v>16.29</v>
      </c>
      <c r="T4172" s="2">
        <v>0</v>
      </c>
      <c r="U4172" s="2">
        <v>16.29</v>
      </c>
      <c r="V4172" s="76" t="str">
        <f>VLOOKUP(M4172,'Fufillment sheet'!$A$2:$B$52,2,FALSE)</f>
        <v>NW</v>
      </c>
    </row>
    <row r="4173" spans="1:22" x14ac:dyDescent="0.2">
      <c r="A4173" s="1">
        <v>42310</v>
      </c>
      <c r="B4173" t="s">
        <v>21</v>
      </c>
      <c r="C4173" s="1">
        <v>42305</v>
      </c>
      <c r="D4173" s="1">
        <v>42310</v>
      </c>
      <c r="E4173">
        <v>100032818</v>
      </c>
      <c r="F4173" t="s">
        <v>870</v>
      </c>
      <c r="H4173" s="1">
        <v>42305</v>
      </c>
      <c r="I4173">
        <v>1920399</v>
      </c>
      <c r="J4173" t="s">
        <v>23</v>
      </c>
      <c r="K4173">
        <v>846296315733939</v>
      </c>
      <c r="M4173" t="s">
        <v>32</v>
      </c>
      <c r="N4173">
        <v>13601</v>
      </c>
      <c r="O4173">
        <v>3</v>
      </c>
      <c r="P4173">
        <v>2250</v>
      </c>
      <c r="Q4173">
        <v>2</v>
      </c>
      <c r="R4173" s="2">
        <v>0</v>
      </c>
      <c r="S4173" s="2">
        <v>12.81</v>
      </c>
      <c r="T4173" s="2">
        <v>0</v>
      </c>
      <c r="U4173" s="2">
        <v>12.81</v>
      </c>
      <c r="V4173" s="76" t="str">
        <f>VLOOKUP(M4173,'Fufillment sheet'!$A$2:$B$52,2,FALSE)</f>
        <v>NW</v>
      </c>
    </row>
    <row r="4174" spans="1:22" x14ac:dyDescent="0.2">
      <c r="A4174" s="1">
        <v>42310</v>
      </c>
      <c r="B4174" t="s">
        <v>21</v>
      </c>
      <c r="C4174" s="1">
        <v>42306</v>
      </c>
      <c r="D4174" s="1">
        <v>42310</v>
      </c>
      <c r="E4174">
        <v>100033007</v>
      </c>
      <c r="F4174" t="s">
        <v>875</v>
      </c>
      <c r="H4174" s="1">
        <v>42305</v>
      </c>
      <c r="I4174">
        <v>1920515</v>
      </c>
      <c r="J4174" t="s">
        <v>23</v>
      </c>
      <c r="K4174">
        <v>846296315734721</v>
      </c>
      <c r="M4174" t="s">
        <v>32</v>
      </c>
      <c r="N4174">
        <v>11216</v>
      </c>
      <c r="O4174">
        <v>3</v>
      </c>
      <c r="P4174">
        <v>2250</v>
      </c>
      <c r="Q4174">
        <v>2</v>
      </c>
      <c r="R4174" s="2">
        <v>0</v>
      </c>
      <c r="S4174" s="2">
        <v>12.81</v>
      </c>
      <c r="T4174" s="2">
        <v>0</v>
      </c>
      <c r="U4174" s="2">
        <v>12.81</v>
      </c>
      <c r="V4174" s="76" t="str">
        <f>VLOOKUP(M4174,'Fufillment sheet'!$A$2:$B$52,2,FALSE)</f>
        <v>NW</v>
      </c>
    </row>
    <row r="4175" spans="1:22" x14ac:dyDescent="0.2">
      <c r="A4175" s="1">
        <v>42310</v>
      </c>
      <c r="B4175" t="s">
        <v>21</v>
      </c>
      <c r="C4175" s="1">
        <v>42305</v>
      </c>
      <c r="D4175" s="1">
        <v>42310</v>
      </c>
      <c r="E4175">
        <v>100032933</v>
      </c>
      <c r="F4175" t="s">
        <v>877</v>
      </c>
      <c r="H4175" s="1">
        <v>42305</v>
      </c>
      <c r="I4175">
        <v>1920415</v>
      </c>
      <c r="J4175" t="s">
        <v>23</v>
      </c>
      <c r="K4175">
        <v>846296315734523</v>
      </c>
      <c r="M4175" t="s">
        <v>32</v>
      </c>
      <c r="N4175">
        <v>11040</v>
      </c>
      <c r="O4175">
        <v>3</v>
      </c>
      <c r="P4175">
        <v>2250</v>
      </c>
      <c r="Q4175">
        <v>2</v>
      </c>
      <c r="R4175" s="2">
        <v>0</v>
      </c>
      <c r="S4175" s="2">
        <v>12.81</v>
      </c>
      <c r="T4175" s="2">
        <v>0</v>
      </c>
      <c r="U4175" s="2">
        <v>12.81</v>
      </c>
      <c r="V4175" s="76" t="str">
        <f>VLOOKUP(M4175,'Fufillment sheet'!$A$2:$B$52,2,FALSE)</f>
        <v>NW</v>
      </c>
    </row>
    <row r="4176" spans="1:22" x14ac:dyDescent="0.2">
      <c r="A4176" s="1">
        <v>42310</v>
      </c>
      <c r="B4176" t="s">
        <v>21</v>
      </c>
      <c r="C4176" s="1">
        <v>42305</v>
      </c>
      <c r="D4176" s="1">
        <v>42310</v>
      </c>
      <c r="E4176">
        <v>100032747</v>
      </c>
      <c r="F4176" t="s">
        <v>880</v>
      </c>
      <c r="H4176" s="1">
        <v>42305</v>
      </c>
      <c r="I4176">
        <v>1920389</v>
      </c>
      <c r="J4176" t="s">
        <v>23</v>
      </c>
      <c r="K4176">
        <v>846296315733908</v>
      </c>
      <c r="M4176" t="s">
        <v>32</v>
      </c>
      <c r="N4176">
        <v>10011</v>
      </c>
      <c r="O4176">
        <v>3</v>
      </c>
      <c r="P4176">
        <v>2250</v>
      </c>
      <c r="Q4176">
        <v>2</v>
      </c>
      <c r="R4176" s="2">
        <v>0</v>
      </c>
      <c r="S4176" s="2">
        <v>12.81</v>
      </c>
      <c r="T4176" s="2">
        <v>0</v>
      </c>
      <c r="U4176" s="2">
        <v>12.81</v>
      </c>
      <c r="V4176" s="76" t="str">
        <f>VLOOKUP(M4176,'Fufillment sheet'!$A$2:$B$52,2,FALSE)</f>
        <v>NW</v>
      </c>
    </row>
    <row r="4177" spans="1:22" x14ac:dyDescent="0.2">
      <c r="A4177" s="1">
        <v>42310</v>
      </c>
      <c r="B4177" t="s">
        <v>21</v>
      </c>
      <c r="C4177" s="1">
        <v>42305</v>
      </c>
      <c r="D4177" s="1">
        <v>42310</v>
      </c>
      <c r="E4177">
        <v>100032798</v>
      </c>
      <c r="F4177" t="s">
        <v>885</v>
      </c>
      <c r="H4177" s="1">
        <v>42305</v>
      </c>
      <c r="I4177">
        <v>1920460</v>
      </c>
      <c r="J4177" t="s">
        <v>23</v>
      </c>
      <c r="K4177">
        <v>846296315734301</v>
      </c>
      <c r="M4177" t="s">
        <v>49</v>
      </c>
      <c r="N4177">
        <v>2134</v>
      </c>
      <c r="O4177">
        <v>3</v>
      </c>
      <c r="P4177">
        <v>2250</v>
      </c>
      <c r="Q4177">
        <v>2</v>
      </c>
      <c r="R4177" s="2">
        <v>0</v>
      </c>
      <c r="S4177" s="2">
        <v>12.81</v>
      </c>
      <c r="T4177" s="2">
        <v>0</v>
      </c>
      <c r="U4177" s="2">
        <v>12.81</v>
      </c>
      <c r="V4177" s="76" t="str">
        <f>VLOOKUP(M4177,'Fufillment sheet'!$A$2:$B$52,2,FALSE)</f>
        <v>NW</v>
      </c>
    </row>
    <row r="4178" spans="1:22" x14ac:dyDescent="0.2">
      <c r="A4178" s="1">
        <v>42310</v>
      </c>
      <c r="B4178" t="s">
        <v>21</v>
      </c>
      <c r="C4178" s="1">
        <v>42305</v>
      </c>
      <c r="D4178" s="1">
        <v>42310</v>
      </c>
      <c r="E4178">
        <v>100032926</v>
      </c>
      <c r="F4178" t="s">
        <v>888</v>
      </c>
      <c r="H4178" s="1">
        <v>42305</v>
      </c>
      <c r="I4178">
        <v>1920494</v>
      </c>
      <c r="J4178" t="s">
        <v>23</v>
      </c>
      <c r="K4178">
        <v>846296315732604</v>
      </c>
      <c r="M4178" t="s">
        <v>32</v>
      </c>
      <c r="N4178">
        <v>11218</v>
      </c>
      <c r="O4178">
        <v>6</v>
      </c>
      <c r="P4178">
        <v>4500</v>
      </c>
      <c r="Q4178">
        <v>2</v>
      </c>
      <c r="R4178" s="2">
        <v>0</v>
      </c>
      <c r="S4178" s="2">
        <v>16.29</v>
      </c>
      <c r="T4178" s="2">
        <v>0</v>
      </c>
      <c r="U4178" s="2">
        <v>16.29</v>
      </c>
      <c r="V4178" s="76" t="str">
        <f>VLOOKUP(M4178,'Fufillment sheet'!$A$2:$B$52,2,FALSE)</f>
        <v>NW</v>
      </c>
    </row>
    <row r="4179" spans="1:22" x14ac:dyDescent="0.2">
      <c r="A4179" s="1">
        <v>42310</v>
      </c>
      <c r="B4179" t="s">
        <v>21</v>
      </c>
      <c r="C4179" s="1">
        <v>42305</v>
      </c>
      <c r="D4179" s="1">
        <v>42310</v>
      </c>
      <c r="E4179">
        <v>100032841</v>
      </c>
      <c r="F4179" t="s">
        <v>896</v>
      </c>
      <c r="H4179" s="1">
        <v>42305</v>
      </c>
      <c r="I4179">
        <v>1920403</v>
      </c>
      <c r="J4179" t="s">
        <v>23</v>
      </c>
      <c r="K4179">
        <v>846296315734042</v>
      </c>
      <c r="M4179" t="s">
        <v>32</v>
      </c>
      <c r="N4179">
        <v>11106</v>
      </c>
      <c r="O4179">
        <v>3</v>
      </c>
      <c r="P4179">
        <v>2250</v>
      </c>
      <c r="Q4179">
        <v>2</v>
      </c>
      <c r="R4179" s="2">
        <v>0</v>
      </c>
      <c r="S4179" s="2">
        <v>12.81</v>
      </c>
      <c r="T4179" s="2">
        <v>0</v>
      </c>
      <c r="U4179" s="2">
        <v>12.81</v>
      </c>
      <c r="V4179" s="76" t="str">
        <f>VLOOKUP(M4179,'Fufillment sheet'!$A$2:$B$52,2,FALSE)</f>
        <v>NW</v>
      </c>
    </row>
    <row r="4180" spans="1:22" x14ac:dyDescent="0.2">
      <c r="A4180" s="1">
        <v>42310</v>
      </c>
      <c r="B4180" t="s">
        <v>21</v>
      </c>
      <c r="C4180" s="1">
        <v>42305</v>
      </c>
      <c r="D4180" s="1">
        <v>42310</v>
      </c>
      <c r="E4180">
        <v>100032813</v>
      </c>
      <c r="F4180" t="s">
        <v>905</v>
      </c>
      <c r="H4180" s="1">
        <v>42305</v>
      </c>
      <c r="I4180">
        <v>1920398</v>
      </c>
      <c r="J4180" t="s">
        <v>23</v>
      </c>
      <c r="K4180">
        <v>846296315733403</v>
      </c>
      <c r="M4180" t="s">
        <v>32</v>
      </c>
      <c r="N4180">
        <v>10173</v>
      </c>
      <c r="O4180">
        <v>3</v>
      </c>
      <c r="P4180">
        <v>2250</v>
      </c>
      <c r="Q4180">
        <v>2</v>
      </c>
      <c r="R4180" s="2">
        <v>0</v>
      </c>
      <c r="S4180" s="2">
        <v>12.81</v>
      </c>
      <c r="T4180" s="2">
        <v>0</v>
      </c>
      <c r="U4180" s="2">
        <v>12.81</v>
      </c>
      <c r="V4180" s="76" t="str">
        <f>VLOOKUP(M4180,'Fufillment sheet'!$A$2:$B$52,2,FALSE)</f>
        <v>NW</v>
      </c>
    </row>
    <row r="4181" spans="1:22" x14ac:dyDescent="0.2">
      <c r="A4181" s="1">
        <v>42310</v>
      </c>
      <c r="B4181" t="s">
        <v>21</v>
      </c>
      <c r="C4181" s="1">
        <v>42310</v>
      </c>
      <c r="D4181" s="1">
        <v>42310</v>
      </c>
      <c r="E4181" t="s">
        <v>779</v>
      </c>
      <c r="F4181" t="s">
        <v>907</v>
      </c>
      <c r="H4181" s="1">
        <v>42310</v>
      </c>
      <c r="I4181">
        <v>1926315</v>
      </c>
      <c r="J4181" t="s">
        <v>515</v>
      </c>
      <c r="K4181" t="s">
        <v>908</v>
      </c>
      <c r="M4181" t="s">
        <v>32</v>
      </c>
      <c r="N4181">
        <v>10012</v>
      </c>
      <c r="O4181">
        <v>12</v>
      </c>
      <c r="P4181">
        <v>9000</v>
      </c>
      <c r="Q4181">
        <v>2</v>
      </c>
      <c r="R4181" s="2">
        <v>0</v>
      </c>
      <c r="S4181" s="2">
        <v>20.5</v>
      </c>
      <c r="T4181" s="2">
        <v>0</v>
      </c>
      <c r="U4181" s="2">
        <v>20.5</v>
      </c>
      <c r="V4181" s="76" t="str">
        <f>VLOOKUP(M4181,'Fufillment sheet'!$A$2:$B$52,2,FALSE)</f>
        <v>NW</v>
      </c>
    </row>
    <row r="4182" spans="1:22" x14ac:dyDescent="0.2">
      <c r="A4182" s="1">
        <v>42310</v>
      </c>
      <c r="B4182" t="s">
        <v>21</v>
      </c>
      <c r="C4182" s="1">
        <v>42305</v>
      </c>
      <c r="D4182" s="1">
        <v>42310</v>
      </c>
      <c r="E4182">
        <v>100032976</v>
      </c>
      <c r="F4182" t="s">
        <v>912</v>
      </c>
      <c r="H4182" s="1">
        <v>42305</v>
      </c>
      <c r="I4182">
        <v>1920418</v>
      </c>
      <c r="J4182" t="s">
        <v>23</v>
      </c>
      <c r="K4182">
        <v>846296315733724</v>
      </c>
      <c r="M4182" t="s">
        <v>32</v>
      </c>
      <c r="N4182">
        <v>10011</v>
      </c>
      <c r="O4182">
        <v>3</v>
      </c>
      <c r="P4182">
        <v>2250</v>
      </c>
      <c r="Q4182">
        <v>2</v>
      </c>
      <c r="R4182" s="2">
        <v>0</v>
      </c>
      <c r="S4182" s="2">
        <v>12.81</v>
      </c>
      <c r="T4182" s="2">
        <v>0</v>
      </c>
      <c r="U4182" s="2">
        <v>12.81</v>
      </c>
      <c r="V4182" s="76" t="str">
        <f>VLOOKUP(M4182,'Fufillment sheet'!$A$2:$B$52,2,FALSE)</f>
        <v>NW</v>
      </c>
    </row>
    <row r="4183" spans="1:22" x14ac:dyDescent="0.2">
      <c r="A4183" s="1">
        <v>42310</v>
      </c>
      <c r="B4183" t="s">
        <v>21</v>
      </c>
      <c r="C4183" s="1">
        <v>42306</v>
      </c>
      <c r="D4183" s="1">
        <v>42310</v>
      </c>
      <c r="E4183">
        <v>100033036</v>
      </c>
      <c r="F4183" t="s">
        <v>913</v>
      </c>
      <c r="H4183" s="1">
        <v>42306</v>
      </c>
      <c r="I4183">
        <v>1920521</v>
      </c>
      <c r="J4183" t="s">
        <v>23</v>
      </c>
      <c r="K4183">
        <v>846296315733274</v>
      </c>
      <c r="M4183" t="s">
        <v>32</v>
      </c>
      <c r="N4183">
        <v>10036</v>
      </c>
      <c r="O4183">
        <v>3</v>
      </c>
      <c r="P4183">
        <v>2250</v>
      </c>
      <c r="Q4183">
        <v>2</v>
      </c>
      <c r="R4183" s="2">
        <v>0</v>
      </c>
      <c r="S4183" s="2">
        <v>12.81</v>
      </c>
      <c r="T4183" s="2">
        <v>0</v>
      </c>
      <c r="U4183" s="2">
        <v>12.81</v>
      </c>
      <c r="V4183" s="76" t="str">
        <f>VLOOKUP(M4183,'Fufillment sheet'!$A$2:$B$52,2,FALSE)</f>
        <v>NW</v>
      </c>
    </row>
    <row r="4184" spans="1:22" x14ac:dyDescent="0.2">
      <c r="A4184" s="1">
        <v>42310</v>
      </c>
      <c r="B4184" t="s">
        <v>21</v>
      </c>
      <c r="C4184" s="1">
        <v>42305</v>
      </c>
      <c r="D4184" s="1">
        <v>42310</v>
      </c>
      <c r="E4184">
        <v>100032903</v>
      </c>
      <c r="F4184" t="s">
        <v>914</v>
      </c>
      <c r="H4184" s="1">
        <v>42305</v>
      </c>
      <c r="I4184">
        <v>1920467</v>
      </c>
      <c r="J4184" t="s">
        <v>23</v>
      </c>
      <c r="K4184">
        <v>846296315734257</v>
      </c>
      <c r="M4184" t="s">
        <v>32</v>
      </c>
      <c r="N4184">
        <v>10017</v>
      </c>
      <c r="O4184">
        <v>3</v>
      </c>
      <c r="P4184">
        <v>2250</v>
      </c>
      <c r="Q4184">
        <v>2</v>
      </c>
      <c r="R4184" s="2">
        <v>0</v>
      </c>
      <c r="S4184" s="2">
        <v>12.81</v>
      </c>
      <c r="T4184" s="2">
        <v>0</v>
      </c>
      <c r="U4184" s="2">
        <v>12.81</v>
      </c>
      <c r="V4184" s="76" t="str">
        <f>VLOOKUP(M4184,'Fufillment sheet'!$A$2:$B$52,2,FALSE)</f>
        <v>NW</v>
      </c>
    </row>
    <row r="4185" spans="1:22" x14ac:dyDescent="0.2">
      <c r="A4185" s="1">
        <v>42310</v>
      </c>
      <c r="B4185" t="s">
        <v>21</v>
      </c>
      <c r="C4185" s="1">
        <v>42305</v>
      </c>
      <c r="D4185" s="1">
        <v>42310</v>
      </c>
      <c r="E4185">
        <v>100032939</v>
      </c>
      <c r="F4185" t="s">
        <v>925</v>
      </c>
      <c r="H4185" s="1">
        <v>42305</v>
      </c>
      <c r="I4185">
        <v>1920416</v>
      </c>
      <c r="J4185" t="s">
        <v>23</v>
      </c>
      <c r="K4185">
        <v>846296315734516</v>
      </c>
      <c r="M4185" t="s">
        <v>32</v>
      </c>
      <c r="N4185">
        <v>11365</v>
      </c>
      <c r="O4185">
        <v>3</v>
      </c>
      <c r="P4185">
        <v>2250</v>
      </c>
      <c r="Q4185">
        <v>2</v>
      </c>
      <c r="R4185" s="2">
        <v>0</v>
      </c>
      <c r="S4185" s="2">
        <v>12.81</v>
      </c>
      <c r="T4185" s="2">
        <v>0</v>
      </c>
      <c r="U4185" s="2">
        <v>12.81</v>
      </c>
      <c r="V4185" s="76" t="str">
        <f>VLOOKUP(M4185,'Fufillment sheet'!$A$2:$B$52,2,FALSE)</f>
        <v>NW</v>
      </c>
    </row>
    <row r="4186" spans="1:22" x14ac:dyDescent="0.2">
      <c r="A4186" s="1">
        <v>42310</v>
      </c>
      <c r="B4186" t="s">
        <v>21</v>
      </c>
      <c r="C4186" s="1">
        <v>42305</v>
      </c>
      <c r="D4186" s="1">
        <v>42310</v>
      </c>
      <c r="E4186">
        <v>100032740</v>
      </c>
      <c r="F4186" t="s">
        <v>928</v>
      </c>
      <c r="H4186" s="1">
        <v>42305</v>
      </c>
      <c r="I4186">
        <v>1920388</v>
      </c>
      <c r="J4186" t="s">
        <v>23</v>
      </c>
      <c r="K4186">
        <v>846296315733892</v>
      </c>
      <c r="M4186" t="s">
        <v>32</v>
      </c>
      <c r="N4186">
        <v>11201</v>
      </c>
      <c r="O4186">
        <v>3</v>
      </c>
      <c r="P4186">
        <v>2250</v>
      </c>
      <c r="Q4186">
        <v>2</v>
      </c>
      <c r="R4186" s="2">
        <v>0</v>
      </c>
      <c r="S4186" s="2">
        <v>12.81</v>
      </c>
      <c r="T4186" s="2">
        <v>0</v>
      </c>
      <c r="U4186" s="2">
        <v>12.81</v>
      </c>
      <c r="V4186" s="76" t="str">
        <f>VLOOKUP(M4186,'Fufillment sheet'!$A$2:$B$52,2,FALSE)</f>
        <v>NW</v>
      </c>
    </row>
    <row r="4187" spans="1:22" x14ac:dyDescent="0.2">
      <c r="A4187" s="1">
        <v>42310</v>
      </c>
      <c r="B4187" t="s">
        <v>21</v>
      </c>
      <c r="C4187" s="1">
        <v>42306</v>
      </c>
      <c r="D4187" s="1">
        <v>42310</v>
      </c>
      <c r="E4187">
        <v>100033030</v>
      </c>
      <c r="F4187" t="s">
        <v>930</v>
      </c>
      <c r="H4187" s="1">
        <v>42306</v>
      </c>
      <c r="I4187">
        <v>1920520</v>
      </c>
      <c r="J4187" t="s">
        <v>23</v>
      </c>
      <c r="K4187">
        <v>846296315732772</v>
      </c>
      <c r="M4187" t="s">
        <v>32</v>
      </c>
      <c r="N4187">
        <v>10065</v>
      </c>
      <c r="O4187">
        <v>6</v>
      </c>
      <c r="P4187">
        <v>4500</v>
      </c>
      <c r="Q4187">
        <v>2</v>
      </c>
      <c r="R4187" s="2">
        <v>0</v>
      </c>
      <c r="S4187" s="2">
        <v>16.29</v>
      </c>
      <c r="T4187" s="2">
        <v>0</v>
      </c>
      <c r="U4187" s="2">
        <v>16.29</v>
      </c>
      <c r="V4187" s="76" t="str">
        <f>VLOOKUP(M4187,'Fufillment sheet'!$A$2:$B$52,2,FALSE)</f>
        <v>NW</v>
      </c>
    </row>
    <row r="4188" spans="1:22" x14ac:dyDescent="0.2">
      <c r="A4188" s="1">
        <v>42310</v>
      </c>
      <c r="B4188" t="s">
        <v>21</v>
      </c>
      <c r="C4188" s="1">
        <v>42305</v>
      </c>
      <c r="D4188" s="1">
        <v>42310</v>
      </c>
      <c r="E4188">
        <v>100032766</v>
      </c>
      <c r="F4188" t="s">
        <v>933</v>
      </c>
      <c r="H4188" s="1">
        <v>42305</v>
      </c>
      <c r="I4188">
        <v>1920464</v>
      </c>
      <c r="J4188" t="s">
        <v>23</v>
      </c>
      <c r="K4188">
        <v>846296315734288</v>
      </c>
      <c r="M4188" t="s">
        <v>83</v>
      </c>
      <c r="N4188">
        <v>7304</v>
      </c>
      <c r="O4188">
        <v>3</v>
      </c>
      <c r="P4188">
        <v>2250</v>
      </c>
      <c r="Q4188">
        <v>2</v>
      </c>
      <c r="R4188" s="2">
        <v>0</v>
      </c>
      <c r="S4188" s="2">
        <v>12.81</v>
      </c>
      <c r="T4188" s="2">
        <v>0</v>
      </c>
      <c r="U4188" s="2">
        <v>12.81</v>
      </c>
      <c r="V4188" s="76" t="str">
        <f>VLOOKUP(M4188,'Fufillment sheet'!$A$2:$B$52,2,FALSE)</f>
        <v>NW</v>
      </c>
    </row>
    <row r="4189" spans="1:22" x14ac:dyDescent="0.2">
      <c r="A4189" s="1">
        <v>42310</v>
      </c>
      <c r="B4189" t="s">
        <v>21</v>
      </c>
      <c r="C4189" s="1">
        <v>42306</v>
      </c>
      <c r="D4189" s="1">
        <v>42310</v>
      </c>
      <c r="E4189">
        <v>100033078</v>
      </c>
      <c r="F4189" t="s">
        <v>937</v>
      </c>
      <c r="H4189" s="1">
        <v>42306</v>
      </c>
      <c r="I4189">
        <v>1920512</v>
      </c>
      <c r="J4189" t="s">
        <v>23</v>
      </c>
      <c r="K4189">
        <v>846296315733687</v>
      </c>
      <c r="M4189" t="s">
        <v>83</v>
      </c>
      <c r="N4189">
        <v>7030</v>
      </c>
      <c r="O4189">
        <v>3</v>
      </c>
      <c r="P4189">
        <v>2250</v>
      </c>
      <c r="Q4189">
        <v>2</v>
      </c>
      <c r="R4189" s="2">
        <v>0</v>
      </c>
      <c r="S4189" s="2">
        <v>12.81</v>
      </c>
      <c r="T4189" s="2">
        <v>0</v>
      </c>
      <c r="U4189" s="2">
        <v>12.81</v>
      </c>
      <c r="V4189" s="76" t="str">
        <f>VLOOKUP(M4189,'Fufillment sheet'!$A$2:$B$52,2,FALSE)</f>
        <v>NW</v>
      </c>
    </row>
    <row r="4190" spans="1:22" x14ac:dyDescent="0.2">
      <c r="A4190" s="1">
        <v>42310</v>
      </c>
      <c r="B4190" t="s">
        <v>21</v>
      </c>
      <c r="C4190" s="1">
        <v>42305</v>
      </c>
      <c r="D4190" s="1">
        <v>42310</v>
      </c>
      <c r="E4190">
        <v>100032880</v>
      </c>
      <c r="F4190" t="s">
        <v>942</v>
      </c>
      <c r="H4190" s="1">
        <v>42305</v>
      </c>
      <c r="I4190">
        <v>1920381</v>
      </c>
      <c r="J4190" t="s">
        <v>23</v>
      </c>
      <c r="K4190">
        <v>846296315733458</v>
      </c>
      <c r="M4190" t="s">
        <v>83</v>
      </c>
      <c r="N4190">
        <v>8540</v>
      </c>
      <c r="O4190">
        <v>3</v>
      </c>
      <c r="P4190">
        <v>2250</v>
      </c>
      <c r="Q4190">
        <v>2</v>
      </c>
      <c r="R4190" s="2">
        <v>0</v>
      </c>
      <c r="S4190" s="2">
        <v>12.81</v>
      </c>
      <c r="T4190" s="2">
        <v>0</v>
      </c>
      <c r="U4190" s="2">
        <v>12.81</v>
      </c>
      <c r="V4190" s="76" t="str">
        <f>VLOOKUP(M4190,'Fufillment sheet'!$A$2:$B$52,2,FALSE)</f>
        <v>NW</v>
      </c>
    </row>
    <row r="4191" spans="1:22" x14ac:dyDescent="0.2">
      <c r="A4191" s="1">
        <v>42310</v>
      </c>
      <c r="B4191" t="s">
        <v>21</v>
      </c>
      <c r="C4191" s="1">
        <v>42305</v>
      </c>
      <c r="D4191" s="1">
        <v>42310</v>
      </c>
      <c r="E4191">
        <v>100032862</v>
      </c>
      <c r="F4191" t="s">
        <v>945</v>
      </c>
      <c r="H4191" s="1">
        <v>42305</v>
      </c>
      <c r="I4191">
        <v>1920405</v>
      </c>
      <c r="J4191" t="s">
        <v>23</v>
      </c>
      <c r="K4191">
        <v>846296315733960</v>
      </c>
      <c r="M4191" t="s">
        <v>32</v>
      </c>
      <c r="N4191">
        <v>11211</v>
      </c>
      <c r="O4191">
        <v>3</v>
      </c>
      <c r="P4191">
        <v>2250</v>
      </c>
      <c r="Q4191">
        <v>2</v>
      </c>
      <c r="R4191" s="2">
        <v>0</v>
      </c>
      <c r="S4191" s="2">
        <v>12.81</v>
      </c>
      <c r="T4191" s="2">
        <v>0</v>
      </c>
      <c r="U4191" s="2">
        <v>12.81</v>
      </c>
      <c r="V4191" s="76" t="str">
        <f>VLOOKUP(M4191,'Fufillment sheet'!$A$2:$B$52,2,FALSE)</f>
        <v>NW</v>
      </c>
    </row>
    <row r="4192" spans="1:22" x14ac:dyDescent="0.2">
      <c r="A4192" s="1">
        <v>42310</v>
      </c>
      <c r="B4192" t="s">
        <v>21</v>
      </c>
      <c r="C4192" s="1">
        <v>42305</v>
      </c>
      <c r="D4192" s="1">
        <v>42310</v>
      </c>
      <c r="E4192">
        <v>100032879</v>
      </c>
      <c r="F4192" t="s">
        <v>947</v>
      </c>
      <c r="H4192" s="1">
        <v>42305</v>
      </c>
      <c r="I4192">
        <v>1920408</v>
      </c>
      <c r="J4192" t="s">
        <v>23</v>
      </c>
      <c r="K4192">
        <v>846296315733540</v>
      </c>
      <c r="M4192" t="s">
        <v>32</v>
      </c>
      <c r="N4192">
        <v>10055</v>
      </c>
      <c r="O4192">
        <v>3</v>
      </c>
      <c r="P4192">
        <v>2250</v>
      </c>
      <c r="Q4192">
        <v>2</v>
      </c>
      <c r="R4192" s="2">
        <v>0</v>
      </c>
      <c r="S4192" s="2">
        <v>12.81</v>
      </c>
      <c r="T4192" s="2">
        <v>0</v>
      </c>
      <c r="U4192" s="2">
        <v>12.81</v>
      </c>
      <c r="V4192" s="76" t="str">
        <f>VLOOKUP(M4192,'Fufillment sheet'!$A$2:$B$52,2,FALSE)</f>
        <v>NW</v>
      </c>
    </row>
    <row r="4193" spans="1:22" x14ac:dyDescent="0.2">
      <c r="A4193" s="1">
        <v>42310</v>
      </c>
      <c r="B4193" t="s">
        <v>21</v>
      </c>
      <c r="C4193" s="1">
        <v>42305</v>
      </c>
      <c r="D4193" s="1">
        <v>42310</v>
      </c>
      <c r="E4193">
        <v>100032793</v>
      </c>
      <c r="F4193" t="s">
        <v>951</v>
      </c>
      <c r="H4193" s="1">
        <v>42305</v>
      </c>
      <c r="I4193">
        <v>1920394</v>
      </c>
      <c r="J4193" t="s">
        <v>23</v>
      </c>
      <c r="K4193">
        <v>846296315734561</v>
      </c>
      <c r="M4193" t="s">
        <v>32</v>
      </c>
      <c r="N4193">
        <v>12211</v>
      </c>
      <c r="O4193">
        <v>3</v>
      </c>
      <c r="P4193">
        <v>2250</v>
      </c>
      <c r="Q4193">
        <v>2</v>
      </c>
      <c r="R4193" s="2">
        <v>0</v>
      </c>
      <c r="S4193" s="2">
        <v>12.81</v>
      </c>
      <c r="T4193" s="2">
        <v>0</v>
      </c>
      <c r="U4193" s="2">
        <v>12.81</v>
      </c>
      <c r="V4193" s="76" t="str">
        <f>VLOOKUP(M4193,'Fufillment sheet'!$A$2:$B$52,2,FALSE)</f>
        <v>NW</v>
      </c>
    </row>
    <row r="4194" spans="1:22" x14ac:dyDescent="0.2">
      <c r="A4194" s="1">
        <v>42310</v>
      </c>
      <c r="B4194" t="s">
        <v>21</v>
      </c>
      <c r="C4194" s="1">
        <v>42310</v>
      </c>
      <c r="D4194" s="1">
        <v>42310</v>
      </c>
      <c r="E4194" t="s">
        <v>779</v>
      </c>
      <c r="F4194" t="s">
        <v>957</v>
      </c>
      <c r="H4194" s="1">
        <v>42310</v>
      </c>
      <c r="I4194">
        <v>1926315</v>
      </c>
      <c r="J4194" t="s">
        <v>515</v>
      </c>
      <c r="K4194" t="s">
        <v>958</v>
      </c>
      <c r="M4194" t="s">
        <v>32</v>
      </c>
      <c r="N4194">
        <v>10012</v>
      </c>
      <c r="O4194">
        <v>12</v>
      </c>
      <c r="P4194">
        <v>9000</v>
      </c>
      <c r="Q4194">
        <v>2</v>
      </c>
      <c r="R4194" s="2">
        <v>0</v>
      </c>
      <c r="S4194" s="2">
        <v>20.5</v>
      </c>
      <c r="T4194" s="2">
        <v>0</v>
      </c>
      <c r="U4194" s="2">
        <v>20.5</v>
      </c>
      <c r="V4194" s="76" t="str">
        <f>VLOOKUP(M4194,'Fufillment sheet'!$A$2:$B$52,2,FALSE)</f>
        <v>NW</v>
      </c>
    </row>
    <row r="4195" spans="1:22" x14ac:dyDescent="0.2">
      <c r="A4195" s="1">
        <v>42310</v>
      </c>
      <c r="B4195" t="s">
        <v>21</v>
      </c>
      <c r="C4195" s="1">
        <v>42306</v>
      </c>
      <c r="D4195" s="1">
        <v>42310</v>
      </c>
      <c r="E4195">
        <v>100033083</v>
      </c>
      <c r="F4195" t="s">
        <v>959</v>
      </c>
      <c r="H4195" s="1">
        <v>42306</v>
      </c>
      <c r="I4195">
        <v>1920524</v>
      </c>
      <c r="J4195" t="s">
        <v>23</v>
      </c>
      <c r="K4195">
        <v>846296315734158</v>
      </c>
      <c r="M4195" t="s">
        <v>32</v>
      </c>
      <c r="N4195">
        <v>11771</v>
      </c>
      <c r="O4195">
        <v>3</v>
      </c>
      <c r="P4195">
        <v>2250</v>
      </c>
      <c r="Q4195">
        <v>2</v>
      </c>
      <c r="R4195" s="2">
        <v>0</v>
      </c>
      <c r="S4195" s="2">
        <v>12.81</v>
      </c>
      <c r="T4195" s="2">
        <v>0</v>
      </c>
      <c r="U4195" s="2">
        <v>12.81</v>
      </c>
      <c r="V4195" s="76" t="str">
        <f>VLOOKUP(M4195,'Fufillment sheet'!$A$2:$B$52,2,FALSE)</f>
        <v>NW</v>
      </c>
    </row>
    <row r="4196" spans="1:22" x14ac:dyDescent="0.2">
      <c r="A4196" s="1">
        <v>42310</v>
      </c>
      <c r="B4196" t="s">
        <v>21</v>
      </c>
      <c r="C4196" s="1">
        <v>42305</v>
      </c>
      <c r="D4196" s="1">
        <v>42310</v>
      </c>
      <c r="E4196">
        <v>100032911</v>
      </c>
      <c r="F4196" t="s">
        <v>962</v>
      </c>
      <c r="H4196" s="1">
        <v>42305</v>
      </c>
      <c r="I4196">
        <v>1920414</v>
      </c>
      <c r="J4196" t="s">
        <v>23</v>
      </c>
      <c r="K4196">
        <v>846296315733649</v>
      </c>
      <c r="M4196" t="s">
        <v>32</v>
      </c>
      <c r="N4196">
        <v>10014</v>
      </c>
      <c r="O4196">
        <v>3</v>
      </c>
      <c r="P4196">
        <v>2250</v>
      </c>
      <c r="Q4196">
        <v>2</v>
      </c>
      <c r="R4196" s="2">
        <v>0</v>
      </c>
      <c r="S4196" s="2">
        <v>12.81</v>
      </c>
      <c r="T4196" s="2">
        <v>0</v>
      </c>
      <c r="U4196" s="2">
        <v>12.81</v>
      </c>
      <c r="V4196" s="76" t="str">
        <f>VLOOKUP(M4196,'Fufillment sheet'!$A$2:$B$52,2,FALSE)</f>
        <v>NW</v>
      </c>
    </row>
    <row r="4197" spans="1:22" x14ac:dyDescent="0.2">
      <c r="A4197" s="1">
        <v>42310</v>
      </c>
      <c r="B4197" t="s">
        <v>21</v>
      </c>
      <c r="C4197" s="1">
        <v>42305</v>
      </c>
      <c r="D4197" s="1">
        <v>42310</v>
      </c>
      <c r="E4197">
        <v>100032974</v>
      </c>
      <c r="F4197" t="s">
        <v>964</v>
      </c>
      <c r="H4197" s="1">
        <v>42305</v>
      </c>
      <c r="I4197">
        <v>1920468</v>
      </c>
      <c r="J4197" t="s">
        <v>23</v>
      </c>
      <c r="K4197">
        <v>846296315734240</v>
      </c>
      <c r="M4197" t="s">
        <v>32</v>
      </c>
      <c r="N4197">
        <v>10546</v>
      </c>
      <c r="O4197">
        <v>3</v>
      </c>
      <c r="P4197">
        <v>2250</v>
      </c>
      <c r="Q4197">
        <v>2</v>
      </c>
      <c r="R4197" s="2">
        <v>0</v>
      </c>
      <c r="S4197" s="2">
        <v>12.81</v>
      </c>
      <c r="T4197" s="2">
        <v>0</v>
      </c>
      <c r="U4197" s="2">
        <v>12.81</v>
      </c>
      <c r="V4197" s="76" t="str">
        <f>VLOOKUP(M4197,'Fufillment sheet'!$A$2:$B$52,2,FALSE)</f>
        <v>NW</v>
      </c>
    </row>
    <row r="4198" spans="1:22" x14ac:dyDescent="0.2">
      <c r="A4198" s="1">
        <v>42310</v>
      </c>
      <c r="B4198" t="s">
        <v>21</v>
      </c>
      <c r="C4198" s="1">
        <v>42305</v>
      </c>
      <c r="D4198" s="1">
        <v>42310</v>
      </c>
      <c r="E4198">
        <v>100032889</v>
      </c>
      <c r="F4198" t="s">
        <v>965</v>
      </c>
      <c r="H4198" s="1">
        <v>42305</v>
      </c>
      <c r="I4198">
        <v>1920361</v>
      </c>
      <c r="J4198" t="s">
        <v>23</v>
      </c>
      <c r="K4198">
        <v>846296315734073</v>
      </c>
      <c r="M4198" t="s">
        <v>49</v>
      </c>
      <c r="N4198">
        <v>1746</v>
      </c>
      <c r="O4198">
        <v>3</v>
      </c>
      <c r="P4198">
        <v>2250</v>
      </c>
      <c r="Q4198">
        <v>2</v>
      </c>
      <c r="R4198" s="2">
        <v>0</v>
      </c>
      <c r="S4198" s="2">
        <v>12.81</v>
      </c>
      <c r="T4198" s="2">
        <v>0</v>
      </c>
      <c r="U4198" s="2">
        <v>12.81</v>
      </c>
      <c r="V4198" s="76" t="str">
        <f>VLOOKUP(M4198,'Fufillment sheet'!$A$2:$B$52,2,FALSE)</f>
        <v>NW</v>
      </c>
    </row>
    <row r="4199" spans="1:22" x14ac:dyDescent="0.2">
      <c r="A4199" s="1">
        <v>42310</v>
      </c>
      <c r="B4199" t="s">
        <v>21</v>
      </c>
      <c r="C4199" s="1">
        <v>42305</v>
      </c>
      <c r="D4199" s="1">
        <v>42310</v>
      </c>
      <c r="E4199">
        <v>100032745</v>
      </c>
      <c r="F4199" t="s">
        <v>967</v>
      </c>
      <c r="H4199" s="1">
        <v>42305</v>
      </c>
      <c r="I4199">
        <v>1920488</v>
      </c>
      <c r="J4199" t="s">
        <v>23</v>
      </c>
      <c r="K4199">
        <v>846296315732659</v>
      </c>
      <c r="M4199" t="s">
        <v>32</v>
      </c>
      <c r="N4199">
        <v>11211</v>
      </c>
      <c r="O4199">
        <v>6</v>
      </c>
      <c r="P4199">
        <v>4500</v>
      </c>
      <c r="Q4199">
        <v>2</v>
      </c>
      <c r="R4199" s="2">
        <v>0</v>
      </c>
      <c r="S4199" s="2">
        <v>16.29</v>
      </c>
      <c r="T4199" s="2">
        <v>0</v>
      </c>
      <c r="U4199" s="2">
        <v>16.29</v>
      </c>
      <c r="V4199" s="76" t="str">
        <f>VLOOKUP(M4199,'Fufillment sheet'!$A$2:$B$52,2,FALSE)</f>
        <v>NW</v>
      </c>
    </row>
    <row r="4200" spans="1:22" x14ac:dyDescent="0.2">
      <c r="A4200" s="1">
        <v>42310</v>
      </c>
      <c r="B4200" t="s">
        <v>21</v>
      </c>
      <c r="C4200" s="1">
        <v>42305</v>
      </c>
      <c r="D4200" s="1">
        <v>42310</v>
      </c>
      <c r="E4200">
        <v>100032887</v>
      </c>
      <c r="F4200" t="s">
        <v>968</v>
      </c>
      <c r="H4200" s="1">
        <v>42305</v>
      </c>
      <c r="I4200">
        <v>1920410</v>
      </c>
      <c r="J4200" t="s">
        <v>23</v>
      </c>
      <c r="K4200">
        <v>846296315733991</v>
      </c>
      <c r="M4200" t="s">
        <v>32</v>
      </c>
      <c r="N4200">
        <v>10128</v>
      </c>
      <c r="O4200">
        <v>3</v>
      </c>
      <c r="P4200">
        <v>2250</v>
      </c>
      <c r="Q4200">
        <v>2</v>
      </c>
      <c r="R4200" s="2">
        <v>0</v>
      </c>
      <c r="S4200" s="2">
        <v>12.81</v>
      </c>
      <c r="T4200" s="2">
        <v>0</v>
      </c>
      <c r="U4200" s="2">
        <v>12.81</v>
      </c>
      <c r="V4200" s="76" t="str">
        <f>VLOOKUP(M4200,'Fufillment sheet'!$A$2:$B$52,2,FALSE)</f>
        <v>NW</v>
      </c>
    </row>
    <row r="4201" spans="1:22" x14ac:dyDescent="0.2">
      <c r="A4201" s="1">
        <v>42310</v>
      </c>
      <c r="B4201" t="s">
        <v>21</v>
      </c>
      <c r="C4201" s="1">
        <v>42306</v>
      </c>
      <c r="D4201" s="1">
        <v>42310</v>
      </c>
      <c r="E4201">
        <v>100033042</v>
      </c>
      <c r="F4201" t="s">
        <v>971</v>
      </c>
      <c r="H4201" s="1">
        <v>42306</v>
      </c>
      <c r="I4201">
        <v>1920522</v>
      </c>
      <c r="J4201" t="s">
        <v>23</v>
      </c>
      <c r="K4201">
        <v>846296315734226</v>
      </c>
      <c r="M4201" t="s">
        <v>32</v>
      </c>
      <c r="N4201">
        <v>11040</v>
      </c>
      <c r="O4201">
        <v>3</v>
      </c>
      <c r="P4201">
        <v>2250</v>
      </c>
      <c r="Q4201">
        <v>2</v>
      </c>
      <c r="R4201" s="2">
        <v>0</v>
      </c>
      <c r="S4201" s="2">
        <v>12.81</v>
      </c>
      <c r="T4201" s="2">
        <v>0</v>
      </c>
      <c r="U4201" s="2">
        <v>12.81</v>
      </c>
      <c r="V4201" s="76" t="str">
        <f>VLOOKUP(M4201,'Fufillment sheet'!$A$2:$B$52,2,FALSE)</f>
        <v>NW</v>
      </c>
    </row>
    <row r="4202" spans="1:22" x14ac:dyDescent="0.2">
      <c r="A4202" s="1">
        <v>42310</v>
      </c>
      <c r="B4202" t="s">
        <v>21</v>
      </c>
      <c r="C4202" s="1">
        <v>42305</v>
      </c>
      <c r="D4202" s="1">
        <v>42310</v>
      </c>
      <c r="E4202">
        <v>100032796</v>
      </c>
      <c r="F4202" t="s">
        <v>980</v>
      </c>
      <c r="H4202" s="1">
        <v>42305</v>
      </c>
      <c r="I4202">
        <v>1920395</v>
      </c>
      <c r="J4202" t="s">
        <v>23</v>
      </c>
      <c r="K4202">
        <v>846296315733922</v>
      </c>
      <c r="M4202" t="s">
        <v>32</v>
      </c>
      <c r="N4202">
        <v>10028</v>
      </c>
      <c r="O4202">
        <v>3</v>
      </c>
      <c r="P4202">
        <v>2250</v>
      </c>
      <c r="Q4202">
        <v>2</v>
      </c>
      <c r="R4202" s="2">
        <v>0</v>
      </c>
      <c r="S4202" s="2">
        <v>12.81</v>
      </c>
      <c r="T4202" s="2">
        <v>0</v>
      </c>
      <c r="U4202" s="2">
        <v>12.81</v>
      </c>
      <c r="V4202" s="76" t="str">
        <f>VLOOKUP(M4202,'Fufillment sheet'!$A$2:$B$52,2,FALSE)</f>
        <v>NW</v>
      </c>
    </row>
    <row r="4203" spans="1:22" x14ac:dyDescent="0.2">
      <c r="A4203" s="1">
        <v>42310</v>
      </c>
      <c r="B4203" t="s">
        <v>21</v>
      </c>
      <c r="C4203" s="1">
        <v>42305</v>
      </c>
      <c r="D4203" s="1">
        <v>42310</v>
      </c>
      <c r="E4203">
        <v>100032865</v>
      </c>
      <c r="F4203" t="s">
        <v>986</v>
      </c>
      <c r="H4203" s="1">
        <v>42305</v>
      </c>
      <c r="I4203">
        <v>1920406</v>
      </c>
      <c r="J4203" t="s">
        <v>23</v>
      </c>
      <c r="K4203">
        <v>846296315733250</v>
      </c>
      <c r="M4203" t="s">
        <v>32</v>
      </c>
      <c r="N4203">
        <v>10019</v>
      </c>
      <c r="O4203">
        <v>3</v>
      </c>
      <c r="P4203">
        <v>2250</v>
      </c>
      <c r="Q4203">
        <v>2</v>
      </c>
      <c r="R4203" s="2">
        <v>0</v>
      </c>
      <c r="S4203" s="2">
        <v>12.81</v>
      </c>
      <c r="T4203" s="2">
        <v>0</v>
      </c>
      <c r="U4203" s="2">
        <v>12.81</v>
      </c>
      <c r="V4203" s="76" t="str">
        <f>VLOOKUP(M4203,'Fufillment sheet'!$A$2:$B$52,2,FALSE)</f>
        <v>NW</v>
      </c>
    </row>
    <row r="4204" spans="1:22" x14ac:dyDescent="0.2">
      <c r="A4204" s="1">
        <v>42310</v>
      </c>
      <c r="B4204" t="s">
        <v>21</v>
      </c>
      <c r="C4204" s="1">
        <v>42305</v>
      </c>
      <c r="D4204" s="1">
        <v>42310</v>
      </c>
      <c r="E4204">
        <v>100033000</v>
      </c>
      <c r="F4204" t="s">
        <v>987</v>
      </c>
      <c r="H4204" s="1">
        <v>42305</v>
      </c>
      <c r="I4204">
        <v>1920462</v>
      </c>
      <c r="J4204" t="s">
        <v>23</v>
      </c>
      <c r="K4204">
        <v>846296315734295</v>
      </c>
      <c r="M4204" t="s">
        <v>49</v>
      </c>
      <c r="N4204">
        <v>2453</v>
      </c>
      <c r="O4204">
        <v>3</v>
      </c>
      <c r="P4204">
        <v>2250</v>
      </c>
      <c r="Q4204">
        <v>2</v>
      </c>
      <c r="R4204" s="2">
        <v>0</v>
      </c>
      <c r="S4204" s="2">
        <v>12.81</v>
      </c>
      <c r="T4204" s="2">
        <v>0</v>
      </c>
      <c r="U4204" s="2">
        <v>12.81</v>
      </c>
      <c r="V4204" s="76" t="str">
        <f>VLOOKUP(M4204,'Fufillment sheet'!$A$2:$B$52,2,FALSE)</f>
        <v>NW</v>
      </c>
    </row>
    <row r="4205" spans="1:22" x14ac:dyDescent="0.2">
      <c r="A4205" s="1">
        <v>42310</v>
      </c>
      <c r="B4205" t="s">
        <v>21</v>
      </c>
      <c r="C4205" s="1">
        <v>42305</v>
      </c>
      <c r="D4205" s="1">
        <v>42310</v>
      </c>
      <c r="E4205">
        <v>100032712</v>
      </c>
      <c r="F4205" t="s">
        <v>990</v>
      </c>
      <c r="H4205" s="1">
        <v>42304</v>
      </c>
      <c r="I4205">
        <v>1920487</v>
      </c>
      <c r="J4205" t="s">
        <v>23</v>
      </c>
      <c r="K4205">
        <v>846296315732611</v>
      </c>
      <c r="M4205" t="s">
        <v>32</v>
      </c>
      <c r="N4205">
        <v>10006</v>
      </c>
      <c r="O4205">
        <v>6</v>
      </c>
      <c r="P4205">
        <v>4500</v>
      </c>
      <c r="Q4205">
        <v>2</v>
      </c>
      <c r="R4205" s="2">
        <v>0</v>
      </c>
      <c r="S4205" s="2">
        <v>16.29</v>
      </c>
      <c r="T4205" s="2">
        <v>0</v>
      </c>
      <c r="U4205" s="2">
        <v>16.29</v>
      </c>
      <c r="V4205" s="76" t="str">
        <f>VLOOKUP(M4205,'Fufillment sheet'!$A$2:$B$52,2,FALSE)</f>
        <v>NW</v>
      </c>
    </row>
    <row r="4206" spans="1:22" x14ac:dyDescent="0.2">
      <c r="A4206" s="1">
        <v>42310</v>
      </c>
      <c r="B4206" t="s">
        <v>21</v>
      </c>
      <c r="C4206" s="1">
        <v>42306</v>
      </c>
      <c r="D4206" s="1">
        <v>42310</v>
      </c>
      <c r="E4206">
        <v>100033012</v>
      </c>
      <c r="F4206" t="s">
        <v>991</v>
      </c>
      <c r="H4206" s="1">
        <v>42306</v>
      </c>
      <c r="I4206">
        <v>1920516</v>
      </c>
      <c r="J4206" t="s">
        <v>23</v>
      </c>
      <c r="K4206">
        <v>846296315733694</v>
      </c>
      <c r="M4206" t="s">
        <v>32</v>
      </c>
      <c r="N4206">
        <v>11554</v>
      </c>
      <c r="O4206">
        <v>3</v>
      </c>
      <c r="P4206">
        <v>2250</v>
      </c>
      <c r="Q4206">
        <v>2</v>
      </c>
      <c r="R4206" s="2">
        <v>0</v>
      </c>
      <c r="S4206" s="2">
        <v>12.81</v>
      </c>
      <c r="T4206" s="2">
        <v>0</v>
      </c>
      <c r="U4206" s="2">
        <v>12.81</v>
      </c>
      <c r="V4206" s="76" t="str">
        <f>VLOOKUP(M4206,'Fufillment sheet'!$A$2:$B$52,2,FALSE)</f>
        <v>NW</v>
      </c>
    </row>
    <row r="4207" spans="1:22" x14ac:dyDescent="0.2">
      <c r="A4207" s="1">
        <v>42310</v>
      </c>
      <c r="B4207" t="s">
        <v>21</v>
      </c>
      <c r="C4207" s="1">
        <v>42305</v>
      </c>
      <c r="D4207" s="1">
        <v>42310</v>
      </c>
      <c r="E4207">
        <v>100032980</v>
      </c>
      <c r="F4207" t="s">
        <v>787</v>
      </c>
      <c r="H4207" s="1">
        <v>42305</v>
      </c>
      <c r="I4207">
        <v>1920469</v>
      </c>
      <c r="J4207" t="s">
        <v>23</v>
      </c>
      <c r="K4207">
        <v>846296315734233</v>
      </c>
      <c r="M4207" t="s">
        <v>32</v>
      </c>
      <c r="N4207">
        <v>14047</v>
      </c>
      <c r="O4207">
        <v>3</v>
      </c>
      <c r="P4207">
        <v>2250</v>
      </c>
      <c r="Q4207">
        <v>3</v>
      </c>
      <c r="R4207" s="2">
        <v>0</v>
      </c>
      <c r="S4207" s="2">
        <v>13.06</v>
      </c>
      <c r="T4207" s="2">
        <v>0</v>
      </c>
      <c r="U4207" s="2">
        <v>13.06</v>
      </c>
      <c r="V4207" s="76" t="str">
        <f>VLOOKUP(M4207,'Fufillment sheet'!$A$2:$B$52,2,FALSE)</f>
        <v>NW</v>
      </c>
    </row>
    <row r="4208" spans="1:22" x14ac:dyDescent="0.2">
      <c r="A4208" s="1">
        <v>42310</v>
      </c>
      <c r="B4208" t="s">
        <v>21</v>
      </c>
      <c r="C4208" s="1">
        <v>42305</v>
      </c>
      <c r="D4208" s="1">
        <v>42310</v>
      </c>
      <c r="E4208">
        <v>100032931</v>
      </c>
      <c r="F4208" t="s">
        <v>864</v>
      </c>
      <c r="H4208" s="1">
        <v>42305</v>
      </c>
      <c r="I4208">
        <v>1920461</v>
      </c>
      <c r="J4208" t="s">
        <v>23</v>
      </c>
      <c r="K4208">
        <v>846296315733052</v>
      </c>
      <c r="M4208" t="s">
        <v>49</v>
      </c>
      <c r="N4208">
        <v>2554</v>
      </c>
      <c r="O4208">
        <v>3</v>
      </c>
      <c r="P4208">
        <v>2250</v>
      </c>
      <c r="Q4208">
        <v>3</v>
      </c>
      <c r="R4208" s="2">
        <v>0</v>
      </c>
      <c r="S4208" s="2">
        <v>13.06</v>
      </c>
      <c r="T4208" s="2">
        <v>0</v>
      </c>
      <c r="U4208" s="2">
        <v>13.06</v>
      </c>
      <c r="V4208" s="76" t="str">
        <f>VLOOKUP(M4208,'Fufillment sheet'!$A$2:$B$52,2,FALSE)</f>
        <v>NW</v>
      </c>
    </row>
    <row r="4209" spans="1:22" x14ac:dyDescent="0.2">
      <c r="A4209" s="1">
        <v>42310</v>
      </c>
      <c r="B4209" t="s">
        <v>21</v>
      </c>
      <c r="C4209" s="1">
        <v>42305</v>
      </c>
      <c r="D4209" s="1">
        <v>42310</v>
      </c>
      <c r="E4209">
        <v>100032805</v>
      </c>
      <c r="F4209" t="s">
        <v>902</v>
      </c>
      <c r="H4209" s="1">
        <v>42305</v>
      </c>
      <c r="I4209">
        <v>1920396</v>
      </c>
      <c r="J4209" t="s">
        <v>23</v>
      </c>
      <c r="K4209">
        <v>846296315734554</v>
      </c>
      <c r="M4209" t="s">
        <v>32</v>
      </c>
      <c r="N4209">
        <v>14202</v>
      </c>
      <c r="O4209">
        <v>3</v>
      </c>
      <c r="P4209">
        <v>2250</v>
      </c>
      <c r="Q4209">
        <v>3</v>
      </c>
      <c r="R4209" s="2">
        <v>0</v>
      </c>
      <c r="S4209" s="2">
        <v>13.06</v>
      </c>
      <c r="T4209" s="2">
        <v>0</v>
      </c>
      <c r="U4209" s="2">
        <v>13.06</v>
      </c>
      <c r="V4209" s="76" t="str">
        <f>VLOOKUP(M4209,'Fufillment sheet'!$A$2:$B$52,2,FALSE)</f>
        <v>NW</v>
      </c>
    </row>
    <row r="4210" spans="1:22" x14ac:dyDescent="0.2">
      <c r="A4210" s="1">
        <v>42310</v>
      </c>
      <c r="B4210" t="s">
        <v>21</v>
      </c>
      <c r="C4210" s="1">
        <v>42305</v>
      </c>
      <c r="D4210" s="1">
        <v>42310</v>
      </c>
      <c r="E4210">
        <v>100032744</v>
      </c>
      <c r="F4210" t="s">
        <v>840</v>
      </c>
      <c r="H4210" s="1">
        <v>42305</v>
      </c>
      <c r="I4210">
        <v>1920485</v>
      </c>
      <c r="J4210" t="s">
        <v>23</v>
      </c>
      <c r="K4210">
        <v>846296315732581</v>
      </c>
      <c r="M4210" t="s">
        <v>24</v>
      </c>
      <c r="N4210">
        <v>27517</v>
      </c>
      <c r="O4210">
        <v>6</v>
      </c>
      <c r="P4210">
        <v>4500</v>
      </c>
      <c r="Q4210">
        <v>4</v>
      </c>
      <c r="R4210" s="2">
        <v>0</v>
      </c>
      <c r="S4210" s="2">
        <v>24.04</v>
      </c>
      <c r="T4210" s="2">
        <v>0</v>
      </c>
      <c r="U4210" s="2">
        <v>24.04</v>
      </c>
      <c r="V4210" s="76" t="str">
        <f>VLOOKUP(M4210,'Fufillment sheet'!$A$2:$B$52,2,FALSE)</f>
        <v>NW</v>
      </c>
    </row>
    <row r="4211" spans="1:22" x14ac:dyDescent="0.2">
      <c r="A4211" s="1">
        <v>42310</v>
      </c>
      <c r="B4211" t="s">
        <v>21</v>
      </c>
      <c r="C4211" s="1">
        <v>42305</v>
      </c>
      <c r="D4211" s="1">
        <v>42310</v>
      </c>
      <c r="E4211">
        <v>100032901</v>
      </c>
      <c r="F4211" t="s">
        <v>936</v>
      </c>
      <c r="H4211" s="1">
        <v>42305</v>
      </c>
      <c r="I4211">
        <v>1920495</v>
      </c>
      <c r="J4211" t="s">
        <v>23</v>
      </c>
      <c r="K4211">
        <v>846296315732628</v>
      </c>
      <c r="M4211" t="s">
        <v>507</v>
      </c>
      <c r="N4211">
        <v>44022</v>
      </c>
      <c r="O4211">
        <v>6</v>
      </c>
      <c r="P4211">
        <v>4500</v>
      </c>
      <c r="Q4211">
        <v>4</v>
      </c>
      <c r="R4211" s="2">
        <v>0</v>
      </c>
      <c r="S4211" s="2">
        <v>24.04</v>
      </c>
      <c r="T4211" s="2">
        <v>0</v>
      </c>
      <c r="U4211" s="2">
        <v>24.04</v>
      </c>
      <c r="V4211" s="76" t="str">
        <f>VLOOKUP(M4211,'Fufillment sheet'!$A$2:$B$52,2,FALSE)</f>
        <v>NW</v>
      </c>
    </row>
    <row r="4212" spans="1:22" x14ac:dyDescent="0.2">
      <c r="A4212" s="1">
        <v>42310</v>
      </c>
      <c r="B4212" t="s">
        <v>21</v>
      </c>
      <c r="C4212" s="1">
        <v>42305</v>
      </c>
      <c r="D4212" s="1">
        <v>42310</v>
      </c>
      <c r="E4212">
        <v>100032761</v>
      </c>
      <c r="F4212" t="s">
        <v>784</v>
      </c>
      <c r="H4212" s="1">
        <v>42305</v>
      </c>
      <c r="I4212">
        <v>1920499</v>
      </c>
      <c r="J4212" t="s">
        <v>23</v>
      </c>
      <c r="K4212">
        <v>846296315732567</v>
      </c>
      <c r="M4212" t="s">
        <v>91</v>
      </c>
      <c r="N4212">
        <v>29401</v>
      </c>
      <c r="O4212">
        <v>6</v>
      </c>
      <c r="P4212">
        <v>4500</v>
      </c>
      <c r="Q4212">
        <v>5</v>
      </c>
      <c r="R4212" s="2">
        <v>0</v>
      </c>
      <c r="S4212" s="2">
        <v>26.54</v>
      </c>
      <c r="T4212" s="2">
        <v>0</v>
      </c>
      <c r="U4212" s="2">
        <v>26.54</v>
      </c>
      <c r="V4212" s="76" t="s">
        <v>5213</v>
      </c>
    </row>
    <row r="4213" spans="1:22" x14ac:dyDescent="0.2">
      <c r="A4213" s="1">
        <v>42310</v>
      </c>
      <c r="B4213" t="s">
        <v>21</v>
      </c>
      <c r="C4213" s="1">
        <v>42305</v>
      </c>
      <c r="D4213" s="1">
        <v>42310</v>
      </c>
      <c r="E4213">
        <v>100032857</v>
      </c>
      <c r="F4213" t="s">
        <v>961</v>
      </c>
      <c r="H4213" s="1">
        <v>42305</v>
      </c>
      <c r="I4213">
        <v>1920500</v>
      </c>
      <c r="J4213" t="s">
        <v>23</v>
      </c>
      <c r="K4213">
        <v>846296315732536</v>
      </c>
      <c r="M4213" t="s">
        <v>91</v>
      </c>
      <c r="N4213">
        <v>29405</v>
      </c>
      <c r="O4213">
        <v>6</v>
      </c>
      <c r="P4213">
        <v>4500</v>
      </c>
      <c r="Q4213">
        <v>5</v>
      </c>
      <c r="R4213" s="2">
        <v>0</v>
      </c>
      <c r="S4213" s="2">
        <v>26.54</v>
      </c>
      <c r="T4213" s="2">
        <v>0</v>
      </c>
      <c r="U4213" s="2">
        <v>26.54</v>
      </c>
      <c r="V4213" s="76" t="s">
        <v>5213</v>
      </c>
    </row>
    <row r="4214" spans="1:22" x14ac:dyDescent="0.2">
      <c r="A4214" s="1">
        <v>42310</v>
      </c>
      <c r="B4214" t="s">
        <v>21</v>
      </c>
      <c r="C4214" s="1">
        <v>42305</v>
      </c>
      <c r="D4214" s="1">
        <v>42310</v>
      </c>
      <c r="E4214">
        <v>100032925</v>
      </c>
      <c r="F4214" t="s">
        <v>813</v>
      </c>
      <c r="H4214" s="1">
        <v>42305</v>
      </c>
      <c r="I4214">
        <v>1920483</v>
      </c>
      <c r="J4214" t="s">
        <v>23</v>
      </c>
      <c r="K4214">
        <v>846296315732642</v>
      </c>
      <c r="M4214" t="s">
        <v>182</v>
      </c>
      <c r="N4214">
        <v>70125</v>
      </c>
      <c r="O4214">
        <v>6</v>
      </c>
      <c r="P4214">
        <v>4500</v>
      </c>
      <c r="Q4214">
        <v>6</v>
      </c>
      <c r="R4214" s="2">
        <v>0</v>
      </c>
      <c r="S4214" s="2">
        <v>29.29</v>
      </c>
      <c r="T4214" s="2">
        <v>0</v>
      </c>
      <c r="U4214" s="2">
        <v>29.29</v>
      </c>
      <c r="V4214" s="76" t="str">
        <f>VLOOKUP(M4214,'Fufillment sheet'!$A$2:$B$52,2,FALSE)</f>
        <v>NW</v>
      </c>
    </row>
    <row r="4215" spans="1:22" x14ac:dyDescent="0.2">
      <c r="A4215" s="1">
        <v>42310</v>
      </c>
      <c r="B4215" t="s">
        <v>21</v>
      </c>
      <c r="C4215" s="1">
        <v>42305</v>
      </c>
      <c r="D4215" s="1">
        <v>42310</v>
      </c>
      <c r="E4215">
        <v>100032872</v>
      </c>
      <c r="F4215" t="s">
        <v>862</v>
      </c>
      <c r="H4215" s="1">
        <v>42305</v>
      </c>
      <c r="I4215">
        <v>1920482</v>
      </c>
      <c r="J4215" t="s">
        <v>23</v>
      </c>
      <c r="K4215">
        <v>846296315732635</v>
      </c>
      <c r="M4215" t="s">
        <v>26</v>
      </c>
      <c r="N4215">
        <v>32579</v>
      </c>
      <c r="O4215">
        <v>6</v>
      </c>
      <c r="P4215">
        <v>4500</v>
      </c>
      <c r="Q4215">
        <v>6</v>
      </c>
      <c r="R4215" s="2">
        <v>0</v>
      </c>
      <c r="S4215" s="2">
        <v>29.29</v>
      </c>
      <c r="T4215" s="2">
        <v>0</v>
      </c>
      <c r="U4215" s="2">
        <v>29.29</v>
      </c>
      <c r="V4215" s="76" t="str">
        <f>VLOOKUP(M4215,'Fufillment sheet'!$A$2:$B$52,2,FALSE)</f>
        <v>NW</v>
      </c>
    </row>
    <row r="4216" spans="1:22" x14ac:dyDescent="0.2">
      <c r="A4216" s="1">
        <v>42311</v>
      </c>
      <c r="B4216" t="s">
        <v>21</v>
      </c>
      <c r="C4216" s="1">
        <v>42310</v>
      </c>
      <c r="D4216" s="1">
        <v>42311</v>
      </c>
      <c r="E4216">
        <v>100033338</v>
      </c>
      <c r="F4216" t="s">
        <v>992</v>
      </c>
      <c r="H4216" s="1">
        <v>42310</v>
      </c>
      <c r="I4216">
        <v>1927364</v>
      </c>
      <c r="J4216" t="s">
        <v>23</v>
      </c>
      <c r="K4216" t="s">
        <v>993</v>
      </c>
      <c r="M4216" t="s">
        <v>36</v>
      </c>
      <c r="N4216">
        <v>19352</v>
      </c>
      <c r="O4216">
        <v>6</v>
      </c>
      <c r="P4216">
        <v>4500</v>
      </c>
      <c r="Q4216">
        <v>2</v>
      </c>
      <c r="R4216" s="2">
        <v>0</v>
      </c>
      <c r="S4216" s="2">
        <v>16.29</v>
      </c>
      <c r="T4216" s="2">
        <v>0</v>
      </c>
      <c r="U4216" s="2">
        <v>16.29</v>
      </c>
      <c r="V4216" s="76" t="str">
        <f>VLOOKUP(M4216,'Fufillment sheet'!$A$2:$B$52,2,FALSE)</f>
        <v>NW</v>
      </c>
    </row>
    <row r="4217" spans="1:22" x14ac:dyDescent="0.2">
      <c r="A4217" s="1">
        <v>42311</v>
      </c>
      <c r="B4217" t="s">
        <v>21</v>
      </c>
      <c r="C4217" s="1">
        <v>42310</v>
      </c>
      <c r="D4217" s="1">
        <v>42311</v>
      </c>
      <c r="E4217">
        <v>100033337</v>
      </c>
      <c r="F4217" t="s">
        <v>994</v>
      </c>
      <c r="H4217" s="1">
        <v>42310</v>
      </c>
      <c r="I4217">
        <v>1927363</v>
      </c>
      <c r="J4217" t="s">
        <v>23</v>
      </c>
      <c r="K4217" t="s">
        <v>995</v>
      </c>
      <c r="M4217" t="s">
        <v>36</v>
      </c>
      <c r="N4217">
        <v>19073</v>
      </c>
      <c r="O4217">
        <v>3</v>
      </c>
      <c r="P4217">
        <v>2250</v>
      </c>
      <c r="Q4217">
        <v>2</v>
      </c>
      <c r="R4217" s="2">
        <v>0</v>
      </c>
      <c r="S4217" s="2">
        <v>12.81</v>
      </c>
      <c r="T4217" s="2">
        <v>0</v>
      </c>
      <c r="U4217" s="2">
        <v>12.81</v>
      </c>
      <c r="V4217" s="76" t="str">
        <f>VLOOKUP(M4217,'Fufillment sheet'!$A$2:$B$52,2,FALSE)</f>
        <v>NW</v>
      </c>
    </row>
    <row r="4218" spans="1:22" x14ac:dyDescent="0.2">
      <c r="A4218" s="1">
        <v>42312</v>
      </c>
      <c r="B4218" t="s">
        <v>21</v>
      </c>
      <c r="C4218" s="1">
        <v>42310</v>
      </c>
      <c r="D4218" s="1">
        <v>42312</v>
      </c>
      <c r="E4218">
        <v>100033204</v>
      </c>
      <c r="F4218" t="s">
        <v>999</v>
      </c>
      <c r="H4218" s="1">
        <v>42309</v>
      </c>
      <c r="I4218">
        <v>1927161</v>
      </c>
      <c r="J4218" t="s">
        <v>23</v>
      </c>
      <c r="K4218" t="s">
        <v>1000</v>
      </c>
      <c r="M4218" t="s">
        <v>36</v>
      </c>
      <c r="N4218">
        <v>19125</v>
      </c>
      <c r="O4218">
        <v>3</v>
      </c>
      <c r="P4218">
        <v>2250</v>
      </c>
      <c r="Q4218">
        <v>2</v>
      </c>
      <c r="R4218" s="2">
        <v>0</v>
      </c>
      <c r="S4218" s="2">
        <v>12.81</v>
      </c>
      <c r="T4218" s="2">
        <v>0</v>
      </c>
      <c r="U4218" s="2">
        <v>12.81</v>
      </c>
      <c r="V4218" s="76" t="str">
        <f>VLOOKUP(M4218,'Fufillment sheet'!$A$2:$B$52,2,FALSE)</f>
        <v>NW</v>
      </c>
    </row>
    <row r="4219" spans="1:22" x14ac:dyDescent="0.2">
      <c r="A4219" s="1">
        <v>42312</v>
      </c>
      <c r="B4219" t="s">
        <v>21</v>
      </c>
      <c r="C4219" s="1">
        <v>42310</v>
      </c>
      <c r="D4219" s="1">
        <v>42312</v>
      </c>
      <c r="E4219">
        <v>100033163</v>
      </c>
      <c r="F4219" t="s">
        <v>1006</v>
      </c>
      <c r="H4219" s="1">
        <v>42309</v>
      </c>
      <c r="I4219">
        <v>1927099</v>
      </c>
      <c r="J4219" t="s">
        <v>23</v>
      </c>
      <c r="K4219">
        <v>846296315735902</v>
      </c>
      <c r="M4219" t="s">
        <v>40</v>
      </c>
      <c r="N4219">
        <v>94110</v>
      </c>
      <c r="O4219">
        <v>3</v>
      </c>
      <c r="P4219">
        <v>2250</v>
      </c>
      <c r="Q4219">
        <v>2</v>
      </c>
      <c r="R4219" s="2">
        <v>0</v>
      </c>
      <c r="S4219" s="2">
        <v>12.81</v>
      </c>
      <c r="T4219" s="2">
        <v>0</v>
      </c>
      <c r="U4219" s="2">
        <v>12.81</v>
      </c>
      <c r="V4219" s="76" t="str">
        <f>VLOOKUP(M4219,'Fufillment sheet'!$A$2:$B$52,2,FALSE)</f>
        <v>VINAC</v>
      </c>
    </row>
    <row r="4220" spans="1:22" x14ac:dyDescent="0.2">
      <c r="A4220" s="1">
        <v>42312</v>
      </c>
      <c r="B4220" t="s">
        <v>21</v>
      </c>
      <c r="C4220" s="1">
        <v>42310</v>
      </c>
      <c r="D4220" s="1">
        <v>42312</v>
      </c>
      <c r="E4220">
        <v>100033201</v>
      </c>
      <c r="F4220" t="s">
        <v>1015</v>
      </c>
      <c r="H4220" s="1">
        <v>42309</v>
      </c>
      <c r="I4220">
        <v>1927084</v>
      </c>
      <c r="J4220" t="s">
        <v>23</v>
      </c>
      <c r="K4220" t="s">
        <v>1016</v>
      </c>
      <c r="M4220" t="s">
        <v>36</v>
      </c>
      <c r="N4220">
        <v>17602</v>
      </c>
      <c r="O4220">
        <v>3</v>
      </c>
      <c r="P4220">
        <v>2250</v>
      </c>
      <c r="Q4220">
        <v>2</v>
      </c>
      <c r="R4220" s="2">
        <v>0</v>
      </c>
      <c r="S4220" s="2">
        <v>12.81</v>
      </c>
      <c r="T4220" s="2">
        <v>0</v>
      </c>
      <c r="U4220" s="2">
        <v>12.81</v>
      </c>
      <c r="V4220" s="76" t="str">
        <f>VLOOKUP(M4220,'Fufillment sheet'!$A$2:$B$52,2,FALSE)</f>
        <v>NW</v>
      </c>
    </row>
    <row r="4221" spans="1:22" x14ac:dyDescent="0.2">
      <c r="A4221" s="1">
        <v>42312</v>
      </c>
      <c r="B4221" t="s">
        <v>21</v>
      </c>
      <c r="C4221" s="1">
        <v>42310</v>
      </c>
      <c r="D4221" s="1">
        <v>42312</v>
      </c>
      <c r="E4221">
        <v>100033208</v>
      </c>
      <c r="F4221" t="s">
        <v>1036</v>
      </c>
      <c r="H4221" s="1">
        <v>42309</v>
      </c>
      <c r="I4221">
        <v>1927163</v>
      </c>
      <c r="J4221" t="s">
        <v>23</v>
      </c>
      <c r="K4221" t="s">
        <v>1037</v>
      </c>
      <c r="M4221" t="s">
        <v>36</v>
      </c>
      <c r="N4221">
        <v>19103</v>
      </c>
      <c r="O4221">
        <v>3</v>
      </c>
      <c r="P4221">
        <v>2250</v>
      </c>
      <c r="Q4221">
        <v>2</v>
      </c>
      <c r="R4221" s="2">
        <v>0</v>
      </c>
      <c r="S4221" s="2">
        <v>12.81</v>
      </c>
      <c r="T4221" s="2">
        <v>0</v>
      </c>
      <c r="U4221" s="2">
        <v>12.81</v>
      </c>
      <c r="V4221" s="76" t="str">
        <f>VLOOKUP(M4221,'Fufillment sheet'!$A$2:$B$52,2,FALSE)</f>
        <v>NW</v>
      </c>
    </row>
    <row r="4222" spans="1:22" x14ac:dyDescent="0.2">
      <c r="A4222" s="1">
        <v>42312</v>
      </c>
      <c r="B4222" t="s">
        <v>21</v>
      </c>
      <c r="C4222" s="1">
        <v>42310</v>
      </c>
      <c r="D4222" s="1">
        <v>42312</v>
      </c>
      <c r="E4222">
        <v>100033218</v>
      </c>
      <c r="F4222" t="s">
        <v>1040</v>
      </c>
      <c r="H4222" s="1">
        <v>42309</v>
      </c>
      <c r="I4222">
        <v>1927102</v>
      </c>
      <c r="J4222" t="s">
        <v>23</v>
      </c>
      <c r="K4222">
        <v>846296315735766</v>
      </c>
      <c r="M4222" t="s">
        <v>40</v>
      </c>
      <c r="N4222">
        <v>95355</v>
      </c>
      <c r="O4222">
        <v>3</v>
      </c>
      <c r="P4222">
        <v>2250</v>
      </c>
      <c r="Q4222">
        <v>2</v>
      </c>
      <c r="R4222" s="2">
        <v>0</v>
      </c>
      <c r="S4222" s="2">
        <v>12.81</v>
      </c>
      <c r="T4222" s="2">
        <v>0</v>
      </c>
      <c r="U4222" s="2">
        <v>12.81</v>
      </c>
      <c r="V4222" s="76" t="str">
        <f>VLOOKUP(M4222,'Fufillment sheet'!$A$2:$B$52,2,FALSE)</f>
        <v>VINAC</v>
      </c>
    </row>
    <row r="4223" spans="1:22" x14ac:dyDescent="0.2">
      <c r="A4223" s="1">
        <v>42312</v>
      </c>
      <c r="B4223" t="s">
        <v>21</v>
      </c>
      <c r="C4223" s="1">
        <v>42310</v>
      </c>
      <c r="D4223" s="1">
        <v>42312</v>
      </c>
      <c r="E4223">
        <v>100033229</v>
      </c>
      <c r="F4223" t="s">
        <v>1052</v>
      </c>
      <c r="H4223" s="1">
        <v>42309</v>
      </c>
      <c r="I4223">
        <v>1927085</v>
      </c>
      <c r="J4223" t="s">
        <v>23</v>
      </c>
      <c r="K4223" t="s">
        <v>1053</v>
      </c>
      <c r="M4223" t="s">
        <v>36</v>
      </c>
      <c r="N4223">
        <v>19320</v>
      </c>
      <c r="O4223">
        <v>3</v>
      </c>
      <c r="P4223">
        <v>2250</v>
      </c>
      <c r="Q4223">
        <v>2</v>
      </c>
      <c r="R4223" s="2">
        <v>0</v>
      </c>
      <c r="S4223" s="2">
        <v>12.81</v>
      </c>
      <c r="T4223" s="2">
        <v>0</v>
      </c>
      <c r="U4223" s="2">
        <v>12.81</v>
      </c>
      <c r="V4223" s="76" t="str">
        <f>VLOOKUP(M4223,'Fufillment sheet'!$A$2:$B$52,2,FALSE)</f>
        <v>NW</v>
      </c>
    </row>
    <row r="4224" spans="1:22" x14ac:dyDescent="0.2">
      <c r="A4224" s="1">
        <v>42312</v>
      </c>
      <c r="B4224" t="s">
        <v>21</v>
      </c>
      <c r="C4224" s="1">
        <v>42310</v>
      </c>
      <c r="D4224" s="1">
        <v>42312</v>
      </c>
      <c r="E4224">
        <v>100033267</v>
      </c>
      <c r="F4224" t="s">
        <v>1060</v>
      </c>
      <c r="H4224" s="1">
        <v>42309</v>
      </c>
      <c r="I4224">
        <v>1927036</v>
      </c>
      <c r="J4224" t="s">
        <v>23</v>
      </c>
      <c r="K4224">
        <v>846296315736053</v>
      </c>
      <c r="M4224" t="s">
        <v>40</v>
      </c>
      <c r="N4224">
        <v>94523</v>
      </c>
      <c r="O4224">
        <v>6</v>
      </c>
      <c r="P4224">
        <v>4500</v>
      </c>
      <c r="Q4224">
        <v>2</v>
      </c>
      <c r="R4224" s="2">
        <v>0</v>
      </c>
      <c r="S4224" s="2">
        <v>16.29</v>
      </c>
      <c r="T4224" s="2">
        <v>0</v>
      </c>
      <c r="U4224" s="2">
        <v>16.29</v>
      </c>
      <c r="V4224" s="76" t="str">
        <f>VLOOKUP(M4224,'Fufillment sheet'!$A$2:$B$52,2,FALSE)</f>
        <v>VINAC</v>
      </c>
    </row>
    <row r="4225" spans="1:22" x14ac:dyDescent="0.2">
      <c r="A4225" s="1">
        <v>42312</v>
      </c>
      <c r="B4225" t="s">
        <v>21</v>
      </c>
      <c r="C4225" s="1">
        <v>42310</v>
      </c>
      <c r="D4225" s="1">
        <v>42312</v>
      </c>
      <c r="E4225">
        <v>100033303</v>
      </c>
      <c r="F4225" t="s">
        <v>1066</v>
      </c>
      <c r="H4225" s="1">
        <v>42310</v>
      </c>
      <c r="I4225">
        <v>1927138</v>
      </c>
      <c r="J4225" t="s">
        <v>23</v>
      </c>
      <c r="K4225">
        <v>846296315736633</v>
      </c>
      <c r="M4225" t="s">
        <v>541</v>
      </c>
      <c r="N4225">
        <v>3077</v>
      </c>
      <c r="O4225">
        <v>3</v>
      </c>
      <c r="P4225">
        <v>2250</v>
      </c>
      <c r="Q4225">
        <v>2</v>
      </c>
      <c r="R4225" s="2">
        <v>0</v>
      </c>
      <c r="S4225" s="2">
        <v>12.81</v>
      </c>
      <c r="T4225" s="2">
        <v>0</v>
      </c>
      <c r="U4225" s="2">
        <v>12.81</v>
      </c>
      <c r="V4225" s="76" t="str">
        <f>VLOOKUP(M4225,'Fufillment sheet'!$A$2:$B$52,2,FALSE)</f>
        <v>NW</v>
      </c>
    </row>
    <row r="4226" spans="1:22" x14ac:dyDescent="0.2">
      <c r="A4226" s="1">
        <v>42312</v>
      </c>
      <c r="B4226" t="s">
        <v>21</v>
      </c>
      <c r="C4226" s="1">
        <v>42310</v>
      </c>
      <c r="D4226" s="1">
        <v>42312</v>
      </c>
      <c r="E4226">
        <v>100033175</v>
      </c>
      <c r="F4226" t="s">
        <v>1067</v>
      </c>
      <c r="H4226" s="1">
        <v>42309</v>
      </c>
      <c r="I4226">
        <v>1927101</v>
      </c>
      <c r="J4226" t="s">
        <v>23</v>
      </c>
      <c r="K4226">
        <v>846296315735735</v>
      </c>
      <c r="M4226" t="s">
        <v>40</v>
      </c>
      <c r="N4226">
        <v>94115</v>
      </c>
      <c r="O4226">
        <v>3</v>
      </c>
      <c r="P4226">
        <v>2250</v>
      </c>
      <c r="Q4226">
        <v>2</v>
      </c>
      <c r="R4226" s="2">
        <v>0</v>
      </c>
      <c r="S4226" s="2">
        <v>12.81</v>
      </c>
      <c r="T4226" s="2">
        <v>0</v>
      </c>
      <c r="U4226" s="2">
        <v>12.81</v>
      </c>
      <c r="V4226" s="76" t="str">
        <f>VLOOKUP(M4226,'Fufillment sheet'!$A$2:$B$52,2,FALSE)</f>
        <v>VINAC</v>
      </c>
    </row>
    <row r="4227" spans="1:22" x14ac:dyDescent="0.2">
      <c r="A4227" s="1">
        <v>42312</v>
      </c>
      <c r="B4227" t="s">
        <v>21</v>
      </c>
      <c r="C4227" s="1">
        <v>42310</v>
      </c>
      <c r="D4227" s="1">
        <v>42312</v>
      </c>
      <c r="E4227">
        <v>100033171</v>
      </c>
      <c r="F4227" t="s">
        <v>1068</v>
      </c>
      <c r="H4227" s="1">
        <v>42309</v>
      </c>
      <c r="I4227">
        <v>1927159</v>
      </c>
      <c r="J4227" t="s">
        <v>23</v>
      </c>
      <c r="K4227" t="s">
        <v>1069</v>
      </c>
      <c r="M4227" t="s">
        <v>36</v>
      </c>
      <c r="N4227">
        <v>19341</v>
      </c>
      <c r="O4227">
        <v>3</v>
      </c>
      <c r="P4227">
        <v>2250</v>
      </c>
      <c r="Q4227">
        <v>2</v>
      </c>
      <c r="R4227" s="2">
        <v>0</v>
      </c>
      <c r="S4227" s="2">
        <v>12.81</v>
      </c>
      <c r="T4227" s="2">
        <v>0</v>
      </c>
      <c r="U4227" s="2">
        <v>12.81</v>
      </c>
      <c r="V4227" s="76" t="str">
        <f>VLOOKUP(M4227,'Fufillment sheet'!$A$2:$B$52,2,FALSE)</f>
        <v>NW</v>
      </c>
    </row>
    <row r="4228" spans="1:22" x14ac:dyDescent="0.2">
      <c r="A4228" s="1">
        <v>42312</v>
      </c>
      <c r="B4228" t="s">
        <v>21</v>
      </c>
      <c r="C4228" s="1">
        <v>42310</v>
      </c>
      <c r="D4228" s="1">
        <v>42312</v>
      </c>
      <c r="E4228">
        <v>100033164</v>
      </c>
      <c r="F4228" t="s">
        <v>1077</v>
      </c>
      <c r="H4228" s="1">
        <v>42309</v>
      </c>
      <c r="I4228">
        <v>1927100</v>
      </c>
      <c r="J4228" t="s">
        <v>23</v>
      </c>
      <c r="K4228">
        <v>846296315735759</v>
      </c>
      <c r="M4228" t="s">
        <v>40</v>
      </c>
      <c r="N4228">
        <v>94501</v>
      </c>
      <c r="O4228">
        <v>3</v>
      </c>
      <c r="P4228">
        <v>2250</v>
      </c>
      <c r="Q4228">
        <v>2</v>
      </c>
      <c r="R4228" s="2">
        <v>0</v>
      </c>
      <c r="S4228" s="2">
        <v>12.81</v>
      </c>
      <c r="T4228" s="2">
        <v>0</v>
      </c>
      <c r="U4228" s="2">
        <v>12.81</v>
      </c>
      <c r="V4228" s="76" t="str">
        <f>VLOOKUP(M4228,'Fufillment sheet'!$A$2:$B$52,2,FALSE)</f>
        <v>VINAC</v>
      </c>
    </row>
    <row r="4229" spans="1:22" x14ac:dyDescent="0.2">
      <c r="A4229" s="1">
        <v>42312</v>
      </c>
      <c r="B4229" t="s">
        <v>21</v>
      </c>
      <c r="C4229" s="1">
        <v>42310</v>
      </c>
      <c r="D4229" s="1">
        <v>42312</v>
      </c>
      <c r="E4229">
        <v>100033178</v>
      </c>
      <c r="F4229" t="s">
        <v>1088</v>
      </c>
      <c r="H4229" s="1">
        <v>42309</v>
      </c>
      <c r="I4229">
        <v>1927083</v>
      </c>
      <c r="J4229" t="s">
        <v>23</v>
      </c>
      <c r="K4229" t="s">
        <v>1089</v>
      </c>
      <c r="M4229" t="s">
        <v>36</v>
      </c>
      <c r="N4229">
        <v>18052</v>
      </c>
      <c r="O4229">
        <v>3</v>
      </c>
      <c r="P4229">
        <v>2250</v>
      </c>
      <c r="Q4229">
        <v>2</v>
      </c>
      <c r="R4229" s="2">
        <v>0</v>
      </c>
      <c r="S4229" s="2">
        <v>12.81</v>
      </c>
      <c r="T4229" s="2">
        <v>0</v>
      </c>
      <c r="U4229" s="2">
        <v>12.81</v>
      </c>
      <c r="V4229" s="76" t="str">
        <f>VLOOKUP(M4229,'Fufillment sheet'!$A$2:$B$52,2,FALSE)</f>
        <v>NW</v>
      </c>
    </row>
    <row r="4230" spans="1:22" x14ac:dyDescent="0.2">
      <c r="A4230" s="1">
        <v>42312</v>
      </c>
      <c r="B4230" t="s">
        <v>21</v>
      </c>
      <c r="C4230" s="1">
        <v>42310</v>
      </c>
      <c r="D4230" s="1">
        <v>42312</v>
      </c>
      <c r="E4230">
        <v>100033274</v>
      </c>
      <c r="F4230" t="s">
        <v>1096</v>
      </c>
      <c r="H4230" s="1">
        <v>42309</v>
      </c>
      <c r="I4230">
        <v>1927037</v>
      </c>
      <c r="J4230" t="s">
        <v>23</v>
      </c>
      <c r="K4230">
        <v>846296315736046</v>
      </c>
      <c r="M4230" t="s">
        <v>40</v>
      </c>
      <c r="N4230">
        <v>94102</v>
      </c>
      <c r="O4230">
        <v>6</v>
      </c>
      <c r="P4230">
        <v>4500</v>
      </c>
      <c r="Q4230">
        <v>2</v>
      </c>
      <c r="R4230" s="2">
        <v>0</v>
      </c>
      <c r="S4230" s="2">
        <v>16.29</v>
      </c>
      <c r="T4230" s="2">
        <v>0</v>
      </c>
      <c r="U4230" s="2">
        <v>16.29</v>
      </c>
      <c r="V4230" s="76" t="str">
        <f>VLOOKUP(M4230,'Fufillment sheet'!$A$2:$B$52,2,FALSE)</f>
        <v>VINAC</v>
      </c>
    </row>
    <row r="4231" spans="1:22" x14ac:dyDescent="0.2">
      <c r="A4231" s="1">
        <v>42312</v>
      </c>
      <c r="B4231" t="s">
        <v>21</v>
      </c>
      <c r="C4231" s="1">
        <v>42310</v>
      </c>
      <c r="D4231" s="1">
        <v>42312</v>
      </c>
      <c r="E4231">
        <v>100033288</v>
      </c>
      <c r="F4231" t="s">
        <v>1099</v>
      </c>
      <c r="H4231" s="1">
        <v>42310</v>
      </c>
      <c r="I4231">
        <v>1927042</v>
      </c>
      <c r="J4231" t="s">
        <v>23</v>
      </c>
      <c r="K4231">
        <v>846296315735872</v>
      </c>
      <c r="M4231" t="s">
        <v>40</v>
      </c>
      <c r="N4231">
        <v>95123</v>
      </c>
      <c r="O4231">
        <v>3</v>
      </c>
      <c r="P4231">
        <v>2250</v>
      </c>
      <c r="Q4231">
        <v>2</v>
      </c>
      <c r="R4231" s="2">
        <v>0</v>
      </c>
      <c r="S4231" s="2">
        <v>12.81</v>
      </c>
      <c r="T4231" s="2">
        <v>0</v>
      </c>
      <c r="U4231" s="2">
        <v>12.81</v>
      </c>
      <c r="V4231" s="76" t="str">
        <f>VLOOKUP(M4231,'Fufillment sheet'!$A$2:$B$52,2,FALSE)</f>
        <v>VINAC</v>
      </c>
    </row>
    <row r="4232" spans="1:22" x14ac:dyDescent="0.2">
      <c r="A4232" s="1">
        <v>42312</v>
      </c>
      <c r="B4232" t="s">
        <v>21</v>
      </c>
      <c r="C4232" s="1">
        <v>42310</v>
      </c>
      <c r="D4232" s="1">
        <v>42312</v>
      </c>
      <c r="E4232">
        <v>100033188</v>
      </c>
      <c r="F4232" t="s">
        <v>1104</v>
      </c>
      <c r="H4232" s="1">
        <v>42309</v>
      </c>
      <c r="I4232">
        <v>1927160</v>
      </c>
      <c r="J4232" t="s">
        <v>23</v>
      </c>
      <c r="K4232" t="s">
        <v>1105</v>
      </c>
      <c r="M4232" t="s">
        <v>36</v>
      </c>
      <c r="N4232">
        <v>19123</v>
      </c>
      <c r="O4232">
        <v>3</v>
      </c>
      <c r="P4232">
        <v>2250</v>
      </c>
      <c r="Q4232">
        <v>2</v>
      </c>
      <c r="R4232" s="2">
        <v>0</v>
      </c>
      <c r="S4232" s="2">
        <v>12.81</v>
      </c>
      <c r="T4232" s="2">
        <v>0</v>
      </c>
      <c r="U4232" s="2">
        <v>12.81</v>
      </c>
      <c r="V4232" s="76" t="str">
        <f>VLOOKUP(M4232,'Fufillment sheet'!$A$2:$B$52,2,FALSE)</f>
        <v>NW</v>
      </c>
    </row>
    <row r="4233" spans="1:22" x14ac:dyDescent="0.2">
      <c r="A4233" s="1">
        <v>42312</v>
      </c>
      <c r="B4233" t="s">
        <v>21</v>
      </c>
      <c r="C4233" s="1">
        <v>42310</v>
      </c>
      <c r="D4233" s="1">
        <v>42312</v>
      </c>
      <c r="E4233">
        <v>100033206</v>
      </c>
      <c r="F4233" t="s">
        <v>1129</v>
      </c>
      <c r="H4233" s="1">
        <v>42309</v>
      </c>
      <c r="I4233">
        <v>1927162</v>
      </c>
      <c r="J4233" t="s">
        <v>23</v>
      </c>
      <c r="K4233" t="s">
        <v>1130</v>
      </c>
      <c r="M4233" t="s">
        <v>36</v>
      </c>
      <c r="N4233">
        <v>19406</v>
      </c>
      <c r="O4233">
        <v>3</v>
      </c>
      <c r="P4233">
        <v>2250</v>
      </c>
      <c r="Q4233">
        <v>2</v>
      </c>
      <c r="R4233" s="2">
        <v>0</v>
      </c>
      <c r="S4233" s="2">
        <v>12.81</v>
      </c>
      <c r="T4233" s="2">
        <v>0</v>
      </c>
      <c r="U4233" s="2">
        <v>12.81</v>
      </c>
      <c r="V4233" s="76" t="str">
        <f>VLOOKUP(M4233,'Fufillment sheet'!$A$2:$B$52,2,FALSE)</f>
        <v>NW</v>
      </c>
    </row>
    <row r="4234" spans="1:22" x14ac:dyDescent="0.2">
      <c r="A4234" s="1">
        <v>42312</v>
      </c>
      <c r="B4234" t="s">
        <v>21</v>
      </c>
      <c r="C4234" s="1">
        <v>42310</v>
      </c>
      <c r="D4234" s="1">
        <v>42312</v>
      </c>
      <c r="E4234">
        <v>100033323</v>
      </c>
      <c r="F4234" t="s">
        <v>1136</v>
      </c>
      <c r="H4234" s="1">
        <v>42310</v>
      </c>
      <c r="I4234">
        <v>1927108</v>
      </c>
      <c r="J4234" t="s">
        <v>23</v>
      </c>
      <c r="K4234">
        <v>846296315735889</v>
      </c>
      <c r="M4234" t="s">
        <v>40</v>
      </c>
      <c r="N4234">
        <v>95070</v>
      </c>
      <c r="O4234">
        <v>3</v>
      </c>
      <c r="P4234">
        <v>2250</v>
      </c>
      <c r="Q4234">
        <v>2</v>
      </c>
      <c r="R4234" s="2">
        <v>0</v>
      </c>
      <c r="S4234" s="2">
        <v>12.81</v>
      </c>
      <c r="T4234" s="2">
        <v>0</v>
      </c>
      <c r="U4234" s="2">
        <v>12.81</v>
      </c>
      <c r="V4234" s="76" t="str">
        <f>VLOOKUP(M4234,'Fufillment sheet'!$A$2:$B$52,2,FALSE)</f>
        <v>VINAC</v>
      </c>
    </row>
    <row r="4235" spans="1:22" x14ac:dyDescent="0.2">
      <c r="A4235" s="1">
        <v>42312</v>
      </c>
      <c r="B4235" t="s">
        <v>21</v>
      </c>
      <c r="C4235" s="1">
        <v>42310</v>
      </c>
      <c r="D4235" s="1">
        <v>42312</v>
      </c>
      <c r="E4235">
        <v>100033263</v>
      </c>
      <c r="F4235" t="s">
        <v>1146</v>
      </c>
      <c r="H4235" s="1">
        <v>42309</v>
      </c>
      <c r="I4235">
        <v>1927034</v>
      </c>
      <c r="J4235" t="s">
        <v>23</v>
      </c>
      <c r="K4235" t="s">
        <v>1147</v>
      </c>
      <c r="M4235" t="s">
        <v>36</v>
      </c>
      <c r="N4235">
        <v>18015</v>
      </c>
      <c r="O4235">
        <v>3</v>
      </c>
      <c r="P4235">
        <v>2250</v>
      </c>
      <c r="Q4235">
        <v>2</v>
      </c>
      <c r="R4235" s="2">
        <v>0</v>
      </c>
      <c r="S4235" s="2">
        <v>12.81</v>
      </c>
      <c r="T4235" s="2">
        <v>0</v>
      </c>
      <c r="U4235" s="2">
        <v>12.81</v>
      </c>
      <c r="V4235" s="76" t="str">
        <f>VLOOKUP(M4235,'Fufillment sheet'!$A$2:$B$52,2,FALSE)</f>
        <v>NW</v>
      </c>
    </row>
    <row r="4236" spans="1:22" x14ac:dyDescent="0.2">
      <c r="A4236" s="1">
        <v>42312</v>
      </c>
      <c r="B4236" t="s">
        <v>21</v>
      </c>
      <c r="C4236" s="1">
        <v>42310</v>
      </c>
      <c r="D4236" s="1">
        <v>42312</v>
      </c>
      <c r="E4236">
        <v>100033162</v>
      </c>
      <c r="F4236" t="s">
        <v>1162</v>
      </c>
      <c r="H4236" s="1">
        <v>42309</v>
      </c>
      <c r="I4236">
        <v>1927158</v>
      </c>
      <c r="J4236" t="s">
        <v>23</v>
      </c>
      <c r="K4236" t="s">
        <v>1163</v>
      </c>
      <c r="M4236" t="s">
        <v>36</v>
      </c>
      <c r="N4236">
        <v>19149</v>
      </c>
      <c r="O4236">
        <v>3</v>
      </c>
      <c r="P4236">
        <v>2250</v>
      </c>
      <c r="Q4236">
        <v>2</v>
      </c>
      <c r="R4236" s="2">
        <v>0</v>
      </c>
      <c r="S4236" s="2">
        <v>12.81</v>
      </c>
      <c r="T4236" s="2">
        <v>0</v>
      </c>
      <c r="U4236" s="2">
        <v>12.81</v>
      </c>
      <c r="V4236" s="76" t="str">
        <f>VLOOKUP(M4236,'Fufillment sheet'!$A$2:$B$52,2,FALSE)</f>
        <v>NW</v>
      </c>
    </row>
    <row r="4237" spans="1:22" x14ac:dyDescent="0.2">
      <c r="A4237" s="1">
        <v>42312</v>
      </c>
      <c r="B4237" t="s">
        <v>21</v>
      </c>
      <c r="C4237" s="1">
        <v>42310</v>
      </c>
      <c r="D4237" s="1">
        <v>42312</v>
      </c>
      <c r="E4237">
        <v>100033247</v>
      </c>
      <c r="F4237" t="s">
        <v>1001</v>
      </c>
      <c r="H4237" s="1">
        <v>42309</v>
      </c>
      <c r="I4237">
        <v>1927070</v>
      </c>
      <c r="J4237" t="s">
        <v>23</v>
      </c>
      <c r="K4237">
        <v>846296315736923</v>
      </c>
      <c r="M4237" t="s">
        <v>141</v>
      </c>
      <c r="N4237">
        <v>4101</v>
      </c>
      <c r="O4237">
        <v>3</v>
      </c>
      <c r="P4237">
        <v>2250</v>
      </c>
      <c r="Q4237">
        <v>3</v>
      </c>
      <c r="R4237" s="2">
        <v>0</v>
      </c>
      <c r="S4237" s="2">
        <v>13.06</v>
      </c>
      <c r="T4237" s="2">
        <v>0</v>
      </c>
      <c r="U4237" s="2">
        <v>13.06</v>
      </c>
      <c r="V4237" s="76" t="str">
        <f>VLOOKUP(M4237,'Fufillment sheet'!$A$2:$B$52,2,FALSE)</f>
        <v>NW</v>
      </c>
    </row>
    <row r="4238" spans="1:22" x14ac:dyDescent="0.2">
      <c r="A4238" s="1">
        <v>42312</v>
      </c>
      <c r="B4238" t="s">
        <v>21</v>
      </c>
      <c r="C4238" s="1">
        <v>42310</v>
      </c>
      <c r="D4238" s="1">
        <v>42312</v>
      </c>
      <c r="E4238">
        <v>100033241</v>
      </c>
      <c r="F4238" t="s">
        <v>1002</v>
      </c>
      <c r="H4238" s="1">
        <v>42309</v>
      </c>
      <c r="I4238">
        <v>1927048</v>
      </c>
      <c r="J4238" t="s">
        <v>23</v>
      </c>
      <c r="K4238">
        <v>846296315737074</v>
      </c>
      <c r="M4238" t="s">
        <v>102</v>
      </c>
      <c r="N4238">
        <v>20036</v>
      </c>
      <c r="O4238">
        <v>3</v>
      </c>
      <c r="P4238">
        <v>2250</v>
      </c>
      <c r="Q4238">
        <v>3</v>
      </c>
      <c r="R4238" s="2">
        <v>0</v>
      </c>
      <c r="S4238" s="2">
        <v>13.06</v>
      </c>
      <c r="T4238" s="2">
        <v>0</v>
      </c>
      <c r="U4238" s="2">
        <v>13.06</v>
      </c>
      <c r="V4238" s="76" t="str">
        <f>VLOOKUP(M4238,'Fufillment sheet'!$A$2:$B$52,2,FALSE)</f>
        <v>NW</v>
      </c>
    </row>
    <row r="4239" spans="1:22" x14ac:dyDescent="0.2">
      <c r="A4239" s="1">
        <v>42312</v>
      </c>
      <c r="B4239" t="s">
        <v>21</v>
      </c>
      <c r="C4239" s="1">
        <v>42310</v>
      </c>
      <c r="D4239" s="1">
        <v>42312</v>
      </c>
      <c r="E4239">
        <v>100033307</v>
      </c>
      <c r="F4239" t="s">
        <v>1031</v>
      </c>
      <c r="H4239" s="1">
        <v>42310</v>
      </c>
      <c r="I4239">
        <v>1927087</v>
      </c>
      <c r="J4239" t="s">
        <v>23</v>
      </c>
      <c r="K4239" t="s">
        <v>1032</v>
      </c>
      <c r="M4239" t="s">
        <v>36</v>
      </c>
      <c r="N4239">
        <v>16602</v>
      </c>
      <c r="O4239">
        <v>6</v>
      </c>
      <c r="P4239">
        <v>4500</v>
      </c>
      <c r="Q4239">
        <v>3</v>
      </c>
      <c r="R4239" s="2">
        <v>0</v>
      </c>
      <c r="S4239" s="2">
        <v>17.29</v>
      </c>
      <c r="T4239" s="2">
        <v>0</v>
      </c>
      <c r="U4239" s="2">
        <v>17.29</v>
      </c>
      <c r="V4239" s="76" t="str">
        <f>VLOOKUP(M4239,'Fufillment sheet'!$A$2:$B$52,2,FALSE)</f>
        <v>NW</v>
      </c>
    </row>
    <row r="4240" spans="1:22" x14ac:dyDescent="0.2">
      <c r="A4240" s="1">
        <v>42312</v>
      </c>
      <c r="B4240" t="s">
        <v>21</v>
      </c>
      <c r="C4240" s="1">
        <v>42310</v>
      </c>
      <c r="D4240" s="1">
        <v>42312</v>
      </c>
      <c r="E4240">
        <v>100033253</v>
      </c>
      <c r="F4240" t="s">
        <v>1039</v>
      </c>
      <c r="H4240" s="1">
        <v>42309</v>
      </c>
      <c r="I4240">
        <v>1927049</v>
      </c>
      <c r="J4240" t="s">
        <v>23</v>
      </c>
      <c r="K4240">
        <v>846296315737067</v>
      </c>
      <c r="M4240" t="s">
        <v>102</v>
      </c>
      <c r="N4240">
        <v>20001</v>
      </c>
      <c r="O4240">
        <v>3</v>
      </c>
      <c r="P4240">
        <v>2250</v>
      </c>
      <c r="Q4240">
        <v>3</v>
      </c>
      <c r="R4240" s="2">
        <v>0</v>
      </c>
      <c r="S4240" s="2">
        <v>13.06</v>
      </c>
      <c r="T4240" s="2">
        <v>0</v>
      </c>
      <c r="U4240" s="2">
        <v>13.06</v>
      </c>
      <c r="V4240" s="76" t="str">
        <f>VLOOKUP(M4240,'Fufillment sheet'!$A$2:$B$52,2,FALSE)</f>
        <v>NW</v>
      </c>
    </row>
    <row r="4241" spans="1:22" x14ac:dyDescent="0.2">
      <c r="A4241" s="1">
        <v>42312</v>
      </c>
      <c r="B4241" t="s">
        <v>21</v>
      </c>
      <c r="C4241" s="1">
        <v>42310</v>
      </c>
      <c r="D4241" s="1">
        <v>42312</v>
      </c>
      <c r="E4241">
        <v>100033295</v>
      </c>
      <c r="F4241" t="s">
        <v>1079</v>
      </c>
      <c r="H4241" s="1">
        <v>42310</v>
      </c>
      <c r="I4241">
        <v>1927092</v>
      </c>
      <c r="J4241" t="s">
        <v>23</v>
      </c>
      <c r="K4241">
        <v>846296315736831</v>
      </c>
      <c r="M4241" t="s">
        <v>75</v>
      </c>
      <c r="N4241">
        <v>22314</v>
      </c>
      <c r="O4241">
        <v>3</v>
      </c>
      <c r="P4241">
        <v>2250</v>
      </c>
      <c r="Q4241">
        <v>3</v>
      </c>
      <c r="R4241" s="2">
        <v>0</v>
      </c>
      <c r="S4241" s="2">
        <v>13.06</v>
      </c>
      <c r="T4241" s="2">
        <v>0</v>
      </c>
      <c r="U4241" s="2">
        <v>13.06</v>
      </c>
      <c r="V4241" s="76" t="str">
        <f>VLOOKUP(M4241,'Fufillment sheet'!$A$2:$B$52,2,FALSE)</f>
        <v>NW</v>
      </c>
    </row>
    <row r="4242" spans="1:22" x14ac:dyDescent="0.2">
      <c r="A4242" s="1">
        <v>42312</v>
      </c>
      <c r="B4242" t="s">
        <v>21</v>
      </c>
      <c r="C4242" s="1">
        <v>42310</v>
      </c>
      <c r="D4242" s="1">
        <v>42312</v>
      </c>
      <c r="E4242">
        <v>100033234</v>
      </c>
      <c r="F4242" t="s">
        <v>1082</v>
      </c>
      <c r="H4242" s="1">
        <v>42309</v>
      </c>
      <c r="I4242">
        <v>1927110</v>
      </c>
      <c r="J4242" t="s">
        <v>23</v>
      </c>
      <c r="K4242">
        <v>846296315736497</v>
      </c>
      <c r="M4242" t="s">
        <v>102</v>
      </c>
      <c r="N4242">
        <v>20004</v>
      </c>
      <c r="O4242">
        <v>3</v>
      </c>
      <c r="P4242">
        <v>2250</v>
      </c>
      <c r="Q4242">
        <v>3</v>
      </c>
      <c r="R4242" s="2">
        <v>0</v>
      </c>
      <c r="S4242" s="2">
        <v>13.06</v>
      </c>
      <c r="T4242" s="2">
        <v>0</v>
      </c>
      <c r="U4242" s="2">
        <v>13.06</v>
      </c>
      <c r="V4242" s="76" t="str">
        <f>VLOOKUP(M4242,'Fufillment sheet'!$A$2:$B$52,2,FALSE)</f>
        <v>NW</v>
      </c>
    </row>
    <row r="4243" spans="1:22" x14ac:dyDescent="0.2">
      <c r="A4243" s="1">
        <v>42312</v>
      </c>
      <c r="B4243" t="s">
        <v>21</v>
      </c>
      <c r="C4243" s="1">
        <v>42310</v>
      </c>
      <c r="D4243" s="1">
        <v>42312</v>
      </c>
      <c r="E4243">
        <v>100033301</v>
      </c>
      <c r="F4243" t="s">
        <v>1093</v>
      </c>
      <c r="H4243" s="1">
        <v>42310</v>
      </c>
      <c r="I4243">
        <v>1927094</v>
      </c>
      <c r="J4243" t="s">
        <v>23</v>
      </c>
      <c r="K4243">
        <v>846296315736817</v>
      </c>
      <c r="M4243" t="s">
        <v>953</v>
      </c>
      <c r="N4243">
        <v>5450</v>
      </c>
      <c r="O4243">
        <v>3</v>
      </c>
      <c r="P4243">
        <v>2250</v>
      </c>
      <c r="Q4243">
        <v>3</v>
      </c>
      <c r="R4243" s="2">
        <v>0</v>
      </c>
      <c r="S4243" s="2">
        <v>13.06</v>
      </c>
      <c r="T4243" s="2">
        <v>0</v>
      </c>
      <c r="U4243" s="2">
        <v>13.06</v>
      </c>
      <c r="V4243" s="76" t="str">
        <f>VLOOKUP(M4243,'Fufillment sheet'!$A$2:$B$52,2,FALSE)</f>
        <v>NW</v>
      </c>
    </row>
    <row r="4244" spans="1:22" x14ac:dyDescent="0.2">
      <c r="A4244" s="1">
        <v>42312</v>
      </c>
      <c r="B4244" t="s">
        <v>21</v>
      </c>
      <c r="C4244" s="1">
        <v>42310</v>
      </c>
      <c r="D4244" s="1">
        <v>42312</v>
      </c>
      <c r="E4244">
        <v>100033210</v>
      </c>
      <c r="F4244" t="s">
        <v>1106</v>
      </c>
      <c r="H4244" s="1">
        <v>42309</v>
      </c>
      <c r="I4244">
        <v>1927183</v>
      </c>
      <c r="J4244" t="s">
        <v>23</v>
      </c>
      <c r="K4244">
        <v>846296315737135</v>
      </c>
      <c r="M4244" t="s">
        <v>54</v>
      </c>
      <c r="N4244">
        <v>20816</v>
      </c>
      <c r="O4244">
        <v>3</v>
      </c>
      <c r="P4244">
        <v>2250</v>
      </c>
      <c r="Q4244">
        <v>3</v>
      </c>
      <c r="R4244" s="2">
        <v>0</v>
      </c>
      <c r="S4244" s="2">
        <v>13.06</v>
      </c>
      <c r="T4244" s="2">
        <v>0</v>
      </c>
      <c r="U4244" s="2">
        <v>13.06</v>
      </c>
      <c r="V4244" s="76" t="str">
        <f>VLOOKUP(M4244,'Fufillment sheet'!$A$2:$B$52,2,FALSE)</f>
        <v>NW</v>
      </c>
    </row>
    <row r="4245" spans="1:22" x14ac:dyDescent="0.2">
      <c r="A4245" s="1">
        <v>42312</v>
      </c>
      <c r="B4245" t="s">
        <v>21</v>
      </c>
      <c r="C4245" s="1">
        <v>42310</v>
      </c>
      <c r="D4245" s="1">
        <v>42312</v>
      </c>
      <c r="E4245">
        <v>100033316</v>
      </c>
      <c r="F4245" t="s">
        <v>1109</v>
      </c>
      <c r="H4245" s="1">
        <v>42310</v>
      </c>
      <c r="I4245">
        <v>1927186</v>
      </c>
      <c r="J4245" t="s">
        <v>23</v>
      </c>
      <c r="K4245" t="s">
        <v>1110</v>
      </c>
      <c r="M4245" t="s">
        <v>36</v>
      </c>
      <c r="N4245">
        <v>16801</v>
      </c>
      <c r="O4245">
        <v>3</v>
      </c>
      <c r="P4245">
        <v>2250</v>
      </c>
      <c r="Q4245">
        <v>3</v>
      </c>
      <c r="R4245" s="2">
        <v>0</v>
      </c>
      <c r="S4245" s="2">
        <v>13.06</v>
      </c>
      <c r="T4245" s="2">
        <v>0</v>
      </c>
      <c r="U4245" s="2">
        <v>13.06</v>
      </c>
      <c r="V4245" s="76" t="str">
        <f>VLOOKUP(M4245,'Fufillment sheet'!$A$2:$B$52,2,FALSE)</f>
        <v>NW</v>
      </c>
    </row>
    <row r="4246" spans="1:22" x14ac:dyDescent="0.2">
      <c r="A4246" s="1">
        <v>42312</v>
      </c>
      <c r="B4246" t="s">
        <v>21</v>
      </c>
      <c r="C4246" s="1">
        <v>42310</v>
      </c>
      <c r="D4246" s="1">
        <v>42312</v>
      </c>
      <c r="E4246">
        <v>100033322</v>
      </c>
      <c r="F4246" t="s">
        <v>1118</v>
      </c>
      <c r="H4246" s="1">
        <v>42310</v>
      </c>
      <c r="I4246">
        <v>1927111</v>
      </c>
      <c r="J4246" t="s">
        <v>23</v>
      </c>
      <c r="K4246">
        <v>846296315736480</v>
      </c>
      <c r="M4246" t="s">
        <v>102</v>
      </c>
      <c r="N4246">
        <v>20003</v>
      </c>
      <c r="O4246">
        <v>3</v>
      </c>
      <c r="P4246">
        <v>2250</v>
      </c>
      <c r="Q4246">
        <v>3</v>
      </c>
      <c r="R4246" s="2">
        <v>0</v>
      </c>
      <c r="S4246" s="2">
        <v>13.06</v>
      </c>
      <c r="T4246" s="2">
        <v>0</v>
      </c>
      <c r="U4246" s="2">
        <v>13.06</v>
      </c>
      <c r="V4246" s="76" t="str">
        <f>VLOOKUP(M4246,'Fufillment sheet'!$A$2:$B$52,2,FALSE)</f>
        <v>NW</v>
      </c>
    </row>
    <row r="4247" spans="1:22" x14ac:dyDescent="0.2">
      <c r="A4247" s="1">
        <v>42312</v>
      </c>
      <c r="B4247" t="s">
        <v>21</v>
      </c>
      <c r="C4247" s="1">
        <v>42310</v>
      </c>
      <c r="D4247" s="1">
        <v>42312</v>
      </c>
      <c r="E4247">
        <v>100033221</v>
      </c>
      <c r="F4247" t="s">
        <v>1135</v>
      </c>
      <c r="H4247" s="1">
        <v>42309</v>
      </c>
      <c r="I4247">
        <v>1927134</v>
      </c>
      <c r="J4247" t="s">
        <v>23</v>
      </c>
      <c r="K4247">
        <v>846296315736749</v>
      </c>
      <c r="M4247" t="s">
        <v>54</v>
      </c>
      <c r="N4247">
        <v>20744</v>
      </c>
      <c r="O4247">
        <v>3</v>
      </c>
      <c r="P4247">
        <v>2250</v>
      </c>
      <c r="Q4247">
        <v>3</v>
      </c>
      <c r="R4247" s="2">
        <v>0</v>
      </c>
      <c r="S4247" s="2">
        <v>13.06</v>
      </c>
      <c r="T4247" s="2">
        <v>0</v>
      </c>
      <c r="U4247" s="2">
        <v>13.06</v>
      </c>
      <c r="V4247" s="76" t="str">
        <f>VLOOKUP(M4247,'Fufillment sheet'!$A$2:$B$52,2,FALSE)</f>
        <v>NW</v>
      </c>
    </row>
    <row r="4248" spans="1:22" x14ac:dyDescent="0.2">
      <c r="A4248" s="1">
        <v>42312</v>
      </c>
      <c r="B4248" t="s">
        <v>21</v>
      </c>
      <c r="C4248" s="1">
        <v>42310</v>
      </c>
      <c r="D4248" s="1">
        <v>42312</v>
      </c>
      <c r="E4248">
        <v>100033257</v>
      </c>
      <c r="F4248" t="s">
        <v>1141</v>
      </c>
      <c r="H4248" s="1">
        <v>42309</v>
      </c>
      <c r="I4248">
        <v>1927086</v>
      </c>
      <c r="J4248" t="s">
        <v>23</v>
      </c>
      <c r="K4248" t="s">
        <v>1142</v>
      </c>
      <c r="M4248" t="s">
        <v>36</v>
      </c>
      <c r="N4248">
        <v>17404</v>
      </c>
      <c r="O4248">
        <v>3</v>
      </c>
      <c r="P4248">
        <v>2250</v>
      </c>
      <c r="Q4248">
        <v>3</v>
      </c>
      <c r="R4248" s="2">
        <v>0</v>
      </c>
      <c r="S4248" s="2">
        <v>13.06</v>
      </c>
      <c r="T4248" s="2">
        <v>0</v>
      </c>
      <c r="U4248" s="2">
        <v>13.06</v>
      </c>
      <c r="V4248" s="76" t="str">
        <f>VLOOKUP(M4248,'Fufillment sheet'!$A$2:$B$52,2,FALSE)</f>
        <v>NW</v>
      </c>
    </row>
    <row r="4249" spans="1:22" x14ac:dyDescent="0.2">
      <c r="A4249" s="1">
        <v>42312</v>
      </c>
      <c r="B4249" t="s">
        <v>21</v>
      </c>
      <c r="C4249" s="1">
        <v>42310</v>
      </c>
      <c r="D4249" s="1">
        <v>42312</v>
      </c>
      <c r="E4249">
        <v>100033215</v>
      </c>
      <c r="F4249" t="s">
        <v>1003</v>
      </c>
      <c r="H4249" s="1">
        <v>42309</v>
      </c>
      <c r="I4249">
        <v>1927157</v>
      </c>
      <c r="J4249" t="s">
        <v>23</v>
      </c>
      <c r="K4249">
        <v>846296315735995</v>
      </c>
      <c r="M4249" t="s">
        <v>116</v>
      </c>
      <c r="N4249">
        <v>97702</v>
      </c>
      <c r="O4249">
        <v>3</v>
      </c>
      <c r="P4249">
        <v>2250</v>
      </c>
      <c r="Q4249">
        <v>4</v>
      </c>
      <c r="R4249" s="2">
        <v>0</v>
      </c>
      <c r="S4249" s="2">
        <v>20.81</v>
      </c>
      <c r="T4249" s="2">
        <v>0</v>
      </c>
      <c r="U4249" s="2">
        <v>20.81</v>
      </c>
      <c r="V4249" s="76" t="str">
        <f>VLOOKUP(M4249,'Fufillment sheet'!$A$2:$B$52,2,FALSE)</f>
        <v>VINAC</v>
      </c>
    </row>
    <row r="4250" spans="1:22" x14ac:dyDescent="0.2">
      <c r="A4250" s="1">
        <v>42312</v>
      </c>
      <c r="B4250" t="s">
        <v>21</v>
      </c>
      <c r="C4250" s="1">
        <v>42310</v>
      </c>
      <c r="D4250" s="1">
        <v>42312</v>
      </c>
      <c r="E4250">
        <v>100033237</v>
      </c>
      <c r="F4250" t="s">
        <v>1010</v>
      </c>
      <c r="H4250" s="1">
        <v>42309</v>
      </c>
      <c r="I4250">
        <v>1927103</v>
      </c>
      <c r="J4250" t="s">
        <v>23</v>
      </c>
      <c r="K4250">
        <v>846296315735933</v>
      </c>
      <c r="M4250" t="s">
        <v>40</v>
      </c>
      <c r="N4250">
        <v>90019</v>
      </c>
      <c r="O4250">
        <v>3</v>
      </c>
      <c r="P4250">
        <v>2250</v>
      </c>
      <c r="Q4250">
        <v>4</v>
      </c>
      <c r="R4250" s="2">
        <v>0</v>
      </c>
      <c r="S4250" s="2">
        <v>20.81</v>
      </c>
      <c r="T4250" s="2">
        <v>0</v>
      </c>
      <c r="U4250" s="2">
        <v>20.81</v>
      </c>
      <c r="V4250" s="76" t="str">
        <f>VLOOKUP(M4250,'Fufillment sheet'!$A$2:$B$52,2,FALSE)</f>
        <v>VINAC</v>
      </c>
    </row>
    <row r="4251" spans="1:22" x14ac:dyDescent="0.2">
      <c r="A4251" s="1">
        <v>42312</v>
      </c>
      <c r="B4251" t="s">
        <v>21</v>
      </c>
      <c r="C4251" s="1">
        <v>42310</v>
      </c>
      <c r="D4251" s="1">
        <v>42312</v>
      </c>
      <c r="E4251">
        <v>100033313</v>
      </c>
      <c r="F4251" t="s">
        <v>1014</v>
      </c>
      <c r="H4251" s="1">
        <v>42310</v>
      </c>
      <c r="I4251">
        <v>1927044</v>
      </c>
      <c r="J4251" t="s">
        <v>23</v>
      </c>
      <c r="K4251">
        <v>846296315736091</v>
      </c>
      <c r="M4251" t="s">
        <v>40</v>
      </c>
      <c r="N4251">
        <v>92675</v>
      </c>
      <c r="O4251">
        <v>6</v>
      </c>
      <c r="P4251">
        <v>4500</v>
      </c>
      <c r="Q4251">
        <v>4</v>
      </c>
      <c r="R4251" s="2">
        <v>0</v>
      </c>
      <c r="S4251" s="2">
        <v>24.04</v>
      </c>
      <c r="T4251" s="2">
        <v>0</v>
      </c>
      <c r="U4251" s="2">
        <v>24.04</v>
      </c>
      <c r="V4251" s="76" t="str">
        <f>VLOOKUP(M4251,'Fufillment sheet'!$A$2:$B$52,2,FALSE)</f>
        <v>VINAC</v>
      </c>
    </row>
    <row r="4252" spans="1:22" x14ac:dyDescent="0.2">
      <c r="A4252" s="1">
        <v>42312</v>
      </c>
      <c r="B4252" t="s">
        <v>21</v>
      </c>
      <c r="C4252" s="1">
        <v>42310</v>
      </c>
      <c r="D4252" s="1">
        <v>42312</v>
      </c>
      <c r="E4252">
        <v>100033242</v>
      </c>
      <c r="F4252" t="s">
        <v>1047</v>
      </c>
      <c r="H4252" s="1">
        <v>42309</v>
      </c>
      <c r="I4252">
        <v>1927104</v>
      </c>
      <c r="J4252" t="s">
        <v>23</v>
      </c>
      <c r="K4252">
        <v>846296315735940</v>
      </c>
      <c r="M4252" t="s">
        <v>40</v>
      </c>
      <c r="N4252">
        <v>92660</v>
      </c>
      <c r="O4252">
        <v>3</v>
      </c>
      <c r="P4252">
        <v>2250</v>
      </c>
      <c r="Q4252">
        <v>4</v>
      </c>
      <c r="R4252" s="2">
        <v>0</v>
      </c>
      <c r="S4252" s="2">
        <v>20.81</v>
      </c>
      <c r="T4252" s="2">
        <v>0</v>
      </c>
      <c r="U4252" s="2">
        <v>20.81</v>
      </c>
      <c r="V4252" s="76" t="str">
        <f>VLOOKUP(M4252,'Fufillment sheet'!$A$2:$B$52,2,FALSE)</f>
        <v>VINAC</v>
      </c>
    </row>
    <row r="4253" spans="1:22" x14ac:dyDescent="0.2">
      <c r="A4253" s="1">
        <v>42312</v>
      </c>
      <c r="B4253" t="s">
        <v>21</v>
      </c>
      <c r="C4253" s="1">
        <v>42310</v>
      </c>
      <c r="D4253" s="1">
        <v>42312</v>
      </c>
      <c r="E4253">
        <v>100033158</v>
      </c>
      <c r="F4253" t="s">
        <v>1056</v>
      </c>
      <c r="H4253" s="1">
        <v>42308</v>
      </c>
      <c r="I4253">
        <v>1927175</v>
      </c>
      <c r="J4253" t="s">
        <v>23</v>
      </c>
      <c r="K4253">
        <v>846296315735773</v>
      </c>
      <c r="M4253" t="s">
        <v>40</v>
      </c>
      <c r="N4253">
        <v>90019</v>
      </c>
      <c r="O4253">
        <v>3</v>
      </c>
      <c r="P4253">
        <v>2250</v>
      </c>
      <c r="Q4253">
        <v>4</v>
      </c>
      <c r="R4253" s="2">
        <v>0</v>
      </c>
      <c r="S4253" s="2">
        <v>20.81</v>
      </c>
      <c r="T4253" s="2">
        <v>0</v>
      </c>
      <c r="U4253" s="2">
        <v>20.81</v>
      </c>
      <c r="V4253" s="76" t="str">
        <f>VLOOKUP(M4253,'Fufillment sheet'!$A$2:$B$52,2,FALSE)</f>
        <v>VINAC</v>
      </c>
    </row>
    <row r="4254" spans="1:22" x14ac:dyDescent="0.2">
      <c r="A4254" s="1">
        <v>42312</v>
      </c>
      <c r="B4254" t="s">
        <v>21</v>
      </c>
      <c r="C4254" s="1">
        <v>42310</v>
      </c>
      <c r="D4254" s="1">
        <v>42312</v>
      </c>
      <c r="E4254">
        <v>100033248</v>
      </c>
      <c r="F4254" t="s">
        <v>1072</v>
      </c>
      <c r="H4254" s="1">
        <v>42309</v>
      </c>
      <c r="I4254">
        <v>1927105</v>
      </c>
      <c r="J4254" t="s">
        <v>23</v>
      </c>
      <c r="K4254">
        <v>846296315736008</v>
      </c>
      <c r="M4254" t="s">
        <v>40</v>
      </c>
      <c r="N4254">
        <v>90277</v>
      </c>
      <c r="O4254">
        <v>3</v>
      </c>
      <c r="P4254">
        <v>2250</v>
      </c>
      <c r="Q4254">
        <v>4</v>
      </c>
      <c r="R4254" s="2">
        <v>0</v>
      </c>
      <c r="S4254" s="2">
        <v>20.81</v>
      </c>
      <c r="T4254" s="2">
        <v>0</v>
      </c>
      <c r="U4254" s="2">
        <v>20.81</v>
      </c>
      <c r="V4254" s="76" t="str">
        <f>VLOOKUP(M4254,'Fufillment sheet'!$A$2:$B$52,2,FALSE)</f>
        <v>VINAC</v>
      </c>
    </row>
    <row r="4255" spans="1:22" x14ac:dyDescent="0.2">
      <c r="A4255" s="1">
        <v>42312</v>
      </c>
      <c r="B4255" t="s">
        <v>21</v>
      </c>
      <c r="C4255" s="1">
        <v>42310</v>
      </c>
      <c r="D4255" s="1">
        <v>42312</v>
      </c>
      <c r="E4255">
        <v>100033294</v>
      </c>
      <c r="F4255" t="s">
        <v>1092</v>
      </c>
      <c r="H4255" s="1">
        <v>42310</v>
      </c>
      <c r="I4255">
        <v>1927043</v>
      </c>
      <c r="J4255" t="s">
        <v>23</v>
      </c>
      <c r="K4255">
        <v>846296315735865</v>
      </c>
      <c r="M4255" t="s">
        <v>40</v>
      </c>
      <c r="N4255">
        <v>90254</v>
      </c>
      <c r="O4255">
        <v>3</v>
      </c>
      <c r="P4255">
        <v>2250</v>
      </c>
      <c r="Q4255">
        <v>4</v>
      </c>
      <c r="R4255" s="2">
        <v>0</v>
      </c>
      <c r="S4255" s="2">
        <v>20.81</v>
      </c>
      <c r="T4255" s="2">
        <v>0</v>
      </c>
      <c r="U4255" s="2">
        <v>20.81</v>
      </c>
      <c r="V4255" s="76" t="str">
        <f>VLOOKUP(M4255,'Fufillment sheet'!$A$2:$B$52,2,FALSE)</f>
        <v>VINAC</v>
      </c>
    </row>
    <row r="4256" spans="1:22" x14ac:dyDescent="0.2">
      <c r="A4256" s="1">
        <v>42312</v>
      </c>
      <c r="B4256" t="s">
        <v>21</v>
      </c>
      <c r="C4256" s="1">
        <v>42310</v>
      </c>
      <c r="D4256" s="1">
        <v>42312</v>
      </c>
      <c r="E4256">
        <v>100033190</v>
      </c>
      <c r="F4256" t="s">
        <v>1103</v>
      </c>
      <c r="H4256" s="1">
        <v>42309</v>
      </c>
      <c r="I4256">
        <v>1927156</v>
      </c>
      <c r="J4256" t="s">
        <v>23</v>
      </c>
      <c r="K4256">
        <v>846296315735919</v>
      </c>
      <c r="M4256" t="s">
        <v>116</v>
      </c>
      <c r="N4256">
        <v>97201</v>
      </c>
      <c r="O4256">
        <v>3</v>
      </c>
      <c r="P4256">
        <v>2250</v>
      </c>
      <c r="Q4256">
        <v>4</v>
      </c>
      <c r="R4256" s="2">
        <v>0</v>
      </c>
      <c r="S4256" s="2">
        <v>20.81</v>
      </c>
      <c r="T4256" s="2">
        <v>0</v>
      </c>
      <c r="U4256" s="2">
        <v>20.81</v>
      </c>
      <c r="V4256" s="76" t="str">
        <f>VLOOKUP(M4256,'Fufillment sheet'!$A$2:$B$52,2,FALSE)</f>
        <v>VINAC</v>
      </c>
    </row>
    <row r="4257" spans="1:22" x14ac:dyDescent="0.2">
      <c r="A4257" s="1">
        <v>42312</v>
      </c>
      <c r="B4257" t="s">
        <v>21</v>
      </c>
      <c r="C4257" s="1">
        <v>42310</v>
      </c>
      <c r="D4257" s="1">
        <v>42312</v>
      </c>
      <c r="E4257">
        <v>100033230</v>
      </c>
      <c r="F4257" t="s">
        <v>1113</v>
      </c>
      <c r="H4257" s="1">
        <v>42309</v>
      </c>
      <c r="I4257">
        <v>1927041</v>
      </c>
      <c r="J4257" t="s">
        <v>23</v>
      </c>
      <c r="K4257">
        <v>846296315735858</v>
      </c>
      <c r="M4257" t="s">
        <v>40</v>
      </c>
      <c r="N4257">
        <v>90069</v>
      </c>
      <c r="O4257">
        <v>3</v>
      </c>
      <c r="P4257">
        <v>2250</v>
      </c>
      <c r="Q4257">
        <v>4</v>
      </c>
      <c r="R4257" s="2">
        <v>0</v>
      </c>
      <c r="S4257" s="2">
        <v>20.81</v>
      </c>
      <c r="T4257" s="2">
        <v>0</v>
      </c>
      <c r="U4257" s="2">
        <v>20.81</v>
      </c>
      <c r="V4257" s="76" t="str">
        <f>VLOOKUP(M4257,'Fufillment sheet'!$A$2:$B$52,2,FALSE)</f>
        <v>VINAC</v>
      </c>
    </row>
    <row r="4258" spans="1:22" x14ac:dyDescent="0.2">
      <c r="A4258" s="1">
        <v>42312</v>
      </c>
      <c r="B4258" t="s">
        <v>21</v>
      </c>
      <c r="C4258" s="1">
        <v>42310</v>
      </c>
      <c r="D4258" s="1">
        <v>42312</v>
      </c>
      <c r="E4258">
        <v>100033289</v>
      </c>
      <c r="F4258" t="s">
        <v>1128</v>
      </c>
      <c r="H4258" s="1">
        <v>42310</v>
      </c>
      <c r="I4258">
        <v>1927082</v>
      </c>
      <c r="J4258" t="s">
        <v>23</v>
      </c>
      <c r="K4258">
        <v>846296315735834</v>
      </c>
      <c r="M4258" t="s">
        <v>116</v>
      </c>
      <c r="N4258">
        <v>97201</v>
      </c>
      <c r="O4258">
        <v>3</v>
      </c>
      <c r="P4258">
        <v>2250</v>
      </c>
      <c r="Q4258">
        <v>4</v>
      </c>
      <c r="R4258" s="2">
        <v>0</v>
      </c>
      <c r="S4258" s="2">
        <v>20.81</v>
      </c>
      <c r="T4258" s="2">
        <v>0</v>
      </c>
      <c r="U4258" s="2">
        <v>20.81</v>
      </c>
      <c r="V4258" s="76" t="str">
        <f>VLOOKUP(M4258,'Fufillment sheet'!$A$2:$B$52,2,FALSE)</f>
        <v>VINAC</v>
      </c>
    </row>
    <row r="4259" spans="1:22" x14ac:dyDescent="0.2">
      <c r="A4259" s="1">
        <v>42312</v>
      </c>
      <c r="B4259" t="s">
        <v>21</v>
      </c>
      <c r="C4259" s="1">
        <v>42310</v>
      </c>
      <c r="D4259" s="1">
        <v>42312</v>
      </c>
      <c r="E4259">
        <v>100033297</v>
      </c>
      <c r="F4259" t="s">
        <v>1140</v>
      </c>
      <c r="H4259" s="1">
        <v>42310</v>
      </c>
      <c r="I4259">
        <v>1927106</v>
      </c>
      <c r="J4259" t="s">
        <v>23</v>
      </c>
      <c r="K4259">
        <v>846296315735926</v>
      </c>
      <c r="M4259" t="s">
        <v>40</v>
      </c>
      <c r="N4259">
        <v>90049</v>
      </c>
      <c r="O4259">
        <v>3</v>
      </c>
      <c r="P4259">
        <v>2250</v>
      </c>
      <c r="Q4259">
        <v>4</v>
      </c>
      <c r="R4259" s="2">
        <v>0</v>
      </c>
      <c r="S4259" s="2">
        <v>20.81</v>
      </c>
      <c r="T4259" s="2">
        <v>0</v>
      </c>
      <c r="U4259" s="2">
        <v>20.81</v>
      </c>
      <c r="V4259" s="76" t="str">
        <f>VLOOKUP(M4259,'Fufillment sheet'!$A$2:$B$52,2,FALSE)</f>
        <v>VINAC</v>
      </c>
    </row>
    <row r="4260" spans="1:22" x14ac:dyDescent="0.2">
      <c r="A4260" s="1">
        <v>42312</v>
      </c>
      <c r="B4260" t="s">
        <v>21</v>
      </c>
      <c r="C4260" s="1">
        <v>42310</v>
      </c>
      <c r="D4260" s="1">
        <v>42312</v>
      </c>
      <c r="E4260">
        <v>100033152</v>
      </c>
      <c r="F4260" t="s">
        <v>1145</v>
      </c>
      <c r="H4260" s="1">
        <v>42308</v>
      </c>
      <c r="I4260">
        <v>1927081</v>
      </c>
      <c r="J4260" t="s">
        <v>23</v>
      </c>
      <c r="K4260">
        <v>846296315735803</v>
      </c>
      <c r="M4260" t="s">
        <v>116</v>
      </c>
      <c r="N4260">
        <v>97478</v>
      </c>
      <c r="O4260">
        <v>3</v>
      </c>
      <c r="P4260">
        <v>2250</v>
      </c>
      <c r="Q4260">
        <v>4</v>
      </c>
      <c r="R4260" s="2">
        <v>0</v>
      </c>
      <c r="S4260" s="2">
        <v>20.81</v>
      </c>
      <c r="T4260" s="2">
        <v>0</v>
      </c>
      <c r="U4260" s="2">
        <v>20.81</v>
      </c>
      <c r="V4260" s="76" t="str">
        <f>VLOOKUP(M4260,'Fufillment sheet'!$A$2:$B$52,2,FALSE)</f>
        <v>VINAC</v>
      </c>
    </row>
    <row r="4261" spans="1:22" x14ac:dyDescent="0.2">
      <c r="A4261" s="1">
        <v>42312</v>
      </c>
      <c r="B4261" t="s">
        <v>21</v>
      </c>
      <c r="C4261" s="1">
        <v>42310</v>
      </c>
      <c r="D4261" s="1">
        <v>42312</v>
      </c>
      <c r="E4261">
        <v>100033298</v>
      </c>
      <c r="F4261" t="s">
        <v>1150</v>
      </c>
      <c r="H4261" s="1">
        <v>42310</v>
      </c>
      <c r="I4261">
        <v>1927107</v>
      </c>
      <c r="J4261" t="s">
        <v>23</v>
      </c>
      <c r="K4261">
        <v>846296315735988</v>
      </c>
      <c r="M4261" t="s">
        <v>40</v>
      </c>
      <c r="N4261">
        <v>92562</v>
      </c>
      <c r="O4261">
        <v>3</v>
      </c>
      <c r="P4261">
        <v>2250</v>
      </c>
      <c r="Q4261">
        <v>4</v>
      </c>
      <c r="R4261" s="2">
        <v>0</v>
      </c>
      <c r="S4261" s="2">
        <v>20.81</v>
      </c>
      <c r="T4261" s="2">
        <v>0</v>
      </c>
      <c r="U4261" s="2">
        <v>20.81</v>
      </c>
      <c r="V4261" s="76" t="str">
        <f>VLOOKUP(M4261,'Fufillment sheet'!$A$2:$B$52,2,FALSE)</f>
        <v>VINAC</v>
      </c>
    </row>
    <row r="4262" spans="1:22" x14ac:dyDescent="0.2">
      <c r="A4262" s="1">
        <v>42312</v>
      </c>
      <c r="B4262" t="s">
        <v>21</v>
      </c>
      <c r="C4262" s="1">
        <v>42310</v>
      </c>
      <c r="D4262" s="1">
        <v>42312</v>
      </c>
      <c r="E4262">
        <v>100033321</v>
      </c>
      <c r="F4262" t="s">
        <v>1154</v>
      </c>
      <c r="H4262" s="1">
        <v>42310</v>
      </c>
      <c r="I4262">
        <v>1927045</v>
      </c>
      <c r="J4262" t="s">
        <v>23</v>
      </c>
      <c r="K4262">
        <v>846296315736107</v>
      </c>
      <c r="M4262" t="s">
        <v>40</v>
      </c>
      <c r="N4262">
        <v>90039</v>
      </c>
      <c r="O4262">
        <v>5</v>
      </c>
      <c r="P4262">
        <v>3750</v>
      </c>
      <c r="Q4262">
        <v>4</v>
      </c>
      <c r="R4262" s="2">
        <v>0</v>
      </c>
      <c r="S4262" s="2">
        <v>22.25</v>
      </c>
      <c r="T4262" s="2">
        <v>0</v>
      </c>
      <c r="U4262" s="2">
        <v>22.25</v>
      </c>
      <c r="V4262" s="76" t="str">
        <f>VLOOKUP(M4262,'Fufillment sheet'!$A$2:$B$52,2,FALSE)</f>
        <v>VINAC</v>
      </c>
    </row>
    <row r="4263" spans="1:22" x14ac:dyDescent="0.2">
      <c r="A4263" s="1">
        <v>42312</v>
      </c>
      <c r="B4263" t="s">
        <v>21</v>
      </c>
      <c r="C4263" s="1">
        <v>42310</v>
      </c>
      <c r="D4263" s="1">
        <v>42312</v>
      </c>
      <c r="E4263">
        <v>100033305</v>
      </c>
      <c r="F4263" t="s">
        <v>1161</v>
      </c>
      <c r="H4263" s="1">
        <v>42310</v>
      </c>
      <c r="I4263">
        <v>1927055</v>
      </c>
      <c r="J4263" t="s">
        <v>23</v>
      </c>
      <c r="K4263">
        <v>846296315735742</v>
      </c>
      <c r="M4263" t="s">
        <v>201</v>
      </c>
      <c r="N4263">
        <v>83333</v>
      </c>
      <c r="O4263">
        <v>3</v>
      </c>
      <c r="P4263">
        <v>2250</v>
      </c>
      <c r="Q4263">
        <v>4</v>
      </c>
      <c r="R4263" s="2">
        <v>0</v>
      </c>
      <c r="S4263" s="2">
        <v>20.81</v>
      </c>
      <c r="T4263" s="2">
        <v>0</v>
      </c>
      <c r="U4263" s="2">
        <v>20.81</v>
      </c>
      <c r="V4263" s="76" t="str">
        <f>VLOOKUP(M4263,'Fufillment sheet'!$A$2:$B$52,2,FALSE)</f>
        <v>VINAC</v>
      </c>
    </row>
    <row r="4264" spans="1:22" x14ac:dyDescent="0.2">
      <c r="A4264" s="1">
        <v>42312</v>
      </c>
      <c r="B4264" t="s">
        <v>21</v>
      </c>
      <c r="C4264" s="1">
        <v>42310</v>
      </c>
      <c r="D4264" s="1">
        <v>42312</v>
      </c>
      <c r="E4264">
        <v>100033172</v>
      </c>
      <c r="F4264" t="s">
        <v>1004</v>
      </c>
      <c r="H4264" s="1">
        <v>42309</v>
      </c>
      <c r="I4264">
        <v>1927137</v>
      </c>
      <c r="J4264" t="s">
        <v>23</v>
      </c>
      <c r="K4264">
        <v>846296315736626</v>
      </c>
      <c r="M4264" t="s">
        <v>24</v>
      </c>
      <c r="N4264">
        <v>27703</v>
      </c>
      <c r="O4264">
        <v>3</v>
      </c>
      <c r="P4264">
        <v>2250</v>
      </c>
      <c r="Q4264">
        <v>4</v>
      </c>
      <c r="R4264" s="2">
        <v>0</v>
      </c>
      <c r="S4264" s="2">
        <v>20.81</v>
      </c>
      <c r="T4264" s="2">
        <v>0</v>
      </c>
      <c r="U4264" s="2">
        <v>20.81</v>
      </c>
      <c r="V4264" s="76" t="str">
        <f>VLOOKUP(M4264,'Fufillment sheet'!$A$2:$B$52,2,FALSE)</f>
        <v>NW</v>
      </c>
    </row>
    <row r="4265" spans="1:22" x14ac:dyDescent="0.2">
      <c r="A4265" s="1">
        <v>42312</v>
      </c>
      <c r="B4265" t="s">
        <v>21</v>
      </c>
      <c r="C4265" s="1">
        <v>42310</v>
      </c>
      <c r="D4265" s="1">
        <v>42312</v>
      </c>
      <c r="E4265">
        <v>100033291</v>
      </c>
      <c r="F4265" t="s">
        <v>1024</v>
      </c>
      <c r="H4265" s="1">
        <v>42310</v>
      </c>
      <c r="I4265">
        <v>1927169</v>
      </c>
      <c r="J4265" t="s">
        <v>23</v>
      </c>
      <c r="K4265">
        <v>846296315736619</v>
      </c>
      <c r="M4265" t="s">
        <v>75</v>
      </c>
      <c r="N4265">
        <v>23707</v>
      </c>
      <c r="O4265">
        <v>3</v>
      </c>
      <c r="P4265">
        <v>2250</v>
      </c>
      <c r="Q4265">
        <v>4</v>
      </c>
      <c r="R4265" s="2">
        <v>0</v>
      </c>
      <c r="S4265" s="2">
        <v>20.81</v>
      </c>
      <c r="T4265" s="2">
        <v>0</v>
      </c>
      <c r="U4265" s="2">
        <v>20.81</v>
      </c>
      <c r="V4265" s="76" t="str">
        <f>VLOOKUP(M4265,'Fufillment sheet'!$A$2:$B$52,2,FALSE)</f>
        <v>NW</v>
      </c>
    </row>
    <row r="4266" spans="1:22" x14ac:dyDescent="0.2">
      <c r="A4266" s="1">
        <v>42312</v>
      </c>
      <c r="B4266" t="s">
        <v>21</v>
      </c>
      <c r="C4266" s="1">
        <v>42310</v>
      </c>
      <c r="D4266" s="1">
        <v>42312</v>
      </c>
      <c r="E4266">
        <v>100033320</v>
      </c>
      <c r="F4266" t="s">
        <v>1057</v>
      </c>
      <c r="H4266" s="1">
        <v>42310</v>
      </c>
      <c r="I4266">
        <v>1927093</v>
      </c>
      <c r="J4266" t="s">
        <v>23</v>
      </c>
      <c r="K4266">
        <v>846296315736824</v>
      </c>
      <c r="M4266" t="s">
        <v>75</v>
      </c>
      <c r="N4266">
        <v>23226</v>
      </c>
      <c r="O4266">
        <v>3</v>
      </c>
      <c r="P4266">
        <v>2250</v>
      </c>
      <c r="Q4266">
        <v>4</v>
      </c>
      <c r="R4266" s="2">
        <v>0</v>
      </c>
      <c r="S4266" s="2">
        <v>20.81</v>
      </c>
      <c r="T4266" s="2">
        <v>0</v>
      </c>
      <c r="U4266" s="2">
        <v>20.81</v>
      </c>
      <c r="V4266" s="76" t="str">
        <f>VLOOKUP(M4266,'Fufillment sheet'!$A$2:$B$52,2,FALSE)</f>
        <v>NW</v>
      </c>
    </row>
    <row r="4267" spans="1:22" x14ac:dyDescent="0.2">
      <c r="A4267" s="1">
        <v>42312</v>
      </c>
      <c r="B4267" t="s">
        <v>21</v>
      </c>
      <c r="C4267" s="1">
        <v>42310</v>
      </c>
      <c r="D4267" s="1">
        <v>42312</v>
      </c>
      <c r="E4267">
        <v>100033299</v>
      </c>
      <c r="F4267" t="s">
        <v>1085</v>
      </c>
      <c r="H4267" s="1">
        <v>42310</v>
      </c>
      <c r="I4267">
        <v>1927155</v>
      </c>
      <c r="J4267" t="s">
        <v>23</v>
      </c>
      <c r="K4267">
        <v>846296315736572</v>
      </c>
      <c r="M4267" t="s">
        <v>507</v>
      </c>
      <c r="N4267">
        <v>44646</v>
      </c>
      <c r="O4267">
        <v>3</v>
      </c>
      <c r="P4267">
        <v>2250</v>
      </c>
      <c r="Q4267">
        <v>4</v>
      </c>
      <c r="R4267" s="2">
        <v>0</v>
      </c>
      <c r="S4267" s="2">
        <v>20.81</v>
      </c>
      <c r="T4267" s="2">
        <v>0</v>
      </c>
      <c r="U4267" s="2">
        <v>20.81</v>
      </c>
      <c r="V4267" s="76" t="str">
        <f>VLOOKUP(M4267,'Fufillment sheet'!$A$2:$B$52,2,FALSE)</f>
        <v>NW</v>
      </c>
    </row>
    <row r="4268" spans="1:22" x14ac:dyDescent="0.2">
      <c r="A4268" s="1">
        <v>42312</v>
      </c>
      <c r="B4268" t="s">
        <v>21</v>
      </c>
      <c r="C4268" s="1">
        <v>42310</v>
      </c>
      <c r="D4268" s="1">
        <v>42312</v>
      </c>
      <c r="E4268">
        <v>100033187</v>
      </c>
      <c r="F4268" t="s">
        <v>1098</v>
      </c>
      <c r="H4268" s="1">
        <v>42309</v>
      </c>
      <c r="I4268">
        <v>1927135</v>
      </c>
      <c r="J4268" t="s">
        <v>23</v>
      </c>
      <c r="K4268">
        <v>846296315736756</v>
      </c>
      <c r="M4268" t="s">
        <v>58</v>
      </c>
      <c r="N4268">
        <v>48390</v>
      </c>
      <c r="O4268">
        <v>3</v>
      </c>
      <c r="P4268">
        <v>2250</v>
      </c>
      <c r="Q4268">
        <v>4</v>
      </c>
      <c r="R4268" s="2">
        <v>0</v>
      </c>
      <c r="S4268" s="2">
        <v>20.81</v>
      </c>
      <c r="T4268" s="2">
        <v>0</v>
      </c>
      <c r="U4268" s="2">
        <v>20.81</v>
      </c>
      <c r="V4268" s="76" t="str">
        <f>VLOOKUP(M4268,'Fufillment sheet'!$A$2:$B$52,2,FALSE)</f>
        <v>NW</v>
      </c>
    </row>
    <row r="4269" spans="1:22" x14ac:dyDescent="0.2">
      <c r="A4269" s="1">
        <v>42312</v>
      </c>
      <c r="B4269" t="s">
        <v>21</v>
      </c>
      <c r="C4269" s="1">
        <v>42310</v>
      </c>
      <c r="D4269" s="1">
        <v>42312</v>
      </c>
      <c r="E4269">
        <v>100033258</v>
      </c>
      <c r="F4269" t="s">
        <v>1114</v>
      </c>
      <c r="H4269" s="1">
        <v>42309</v>
      </c>
      <c r="I4269">
        <v>1927089</v>
      </c>
      <c r="J4269" t="s">
        <v>23</v>
      </c>
      <c r="K4269">
        <v>846296315736855</v>
      </c>
      <c r="M4269" t="s">
        <v>91</v>
      </c>
      <c r="N4269">
        <v>29707</v>
      </c>
      <c r="O4269">
        <v>3</v>
      </c>
      <c r="P4269">
        <v>2250</v>
      </c>
      <c r="Q4269">
        <v>4</v>
      </c>
      <c r="R4269" s="2">
        <v>0</v>
      </c>
      <c r="S4269" s="2">
        <v>20.81</v>
      </c>
      <c r="T4269" s="2">
        <v>0</v>
      </c>
      <c r="U4269" s="2">
        <v>20.81</v>
      </c>
      <c r="V4269" s="76" t="str">
        <f>VLOOKUP(M4269,'Fufillment sheet'!$A$2:$B$52,2,FALSE)</f>
        <v>NW</v>
      </c>
    </row>
    <row r="4270" spans="1:22" x14ac:dyDescent="0.2">
      <c r="A4270" s="1">
        <v>42312</v>
      </c>
      <c r="B4270" t="s">
        <v>21</v>
      </c>
      <c r="C4270" s="1">
        <v>42310</v>
      </c>
      <c r="D4270" s="1">
        <v>42312</v>
      </c>
      <c r="E4270">
        <v>100033149</v>
      </c>
      <c r="F4270" t="s">
        <v>998</v>
      </c>
      <c r="H4270" s="1">
        <v>42308</v>
      </c>
      <c r="I4270">
        <v>1927170</v>
      </c>
      <c r="J4270" t="s">
        <v>23</v>
      </c>
      <c r="K4270">
        <v>846296315736015</v>
      </c>
      <c r="M4270" t="s">
        <v>45</v>
      </c>
      <c r="N4270">
        <v>98855</v>
      </c>
      <c r="O4270">
        <v>3</v>
      </c>
      <c r="P4270">
        <v>2250</v>
      </c>
      <c r="Q4270">
        <v>5</v>
      </c>
      <c r="R4270" s="2">
        <v>0</v>
      </c>
      <c r="S4270" s="2">
        <v>21.31</v>
      </c>
      <c r="T4270" s="2">
        <v>0</v>
      </c>
      <c r="U4270" s="2">
        <v>21.31</v>
      </c>
      <c r="V4270" s="76" t="str">
        <f>VLOOKUP(M4270,'Fufillment sheet'!$A$2:$B$52,2,FALSE)</f>
        <v>VINAC</v>
      </c>
    </row>
    <row r="4271" spans="1:22" x14ac:dyDescent="0.2">
      <c r="A4271" s="1">
        <v>42312</v>
      </c>
      <c r="B4271" t="s">
        <v>21</v>
      </c>
      <c r="C4271" s="1">
        <v>42310</v>
      </c>
      <c r="D4271" s="1">
        <v>42312</v>
      </c>
      <c r="E4271">
        <v>100033300</v>
      </c>
      <c r="F4271" t="s">
        <v>1019</v>
      </c>
      <c r="H4271" s="1">
        <v>42310</v>
      </c>
      <c r="I4271">
        <v>1927172</v>
      </c>
      <c r="J4271" t="s">
        <v>23</v>
      </c>
      <c r="K4271">
        <v>846296315735971</v>
      </c>
      <c r="M4271" t="s">
        <v>70</v>
      </c>
      <c r="N4271">
        <v>82072</v>
      </c>
      <c r="O4271">
        <v>3</v>
      </c>
      <c r="P4271">
        <v>2250</v>
      </c>
      <c r="Q4271">
        <v>5</v>
      </c>
      <c r="R4271" s="2">
        <v>0</v>
      </c>
      <c r="S4271" s="2">
        <v>21.31</v>
      </c>
      <c r="T4271" s="2">
        <v>0</v>
      </c>
      <c r="U4271" s="2">
        <v>21.31</v>
      </c>
      <c r="V4271" s="76" t="str">
        <f>VLOOKUP(M4271,'Fufillment sheet'!$A$2:$B$52,2,FALSE)</f>
        <v>VINAC</v>
      </c>
    </row>
    <row r="4272" spans="1:22" x14ac:dyDescent="0.2">
      <c r="A4272" s="1">
        <v>42312</v>
      </c>
      <c r="B4272" t="s">
        <v>21</v>
      </c>
      <c r="C4272" s="1">
        <v>42310</v>
      </c>
      <c r="D4272" s="1">
        <v>42312</v>
      </c>
      <c r="E4272">
        <v>100033211</v>
      </c>
      <c r="F4272" t="s">
        <v>1026</v>
      </c>
      <c r="H4272" s="1">
        <v>42309</v>
      </c>
      <c r="I4272">
        <v>1927046</v>
      </c>
      <c r="J4272" t="s">
        <v>23</v>
      </c>
      <c r="K4272">
        <v>846296315736077</v>
      </c>
      <c r="M4272" t="s">
        <v>73</v>
      </c>
      <c r="N4272">
        <v>80516</v>
      </c>
      <c r="O4272">
        <v>6</v>
      </c>
      <c r="P4272">
        <v>4500</v>
      </c>
      <c r="Q4272">
        <v>5</v>
      </c>
      <c r="R4272" s="2">
        <v>0</v>
      </c>
      <c r="S4272" s="2">
        <v>26.54</v>
      </c>
      <c r="T4272" s="2">
        <v>0</v>
      </c>
      <c r="U4272" s="2">
        <v>26.54</v>
      </c>
      <c r="V4272" s="76" t="str">
        <f>VLOOKUP(M4272,'Fufillment sheet'!$A$2:$B$52,2,FALSE)</f>
        <v>VINAC</v>
      </c>
    </row>
    <row r="4273" spans="1:22" x14ac:dyDescent="0.2">
      <c r="A4273" s="1">
        <v>42312</v>
      </c>
      <c r="B4273" t="s">
        <v>21</v>
      </c>
      <c r="C4273" s="1">
        <v>42310</v>
      </c>
      <c r="D4273" s="1">
        <v>42312</v>
      </c>
      <c r="E4273">
        <v>100033249</v>
      </c>
      <c r="F4273" t="s">
        <v>1030</v>
      </c>
      <c r="H4273" s="1">
        <v>42309</v>
      </c>
      <c r="I4273">
        <v>1927071</v>
      </c>
      <c r="J4273" t="s">
        <v>23</v>
      </c>
      <c r="K4273">
        <v>846296315735797</v>
      </c>
      <c r="M4273" t="s">
        <v>477</v>
      </c>
      <c r="N4273">
        <v>87122</v>
      </c>
      <c r="O4273">
        <v>3</v>
      </c>
      <c r="P4273">
        <v>2250</v>
      </c>
      <c r="Q4273">
        <v>5</v>
      </c>
      <c r="R4273" s="2">
        <v>0</v>
      </c>
      <c r="S4273" s="2">
        <v>21.31</v>
      </c>
      <c r="T4273" s="2">
        <v>0</v>
      </c>
      <c r="U4273" s="2">
        <v>21.31</v>
      </c>
      <c r="V4273" s="76" t="str">
        <f>VLOOKUP(M4273,'Fufillment sheet'!$A$2:$B$52,2,FALSE)</f>
        <v>VINAC</v>
      </c>
    </row>
    <row r="4274" spans="1:22" x14ac:dyDescent="0.2">
      <c r="A4274" s="1">
        <v>42312</v>
      </c>
      <c r="B4274" t="s">
        <v>21</v>
      </c>
      <c r="C4274" s="1">
        <v>42310</v>
      </c>
      <c r="D4274" s="1">
        <v>42312</v>
      </c>
      <c r="E4274">
        <v>100033306</v>
      </c>
      <c r="F4274" t="s">
        <v>1035</v>
      </c>
      <c r="H4274" s="1">
        <v>42310</v>
      </c>
      <c r="I4274">
        <v>1927097</v>
      </c>
      <c r="J4274" t="s">
        <v>23</v>
      </c>
      <c r="K4274">
        <v>846296315735841</v>
      </c>
      <c r="M4274" t="s">
        <v>45</v>
      </c>
      <c r="N4274">
        <v>98052</v>
      </c>
      <c r="O4274">
        <v>3</v>
      </c>
      <c r="P4274">
        <v>2250</v>
      </c>
      <c r="Q4274">
        <v>5</v>
      </c>
      <c r="R4274" s="2">
        <v>0</v>
      </c>
      <c r="S4274" s="2">
        <v>21.31</v>
      </c>
      <c r="T4274" s="2">
        <v>0</v>
      </c>
      <c r="U4274" s="2">
        <v>21.31</v>
      </c>
      <c r="V4274" s="76" t="str">
        <f>VLOOKUP(M4274,'Fufillment sheet'!$A$2:$B$52,2,FALSE)</f>
        <v>VINAC</v>
      </c>
    </row>
    <row r="4275" spans="1:22" x14ac:dyDescent="0.2">
      <c r="A4275" s="1">
        <v>42312</v>
      </c>
      <c r="B4275" t="s">
        <v>21</v>
      </c>
      <c r="C4275" s="1">
        <v>42310</v>
      </c>
      <c r="D4275" s="1">
        <v>42312</v>
      </c>
      <c r="E4275">
        <v>100033250</v>
      </c>
      <c r="F4275" t="s">
        <v>1043</v>
      </c>
      <c r="H4275" s="1">
        <v>42309</v>
      </c>
      <c r="I4275">
        <v>1927171</v>
      </c>
      <c r="J4275" t="s">
        <v>23</v>
      </c>
      <c r="K4275">
        <v>846296315735896</v>
      </c>
      <c r="M4275" t="s">
        <v>45</v>
      </c>
      <c r="N4275">
        <v>98115</v>
      </c>
      <c r="O4275">
        <v>3</v>
      </c>
      <c r="P4275">
        <v>2250</v>
      </c>
      <c r="Q4275">
        <v>5</v>
      </c>
      <c r="R4275" s="2">
        <v>0</v>
      </c>
      <c r="S4275" s="2">
        <v>21.31</v>
      </c>
      <c r="T4275" s="2">
        <v>0</v>
      </c>
      <c r="U4275" s="2">
        <v>21.31</v>
      </c>
      <c r="V4275" s="76" t="str">
        <f>VLOOKUP(M4275,'Fufillment sheet'!$A$2:$B$52,2,FALSE)</f>
        <v>VINAC</v>
      </c>
    </row>
    <row r="4276" spans="1:22" x14ac:dyDescent="0.2">
      <c r="A4276" s="1">
        <v>42312</v>
      </c>
      <c r="B4276" t="s">
        <v>21</v>
      </c>
      <c r="C4276" s="1">
        <v>42310</v>
      </c>
      <c r="D4276" s="1">
        <v>42312</v>
      </c>
      <c r="E4276">
        <v>100033209</v>
      </c>
      <c r="F4276" t="s">
        <v>1005</v>
      </c>
      <c r="H4276" s="1">
        <v>42309</v>
      </c>
      <c r="I4276">
        <v>1927126</v>
      </c>
      <c r="J4276" t="s">
        <v>23</v>
      </c>
      <c r="K4276">
        <v>846296315736794</v>
      </c>
      <c r="M4276" t="s">
        <v>79</v>
      </c>
      <c r="N4276">
        <v>60139</v>
      </c>
      <c r="O4276">
        <v>3</v>
      </c>
      <c r="P4276">
        <v>2250</v>
      </c>
      <c r="Q4276">
        <v>5</v>
      </c>
      <c r="R4276" s="2">
        <v>0</v>
      </c>
      <c r="S4276" s="2">
        <v>21.31</v>
      </c>
      <c r="T4276" s="2">
        <v>0</v>
      </c>
      <c r="U4276" s="2">
        <v>21.31</v>
      </c>
      <c r="V4276" s="76" t="s">
        <v>5213</v>
      </c>
    </row>
    <row r="4277" spans="1:22" x14ac:dyDescent="0.2">
      <c r="A4277" s="1">
        <v>42312</v>
      </c>
      <c r="B4277" t="s">
        <v>21</v>
      </c>
      <c r="C4277" s="1">
        <v>42310</v>
      </c>
      <c r="D4277" s="1">
        <v>42312</v>
      </c>
      <c r="E4277">
        <v>100033197</v>
      </c>
      <c r="F4277" t="s">
        <v>1007</v>
      </c>
      <c r="H4277" s="1">
        <v>42309</v>
      </c>
      <c r="I4277">
        <v>1927120</v>
      </c>
      <c r="J4277" t="s">
        <v>23</v>
      </c>
      <c r="K4277">
        <v>846296315736428</v>
      </c>
      <c r="M4277" t="s">
        <v>79</v>
      </c>
      <c r="N4277">
        <v>60654</v>
      </c>
      <c r="O4277">
        <v>3</v>
      </c>
      <c r="P4277">
        <v>2250</v>
      </c>
      <c r="Q4277">
        <v>5</v>
      </c>
      <c r="R4277" s="2">
        <v>0</v>
      </c>
      <c r="S4277" s="2">
        <v>21.31</v>
      </c>
      <c r="T4277" s="2">
        <v>0</v>
      </c>
      <c r="U4277" s="2">
        <v>21.31</v>
      </c>
      <c r="V4277" s="76" t="s">
        <v>5213</v>
      </c>
    </row>
    <row r="4278" spans="1:22" x14ac:dyDescent="0.2">
      <c r="A4278" s="1">
        <v>42312</v>
      </c>
      <c r="B4278" t="s">
        <v>21</v>
      </c>
      <c r="C4278" s="1">
        <v>42310</v>
      </c>
      <c r="D4278" s="1">
        <v>42312</v>
      </c>
      <c r="E4278">
        <v>100033170</v>
      </c>
      <c r="F4278" t="s">
        <v>1008</v>
      </c>
      <c r="H4278" s="1">
        <v>42309</v>
      </c>
      <c r="I4278">
        <v>1927115</v>
      </c>
      <c r="J4278" t="s">
        <v>23</v>
      </c>
      <c r="K4278">
        <v>846296315736459</v>
      </c>
      <c r="M4278" t="s">
        <v>51</v>
      </c>
      <c r="N4278">
        <v>30044</v>
      </c>
      <c r="O4278">
        <v>3</v>
      </c>
      <c r="P4278">
        <v>2250</v>
      </c>
      <c r="Q4278">
        <v>5</v>
      </c>
      <c r="R4278" s="2">
        <v>0</v>
      </c>
      <c r="S4278" s="2">
        <v>21.31</v>
      </c>
      <c r="T4278" s="2">
        <v>0</v>
      </c>
      <c r="U4278" s="2">
        <v>21.31</v>
      </c>
      <c r="V4278" s="76" t="s">
        <v>5213</v>
      </c>
    </row>
    <row r="4279" spans="1:22" x14ac:dyDescent="0.2">
      <c r="A4279" s="1">
        <v>42312</v>
      </c>
      <c r="B4279" t="s">
        <v>21</v>
      </c>
      <c r="C4279" s="1">
        <v>42310</v>
      </c>
      <c r="D4279" s="1">
        <v>42312</v>
      </c>
      <c r="E4279">
        <v>100033279</v>
      </c>
      <c r="F4279" t="s">
        <v>1011</v>
      </c>
      <c r="H4279" s="1">
        <v>42309</v>
      </c>
      <c r="I4279">
        <v>1927176</v>
      </c>
      <c r="J4279" t="s">
        <v>23</v>
      </c>
      <c r="K4279">
        <v>846296315737326</v>
      </c>
      <c r="M4279" t="s">
        <v>66</v>
      </c>
      <c r="N4279">
        <v>46637</v>
      </c>
      <c r="O4279">
        <v>3</v>
      </c>
      <c r="P4279">
        <v>2250</v>
      </c>
      <c r="Q4279">
        <v>5</v>
      </c>
      <c r="R4279" s="2">
        <v>0</v>
      </c>
      <c r="S4279" s="2">
        <v>21.31</v>
      </c>
      <c r="T4279" s="2">
        <v>0</v>
      </c>
      <c r="U4279" s="2">
        <v>21.31</v>
      </c>
      <c r="V4279" s="76" t="s">
        <v>5213</v>
      </c>
    </row>
    <row r="4280" spans="1:22" x14ac:dyDescent="0.2">
      <c r="A4280" s="1">
        <v>42312</v>
      </c>
      <c r="B4280" t="s">
        <v>21</v>
      </c>
      <c r="C4280" s="1">
        <v>42310</v>
      </c>
      <c r="D4280" s="1">
        <v>42312</v>
      </c>
      <c r="E4280">
        <v>100033155</v>
      </c>
      <c r="F4280" t="s">
        <v>1012</v>
      </c>
      <c r="H4280" s="1">
        <v>42308</v>
      </c>
      <c r="I4280">
        <v>1927182</v>
      </c>
      <c r="J4280" t="s">
        <v>23</v>
      </c>
      <c r="K4280">
        <v>846296315737142</v>
      </c>
      <c r="M4280" t="s">
        <v>66</v>
      </c>
      <c r="N4280">
        <v>47201</v>
      </c>
      <c r="O4280">
        <v>3</v>
      </c>
      <c r="P4280">
        <v>2250</v>
      </c>
      <c r="Q4280">
        <v>5</v>
      </c>
      <c r="R4280" s="2">
        <v>0</v>
      </c>
      <c r="S4280" s="2">
        <v>21.31</v>
      </c>
      <c r="T4280" s="2">
        <v>0</v>
      </c>
      <c r="U4280" s="2">
        <v>21.31</v>
      </c>
      <c r="V4280" s="76" t="s">
        <v>5213</v>
      </c>
    </row>
    <row r="4281" spans="1:22" x14ac:dyDescent="0.2">
      <c r="A4281" s="1">
        <v>42312</v>
      </c>
      <c r="B4281" t="s">
        <v>21</v>
      </c>
      <c r="C4281" s="1">
        <v>42310</v>
      </c>
      <c r="D4281" s="1">
        <v>42312</v>
      </c>
      <c r="E4281">
        <v>100033309</v>
      </c>
      <c r="F4281" t="s">
        <v>1020</v>
      </c>
      <c r="H4281" s="1">
        <v>42310</v>
      </c>
      <c r="I4281">
        <v>1927098</v>
      </c>
      <c r="J4281" t="s">
        <v>23</v>
      </c>
      <c r="K4281">
        <v>846296315736800</v>
      </c>
      <c r="M4281" t="s">
        <v>60</v>
      </c>
      <c r="N4281">
        <v>53562</v>
      </c>
      <c r="O4281">
        <v>3</v>
      </c>
      <c r="P4281">
        <v>2250</v>
      </c>
      <c r="Q4281">
        <v>5</v>
      </c>
      <c r="R4281" s="2">
        <v>0</v>
      </c>
      <c r="S4281" s="2">
        <v>21.31</v>
      </c>
      <c r="T4281" s="2">
        <v>0</v>
      </c>
      <c r="U4281" s="2">
        <v>21.31</v>
      </c>
      <c r="V4281" s="76" t="s">
        <v>5213</v>
      </c>
    </row>
    <row r="4282" spans="1:22" x14ac:dyDescent="0.2">
      <c r="A4282" s="1">
        <v>42312</v>
      </c>
      <c r="B4282" t="s">
        <v>21</v>
      </c>
      <c r="C4282" s="1">
        <v>42310</v>
      </c>
      <c r="D4282" s="1">
        <v>42312</v>
      </c>
      <c r="E4282">
        <v>100033180</v>
      </c>
      <c r="F4282" t="s">
        <v>1063</v>
      </c>
      <c r="H4282" s="1">
        <v>42309</v>
      </c>
      <c r="I4282">
        <v>1927179</v>
      </c>
      <c r="J4282" t="s">
        <v>23</v>
      </c>
      <c r="K4282">
        <v>846296315736039</v>
      </c>
      <c r="M4282" t="s">
        <v>73</v>
      </c>
      <c r="N4282">
        <v>80601</v>
      </c>
      <c r="O4282">
        <v>3</v>
      </c>
      <c r="P4282">
        <v>2250</v>
      </c>
      <c r="Q4282">
        <v>5</v>
      </c>
      <c r="R4282" s="2">
        <v>0</v>
      </c>
      <c r="S4282" s="2">
        <v>21.31</v>
      </c>
      <c r="T4282" s="2">
        <v>0</v>
      </c>
      <c r="U4282" s="2">
        <v>21.31</v>
      </c>
      <c r="V4282" s="76" t="str">
        <f>VLOOKUP(M4282,'Fufillment sheet'!$A$2:$B$52,2,FALSE)</f>
        <v>VINAC</v>
      </c>
    </row>
    <row r="4283" spans="1:22" x14ac:dyDescent="0.2">
      <c r="A4283" s="1">
        <v>42312</v>
      </c>
      <c r="B4283" t="s">
        <v>21</v>
      </c>
      <c r="C4283" s="1">
        <v>42310</v>
      </c>
      <c r="D4283" s="1">
        <v>42312</v>
      </c>
      <c r="E4283">
        <v>100033176</v>
      </c>
      <c r="F4283" t="s">
        <v>1022</v>
      </c>
      <c r="H4283" s="1">
        <v>42309</v>
      </c>
      <c r="I4283">
        <v>1927053</v>
      </c>
      <c r="J4283" t="s">
        <v>23</v>
      </c>
      <c r="K4283">
        <v>846296315737029</v>
      </c>
      <c r="M4283" t="s">
        <v>51</v>
      </c>
      <c r="N4283">
        <v>30324</v>
      </c>
      <c r="O4283">
        <v>3</v>
      </c>
      <c r="P4283">
        <v>2250</v>
      </c>
      <c r="Q4283">
        <v>5</v>
      </c>
      <c r="R4283" s="2">
        <v>0</v>
      </c>
      <c r="S4283" s="2">
        <v>21.31</v>
      </c>
      <c r="T4283" s="2">
        <v>0</v>
      </c>
      <c r="U4283" s="2">
        <v>21.31</v>
      </c>
      <c r="V4283" s="76" t="s">
        <v>5213</v>
      </c>
    </row>
    <row r="4284" spans="1:22" x14ac:dyDescent="0.2">
      <c r="A4284" s="1">
        <v>42312</v>
      </c>
      <c r="B4284" t="s">
        <v>21</v>
      </c>
      <c r="C4284" s="1">
        <v>42310</v>
      </c>
      <c r="D4284" s="1">
        <v>42312</v>
      </c>
      <c r="E4284">
        <v>100033205</v>
      </c>
      <c r="F4284" t="s">
        <v>1025</v>
      </c>
      <c r="H4284" s="1">
        <v>42309</v>
      </c>
      <c r="I4284">
        <v>1927124</v>
      </c>
      <c r="J4284" t="s">
        <v>23</v>
      </c>
      <c r="K4284">
        <v>846296315736770</v>
      </c>
      <c r="M4284" t="s">
        <v>79</v>
      </c>
      <c r="N4284">
        <v>60123</v>
      </c>
      <c r="O4284">
        <v>3</v>
      </c>
      <c r="P4284">
        <v>2250</v>
      </c>
      <c r="Q4284">
        <v>5</v>
      </c>
      <c r="R4284" s="2">
        <v>0</v>
      </c>
      <c r="S4284" s="2">
        <v>21.31</v>
      </c>
      <c r="T4284" s="2">
        <v>0</v>
      </c>
      <c r="U4284" s="2">
        <v>21.31</v>
      </c>
      <c r="V4284" s="76" t="s">
        <v>5213</v>
      </c>
    </row>
    <row r="4285" spans="1:22" x14ac:dyDescent="0.2">
      <c r="A4285" s="1">
        <v>42312</v>
      </c>
      <c r="B4285" t="s">
        <v>21</v>
      </c>
      <c r="C4285" s="1">
        <v>42310</v>
      </c>
      <c r="D4285" s="1">
        <v>42312</v>
      </c>
      <c r="E4285">
        <v>100033198</v>
      </c>
      <c r="F4285" t="s">
        <v>1027</v>
      </c>
      <c r="H4285" s="1">
        <v>42309</v>
      </c>
      <c r="I4285">
        <v>1927063</v>
      </c>
      <c r="J4285" t="s">
        <v>23</v>
      </c>
      <c r="K4285">
        <v>846296315736978</v>
      </c>
      <c r="M4285" t="s">
        <v>79</v>
      </c>
      <c r="N4285">
        <v>60417</v>
      </c>
      <c r="O4285">
        <v>3</v>
      </c>
      <c r="P4285">
        <v>2250</v>
      </c>
      <c r="Q4285">
        <v>5</v>
      </c>
      <c r="R4285" s="2">
        <v>0</v>
      </c>
      <c r="S4285" s="2">
        <v>21.31</v>
      </c>
      <c r="T4285" s="2">
        <v>0</v>
      </c>
      <c r="U4285" s="2">
        <v>21.31</v>
      </c>
      <c r="V4285" s="76" t="s">
        <v>5213</v>
      </c>
    </row>
    <row r="4286" spans="1:22" x14ac:dyDescent="0.2">
      <c r="A4286" s="1">
        <v>42312</v>
      </c>
      <c r="B4286" t="s">
        <v>21</v>
      </c>
      <c r="C4286" s="1">
        <v>42310</v>
      </c>
      <c r="D4286" s="1">
        <v>42312</v>
      </c>
      <c r="E4286">
        <v>100033331</v>
      </c>
      <c r="F4286" t="s">
        <v>1084</v>
      </c>
      <c r="H4286" s="1">
        <v>42310</v>
      </c>
      <c r="I4286">
        <v>1927173</v>
      </c>
      <c r="J4286" t="s">
        <v>23</v>
      </c>
      <c r="K4286">
        <v>846296315736084</v>
      </c>
      <c r="M4286" t="s">
        <v>45</v>
      </c>
      <c r="N4286">
        <v>98198</v>
      </c>
      <c r="O4286">
        <v>3</v>
      </c>
      <c r="P4286">
        <v>2250</v>
      </c>
      <c r="Q4286">
        <v>5</v>
      </c>
      <c r="R4286" s="2">
        <v>0</v>
      </c>
      <c r="S4286" s="2">
        <v>21.31</v>
      </c>
      <c r="T4286" s="2">
        <v>0</v>
      </c>
      <c r="U4286" s="2">
        <v>21.31</v>
      </c>
      <c r="V4286" s="76" t="str">
        <f>VLOOKUP(M4286,'Fufillment sheet'!$A$2:$B$52,2,FALSE)</f>
        <v>VINAC</v>
      </c>
    </row>
    <row r="4287" spans="1:22" x14ac:dyDescent="0.2">
      <c r="A4287" s="1">
        <v>42312</v>
      </c>
      <c r="B4287" t="s">
        <v>21</v>
      </c>
      <c r="C4287" s="1">
        <v>42310</v>
      </c>
      <c r="D4287" s="1">
        <v>42312</v>
      </c>
      <c r="E4287">
        <v>100033314</v>
      </c>
      <c r="F4287" t="s">
        <v>1028</v>
      </c>
      <c r="H4287" s="1">
        <v>42310</v>
      </c>
      <c r="I4287">
        <v>1927117</v>
      </c>
      <c r="J4287" t="s">
        <v>23</v>
      </c>
      <c r="K4287">
        <v>846296315736442</v>
      </c>
      <c r="M4287" t="s">
        <v>51</v>
      </c>
      <c r="N4287">
        <v>30345</v>
      </c>
      <c r="O4287">
        <v>3</v>
      </c>
      <c r="P4287">
        <v>2250</v>
      </c>
      <c r="Q4287">
        <v>5</v>
      </c>
      <c r="R4287" s="2">
        <v>0</v>
      </c>
      <c r="S4287" s="2">
        <v>21.31</v>
      </c>
      <c r="T4287" s="2">
        <v>0</v>
      </c>
      <c r="U4287" s="2">
        <v>21.31</v>
      </c>
      <c r="V4287" s="76" t="s">
        <v>5213</v>
      </c>
    </row>
    <row r="4288" spans="1:22" x14ac:dyDescent="0.2">
      <c r="A4288" s="1">
        <v>42312</v>
      </c>
      <c r="B4288" t="s">
        <v>21</v>
      </c>
      <c r="C4288" s="1">
        <v>42310</v>
      </c>
      <c r="D4288" s="1">
        <v>42312</v>
      </c>
      <c r="E4288">
        <v>100033256</v>
      </c>
      <c r="F4288" t="s">
        <v>1087</v>
      </c>
      <c r="H4288" s="1">
        <v>42309</v>
      </c>
      <c r="I4288">
        <v>1927096</v>
      </c>
      <c r="J4288" t="s">
        <v>23</v>
      </c>
      <c r="K4288">
        <v>846296315735827</v>
      </c>
      <c r="M4288" t="s">
        <v>45</v>
      </c>
      <c r="N4288">
        <v>98102</v>
      </c>
      <c r="O4288">
        <v>3</v>
      </c>
      <c r="P4288">
        <v>2250</v>
      </c>
      <c r="Q4288">
        <v>5</v>
      </c>
      <c r="R4288" s="2">
        <v>0</v>
      </c>
      <c r="S4288" s="2">
        <v>21.31</v>
      </c>
      <c r="T4288" s="2">
        <v>0</v>
      </c>
      <c r="U4288" s="2">
        <v>21.31</v>
      </c>
      <c r="V4288" s="76" t="str">
        <f>VLOOKUP(M4288,'Fufillment sheet'!$A$2:$B$52,2,FALSE)</f>
        <v>VINAC</v>
      </c>
    </row>
    <row r="4289" spans="1:22" x14ac:dyDescent="0.2">
      <c r="A4289" s="1">
        <v>42312</v>
      </c>
      <c r="B4289" t="s">
        <v>21</v>
      </c>
      <c r="C4289" s="1">
        <v>42310</v>
      </c>
      <c r="D4289" s="1">
        <v>42312</v>
      </c>
      <c r="E4289">
        <v>100033227</v>
      </c>
      <c r="F4289" t="s">
        <v>1034</v>
      </c>
      <c r="H4289" s="1">
        <v>42309</v>
      </c>
      <c r="I4289">
        <v>1927165</v>
      </c>
      <c r="J4289" t="s">
        <v>23</v>
      </c>
      <c r="K4289">
        <v>846296315736589</v>
      </c>
      <c r="M4289" t="s">
        <v>91</v>
      </c>
      <c r="N4289">
        <v>29063</v>
      </c>
      <c r="O4289">
        <v>3</v>
      </c>
      <c r="P4289">
        <v>2250</v>
      </c>
      <c r="Q4289">
        <v>5</v>
      </c>
      <c r="R4289" s="2">
        <v>0</v>
      </c>
      <c r="S4289" s="2">
        <v>21.31</v>
      </c>
      <c r="T4289" s="2">
        <v>0</v>
      </c>
      <c r="U4289" s="2">
        <v>21.31</v>
      </c>
      <c r="V4289" s="76" t="s">
        <v>5213</v>
      </c>
    </row>
    <row r="4290" spans="1:22" x14ac:dyDescent="0.2">
      <c r="A4290" s="1">
        <v>42312</v>
      </c>
      <c r="B4290" t="s">
        <v>21</v>
      </c>
      <c r="C4290" s="1">
        <v>42310</v>
      </c>
      <c r="D4290" s="1">
        <v>42312</v>
      </c>
      <c r="E4290">
        <v>100033207</v>
      </c>
      <c r="F4290" t="s">
        <v>1042</v>
      </c>
      <c r="H4290" s="1">
        <v>42309</v>
      </c>
      <c r="I4290">
        <v>1927125</v>
      </c>
      <c r="J4290" t="s">
        <v>23</v>
      </c>
      <c r="K4290">
        <v>846296315736787</v>
      </c>
      <c r="M4290" t="s">
        <v>79</v>
      </c>
      <c r="N4290">
        <v>60563</v>
      </c>
      <c r="O4290">
        <v>3</v>
      </c>
      <c r="P4290">
        <v>2250</v>
      </c>
      <c r="Q4290">
        <v>5</v>
      </c>
      <c r="R4290" s="2">
        <v>0</v>
      </c>
      <c r="S4290" s="2">
        <v>21.31</v>
      </c>
      <c r="T4290" s="2">
        <v>0</v>
      </c>
      <c r="U4290" s="2">
        <v>21.31</v>
      </c>
      <c r="V4290" s="76" t="s">
        <v>5213</v>
      </c>
    </row>
    <row r="4291" spans="1:22" x14ac:dyDescent="0.2">
      <c r="A4291" s="1">
        <v>42312</v>
      </c>
      <c r="B4291" t="s">
        <v>21</v>
      </c>
      <c r="C4291" s="1">
        <v>42310</v>
      </c>
      <c r="D4291" s="1">
        <v>42312</v>
      </c>
      <c r="E4291">
        <v>100033304</v>
      </c>
      <c r="F4291" t="s">
        <v>1044</v>
      </c>
      <c r="H4291" s="1">
        <v>42310</v>
      </c>
      <c r="I4291">
        <v>1927129</v>
      </c>
      <c r="J4291" t="s">
        <v>23</v>
      </c>
      <c r="K4291">
        <v>846296315736374</v>
      </c>
      <c r="M4291" t="s">
        <v>79</v>
      </c>
      <c r="N4291">
        <v>60148</v>
      </c>
      <c r="O4291">
        <v>3</v>
      </c>
      <c r="P4291">
        <v>2250</v>
      </c>
      <c r="Q4291">
        <v>5</v>
      </c>
      <c r="R4291" s="2">
        <v>0</v>
      </c>
      <c r="S4291" s="2">
        <v>21.31</v>
      </c>
      <c r="T4291" s="2">
        <v>0</v>
      </c>
      <c r="U4291" s="2">
        <v>21.31</v>
      </c>
      <c r="V4291" s="76" t="s">
        <v>5213</v>
      </c>
    </row>
    <row r="4292" spans="1:22" x14ac:dyDescent="0.2">
      <c r="A4292" s="1">
        <v>42312</v>
      </c>
      <c r="B4292" t="s">
        <v>21</v>
      </c>
      <c r="C4292" s="1">
        <v>42310</v>
      </c>
      <c r="D4292" s="1">
        <v>42312</v>
      </c>
      <c r="E4292">
        <v>100033246</v>
      </c>
      <c r="F4292" t="s">
        <v>1108</v>
      </c>
      <c r="H4292" s="1">
        <v>42309</v>
      </c>
      <c r="I4292">
        <v>1927095</v>
      </c>
      <c r="J4292" t="s">
        <v>23</v>
      </c>
      <c r="K4292">
        <v>846296315735810</v>
      </c>
      <c r="M4292" t="s">
        <v>45</v>
      </c>
      <c r="N4292">
        <v>98033</v>
      </c>
      <c r="O4292">
        <v>3</v>
      </c>
      <c r="P4292">
        <v>2250</v>
      </c>
      <c r="Q4292">
        <v>5</v>
      </c>
      <c r="R4292" s="2">
        <v>0</v>
      </c>
      <c r="S4292" s="2">
        <v>21.31</v>
      </c>
      <c r="T4292" s="2">
        <v>0</v>
      </c>
      <c r="U4292" s="2">
        <v>21.31</v>
      </c>
      <c r="V4292" s="76" t="str">
        <f>VLOOKUP(M4292,'Fufillment sheet'!$A$2:$B$52,2,FALSE)</f>
        <v>VINAC</v>
      </c>
    </row>
    <row r="4293" spans="1:22" x14ac:dyDescent="0.2">
      <c r="A4293" s="1">
        <v>42312</v>
      </c>
      <c r="B4293" t="s">
        <v>21</v>
      </c>
      <c r="C4293" s="1">
        <v>42310</v>
      </c>
      <c r="D4293" s="1">
        <v>42312</v>
      </c>
      <c r="E4293">
        <v>100033173</v>
      </c>
      <c r="F4293" t="s">
        <v>1045</v>
      </c>
      <c r="H4293" s="1">
        <v>42309</v>
      </c>
      <c r="I4293">
        <v>1927113</v>
      </c>
      <c r="J4293" t="s">
        <v>23</v>
      </c>
      <c r="K4293">
        <v>846296315736473</v>
      </c>
      <c r="M4293" t="s">
        <v>26</v>
      </c>
      <c r="N4293">
        <v>32701</v>
      </c>
      <c r="O4293">
        <v>3</v>
      </c>
      <c r="P4293">
        <v>2250</v>
      </c>
      <c r="Q4293">
        <v>5</v>
      </c>
      <c r="R4293" s="2">
        <v>0</v>
      </c>
      <c r="S4293" s="2">
        <v>21.31</v>
      </c>
      <c r="T4293" s="2">
        <v>0</v>
      </c>
      <c r="U4293" s="2">
        <v>21.31</v>
      </c>
      <c r="V4293" s="76" t="s">
        <v>5213</v>
      </c>
    </row>
    <row r="4294" spans="1:22" x14ac:dyDescent="0.2">
      <c r="A4294" s="1">
        <v>42312</v>
      </c>
      <c r="B4294" t="s">
        <v>21</v>
      </c>
      <c r="C4294" s="1">
        <v>42310</v>
      </c>
      <c r="D4294" s="1">
        <v>42312</v>
      </c>
      <c r="E4294">
        <v>100033329</v>
      </c>
      <c r="F4294" t="s">
        <v>1050</v>
      </c>
      <c r="H4294" s="1">
        <v>42310</v>
      </c>
      <c r="I4294">
        <v>1927167</v>
      </c>
      <c r="J4294" t="s">
        <v>23</v>
      </c>
      <c r="K4294">
        <v>846296315736602</v>
      </c>
      <c r="M4294" t="s">
        <v>91</v>
      </c>
      <c r="N4294">
        <v>29456</v>
      </c>
      <c r="O4294">
        <v>3</v>
      </c>
      <c r="P4294">
        <v>2250</v>
      </c>
      <c r="Q4294">
        <v>5</v>
      </c>
      <c r="R4294" s="2">
        <v>0</v>
      </c>
      <c r="S4294" s="2">
        <v>21.31</v>
      </c>
      <c r="T4294" s="2">
        <v>0</v>
      </c>
      <c r="U4294" s="2">
        <v>21.31</v>
      </c>
      <c r="V4294" s="76" t="s">
        <v>5213</v>
      </c>
    </row>
    <row r="4295" spans="1:22" x14ac:dyDescent="0.2">
      <c r="A4295" s="1">
        <v>42312</v>
      </c>
      <c r="B4295" t="s">
        <v>21</v>
      </c>
      <c r="C4295" s="1">
        <v>42310</v>
      </c>
      <c r="D4295" s="1">
        <v>42312</v>
      </c>
      <c r="E4295">
        <v>100033156</v>
      </c>
      <c r="F4295" t="s">
        <v>1120</v>
      </c>
      <c r="H4295" s="1">
        <v>42308</v>
      </c>
      <c r="I4295">
        <v>1927109</v>
      </c>
      <c r="J4295" t="s">
        <v>23</v>
      </c>
      <c r="K4295">
        <v>846296315735957</v>
      </c>
      <c r="M4295" t="s">
        <v>73</v>
      </c>
      <c r="N4295">
        <v>80525</v>
      </c>
      <c r="O4295">
        <v>3</v>
      </c>
      <c r="P4295">
        <v>2250</v>
      </c>
      <c r="Q4295">
        <v>5</v>
      </c>
      <c r="R4295" s="2">
        <v>0</v>
      </c>
      <c r="S4295" s="2">
        <v>21.31</v>
      </c>
      <c r="T4295" s="2">
        <v>0</v>
      </c>
      <c r="U4295" s="2">
        <v>21.31</v>
      </c>
      <c r="V4295" s="76" t="str">
        <f>VLOOKUP(M4295,'Fufillment sheet'!$A$2:$B$52,2,FALSE)</f>
        <v>VINAC</v>
      </c>
    </row>
    <row r="4296" spans="1:22" x14ac:dyDescent="0.2">
      <c r="A4296" s="1">
        <v>42312</v>
      </c>
      <c r="B4296" t="s">
        <v>21</v>
      </c>
      <c r="C4296" s="1">
        <v>42310</v>
      </c>
      <c r="D4296" s="1">
        <v>42312</v>
      </c>
      <c r="E4296">
        <v>100033195</v>
      </c>
      <c r="F4296" t="s">
        <v>1054</v>
      </c>
      <c r="H4296" s="1">
        <v>42309</v>
      </c>
      <c r="I4296">
        <v>1927061</v>
      </c>
      <c r="J4296" t="s">
        <v>23</v>
      </c>
      <c r="K4296">
        <v>846296315736992</v>
      </c>
      <c r="M4296" t="s">
        <v>79</v>
      </c>
      <c r="N4296">
        <v>60614</v>
      </c>
      <c r="O4296">
        <v>3</v>
      </c>
      <c r="P4296">
        <v>2250</v>
      </c>
      <c r="Q4296">
        <v>5</v>
      </c>
      <c r="R4296" s="2">
        <v>0</v>
      </c>
      <c r="S4296" s="2">
        <v>21.31</v>
      </c>
      <c r="T4296" s="2">
        <v>0</v>
      </c>
      <c r="U4296" s="2">
        <v>21.31</v>
      </c>
      <c r="V4296" s="76" t="s">
        <v>5213</v>
      </c>
    </row>
    <row r="4297" spans="1:22" x14ac:dyDescent="0.2">
      <c r="A4297" s="1">
        <v>42312</v>
      </c>
      <c r="B4297" t="s">
        <v>21</v>
      </c>
      <c r="C4297" s="1">
        <v>42310</v>
      </c>
      <c r="D4297" s="1">
        <v>42312</v>
      </c>
      <c r="E4297">
        <v>100033219</v>
      </c>
      <c r="F4297" t="s">
        <v>1055</v>
      </c>
      <c r="H4297" s="1">
        <v>42309</v>
      </c>
      <c r="I4297">
        <v>1927187</v>
      </c>
      <c r="J4297" t="s">
        <v>23</v>
      </c>
      <c r="K4297">
        <v>846296315737104</v>
      </c>
      <c r="M4297" t="s">
        <v>91</v>
      </c>
      <c r="N4297">
        <v>29403</v>
      </c>
      <c r="O4297">
        <v>3</v>
      </c>
      <c r="P4297">
        <v>2250</v>
      </c>
      <c r="Q4297">
        <v>5</v>
      </c>
      <c r="R4297" s="2">
        <v>0</v>
      </c>
      <c r="S4297" s="2">
        <v>21.31</v>
      </c>
      <c r="T4297" s="2">
        <v>0</v>
      </c>
      <c r="U4297" s="2">
        <v>21.31</v>
      </c>
      <c r="V4297" s="76" t="s">
        <v>5213</v>
      </c>
    </row>
    <row r="4298" spans="1:22" x14ac:dyDescent="0.2">
      <c r="A4298" s="1">
        <v>42312</v>
      </c>
      <c r="B4298" t="s">
        <v>21</v>
      </c>
      <c r="C4298" s="1">
        <v>42310</v>
      </c>
      <c r="D4298" s="1">
        <v>42312</v>
      </c>
      <c r="E4298">
        <v>100033232</v>
      </c>
      <c r="F4298" t="s">
        <v>1124</v>
      </c>
      <c r="H4298" s="1">
        <v>42309</v>
      </c>
      <c r="I4298">
        <v>1927047</v>
      </c>
      <c r="J4298" t="s">
        <v>23</v>
      </c>
      <c r="K4298">
        <v>846296315735728</v>
      </c>
      <c r="M4298" t="s">
        <v>73</v>
      </c>
      <c r="N4298">
        <v>80014</v>
      </c>
      <c r="O4298">
        <v>3</v>
      </c>
      <c r="P4298">
        <v>2250</v>
      </c>
      <c r="Q4298">
        <v>5</v>
      </c>
      <c r="R4298" s="2">
        <v>0</v>
      </c>
      <c r="S4298" s="2">
        <v>21.31</v>
      </c>
      <c r="T4298" s="2">
        <v>0</v>
      </c>
      <c r="U4298" s="2">
        <v>21.31</v>
      </c>
      <c r="V4298" s="76" t="str">
        <f>VLOOKUP(M4298,'Fufillment sheet'!$A$2:$B$52,2,FALSE)</f>
        <v>VINAC</v>
      </c>
    </row>
    <row r="4299" spans="1:22" x14ac:dyDescent="0.2">
      <c r="A4299" s="1">
        <v>42312</v>
      </c>
      <c r="B4299" t="s">
        <v>21</v>
      </c>
      <c r="C4299" s="1">
        <v>42310</v>
      </c>
      <c r="D4299" s="1">
        <v>42312</v>
      </c>
      <c r="E4299">
        <v>100033286</v>
      </c>
      <c r="F4299" t="s">
        <v>1059</v>
      </c>
      <c r="H4299" s="1">
        <v>42310</v>
      </c>
      <c r="I4299">
        <v>1927128</v>
      </c>
      <c r="J4299" t="s">
        <v>23</v>
      </c>
      <c r="K4299">
        <v>846296315736367</v>
      </c>
      <c r="M4299" t="s">
        <v>79</v>
      </c>
      <c r="N4299">
        <v>60604</v>
      </c>
      <c r="O4299">
        <v>3</v>
      </c>
      <c r="P4299">
        <v>2250</v>
      </c>
      <c r="Q4299">
        <v>5</v>
      </c>
      <c r="R4299" s="2">
        <v>0</v>
      </c>
      <c r="S4299" s="2">
        <v>21.31</v>
      </c>
      <c r="T4299" s="2">
        <v>0</v>
      </c>
      <c r="U4299" s="2">
        <v>21.31</v>
      </c>
      <c r="V4299" s="76" t="s">
        <v>5213</v>
      </c>
    </row>
    <row r="4300" spans="1:22" x14ac:dyDescent="0.2">
      <c r="A4300" s="1">
        <v>42312</v>
      </c>
      <c r="B4300" t="s">
        <v>21</v>
      </c>
      <c r="C4300" s="1">
        <v>42310</v>
      </c>
      <c r="D4300" s="1">
        <v>42312</v>
      </c>
      <c r="E4300">
        <v>100033203</v>
      </c>
      <c r="F4300" t="s">
        <v>1062</v>
      </c>
      <c r="H4300" s="1">
        <v>42309</v>
      </c>
      <c r="I4300">
        <v>1927123</v>
      </c>
      <c r="J4300" t="s">
        <v>23</v>
      </c>
      <c r="K4300">
        <v>846296315736763</v>
      </c>
      <c r="M4300" t="s">
        <v>79</v>
      </c>
      <c r="N4300">
        <v>60611</v>
      </c>
      <c r="O4300">
        <v>3</v>
      </c>
      <c r="P4300">
        <v>2250</v>
      </c>
      <c r="Q4300">
        <v>5</v>
      </c>
      <c r="R4300" s="2">
        <v>0</v>
      </c>
      <c r="S4300" s="2">
        <v>21.31</v>
      </c>
      <c r="T4300" s="2">
        <v>0</v>
      </c>
      <c r="U4300" s="2">
        <v>21.31</v>
      </c>
      <c r="V4300" s="76" t="s">
        <v>5213</v>
      </c>
    </row>
    <row r="4301" spans="1:22" x14ac:dyDescent="0.2">
      <c r="A4301" s="1">
        <v>42312</v>
      </c>
      <c r="B4301" t="s">
        <v>21</v>
      </c>
      <c r="C4301" s="1">
        <v>42310</v>
      </c>
      <c r="D4301" s="1">
        <v>42312</v>
      </c>
      <c r="E4301">
        <v>100033167</v>
      </c>
      <c r="F4301" t="s">
        <v>1065</v>
      </c>
      <c r="H4301" s="1">
        <v>42309</v>
      </c>
      <c r="I4301">
        <v>1927180</v>
      </c>
      <c r="J4301" t="s">
        <v>23</v>
      </c>
      <c r="K4301">
        <v>846296315737166</v>
      </c>
      <c r="M4301" t="s">
        <v>79</v>
      </c>
      <c r="N4301">
        <v>60660</v>
      </c>
      <c r="O4301">
        <v>3</v>
      </c>
      <c r="P4301">
        <v>2250</v>
      </c>
      <c r="Q4301">
        <v>5</v>
      </c>
      <c r="R4301" s="2">
        <v>0</v>
      </c>
      <c r="S4301" s="2">
        <v>21.31</v>
      </c>
      <c r="T4301" s="2">
        <v>0</v>
      </c>
      <c r="U4301" s="2">
        <v>21.31</v>
      </c>
      <c r="V4301" s="76" t="s">
        <v>5213</v>
      </c>
    </row>
    <row r="4302" spans="1:22" x14ac:dyDescent="0.2">
      <c r="A4302" s="1">
        <v>42312</v>
      </c>
      <c r="B4302" t="s">
        <v>21</v>
      </c>
      <c r="C4302" s="1">
        <v>42310</v>
      </c>
      <c r="D4302" s="1">
        <v>42312</v>
      </c>
      <c r="E4302">
        <v>100033142</v>
      </c>
      <c r="F4302" t="s">
        <v>1071</v>
      </c>
      <c r="H4302" s="1">
        <v>42307</v>
      </c>
      <c r="I4302">
        <v>1927030</v>
      </c>
      <c r="J4302" t="s">
        <v>23</v>
      </c>
      <c r="K4302">
        <v>846296315737289</v>
      </c>
      <c r="M4302" t="s">
        <v>51</v>
      </c>
      <c r="N4302">
        <v>30312</v>
      </c>
      <c r="O4302">
        <v>3</v>
      </c>
      <c r="P4302">
        <v>2250</v>
      </c>
      <c r="Q4302">
        <v>5</v>
      </c>
      <c r="R4302" s="2">
        <v>0</v>
      </c>
      <c r="S4302" s="2">
        <v>21.31</v>
      </c>
      <c r="T4302" s="2">
        <v>0</v>
      </c>
      <c r="U4302" s="2">
        <v>21.31</v>
      </c>
      <c r="V4302" s="76" t="s">
        <v>5213</v>
      </c>
    </row>
    <row r="4303" spans="1:22" x14ac:dyDescent="0.2">
      <c r="A4303" s="1">
        <v>42312</v>
      </c>
      <c r="B4303" t="s">
        <v>21</v>
      </c>
      <c r="C4303" s="1">
        <v>42310</v>
      </c>
      <c r="D4303" s="1">
        <v>42312</v>
      </c>
      <c r="E4303">
        <v>100033293</v>
      </c>
      <c r="F4303" t="s">
        <v>1073</v>
      </c>
      <c r="H4303" s="1">
        <v>42310</v>
      </c>
      <c r="I4303">
        <v>1927040</v>
      </c>
      <c r="J4303" t="s">
        <v>23</v>
      </c>
      <c r="K4303" t="s">
        <v>1074</v>
      </c>
      <c r="M4303" t="s">
        <v>89</v>
      </c>
      <c r="N4303">
        <v>35244</v>
      </c>
      <c r="O4303">
        <v>3</v>
      </c>
      <c r="P4303">
        <v>2250</v>
      </c>
      <c r="Q4303">
        <v>5</v>
      </c>
      <c r="R4303" s="2">
        <v>0</v>
      </c>
      <c r="S4303" s="2">
        <v>21.31</v>
      </c>
      <c r="T4303" s="2">
        <v>0</v>
      </c>
      <c r="U4303" s="2">
        <v>21.31</v>
      </c>
      <c r="V4303" s="76" t="s">
        <v>5213</v>
      </c>
    </row>
    <row r="4304" spans="1:22" x14ac:dyDescent="0.2">
      <c r="A4304" s="1">
        <v>42312</v>
      </c>
      <c r="B4304" t="s">
        <v>21</v>
      </c>
      <c r="C4304" s="1">
        <v>42310</v>
      </c>
      <c r="D4304" s="1">
        <v>42312</v>
      </c>
      <c r="E4304">
        <v>100033196</v>
      </c>
      <c r="F4304" t="s">
        <v>1090</v>
      </c>
      <c r="H4304" s="1">
        <v>42309</v>
      </c>
      <c r="I4304">
        <v>1927062</v>
      </c>
      <c r="J4304" t="s">
        <v>23</v>
      </c>
      <c r="K4304">
        <v>846296315736985</v>
      </c>
      <c r="M4304" t="s">
        <v>79</v>
      </c>
      <c r="N4304">
        <v>60646</v>
      </c>
      <c r="O4304">
        <v>3</v>
      </c>
      <c r="P4304">
        <v>2250</v>
      </c>
      <c r="Q4304">
        <v>5</v>
      </c>
      <c r="R4304" s="2">
        <v>0</v>
      </c>
      <c r="S4304" s="2">
        <v>21.31</v>
      </c>
      <c r="T4304" s="2">
        <v>0</v>
      </c>
      <c r="U4304" s="2">
        <v>21.31</v>
      </c>
      <c r="V4304" s="76" t="s">
        <v>5213</v>
      </c>
    </row>
    <row r="4305" spans="1:22" x14ac:dyDescent="0.2">
      <c r="A4305" s="1">
        <v>42312</v>
      </c>
      <c r="B4305" t="s">
        <v>21</v>
      </c>
      <c r="C4305" s="1">
        <v>42310</v>
      </c>
      <c r="D4305" s="1">
        <v>42312</v>
      </c>
      <c r="E4305">
        <v>100033179</v>
      </c>
      <c r="F4305" t="s">
        <v>1095</v>
      </c>
      <c r="H4305" s="1">
        <v>42309</v>
      </c>
      <c r="I4305">
        <v>1927057</v>
      </c>
      <c r="J4305" t="s">
        <v>23</v>
      </c>
      <c r="K4305">
        <v>846296315737081</v>
      </c>
      <c r="M4305" t="s">
        <v>79</v>
      </c>
      <c r="N4305">
        <v>60603</v>
      </c>
      <c r="O4305">
        <v>3</v>
      </c>
      <c r="P4305">
        <v>2250</v>
      </c>
      <c r="Q4305">
        <v>5</v>
      </c>
      <c r="R4305" s="2">
        <v>0</v>
      </c>
      <c r="S4305" s="2">
        <v>21.31</v>
      </c>
      <c r="T4305" s="2">
        <v>0</v>
      </c>
      <c r="U4305" s="2">
        <v>21.31</v>
      </c>
      <c r="V4305" s="76" t="s">
        <v>5213</v>
      </c>
    </row>
    <row r="4306" spans="1:22" x14ac:dyDescent="0.2">
      <c r="A4306" s="1">
        <v>42312</v>
      </c>
      <c r="B4306" t="s">
        <v>21</v>
      </c>
      <c r="C4306" s="1">
        <v>42310</v>
      </c>
      <c r="D4306" s="1">
        <v>42312</v>
      </c>
      <c r="E4306">
        <v>100033231</v>
      </c>
      <c r="F4306" t="s">
        <v>1157</v>
      </c>
      <c r="H4306" s="1">
        <v>42309</v>
      </c>
      <c r="I4306">
        <v>1927136</v>
      </c>
      <c r="J4306" t="s">
        <v>23</v>
      </c>
      <c r="K4306">
        <v>846296315735964</v>
      </c>
      <c r="M4306" t="s">
        <v>368</v>
      </c>
      <c r="N4306">
        <v>59715</v>
      </c>
      <c r="O4306">
        <v>3</v>
      </c>
      <c r="P4306">
        <v>2250</v>
      </c>
      <c r="Q4306">
        <v>5</v>
      </c>
      <c r="R4306" s="2">
        <v>0</v>
      </c>
      <c r="S4306" s="2">
        <v>21.31</v>
      </c>
      <c r="T4306" s="2">
        <v>0</v>
      </c>
      <c r="U4306" s="2">
        <v>21.31</v>
      </c>
      <c r="V4306" s="76" t="str">
        <f>VLOOKUP(M4306,'Fufillment sheet'!$A$2:$B$52,2,FALSE)</f>
        <v>VINAC</v>
      </c>
    </row>
    <row r="4307" spans="1:22" x14ac:dyDescent="0.2">
      <c r="A4307" s="1">
        <v>42312</v>
      </c>
      <c r="B4307" t="s">
        <v>21</v>
      </c>
      <c r="C4307" s="1">
        <v>42310</v>
      </c>
      <c r="D4307" s="1">
        <v>42312</v>
      </c>
      <c r="E4307">
        <v>100033192</v>
      </c>
      <c r="F4307" t="s">
        <v>1100</v>
      </c>
      <c r="H4307" s="1">
        <v>42309</v>
      </c>
      <c r="I4307">
        <v>1927059</v>
      </c>
      <c r="J4307" t="s">
        <v>23</v>
      </c>
      <c r="K4307">
        <v>846296315737005</v>
      </c>
      <c r="M4307" t="s">
        <v>79</v>
      </c>
      <c r="N4307">
        <v>60611</v>
      </c>
      <c r="O4307">
        <v>3</v>
      </c>
      <c r="P4307">
        <v>2250</v>
      </c>
      <c r="Q4307">
        <v>5</v>
      </c>
      <c r="R4307" s="2">
        <v>0</v>
      </c>
      <c r="S4307" s="2">
        <v>21.31</v>
      </c>
      <c r="T4307" s="2">
        <v>0</v>
      </c>
      <c r="U4307" s="2">
        <v>21.31</v>
      </c>
      <c r="V4307" s="76" t="s">
        <v>5213</v>
      </c>
    </row>
    <row r="4308" spans="1:22" x14ac:dyDescent="0.2">
      <c r="A4308" s="1">
        <v>42312</v>
      </c>
      <c r="B4308" t="s">
        <v>21</v>
      </c>
      <c r="C4308" s="1">
        <v>42310</v>
      </c>
      <c r="D4308" s="1">
        <v>42312</v>
      </c>
      <c r="E4308">
        <v>100033235</v>
      </c>
      <c r="F4308" t="s">
        <v>1111</v>
      </c>
      <c r="H4308" s="1">
        <v>42309</v>
      </c>
      <c r="I4308">
        <v>1927065</v>
      </c>
      <c r="J4308" t="s">
        <v>23</v>
      </c>
      <c r="K4308">
        <v>846296315736954</v>
      </c>
      <c r="M4308" t="s">
        <v>79</v>
      </c>
      <c r="N4308">
        <v>60018</v>
      </c>
      <c r="O4308">
        <v>3</v>
      </c>
      <c r="P4308">
        <v>2250</v>
      </c>
      <c r="Q4308">
        <v>5</v>
      </c>
      <c r="R4308" s="2">
        <v>0</v>
      </c>
      <c r="S4308" s="2">
        <v>21.31</v>
      </c>
      <c r="T4308" s="2">
        <v>0</v>
      </c>
      <c r="U4308" s="2">
        <v>21.31</v>
      </c>
      <c r="V4308" s="76" t="s">
        <v>5213</v>
      </c>
    </row>
    <row r="4309" spans="1:22" x14ac:dyDescent="0.2">
      <c r="A4309" s="1">
        <v>42312</v>
      </c>
      <c r="B4309" t="s">
        <v>21</v>
      </c>
      <c r="C4309" s="1">
        <v>42310</v>
      </c>
      <c r="D4309" s="1">
        <v>42312</v>
      </c>
      <c r="E4309">
        <v>100033214</v>
      </c>
      <c r="F4309" t="s">
        <v>1115</v>
      </c>
      <c r="H4309" s="1">
        <v>42309</v>
      </c>
      <c r="I4309">
        <v>1927088</v>
      </c>
      <c r="J4309" t="s">
        <v>23</v>
      </c>
      <c r="K4309">
        <v>846296315736862</v>
      </c>
      <c r="M4309" t="s">
        <v>91</v>
      </c>
      <c r="N4309">
        <v>29492</v>
      </c>
      <c r="O4309">
        <v>3</v>
      </c>
      <c r="P4309">
        <v>2250</v>
      </c>
      <c r="Q4309">
        <v>5</v>
      </c>
      <c r="R4309" s="2">
        <v>0</v>
      </c>
      <c r="S4309" s="2">
        <v>21.31</v>
      </c>
      <c r="T4309" s="2">
        <v>0</v>
      </c>
      <c r="U4309" s="2">
        <v>21.31</v>
      </c>
      <c r="V4309" s="76" t="s">
        <v>5213</v>
      </c>
    </row>
    <row r="4310" spans="1:22" x14ac:dyDescent="0.2">
      <c r="A4310" s="1">
        <v>42312</v>
      </c>
      <c r="B4310" t="s">
        <v>21</v>
      </c>
      <c r="C4310" s="1">
        <v>42310</v>
      </c>
      <c r="D4310" s="1">
        <v>42312</v>
      </c>
      <c r="E4310">
        <v>100033193</v>
      </c>
      <c r="F4310" t="s">
        <v>1121</v>
      </c>
      <c r="H4310" s="1">
        <v>42309</v>
      </c>
      <c r="I4310">
        <v>1927119</v>
      </c>
      <c r="J4310" t="s">
        <v>23</v>
      </c>
      <c r="K4310">
        <v>846296315736411</v>
      </c>
      <c r="M4310" t="s">
        <v>79</v>
      </c>
      <c r="N4310">
        <v>60654</v>
      </c>
      <c r="O4310">
        <v>3</v>
      </c>
      <c r="P4310">
        <v>2250</v>
      </c>
      <c r="Q4310">
        <v>5</v>
      </c>
      <c r="R4310" s="2">
        <v>0</v>
      </c>
      <c r="S4310" s="2">
        <v>21.31</v>
      </c>
      <c r="T4310" s="2">
        <v>0</v>
      </c>
      <c r="U4310" s="2">
        <v>21.31</v>
      </c>
      <c r="V4310" s="76" t="s">
        <v>5213</v>
      </c>
    </row>
    <row r="4311" spans="1:22" x14ac:dyDescent="0.2">
      <c r="A4311" s="1">
        <v>42312</v>
      </c>
      <c r="B4311" t="s">
        <v>21</v>
      </c>
      <c r="C4311" s="1">
        <v>42310</v>
      </c>
      <c r="D4311" s="1">
        <v>42312</v>
      </c>
      <c r="E4311">
        <v>100033186</v>
      </c>
      <c r="F4311" t="s">
        <v>1122</v>
      </c>
      <c r="H4311" s="1">
        <v>42309</v>
      </c>
      <c r="I4311">
        <v>1927181</v>
      </c>
      <c r="J4311" t="s">
        <v>23</v>
      </c>
      <c r="K4311">
        <v>846296315737159</v>
      </c>
      <c r="M4311" t="s">
        <v>79</v>
      </c>
      <c r="N4311">
        <v>61614</v>
      </c>
      <c r="O4311">
        <v>3</v>
      </c>
      <c r="P4311">
        <v>2250</v>
      </c>
      <c r="Q4311">
        <v>5</v>
      </c>
      <c r="R4311" s="2">
        <v>0</v>
      </c>
      <c r="S4311" s="2">
        <v>21.31</v>
      </c>
      <c r="T4311" s="2">
        <v>0</v>
      </c>
      <c r="U4311" s="2">
        <v>21.31</v>
      </c>
      <c r="V4311" s="76" t="s">
        <v>5213</v>
      </c>
    </row>
    <row r="4312" spans="1:22" x14ac:dyDescent="0.2">
      <c r="A4312" s="1">
        <v>42312</v>
      </c>
      <c r="B4312" t="s">
        <v>21</v>
      </c>
      <c r="C4312" s="1">
        <v>42310</v>
      </c>
      <c r="D4312" s="1">
        <v>42312</v>
      </c>
      <c r="E4312">
        <v>100033296</v>
      </c>
      <c r="F4312" t="s">
        <v>1125</v>
      </c>
      <c r="H4312" s="1">
        <v>42310</v>
      </c>
      <c r="I4312">
        <v>1927130</v>
      </c>
      <c r="J4312" t="s">
        <v>23</v>
      </c>
      <c r="K4312" t="s">
        <v>1126</v>
      </c>
      <c r="M4312" t="s">
        <v>221</v>
      </c>
      <c r="N4312">
        <v>42104</v>
      </c>
      <c r="O4312">
        <v>3</v>
      </c>
      <c r="P4312">
        <v>2250</v>
      </c>
      <c r="Q4312">
        <v>5</v>
      </c>
      <c r="R4312" s="2">
        <v>0</v>
      </c>
      <c r="S4312" s="2">
        <v>21.31</v>
      </c>
      <c r="T4312" s="2">
        <v>0</v>
      </c>
      <c r="U4312" s="2">
        <v>21.31</v>
      </c>
      <c r="V4312" s="76" t="s">
        <v>5213</v>
      </c>
    </row>
    <row r="4313" spans="1:22" x14ac:dyDescent="0.2">
      <c r="A4313" s="1">
        <v>42312</v>
      </c>
      <c r="B4313" t="s">
        <v>21</v>
      </c>
      <c r="C4313" s="1">
        <v>42310</v>
      </c>
      <c r="D4313" s="1">
        <v>42312</v>
      </c>
      <c r="E4313">
        <v>100033199</v>
      </c>
      <c r="F4313" t="s">
        <v>1132</v>
      </c>
      <c r="H4313" s="1">
        <v>42309</v>
      </c>
      <c r="I4313">
        <v>1927121</v>
      </c>
      <c r="J4313" t="s">
        <v>23</v>
      </c>
      <c r="K4313">
        <v>846296315736398</v>
      </c>
      <c r="M4313" t="s">
        <v>79</v>
      </c>
      <c r="N4313">
        <v>60611</v>
      </c>
      <c r="O4313">
        <v>3</v>
      </c>
      <c r="P4313">
        <v>2250</v>
      </c>
      <c r="Q4313">
        <v>5</v>
      </c>
      <c r="R4313" s="2">
        <v>0</v>
      </c>
      <c r="S4313" s="2">
        <v>21.31</v>
      </c>
      <c r="T4313" s="2">
        <v>0</v>
      </c>
      <c r="U4313" s="2">
        <v>21.31</v>
      </c>
      <c r="V4313" s="76" t="s">
        <v>5213</v>
      </c>
    </row>
    <row r="4314" spans="1:22" x14ac:dyDescent="0.2">
      <c r="A4314" s="1">
        <v>42312</v>
      </c>
      <c r="B4314" t="s">
        <v>21</v>
      </c>
      <c r="C4314" s="1">
        <v>42310</v>
      </c>
      <c r="D4314" s="1">
        <v>42312</v>
      </c>
      <c r="E4314">
        <v>100033281</v>
      </c>
      <c r="F4314" t="s">
        <v>1144</v>
      </c>
      <c r="H4314" s="1">
        <v>42310</v>
      </c>
      <c r="I4314">
        <v>1927166</v>
      </c>
      <c r="J4314" t="s">
        <v>23</v>
      </c>
      <c r="K4314">
        <v>846296315736596</v>
      </c>
      <c r="M4314" t="s">
        <v>91</v>
      </c>
      <c r="N4314">
        <v>29410</v>
      </c>
      <c r="O4314">
        <v>3</v>
      </c>
      <c r="P4314">
        <v>2250</v>
      </c>
      <c r="Q4314">
        <v>5</v>
      </c>
      <c r="R4314" s="2">
        <v>0</v>
      </c>
      <c r="S4314" s="2">
        <v>21.31</v>
      </c>
      <c r="T4314" s="2">
        <v>0</v>
      </c>
      <c r="U4314" s="2">
        <v>21.31</v>
      </c>
      <c r="V4314" s="76" t="s">
        <v>5213</v>
      </c>
    </row>
    <row r="4315" spans="1:22" x14ac:dyDescent="0.2">
      <c r="A4315" s="1">
        <v>42312</v>
      </c>
      <c r="B4315" t="s">
        <v>21</v>
      </c>
      <c r="C4315" s="1">
        <v>42310</v>
      </c>
      <c r="D4315" s="1">
        <v>42312</v>
      </c>
      <c r="E4315">
        <v>100033202</v>
      </c>
      <c r="F4315" t="s">
        <v>1148</v>
      </c>
      <c r="H4315" s="1">
        <v>42309</v>
      </c>
      <c r="I4315">
        <v>1927064</v>
      </c>
      <c r="J4315" t="s">
        <v>23</v>
      </c>
      <c r="K4315">
        <v>846296315736961</v>
      </c>
      <c r="M4315" t="s">
        <v>79</v>
      </c>
      <c r="N4315">
        <v>60610</v>
      </c>
      <c r="O4315">
        <v>3</v>
      </c>
      <c r="P4315">
        <v>2250</v>
      </c>
      <c r="Q4315">
        <v>5</v>
      </c>
      <c r="R4315" s="2">
        <v>0</v>
      </c>
      <c r="S4315" s="2">
        <v>21.31</v>
      </c>
      <c r="T4315" s="2">
        <v>0</v>
      </c>
      <c r="U4315" s="2">
        <v>21.31</v>
      </c>
      <c r="V4315" s="76" t="s">
        <v>5213</v>
      </c>
    </row>
    <row r="4316" spans="1:22" x14ac:dyDescent="0.2">
      <c r="A4316" s="1">
        <v>42312</v>
      </c>
      <c r="B4316" t="s">
        <v>21</v>
      </c>
      <c r="C4316" s="1">
        <v>42310</v>
      </c>
      <c r="D4316" s="1">
        <v>42312</v>
      </c>
      <c r="E4316">
        <v>100033284</v>
      </c>
      <c r="F4316" t="s">
        <v>1149</v>
      </c>
      <c r="H4316" s="1">
        <v>42310</v>
      </c>
      <c r="I4316">
        <v>1927188</v>
      </c>
      <c r="J4316" t="s">
        <v>23</v>
      </c>
      <c r="K4316">
        <v>846296315737098</v>
      </c>
      <c r="M4316" t="s">
        <v>91</v>
      </c>
      <c r="N4316">
        <v>29403</v>
      </c>
      <c r="O4316">
        <v>3</v>
      </c>
      <c r="P4316">
        <v>2250</v>
      </c>
      <c r="Q4316">
        <v>5</v>
      </c>
      <c r="R4316" s="2">
        <v>0</v>
      </c>
      <c r="S4316" s="2">
        <v>21.31</v>
      </c>
      <c r="T4316" s="2">
        <v>0</v>
      </c>
      <c r="U4316" s="2">
        <v>21.31</v>
      </c>
      <c r="V4316" s="76" t="s">
        <v>5213</v>
      </c>
    </row>
    <row r="4317" spans="1:22" x14ac:dyDescent="0.2">
      <c r="A4317" s="1">
        <v>42312</v>
      </c>
      <c r="B4317" t="s">
        <v>21</v>
      </c>
      <c r="C4317" s="1">
        <v>42310</v>
      </c>
      <c r="D4317" s="1">
        <v>42312</v>
      </c>
      <c r="E4317">
        <v>100033174</v>
      </c>
      <c r="F4317" t="s">
        <v>1151</v>
      </c>
      <c r="H4317" s="1">
        <v>42309</v>
      </c>
      <c r="I4317">
        <v>1927090</v>
      </c>
      <c r="J4317" t="s">
        <v>23</v>
      </c>
      <c r="K4317">
        <v>846296315736848</v>
      </c>
      <c r="M4317" t="s">
        <v>38</v>
      </c>
      <c r="N4317">
        <v>37208</v>
      </c>
      <c r="O4317">
        <v>3</v>
      </c>
      <c r="P4317">
        <v>2250</v>
      </c>
      <c r="Q4317">
        <v>5</v>
      </c>
      <c r="R4317" s="2">
        <v>0</v>
      </c>
      <c r="S4317" s="2">
        <v>21.31</v>
      </c>
      <c r="T4317" s="2">
        <v>0</v>
      </c>
      <c r="U4317" s="2">
        <v>21.31</v>
      </c>
      <c r="V4317" s="76" t="s">
        <v>5213</v>
      </c>
    </row>
    <row r="4318" spans="1:22" x14ac:dyDescent="0.2">
      <c r="A4318" s="1">
        <v>42312</v>
      </c>
      <c r="B4318" t="s">
        <v>21</v>
      </c>
      <c r="C4318" s="1">
        <v>42310</v>
      </c>
      <c r="D4318" s="1">
        <v>42312</v>
      </c>
      <c r="E4318">
        <v>100033213</v>
      </c>
      <c r="F4318" t="s">
        <v>1153</v>
      </c>
      <c r="H4318" s="1">
        <v>42309</v>
      </c>
      <c r="I4318">
        <v>1927127</v>
      </c>
      <c r="J4318" t="s">
        <v>23</v>
      </c>
      <c r="K4318">
        <v>846296315736350</v>
      </c>
      <c r="M4318" t="s">
        <v>79</v>
      </c>
      <c r="N4318">
        <v>60654</v>
      </c>
      <c r="O4318">
        <v>3</v>
      </c>
      <c r="P4318">
        <v>2250</v>
      </c>
      <c r="Q4318">
        <v>5</v>
      </c>
      <c r="R4318" s="2">
        <v>0</v>
      </c>
      <c r="S4318" s="2">
        <v>21.31</v>
      </c>
      <c r="T4318" s="2">
        <v>0</v>
      </c>
      <c r="U4318" s="2">
        <v>21.31</v>
      </c>
      <c r="V4318" s="76" t="s">
        <v>5213</v>
      </c>
    </row>
    <row r="4319" spans="1:22" x14ac:dyDescent="0.2">
      <c r="A4319" s="1">
        <v>42312</v>
      </c>
      <c r="B4319" t="s">
        <v>21</v>
      </c>
      <c r="C4319" s="1">
        <v>42310</v>
      </c>
      <c r="D4319" s="1">
        <v>42312</v>
      </c>
      <c r="E4319">
        <v>100033200</v>
      </c>
      <c r="F4319" t="s">
        <v>1158</v>
      </c>
      <c r="H4319" s="1">
        <v>42309</v>
      </c>
      <c r="I4319">
        <v>1927122</v>
      </c>
      <c r="J4319" t="s">
        <v>23</v>
      </c>
      <c r="K4319">
        <v>846296315736404</v>
      </c>
      <c r="M4319" t="s">
        <v>79</v>
      </c>
      <c r="N4319">
        <v>61021</v>
      </c>
      <c r="O4319">
        <v>3</v>
      </c>
      <c r="P4319">
        <v>2250</v>
      </c>
      <c r="Q4319">
        <v>5</v>
      </c>
      <c r="R4319" s="2">
        <v>0</v>
      </c>
      <c r="S4319" s="2">
        <v>21.31</v>
      </c>
      <c r="T4319" s="2">
        <v>0</v>
      </c>
      <c r="U4319" s="2">
        <v>21.31</v>
      </c>
      <c r="V4319" s="76" t="s">
        <v>5213</v>
      </c>
    </row>
    <row r="4320" spans="1:22" x14ac:dyDescent="0.2">
      <c r="A4320" s="1">
        <v>42312</v>
      </c>
      <c r="B4320" t="s">
        <v>21</v>
      </c>
      <c r="C4320" s="1">
        <v>42310</v>
      </c>
      <c r="D4320" s="1">
        <v>42312</v>
      </c>
      <c r="E4320">
        <v>100033302</v>
      </c>
      <c r="F4320" t="s">
        <v>1017</v>
      </c>
      <c r="H4320" s="1">
        <v>42310</v>
      </c>
      <c r="I4320">
        <v>1927067</v>
      </c>
      <c r="J4320" t="s">
        <v>23</v>
      </c>
      <c r="K4320">
        <v>846296315736947</v>
      </c>
      <c r="M4320" t="s">
        <v>182</v>
      </c>
      <c r="N4320">
        <v>70433</v>
      </c>
      <c r="O4320">
        <v>3</v>
      </c>
      <c r="P4320">
        <v>2250</v>
      </c>
      <c r="Q4320">
        <v>6</v>
      </c>
      <c r="R4320" s="2">
        <v>0</v>
      </c>
      <c r="S4320" s="2">
        <v>21.81</v>
      </c>
      <c r="T4320" s="2">
        <v>0</v>
      </c>
      <c r="U4320" s="2">
        <v>21.81</v>
      </c>
      <c r="V4320" s="76" t="str">
        <f>VLOOKUP(M4320,'Fufillment sheet'!$A$2:$B$52,2,FALSE)</f>
        <v>NW</v>
      </c>
    </row>
    <row r="4321" spans="1:22" x14ac:dyDescent="0.2">
      <c r="A4321" s="1">
        <v>42312</v>
      </c>
      <c r="B4321" t="s">
        <v>21</v>
      </c>
      <c r="C4321" s="1">
        <v>42310</v>
      </c>
      <c r="D4321" s="1">
        <v>42312</v>
      </c>
      <c r="E4321">
        <v>100033317</v>
      </c>
      <c r="F4321" t="s">
        <v>1064</v>
      </c>
      <c r="H4321" s="1">
        <v>42310</v>
      </c>
      <c r="I4321">
        <v>1927054</v>
      </c>
      <c r="J4321" t="s">
        <v>23</v>
      </c>
      <c r="K4321">
        <v>846296315737012</v>
      </c>
      <c r="M4321" t="s">
        <v>582</v>
      </c>
      <c r="N4321">
        <v>50126</v>
      </c>
      <c r="O4321">
        <v>3</v>
      </c>
      <c r="P4321">
        <v>2250</v>
      </c>
      <c r="Q4321">
        <v>6</v>
      </c>
      <c r="R4321" s="2">
        <v>0</v>
      </c>
      <c r="S4321" s="2">
        <v>21.81</v>
      </c>
      <c r="T4321" s="2">
        <v>0</v>
      </c>
      <c r="U4321" s="2">
        <v>21.81</v>
      </c>
      <c r="V4321" s="76" t="str">
        <f>VLOOKUP(M4321,'Fufillment sheet'!$A$2:$B$52,2,FALSE)</f>
        <v>NW</v>
      </c>
    </row>
    <row r="4322" spans="1:22" x14ac:dyDescent="0.2">
      <c r="A4322" s="1">
        <v>42312</v>
      </c>
      <c r="B4322" t="s">
        <v>21</v>
      </c>
      <c r="C4322" s="1">
        <v>42310</v>
      </c>
      <c r="D4322" s="1">
        <v>42312</v>
      </c>
      <c r="E4322">
        <v>100033252</v>
      </c>
      <c r="F4322" t="s">
        <v>1081</v>
      </c>
      <c r="H4322" s="1">
        <v>42309</v>
      </c>
      <c r="I4322">
        <v>1927051</v>
      </c>
      <c r="J4322" t="s">
        <v>23</v>
      </c>
      <c r="K4322">
        <v>846296315737043</v>
      </c>
      <c r="M4322" t="s">
        <v>26</v>
      </c>
      <c r="N4322">
        <v>33139</v>
      </c>
      <c r="O4322">
        <v>3</v>
      </c>
      <c r="P4322">
        <v>2250</v>
      </c>
      <c r="Q4322">
        <v>6</v>
      </c>
      <c r="R4322" s="2">
        <v>0</v>
      </c>
      <c r="S4322" s="2">
        <v>21.81</v>
      </c>
      <c r="T4322" s="2">
        <v>0</v>
      </c>
      <c r="U4322" s="2">
        <v>21.81</v>
      </c>
      <c r="V4322" s="76" t="str">
        <f>VLOOKUP(M4322,'Fufillment sheet'!$A$2:$B$52,2,FALSE)</f>
        <v>NW</v>
      </c>
    </row>
    <row r="4323" spans="1:22" x14ac:dyDescent="0.2">
      <c r="A4323" s="1">
        <v>42312</v>
      </c>
      <c r="B4323" t="s">
        <v>21</v>
      </c>
      <c r="C4323" s="1">
        <v>42310</v>
      </c>
      <c r="D4323" s="1">
        <v>42312</v>
      </c>
      <c r="E4323">
        <v>100033182</v>
      </c>
      <c r="F4323" t="s">
        <v>1101</v>
      </c>
      <c r="H4323" s="1">
        <v>42309</v>
      </c>
      <c r="I4323">
        <v>1927114</v>
      </c>
      <c r="J4323" t="s">
        <v>23</v>
      </c>
      <c r="K4323">
        <v>846296315736466</v>
      </c>
      <c r="M4323" t="s">
        <v>26</v>
      </c>
      <c r="N4323">
        <v>33602</v>
      </c>
      <c r="O4323">
        <v>3</v>
      </c>
      <c r="P4323">
        <v>2250</v>
      </c>
      <c r="Q4323">
        <v>6</v>
      </c>
      <c r="R4323" s="2">
        <v>0</v>
      </c>
      <c r="S4323" s="2">
        <v>21.81</v>
      </c>
      <c r="T4323" s="2">
        <v>0</v>
      </c>
      <c r="U4323" s="2">
        <v>21.81</v>
      </c>
      <c r="V4323" s="76" t="str">
        <f>VLOOKUP(M4323,'Fufillment sheet'!$A$2:$B$52,2,FALSE)</f>
        <v>NW</v>
      </c>
    </row>
    <row r="4324" spans="1:22" x14ac:dyDescent="0.2">
      <c r="A4324" s="1">
        <v>42312</v>
      </c>
      <c r="B4324" t="s">
        <v>21</v>
      </c>
      <c r="C4324" s="1">
        <v>42310</v>
      </c>
      <c r="D4324" s="1">
        <v>42312</v>
      </c>
      <c r="E4324">
        <v>100033161</v>
      </c>
      <c r="F4324" t="s">
        <v>1112</v>
      </c>
      <c r="H4324" s="1">
        <v>42309</v>
      </c>
      <c r="I4324">
        <v>1927050</v>
      </c>
      <c r="J4324" t="s">
        <v>23</v>
      </c>
      <c r="K4324">
        <v>846296315737050</v>
      </c>
      <c r="M4324" t="s">
        <v>26</v>
      </c>
      <c r="N4324">
        <v>33129</v>
      </c>
      <c r="O4324">
        <v>3</v>
      </c>
      <c r="P4324">
        <v>2250</v>
      </c>
      <c r="Q4324">
        <v>6</v>
      </c>
      <c r="R4324" s="2">
        <v>0</v>
      </c>
      <c r="S4324" s="2">
        <v>21.81</v>
      </c>
      <c r="T4324" s="2">
        <v>0</v>
      </c>
      <c r="U4324" s="2">
        <v>21.81</v>
      </c>
      <c r="V4324" s="76" t="str">
        <f>VLOOKUP(M4324,'Fufillment sheet'!$A$2:$B$52,2,FALSE)</f>
        <v>NW</v>
      </c>
    </row>
    <row r="4325" spans="1:22" x14ac:dyDescent="0.2">
      <c r="A4325" s="1">
        <v>42312</v>
      </c>
      <c r="B4325" t="s">
        <v>21</v>
      </c>
      <c r="C4325" s="1">
        <v>42310</v>
      </c>
      <c r="D4325" s="1">
        <v>42312</v>
      </c>
      <c r="E4325">
        <v>100033292</v>
      </c>
      <c r="F4325" t="s">
        <v>1116</v>
      </c>
      <c r="H4325" s="1">
        <v>42310</v>
      </c>
      <c r="I4325">
        <v>1927052</v>
      </c>
      <c r="J4325" t="s">
        <v>23</v>
      </c>
      <c r="K4325">
        <v>846296315737036</v>
      </c>
      <c r="M4325" t="s">
        <v>26</v>
      </c>
      <c r="N4325">
        <v>34102</v>
      </c>
      <c r="O4325">
        <v>3</v>
      </c>
      <c r="P4325">
        <v>2250</v>
      </c>
      <c r="Q4325">
        <v>6</v>
      </c>
      <c r="R4325" s="2">
        <v>0</v>
      </c>
      <c r="S4325" s="2">
        <v>21.81</v>
      </c>
      <c r="T4325" s="2">
        <v>0</v>
      </c>
      <c r="U4325" s="2">
        <v>21.81</v>
      </c>
      <c r="V4325" s="76" t="str">
        <f>VLOOKUP(M4325,'Fufillment sheet'!$A$2:$B$52,2,FALSE)</f>
        <v>NW</v>
      </c>
    </row>
    <row r="4326" spans="1:22" x14ac:dyDescent="0.2">
      <c r="A4326" s="1">
        <v>42312</v>
      </c>
      <c r="B4326" t="s">
        <v>21</v>
      </c>
      <c r="C4326" s="1">
        <v>42310</v>
      </c>
      <c r="D4326" s="1">
        <v>42312</v>
      </c>
      <c r="E4326">
        <v>100033189</v>
      </c>
      <c r="F4326" t="s">
        <v>1137</v>
      </c>
      <c r="H4326" s="1">
        <v>42309</v>
      </c>
      <c r="I4326">
        <v>1927118</v>
      </c>
      <c r="J4326" t="s">
        <v>23</v>
      </c>
      <c r="K4326">
        <v>846296315736435</v>
      </c>
      <c r="M4326" t="s">
        <v>582</v>
      </c>
      <c r="N4326">
        <v>50313</v>
      </c>
      <c r="O4326">
        <v>3</v>
      </c>
      <c r="P4326">
        <v>2250</v>
      </c>
      <c r="Q4326">
        <v>6</v>
      </c>
      <c r="R4326" s="2">
        <v>0</v>
      </c>
      <c r="S4326" s="2">
        <v>21.81</v>
      </c>
      <c r="T4326" s="2">
        <v>0</v>
      </c>
      <c r="U4326" s="2">
        <v>21.81</v>
      </c>
      <c r="V4326" s="76" t="str">
        <f>VLOOKUP(M4326,'Fufillment sheet'!$A$2:$B$52,2,FALSE)</f>
        <v>NW</v>
      </c>
    </row>
    <row r="4327" spans="1:22" x14ac:dyDescent="0.2">
      <c r="A4327" s="1">
        <v>42312</v>
      </c>
      <c r="B4327" t="s">
        <v>21</v>
      </c>
      <c r="C4327" s="1">
        <v>42310</v>
      </c>
      <c r="D4327" s="1">
        <v>42312</v>
      </c>
      <c r="E4327">
        <v>100033228</v>
      </c>
      <c r="F4327" t="s">
        <v>1138</v>
      </c>
      <c r="H4327" s="1">
        <v>42309</v>
      </c>
      <c r="I4327">
        <v>1927178</v>
      </c>
      <c r="J4327" t="s">
        <v>23</v>
      </c>
      <c r="K4327">
        <v>846296315737173</v>
      </c>
      <c r="M4327" t="s">
        <v>231</v>
      </c>
      <c r="N4327">
        <v>71701</v>
      </c>
      <c r="O4327">
        <v>3</v>
      </c>
      <c r="P4327">
        <v>2250</v>
      </c>
      <c r="Q4327">
        <v>6</v>
      </c>
      <c r="R4327" s="2">
        <v>0</v>
      </c>
      <c r="S4327" s="2">
        <v>21.81</v>
      </c>
      <c r="T4327" s="2">
        <v>0</v>
      </c>
      <c r="U4327" s="2">
        <v>21.81</v>
      </c>
      <c r="V4327" s="76" t="str">
        <f>VLOOKUP(M4327,'Fufillment sheet'!$A$2:$B$52,2,FALSE)</f>
        <v>NW</v>
      </c>
    </row>
    <row r="4328" spans="1:22" x14ac:dyDescent="0.2">
      <c r="A4328" s="1">
        <v>42312</v>
      </c>
      <c r="B4328" t="s">
        <v>21</v>
      </c>
      <c r="C4328" s="1">
        <v>42310</v>
      </c>
      <c r="D4328" s="1">
        <v>42312</v>
      </c>
      <c r="E4328">
        <v>100033287</v>
      </c>
      <c r="F4328" t="s">
        <v>996</v>
      </c>
      <c r="H4328" s="1">
        <v>42310</v>
      </c>
      <c r="I4328">
        <v>1927151</v>
      </c>
      <c r="J4328" t="s">
        <v>23</v>
      </c>
      <c r="K4328">
        <v>846296315736534</v>
      </c>
      <c r="M4328" t="s">
        <v>32</v>
      </c>
      <c r="N4328">
        <v>10014</v>
      </c>
      <c r="O4328">
        <v>3</v>
      </c>
      <c r="P4328">
        <v>2250</v>
      </c>
      <c r="Q4328">
        <v>2</v>
      </c>
      <c r="R4328" s="2">
        <v>0</v>
      </c>
      <c r="S4328" s="2">
        <v>12.81</v>
      </c>
      <c r="T4328" s="2">
        <v>0</v>
      </c>
      <c r="U4328" s="2">
        <v>12.81</v>
      </c>
      <c r="V4328" s="76" t="str">
        <f>VLOOKUP(M4328,'Fufillment sheet'!$A$2:$B$52,2,FALSE)</f>
        <v>NW</v>
      </c>
    </row>
    <row r="4329" spans="1:22" x14ac:dyDescent="0.2">
      <c r="A4329" s="1">
        <v>42312</v>
      </c>
      <c r="B4329" t="s">
        <v>21</v>
      </c>
      <c r="C4329" s="1">
        <v>42310</v>
      </c>
      <c r="D4329" s="1">
        <v>42312</v>
      </c>
      <c r="E4329">
        <v>100033336</v>
      </c>
      <c r="F4329" t="s">
        <v>1048</v>
      </c>
      <c r="H4329" s="1">
        <v>42310</v>
      </c>
      <c r="I4329">
        <v>1927362</v>
      </c>
      <c r="J4329" t="s">
        <v>23</v>
      </c>
      <c r="K4329">
        <v>846296315737418</v>
      </c>
      <c r="M4329" t="s">
        <v>24</v>
      </c>
      <c r="N4329">
        <v>27608</v>
      </c>
      <c r="O4329">
        <v>3</v>
      </c>
      <c r="P4329">
        <v>2250</v>
      </c>
      <c r="Q4329">
        <v>8</v>
      </c>
      <c r="R4329" s="2">
        <v>0</v>
      </c>
      <c r="S4329" s="2">
        <v>24.56</v>
      </c>
      <c r="T4329" s="2">
        <v>0</v>
      </c>
      <c r="U4329" s="2">
        <v>24.56</v>
      </c>
      <c r="V4329" s="76" t="s">
        <v>5213</v>
      </c>
    </row>
    <row r="4330" spans="1:22" x14ac:dyDescent="0.2">
      <c r="A4330" s="1">
        <v>42312</v>
      </c>
      <c r="B4330" t="s">
        <v>21</v>
      </c>
      <c r="C4330" s="1">
        <v>42310</v>
      </c>
      <c r="D4330" s="1">
        <v>42312</v>
      </c>
      <c r="E4330">
        <v>100033341</v>
      </c>
      <c r="F4330" t="s">
        <v>1133</v>
      </c>
      <c r="H4330" s="1">
        <v>42310</v>
      </c>
      <c r="I4330">
        <v>1927365</v>
      </c>
      <c r="J4330" t="s">
        <v>23</v>
      </c>
      <c r="K4330">
        <v>846296315735711</v>
      </c>
      <c r="M4330" t="s">
        <v>54</v>
      </c>
      <c r="N4330">
        <v>21224</v>
      </c>
      <c r="O4330">
        <v>3</v>
      </c>
      <c r="P4330">
        <v>2250</v>
      </c>
      <c r="Q4330">
        <v>8</v>
      </c>
      <c r="R4330" s="2">
        <v>0</v>
      </c>
      <c r="S4330" s="2">
        <v>24.56</v>
      </c>
      <c r="T4330" s="2">
        <v>0</v>
      </c>
      <c r="U4330" s="2">
        <v>24.56</v>
      </c>
      <c r="V4330" s="76" t="s">
        <v>5213</v>
      </c>
    </row>
    <row r="4331" spans="1:22" x14ac:dyDescent="0.2">
      <c r="A4331" s="1">
        <v>42312</v>
      </c>
      <c r="B4331" t="s">
        <v>21</v>
      </c>
      <c r="C4331" s="1">
        <v>42310</v>
      </c>
      <c r="D4331" s="1">
        <v>42312</v>
      </c>
      <c r="E4331">
        <v>100033150</v>
      </c>
      <c r="F4331" t="s">
        <v>997</v>
      </c>
      <c r="H4331" s="1">
        <v>42308</v>
      </c>
      <c r="I4331">
        <v>1927068</v>
      </c>
      <c r="J4331" t="s">
        <v>23</v>
      </c>
      <c r="K4331">
        <v>846296315737227</v>
      </c>
      <c r="M4331" t="s">
        <v>49</v>
      </c>
      <c r="N4331">
        <v>2215</v>
      </c>
      <c r="O4331">
        <v>6</v>
      </c>
      <c r="P4331">
        <v>4500</v>
      </c>
      <c r="Q4331">
        <v>2</v>
      </c>
      <c r="R4331" s="2">
        <v>0</v>
      </c>
      <c r="S4331" s="2">
        <v>16.29</v>
      </c>
      <c r="T4331" s="2">
        <v>0</v>
      </c>
      <c r="U4331" s="2">
        <v>16.29</v>
      </c>
      <c r="V4331" s="76" t="str">
        <f>VLOOKUP(M4331,'Fufillment sheet'!$A$2:$B$52,2,FALSE)</f>
        <v>NW</v>
      </c>
    </row>
    <row r="4332" spans="1:22" x14ac:dyDescent="0.2">
      <c r="A4332" s="1">
        <v>42312</v>
      </c>
      <c r="B4332" t="s">
        <v>21</v>
      </c>
      <c r="C4332" s="1">
        <v>42310</v>
      </c>
      <c r="D4332" s="1">
        <v>42312</v>
      </c>
      <c r="E4332">
        <v>100033212</v>
      </c>
      <c r="F4332" t="s">
        <v>1009</v>
      </c>
      <c r="H4332" s="1">
        <v>42309</v>
      </c>
      <c r="I4332">
        <v>1927146</v>
      </c>
      <c r="J4332" t="s">
        <v>23</v>
      </c>
      <c r="K4332">
        <v>846296315736701</v>
      </c>
      <c r="M4332" t="s">
        <v>32</v>
      </c>
      <c r="N4332">
        <v>10007</v>
      </c>
      <c r="O4332">
        <v>3</v>
      </c>
      <c r="P4332">
        <v>2250</v>
      </c>
      <c r="Q4332">
        <v>2</v>
      </c>
      <c r="R4332" s="2">
        <v>0</v>
      </c>
      <c r="S4332" s="2">
        <v>12.81</v>
      </c>
      <c r="T4332" s="2">
        <v>0</v>
      </c>
      <c r="U4332" s="2">
        <v>12.81</v>
      </c>
      <c r="V4332" s="76" t="str">
        <f>VLOOKUP(M4332,'Fufillment sheet'!$A$2:$B$52,2,FALSE)</f>
        <v>NW</v>
      </c>
    </row>
    <row r="4333" spans="1:22" x14ac:dyDescent="0.2">
      <c r="A4333" s="1">
        <v>42312</v>
      </c>
      <c r="B4333" t="s">
        <v>21</v>
      </c>
      <c r="C4333" s="1">
        <v>42310</v>
      </c>
      <c r="D4333" s="1">
        <v>42312</v>
      </c>
      <c r="E4333">
        <v>100033283</v>
      </c>
      <c r="F4333" t="s">
        <v>1018</v>
      </c>
      <c r="H4333" s="1">
        <v>42310</v>
      </c>
      <c r="I4333">
        <v>1927149</v>
      </c>
      <c r="J4333" t="s">
        <v>23</v>
      </c>
      <c r="K4333">
        <v>846296315736510</v>
      </c>
      <c r="M4333" t="s">
        <v>32</v>
      </c>
      <c r="N4333">
        <v>10014</v>
      </c>
      <c r="O4333">
        <v>3</v>
      </c>
      <c r="P4333">
        <v>2250</v>
      </c>
      <c r="Q4333">
        <v>2</v>
      </c>
      <c r="R4333" s="2">
        <v>0</v>
      </c>
      <c r="S4333" s="2">
        <v>12.81</v>
      </c>
      <c r="T4333" s="2">
        <v>0</v>
      </c>
      <c r="U4333" s="2">
        <v>12.81</v>
      </c>
      <c r="V4333" s="76" t="str">
        <f>VLOOKUP(M4333,'Fufillment sheet'!$A$2:$B$52,2,FALSE)</f>
        <v>NW</v>
      </c>
    </row>
    <row r="4334" spans="1:22" x14ac:dyDescent="0.2">
      <c r="A4334" s="1">
        <v>42312</v>
      </c>
      <c r="B4334" t="s">
        <v>21</v>
      </c>
      <c r="C4334" s="1">
        <v>42310</v>
      </c>
      <c r="D4334" s="1">
        <v>42312</v>
      </c>
      <c r="E4334">
        <v>100033243</v>
      </c>
      <c r="F4334" t="s">
        <v>1021</v>
      </c>
      <c r="H4334" s="1">
        <v>42309</v>
      </c>
      <c r="I4334">
        <v>1927077</v>
      </c>
      <c r="J4334" t="s">
        <v>23</v>
      </c>
      <c r="K4334">
        <v>846296315736893</v>
      </c>
      <c r="M4334" t="s">
        <v>32</v>
      </c>
      <c r="N4334">
        <v>10024</v>
      </c>
      <c r="O4334">
        <v>3</v>
      </c>
      <c r="P4334">
        <v>2250</v>
      </c>
      <c r="Q4334">
        <v>2</v>
      </c>
      <c r="R4334" s="2">
        <v>0</v>
      </c>
      <c r="S4334" s="2">
        <v>12.81</v>
      </c>
      <c r="T4334" s="2">
        <v>0</v>
      </c>
      <c r="U4334" s="2">
        <v>12.81</v>
      </c>
      <c r="V4334" s="76" t="str">
        <f>VLOOKUP(M4334,'Fufillment sheet'!$A$2:$B$52,2,FALSE)</f>
        <v>NW</v>
      </c>
    </row>
    <row r="4335" spans="1:22" x14ac:dyDescent="0.2">
      <c r="A4335" s="1">
        <v>42312</v>
      </c>
      <c r="B4335" t="s">
        <v>21</v>
      </c>
      <c r="C4335" s="1">
        <v>42310</v>
      </c>
      <c r="D4335" s="1">
        <v>42312</v>
      </c>
      <c r="E4335">
        <v>100033194</v>
      </c>
      <c r="F4335" t="s">
        <v>1013</v>
      </c>
      <c r="H4335" s="1">
        <v>42309</v>
      </c>
      <c r="I4335">
        <v>1927060</v>
      </c>
      <c r="J4335" t="s">
        <v>23</v>
      </c>
      <c r="K4335">
        <v>846296315737241</v>
      </c>
      <c r="M4335" t="s">
        <v>79</v>
      </c>
      <c r="N4335">
        <v>60613</v>
      </c>
      <c r="O4335">
        <v>6</v>
      </c>
      <c r="P4335">
        <v>4500</v>
      </c>
      <c r="Q4335">
        <v>5</v>
      </c>
      <c r="R4335" s="2">
        <v>0</v>
      </c>
      <c r="S4335" s="2">
        <v>26.54</v>
      </c>
      <c r="T4335" s="2">
        <v>0</v>
      </c>
      <c r="U4335" s="2">
        <v>26.54</v>
      </c>
      <c r="V4335" s="76" t="s">
        <v>5213</v>
      </c>
    </row>
    <row r="4336" spans="1:22" x14ac:dyDescent="0.2">
      <c r="A4336" s="1">
        <v>42312</v>
      </c>
      <c r="B4336" t="s">
        <v>21</v>
      </c>
      <c r="C4336" s="1">
        <v>42310</v>
      </c>
      <c r="D4336" s="1">
        <v>42312</v>
      </c>
      <c r="E4336">
        <v>100033185</v>
      </c>
      <c r="F4336" t="s">
        <v>1086</v>
      </c>
      <c r="H4336" s="1">
        <v>42309</v>
      </c>
      <c r="I4336">
        <v>1927058</v>
      </c>
      <c r="J4336" t="s">
        <v>23</v>
      </c>
      <c r="K4336">
        <v>846296315737258</v>
      </c>
      <c r="M4336" t="s">
        <v>79</v>
      </c>
      <c r="N4336">
        <v>60440</v>
      </c>
      <c r="O4336">
        <v>6</v>
      </c>
      <c r="P4336">
        <v>4500</v>
      </c>
      <c r="Q4336">
        <v>5</v>
      </c>
      <c r="R4336" s="2">
        <v>0</v>
      </c>
      <c r="S4336" s="2">
        <v>26.54</v>
      </c>
      <c r="T4336" s="2">
        <v>0</v>
      </c>
      <c r="U4336" s="2">
        <v>26.54</v>
      </c>
      <c r="V4336" s="76" t="s">
        <v>5213</v>
      </c>
    </row>
    <row r="4337" spans="1:22" x14ac:dyDescent="0.2">
      <c r="A4337" s="1">
        <v>42312</v>
      </c>
      <c r="B4337" t="s">
        <v>21</v>
      </c>
      <c r="C4337" s="1">
        <v>42310</v>
      </c>
      <c r="D4337" s="1">
        <v>42312</v>
      </c>
      <c r="E4337">
        <v>100033260</v>
      </c>
      <c r="F4337" t="s">
        <v>1107</v>
      </c>
      <c r="H4337" s="1">
        <v>42309</v>
      </c>
      <c r="I4337">
        <v>1927066</v>
      </c>
      <c r="J4337" t="s">
        <v>23</v>
      </c>
      <c r="K4337">
        <v>846296315737234</v>
      </c>
      <c r="M4337" t="s">
        <v>182</v>
      </c>
      <c r="N4337">
        <v>71105</v>
      </c>
      <c r="O4337">
        <v>6</v>
      </c>
      <c r="P4337">
        <v>4500</v>
      </c>
      <c r="Q4337">
        <v>6</v>
      </c>
      <c r="R4337" s="2">
        <v>0</v>
      </c>
      <c r="S4337" s="2">
        <v>29.29</v>
      </c>
      <c r="T4337" s="2">
        <v>0</v>
      </c>
      <c r="U4337" s="2">
        <v>29.29</v>
      </c>
      <c r="V4337" s="76" t="str">
        <f>VLOOKUP(M4337,'Fufillment sheet'!$A$2:$B$52,2,FALSE)</f>
        <v>NW</v>
      </c>
    </row>
    <row r="4338" spans="1:22" x14ac:dyDescent="0.2">
      <c r="A4338" s="1">
        <v>42312</v>
      </c>
      <c r="B4338" t="s">
        <v>21</v>
      </c>
      <c r="C4338" s="1">
        <v>42310</v>
      </c>
      <c r="D4338" s="1">
        <v>42312</v>
      </c>
      <c r="E4338">
        <v>100033177</v>
      </c>
      <c r="F4338" t="s">
        <v>1023</v>
      </c>
      <c r="H4338" s="1">
        <v>42309</v>
      </c>
      <c r="I4338">
        <v>1927056</v>
      </c>
      <c r="J4338" t="s">
        <v>23</v>
      </c>
      <c r="K4338">
        <v>846296315736060</v>
      </c>
      <c r="M4338" t="s">
        <v>79</v>
      </c>
      <c r="N4338">
        <v>62702</v>
      </c>
      <c r="O4338">
        <v>6</v>
      </c>
      <c r="P4338">
        <v>4500</v>
      </c>
      <c r="Q4338">
        <v>7</v>
      </c>
      <c r="R4338" s="2">
        <v>0</v>
      </c>
      <c r="S4338" s="2">
        <v>33.29</v>
      </c>
      <c r="T4338" s="2">
        <v>0</v>
      </c>
      <c r="U4338" s="2">
        <v>33.29</v>
      </c>
      <c r="V4338" s="76" t="s">
        <v>5213</v>
      </c>
    </row>
    <row r="4339" spans="1:22" x14ac:dyDescent="0.2">
      <c r="A4339" s="1">
        <v>42312</v>
      </c>
      <c r="B4339" t="s">
        <v>21</v>
      </c>
      <c r="C4339" s="1">
        <v>42310</v>
      </c>
      <c r="D4339" s="1">
        <v>42312</v>
      </c>
      <c r="E4339">
        <v>100033244</v>
      </c>
      <c r="F4339" t="s">
        <v>1029</v>
      </c>
      <c r="H4339" s="1">
        <v>42309</v>
      </c>
      <c r="I4339">
        <v>1927139</v>
      </c>
      <c r="J4339" t="s">
        <v>23</v>
      </c>
      <c r="K4339">
        <v>846296315736640</v>
      </c>
      <c r="M4339" t="s">
        <v>83</v>
      </c>
      <c r="N4339">
        <v>7042</v>
      </c>
      <c r="O4339">
        <v>3</v>
      </c>
      <c r="P4339">
        <v>2250</v>
      </c>
      <c r="Q4339">
        <v>2</v>
      </c>
      <c r="R4339" s="2">
        <v>0</v>
      </c>
      <c r="S4339" s="2">
        <v>12.81</v>
      </c>
      <c r="T4339" s="2">
        <v>0</v>
      </c>
      <c r="U4339" s="2">
        <v>12.81</v>
      </c>
      <c r="V4339" s="76" t="str">
        <f>VLOOKUP(M4339,'Fufillment sheet'!$A$2:$B$52,2,FALSE)</f>
        <v>NW</v>
      </c>
    </row>
    <row r="4340" spans="1:22" x14ac:dyDescent="0.2">
      <c r="A4340" s="1">
        <v>42312</v>
      </c>
      <c r="B4340" t="s">
        <v>21</v>
      </c>
      <c r="C4340" s="1">
        <v>42310</v>
      </c>
      <c r="D4340" s="1">
        <v>42312</v>
      </c>
      <c r="E4340">
        <v>100033220</v>
      </c>
      <c r="F4340" t="s">
        <v>1033</v>
      </c>
      <c r="H4340" s="1">
        <v>42309</v>
      </c>
      <c r="I4340">
        <v>1927184</v>
      </c>
      <c r="J4340" t="s">
        <v>23</v>
      </c>
      <c r="K4340">
        <v>846296315737128</v>
      </c>
      <c r="M4340" t="s">
        <v>32</v>
      </c>
      <c r="N4340">
        <v>10009</v>
      </c>
      <c r="O4340">
        <v>3</v>
      </c>
      <c r="P4340">
        <v>2250</v>
      </c>
      <c r="Q4340">
        <v>2</v>
      </c>
      <c r="R4340" s="2">
        <v>0</v>
      </c>
      <c r="S4340" s="2">
        <v>12.81</v>
      </c>
      <c r="T4340" s="2">
        <v>0</v>
      </c>
      <c r="U4340" s="2">
        <v>12.81</v>
      </c>
      <c r="V4340" s="76" t="str">
        <f>VLOOKUP(M4340,'Fufillment sheet'!$A$2:$B$52,2,FALSE)</f>
        <v>NW</v>
      </c>
    </row>
    <row r="4341" spans="1:22" x14ac:dyDescent="0.2">
      <c r="A4341" s="1">
        <v>42312</v>
      </c>
      <c r="B4341" t="s">
        <v>21</v>
      </c>
      <c r="C4341" s="1">
        <v>42310</v>
      </c>
      <c r="D4341" s="1">
        <v>42312</v>
      </c>
      <c r="E4341">
        <v>100033326</v>
      </c>
      <c r="F4341" t="s">
        <v>1038</v>
      </c>
      <c r="H4341" s="1">
        <v>42310</v>
      </c>
      <c r="I4341">
        <v>1927069</v>
      </c>
      <c r="J4341" t="s">
        <v>23</v>
      </c>
      <c r="K4341">
        <v>846296315736930</v>
      </c>
      <c r="M4341" t="s">
        <v>49</v>
      </c>
      <c r="N4341">
        <v>2135</v>
      </c>
      <c r="O4341">
        <v>3</v>
      </c>
      <c r="P4341">
        <v>2250</v>
      </c>
      <c r="Q4341">
        <v>2</v>
      </c>
      <c r="R4341" s="2">
        <v>0</v>
      </c>
      <c r="S4341" s="2">
        <v>12.81</v>
      </c>
      <c r="T4341" s="2">
        <v>0</v>
      </c>
      <c r="U4341" s="2">
        <v>12.81</v>
      </c>
      <c r="V4341" s="76" t="str">
        <f>VLOOKUP(M4341,'Fufillment sheet'!$A$2:$B$52,2,FALSE)</f>
        <v>NW</v>
      </c>
    </row>
    <row r="4342" spans="1:22" x14ac:dyDescent="0.2">
      <c r="A4342" s="1">
        <v>42312</v>
      </c>
      <c r="B4342" t="s">
        <v>21</v>
      </c>
      <c r="C4342" s="1">
        <v>42310</v>
      </c>
      <c r="D4342" s="1">
        <v>42312</v>
      </c>
      <c r="E4342">
        <v>100033225</v>
      </c>
      <c r="F4342" t="s">
        <v>1046</v>
      </c>
      <c r="H4342" s="1">
        <v>42309</v>
      </c>
      <c r="I4342">
        <v>1927147</v>
      </c>
      <c r="J4342" t="s">
        <v>23</v>
      </c>
      <c r="K4342">
        <v>846296315736718</v>
      </c>
      <c r="M4342" t="s">
        <v>32</v>
      </c>
      <c r="N4342">
        <v>10010</v>
      </c>
      <c r="O4342">
        <v>3</v>
      </c>
      <c r="P4342">
        <v>2250</v>
      </c>
      <c r="Q4342">
        <v>2</v>
      </c>
      <c r="R4342" s="2">
        <v>0</v>
      </c>
      <c r="S4342" s="2">
        <v>12.81</v>
      </c>
      <c r="T4342" s="2">
        <v>0</v>
      </c>
      <c r="U4342" s="2">
        <v>12.81</v>
      </c>
      <c r="V4342" s="76" t="str">
        <f>VLOOKUP(M4342,'Fufillment sheet'!$A$2:$B$52,2,FALSE)</f>
        <v>NW</v>
      </c>
    </row>
    <row r="4343" spans="1:22" x14ac:dyDescent="0.2">
      <c r="A4343" s="1">
        <v>42312</v>
      </c>
      <c r="B4343" t="s">
        <v>21</v>
      </c>
      <c r="C4343" s="1">
        <v>42310</v>
      </c>
      <c r="D4343" s="1">
        <v>42312</v>
      </c>
      <c r="E4343">
        <v>100033318</v>
      </c>
      <c r="F4343" t="s">
        <v>1049</v>
      </c>
      <c r="H4343" s="1">
        <v>42310</v>
      </c>
      <c r="I4343">
        <v>1927152</v>
      </c>
      <c r="J4343" t="s">
        <v>23</v>
      </c>
      <c r="K4343">
        <v>846296315736541</v>
      </c>
      <c r="M4343" t="s">
        <v>32</v>
      </c>
      <c r="N4343">
        <v>10112</v>
      </c>
      <c r="O4343">
        <v>3</v>
      </c>
      <c r="P4343">
        <v>2250</v>
      </c>
      <c r="Q4343">
        <v>2</v>
      </c>
      <c r="R4343" s="2">
        <v>0</v>
      </c>
      <c r="S4343" s="2">
        <v>12.81</v>
      </c>
      <c r="T4343" s="2">
        <v>0</v>
      </c>
      <c r="U4343" s="2">
        <v>12.81</v>
      </c>
      <c r="V4343" s="76" t="str">
        <f>VLOOKUP(M4343,'Fufillment sheet'!$A$2:$B$52,2,FALSE)</f>
        <v>NW</v>
      </c>
    </row>
    <row r="4344" spans="1:22" x14ac:dyDescent="0.2">
      <c r="A4344" s="1">
        <v>42312</v>
      </c>
      <c r="B4344" t="s">
        <v>21</v>
      </c>
      <c r="C4344" s="1">
        <v>42310</v>
      </c>
      <c r="D4344" s="1">
        <v>42312</v>
      </c>
      <c r="E4344">
        <v>100033236</v>
      </c>
      <c r="F4344" t="s">
        <v>1058</v>
      </c>
      <c r="H4344" s="1">
        <v>42309</v>
      </c>
      <c r="I4344">
        <v>1927076</v>
      </c>
      <c r="J4344" t="s">
        <v>23</v>
      </c>
      <c r="K4344">
        <v>846296315736909</v>
      </c>
      <c r="M4344" t="s">
        <v>32</v>
      </c>
      <c r="N4344">
        <v>10029</v>
      </c>
      <c r="O4344">
        <v>3</v>
      </c>
      <c r="P4344">
        <v>2250</v>
      </c>
      <c r="Q4344">
        <v>2</v>
      </c>
      <c r="R4344" s="2">
        <v>0</v>
      </c>
      <c r="S4344" s="2">
        <v>12.81</v>
      </c>
      <c r="T4344" s="2">
        <v>0</v>
      </c>
      <c r="U4344" s="2">
        <v>12.81</v>
      </c>
      <c r="V4344" s="76" t="str">
        <f>VLOOKUP(M4344,'Fufillment sheet'!$A$2:$B$52,2,FALSE)</f>
        <v>NW</v>
      </c>
    </row>
    <row r="4345" spans="1:22" x14ac:dyDescent="0.2">
      <c r="A4345" s="1">
        <v>42312</v>
      </c>
      <c r="B4345" t="s">
        <v>21</v>
      </c>
      <c r="C4345" s="1">
        <v>42310</v>
      </c>
      <c r="D4345" s="1">
        <v>42312</v>
      </c>
      <c r="E4345">
        <v>100033282</v>
      </c>
      <c r="F4345" t="s">
        <v>1061</v>
      </c>
      <c r="H4345" s="1">
        <v>42310</v>
      </c>
      <c r="I4345">
        <v>1927079</v>
      </c>
      <c r="J4345" t="s">
        <v>23</v>
      </c>
      <c r="K4345">
        <v>846296315737180</v>
      </c>
      <c r="M4345" t="s">
        <v>32</v>
      </c>
      <c r="N4345">
        <v>10022</v>
      </c>
      <c r="O4345">
        <v>6</v>
      </c>
      <c r="P4345">
        <v>4500</v>
      </c>
      <c r="Q4345">
        <v>2</v>
      </c>
      <c r="R4345" s="2">
        <v>0</v>
      </c>
      <c r="S4345" s="2">
        <v>16.29</v>
      </c>
      <c r="T4345" s="2">
        <v>0</v>
      </c>
      <c r="U4345" s="2">
        <v>16.29</v>
      </c>
      <c r="V4345" s="76" t="str">
        <f>VLOOKUP(M4345,'Fufillment sheet'!$A$2:$B$52,2,FALSE)</f>
        <v>NW</v>
      </c>
    </row>
    <row r="4346" spans="1:22" x14ac:dyDescent="0.2">
      <c r="A4346" s="1">
        <v>42312</v>
      </c>
      <c r="B4346" t="s">
        <v>21</v>
      </c>
      <c r="C4346" s="1">
        <v>42310</v>
      </c>
      <c r="D4346" s="1">
        <v>42312</v>
      </c>
      <c r="E4346">
        <v>100033285</v>
      </c>
      <c r="F4346" t="s">
        <v>1070</v>
      </c>
      <c r="H4346" s="1">
        <v>42310</v>
      </c>
      <c r="I4346">
        <v>1927150</v>
      </c>
      <c r="J4346" t="s">
        <v>23</v>
      </c>
      <c r="K4346">
        <v>846296315736527</v>
      </c>
      <c r="M4346" t="s">
        <v>32</v>
      </c>
      <c r="N4346">
        <v>10128</v>
      </c>
      <c r="O4346">
        <v>3</v>
      </c>
      <c r="P4346">
        <v>2250</v>
      </c>
      <c r="Q4346">
        <v>2</v>
      </c>
      <c r="R4346" s="2">
        <v>0</v>
      </c>
      <c r="S4346" s="2">
        <v>12.81</v>
      </c>
      <c r="T4346" s="2">
        <v>0</v>
      </c>
      <c r="U4346" s="2">
        <v>12.81</v>
      </c>
      <c r="V4346" s="76" t="str">
        <f>VLOOKUP(M4346,'Fufillment sheet'!$A$2:$B$52,2,FALSE)</f>
        <v>NW</v>
      </c>
    </row>
    <row r="4347" spans="1:22" x14ac:dyDescent="0.2">
      <c r="A4347" s="1">
        <v>42312</v>
      </c>
      <c r="B4347" t="s">
        <v>21</v>
      </c>
      <c r="C4347" s="1">
        <v>42310</v>
      </c>
      <c r="D4347" s="1">
        <v>42312</v>
      </c>
      <c r="E4347">
        <v>100033233</v>
      </c>
      <c r="F4347" t="s">
        <v>1075</v>
      </c>
      <c r="H4347" s="1">
        <v>42309</v>
      </c>
      <c r="I4347">
        <v>1927075</v>
      </c>
      <c r="J4347" t="s">
        <v>23</v>
      </c>
      <c r="K4347">
        <v>846296315736916</v>
      </c>
      <c r="M4347" t="s">
        <v>32</v>
      </c>
      <c r="N4347">
        <v>10024</v>
      </c>
      <c r="O4347">
        <v>3</v>
      </c>
      <c r="P4347">
        <v>2250</v>
      </c>
      <c r="Q4347">
        <v>2</v>
      </c>
      <c r="R4347" s="2">
        <v>0</v>
      </c>
      <c r="S4347" s="2">
        <v>12.81</v>
      </c>
      <c r="T4347" s="2">
        <v>0</v>
      </c>
      <c r="U4347" s="2">
        <v>12.81</v>
      </c>
      <c r="V4347" s="76" t="str">
        <f>VLOOKUP(M4347,'Fufillment sheet'!$A$2:$B$52,2,FALSE)</f>
        <v>NW</v>
      </c>
    </row>
    <row r="4348" spans="1:22" x14ac:dyDescent="0.2">
      <c r="A4348" s="1">
        <v>42312</v>
      </c>
      <c r="B4348" t="s">
        <v>21</v>
      </c>
      <c r="C4348" s="1">
        <v>42310</v>
      </c>
      <c r="D4348" s="1">
        <v>42312</v>
      </c>
      <c r="E4348">
        <v>100033147</v>
      </c>
      <c r="F4348" t="s">
        <v>1078</v>
      </c>
      <c r="H4348" s="1">
        <v>42308</v>
      </c>
      <c r="I4348">
        <v>1927072</v>
      </c>
      <c r="J4348" t="s">
        <v>23</v>
      </c>
      <c r="K4348">
        <v>846296315737210</v>
      </c>
      <c r="M4348" t="s">
        <v>32</v>
      </c>
      <c r="N4348">
        <v>10012</v>
      </c>
      <c r="O4348">
        <v>6</v>
      </c>
      <c r="P4348">
        <v>4500</v>
      </c>
      <c r="Q4348">
        <v>2</v>
      </c>
      <c r="R4348" s="2">
        <v>0</v>
      </c>
      <c r="S4348" s="2">
        <v>16.29</v>
      </c>
      <c r="T4348" s="2">
        <v>0</v>
      </c>
      <c r="U4348" s="2">
        <v>16.29</v>
      </c>
      <c r="V4348" s="76" t="str">
        <f>VLOOKUP(M4348,'Fufillment sheet'!$A$2:$B$52,2,FALSE)</f>
        <v>NW</v>
      </c>
    </row>
    <row r="4349" spans="1:22" x14ac:dyDescent="0.2">
      <c r="A4349" s="1">
        <v>42312</v>
      </c>
      <c r="B4349" t="s">
        <v>21</v>
      </c>
      <c r="C4349" s="1">
        <v>42310</v>
      </c>
      <c r="D4349" s="1">
        <v>42312</v>
      </c>
      <c r="E4349">
        <v>100033245</v>
      </c>
      <c r="F4349" t="s">
        <v>1080</v>
      </c>
      <c r="H4349" s="1">
        <v>42309</v>
      </c>
      <c r="I4349">
        <v>1927078</v>
      </c>
      <c r="J4349" t="s">
        <v>23</v>
      </c>
      <c r="K4349">
        <v>846296315736879</v>
      </c>
      <c r="M4349" t="s">
        <v>32</v>
      </c>
      <c r="N4349">
        <v>10018</v>
      </c>
      <c r="O4349">
        <v>3</v>
      </c>
      <c r="P4349">
        <v>2250</v>
      </c>
      <c r="Q4349">
        <v>2</v>
      </c>
      <c r="R4349" s="2">
        <v>0</v>
      </c>
      <c r="S4349" s="2">
        <v>12.81</v>
      </c>
      <c r="T4349" s="2">
        <v>0</v>
      </c>
      <c r="U4349" s="2">
        <v>12.81</v>
      </c>
      <c r="V4349" s="76" t="str">
        <f>VLOOKUP(M4349,'Fufillment sheet'!$A$2:$B$52,2,FALSE)</f>
        <v>NW</v>
      </c>
    </row>
    <row r="4350" spans="1:22" x14ac:dyDescent="0.2">
      <c r="A4350" s="1">
        <v>42312</v>
      </c>
      <c r="B4350" t="s">
        <v>21</v>
      </c>
      <c r="C4350" s="1">
        <v>42310</v>
      </c>
      <c r="D4350" s="1">
        <v>42312</v>
      </c>
      <c r="E4350">
        <v>100033191</v>
      </c>
      <c r="F4350" t="s">
        <v>1083</v>
      </c>
      <c r="H4350" s="1">
        <v>42309</v>
      </c>
      <c r="I4350">
        <v>1927145</v>
      </c>
      <c r="J4350" t="s">
        <v>23</v>
      </c>
      <c r="K4350">
        <v>846296315736688</v>
      </c>
      <c r="M4350" t="s">
        <v>32</v>
      </c>
      <c r="N4350">
        <v>10018</v>
      </c>
      <c r="O4350">
        <v>3</v>
      </c>
      <c r="P4350">
        <v>2250</v>
      </c>
      <c r="Q4350">
        <v>2</v>
      </c>
      <c r="R4350" s="2">
        <v>0</v>
      </c>
      <c r="S4350" s="2">
        <v>12.81</v>
      </c>
      <c r="T4350" s="2">
        <v>0</v>
      </c>
      <c r="U4350" s="2">
        <v>12.81</v>
      </c>
      <c r="V4350" s="76" t="str">
        <f>VLOOKUP(M4350,'Fufillment sheet'!$A$2:$B$52,2,FALSE)</f>
        <v>NW</v>
      </c>
    </row>
    <row r="4351" spans="1:22" x14ac:dyDescent="0.2">
      <c r="A4351" s="1">
        <v>42312</v>
      </c>
      <c r="B4351" t="s">
        <v>21</v>
      </c>
      <c r="C4351" s="1">
        <v>42310</v>
      </c>
      <c r="D4351" s="1">
        <v>42312</v>
      </c>
      <c r="E4351">
        <v>100033240</v>
      </c>
      <c r="F4351" t="s">
        <v>1091</v>
      </c>
      <c r="H4351" s="1">
        <v>42309</v>
      </c>
      <c r="I4351">
        <v>1927148</v>
      </c>
      <c r="J4351" t="s">
        <v>23</v>
      </c>
      <c r="K4351">
        <v>846296315736503</v>
      </c>
      <c r="M4351" t="s">
        <v>32</v>
      </c>
      <c r="N4351">
        <v>10009</v>
      </c>
      <c r="O4351">
        <v>3</v>
      </c>
      <c r="P4351">
        <v>2250</v>
      </c>
      <c r="Q4351">
        <v>2</v>
      </c>
      <c r="R4351" s="2">
        <v>0</v>
      </c>
      <c r="S4351" s="2">
        <v>12.81</v>
      </c>
      <c r="T4351" s="2">
        <v>0</v>
      </c>
      <c r="U4351" s="2">
        <v>12.81</v>
      </c>
      <c r="V4351" s="76" t="str">
        <f>VLOOKUP(M4351,'Fufillment sheet'!$A$2:$B$52,2,FALSE)</f>
        <v>NW</v>
      </c>
    </row>
    <row r="4352" spans="1:22" x14ac:dyDescent="0.2">
      <c r="A4352" s="1">
        <v>42312</v>
      </c>
      <c r="B4352" t="s">
        <v>21</v>
      </c>
      <c r="C4352" s="1">
        <v>42310</v>
      </c>
      <c r="D4352" s="1">
        <v>42312</v>
      </c>
      <c r="E4352">
        <v>100033144</v>
      </c>
      <c r="F4352" t="s">
        <v>1094</v>
      </c>
      <c r="H4352" s="1">
        <v>42307</v>
      </c>
      <c r="I4352">
        <v>1927031</v>
      </c>
      <c r="J4352" t="s">
        <v>23</v>
      </c>
      <c r="K4352">
        <v>846296315737272</v>
      </c>
      <c r="M4352" t="s">
        <v>32</v>
      </c>
      <c r="N4352">
        <v>10014</v>
      </c>
      <c r="O4352">
        <v>3</v>
      </c>
      <c r="P4352">
        <v>2250</v>
      </c>
      <c r="Q4352">
        <v>2</v>
      </c>
      <c r="R4352" s="2">
        <v>0</v>
      </c>
      <c r="S4352" s="2">
        <v>12.81</v>
      </c>
      <c r="T4352" s="2">
        <v>0</v>
      </c>
      <c r="U4352" s="2">
        <v>12.81</v>
      </c>
      <c r="V4352" s="76" t="str">
        <f>VLOOKUP(M4352,'Fufillment sheet'!$A$2:$B$52,2,FALSE)</f>
        <v>NW</v>
      </c>
    </row>
    <row r="4353" spans="1:22" x14ac:dyDescent="0.2">
      <c r="A4353" s="1">
        <v>42312</v>
      </c>
      <c r="B4353" t="s">
        <v>21</v>
      </c>
      <c r="C4353" s="1">
        <v>42310</v>
      </c>
      <c r="D4353" s="1">
        <v>42312</v>
      </c>
      <c r="E4353">
        <v>100033166</v>
      </c>
      <c r="F4353" t="s">
        <v>1097</v>
      </c>
      <c r="H4353" s="1">
        <v>42309</v>
      </c>
      <c r="I4353">
        <v>1927073</v>
      </c>
      <c r="J4353" t="s">
        <v>23</v>
      </c>
      <c r="K4353">
        <v>846296315737203</v>
      </c>
      <c r="M4353" t="s">
        <v>32</v>
      </c>
      <c r="N4353">
        <v>10024</v>
      </c>
      <c r="O4353">
        <v>6</v>
      </c>
      <c r="P4353">
        <v>4500</v>
      </c>
      <c r="Q4353">
        <v>2</v>
      </c>
      <c r="R4353" s="2">
        <v>0</v>
      </c>
      <c r="S4353" s="2">
        <v>16.29</v>
      </c>
      <c r="T4353" s="2">
        <v>0</v>
      </c>
      <c r="U4353" s="2">
        <v>16.29</v>
      </c>
      <c r="V4353" s="76" t="str">
        <f>VLOOKUP(M4353,'Fufillment sheet'!$A$2:$B$52,2,FALSE)</f>
        <v>NW</v>
      </c>
    </row>
    <row r="4354" spans="1:22" x14ac:dyDescent="0.2">
      <c r="A4354" s="1">
        <v>42312</v>
      </c>
      <c r="B4354" t="s">
        <v>21</v>
      </c>
      <c r="C4354" s="1">
        <v>42310</v>
      </c>
      <c r="D4354" s="1">
        <v>42312</v>
      </c>
      <c r="E4354">
        <v>100033310</v>
      </c>
      <c r="F4354" t="s">
        <v>1102</v>
      </c>
      <c r="H4354" s="1">
        <v>42310</v>
      </c>
      <c r="I4354">
        <v>1927132</v>
      </c>
      <c r="J4354" t="s">
        <v>23</v>
      </c>
      <c r="K4354">
        <v>846296315736725</v>
      </c>
      <c r="M4354" t="s">
        <v>49</v>
      </c>
      <c r="N4354">
        <v>2210</v>
      </c>
      <c r="O4354">
        <v>3</v>
      </c>
      <c r="P4354">
        <v>2250</v>
      </c>
      <c r="Q4354">
        <v>2</v>
      </c>
      <c r="R4354" s="2">
        <v>0</v>
      </c>
      <c r="S4354" s="2">
        <v>12.81</v>
      </c>
      <c r="T4354" s="2">
        <v>0</v>
      </c>
      <c r="U4354" s="2">
        <v>12.81</v>
      </c>
      <c r="V4354" s="76" t="str">
        <f>VLOOKUP(M4354,'Fufillment sheet'!$A$2:$B$52,2,FALSE)</f>
        <v>NW</v>
      </c>
    </row>
    <row r="4355" spans="1:22" x14ac:dyDescent="0.2">
      <c r="A4355" s="1">
        <v>42312</v>
      </c>
      <c r="B4355" t="s">
        <v>21</v>
      </c>
      <c r="C4355" s="1">
        <v>42310</v>
      </c>
      <c r="D4355" s="1">
        <v>42312</v>
      </c>
      <c r="E4355">
        <v>100033183</v>
      </c>
      <c r="F4355" t="s">
        <v>1119</v>
      </c>
      <c r="H4355" s="1">
        <v>42309</v>
      </c>
      <c r="I4355">
        <v>1927144</v>
      </c>
      <c r="J4355" t="s">
        <v>23</v>
      </c>
      <c r="K4355">
        <v>846296315736695</v>
      </c>
      <c r="M4355" t="s">
        <v>32</v>
      </c>
      <c r="N4355">
        <v>10013</v>
      </c>
      <c r="O4355">
        <v>3</v>
      </c>
      <c r="P4355">
        <v>2250</v>
      </c>
      <c r="Q4355">
        <v>2</v>
      </c>
      <c r="R4355" s="2">
        <v>0</v>
      </c>
      <c r="S4355" s="2">
        <v>12.81</v>
      </c>
      <c r="T4355" s="2">
        <v>0</v>
      </c>
      <c r="U4355" s="2">
        <v>12.81</v>
      </c>
      <c r="V4355" s="76" t="str">
        <f>VLOOKUP(M4355,'Fufillment sheet'!$A$2:$B$52,2,FALSE)</f>
        <v>NW</v>
      </c>
    </row>
    <row r="4356" spans="1:22" x14ac:dyDescent="0.2">
      <c r="A4356" s="1">
        <v>42312</v>
      </c>
      <c r="B4356" t="s">
        <v>21</v>
      </c>
      <c r="C4356" s="1">
        <v>42310</v>
      </c>
      <c r="D4356" s="1">
        <v>42312</v>
      </c>
      <c r="E4356">
        <v>100033148</v>
      </c>
      <c r="F4356" t="s">
        <v>1123</v>
      </c>
      <c r="H4356" s="1">
        <v>42308</v>
      </c>
      <c r="I4356">
        <v>1927141</v>
      </c>
      <c r="J4356" t="s">
        <v>23</v>
      </c>
      <c r="K4356">
        <v>846296315736664</v>
      </c>
      <c r="M4356" t="s">
        <v>32</v>
      </c>
      <c r="N4356">
        <v>10003</v>
      </c>
      <c r="O4356">
        <v>3</v>
      </c>
      <c r="P4356">
        <v>2250</v>
      </c>
      <c r="Q4356">
        <v>2</v>
      </c>
      <c r="R4356" s="2">
        <v>0</v>
      </c>
      <c r="S4356" s="2">
        <v>12.81</v>
      </c>
      <c r="T4356" s="2">
        <v>0</v>
      </c>
      <c r="U4356" s="2">
        <v>12.81</v>
      </c>
      <c r="V4356" s="76" t="str">
        <f>VLOOKUP(M4356,'Fufillment sheet'!$A$2:$B$52,2,FALSE)</f>
        <v>NW</v>
      </c>
    </row>
    <row r="4357" spans="1:22" x14ac:dyDescent="0.2">
      <c r="A4357" s="1">
        <v>42312</v>
      </c>
      <c r="B4357" t="s">
        <v>21</v>
      </c>
      <c r="C4357" s="1">
        <v>42310</v>
      </c>
      <c r="D4357" s="1">
        <v>42312</v>
      </c>
      <c r="E4357">
        <v>100033311</v>
      </c>
      <c r="F4357" t="s">
        <v>1127</v>
      </c>
      <c r="H4357" s="1">
        <v>42310</v>
      </c>
      <c r="I4357">
        <v>1927185</v>
      </c>
      <c r="J4357" t="s">
        <v>23</v>
      </c>
      <c r="K4357">
        <v>846296315737111</v>
      </c>
      <c r="M4357" t="s">
        <v>32</v>
      </c>
      <c r="N4357">
        <v>11217</v>
      </c>
      <c r="O4357">
        <v>3</v>
      </c>
      <c r="P4357">
        <v>2250</v>
      </c>
      <c r="Q4357">
        <v>2</v>
      </c>
      <c r="R4357" s="2">
        <v>0</v>
      </c>
      <c r="S4357" s="2">
        <v>12.81</v>
      </c>
      <c r="T4357" s="2">
        <v>0</v>
      </c>
      <c r="U4357" s="2">
        <v>12.81</v>
      </c>
      <c r="V4357" s="76" t="str">
        <f>VLOOKUP(M4357,'Fufillment sheet'!$A$2:$B$52,2,FALSE)</f>
        <v>NW</v>
      </c>
    </row>
    <row r="4358" spans="1:22" x14ac:dyDescent="0.2">
      <c r="A4358" s="1">
        <v>42312</v>
      </c>
      <c r="B4358" t="s">
        <v>21</v>
      </c>
      <c r="C4358" s="1">
        <v>42310</v>
      </c>
      <c r="D4358" s="1">
        <v>42312</v>
      </c>
      <c r="E4358">
        <v>100033290</v>
      </c>
      <c r="F4358" t="s">
        <v>1131</v>
      </c>
      <c r="H4358" s="1">
        <v>42310</v>
      </c>
      <c r="I4358">
        <v>1927080</v>
      </c>
      <c r="J4358" t="s">
        <v>23</v>
      </c>
      <c r="K4358">
        <v>846296315736886</v>
      </c>
      <c r="M4358" t="s">
        <v>32</v>
      </c>
      <c r="N4358">
        <v>11238</v>
      </c>
      <c r="O4358">
        <v>3</v>
      </c>
      <c r="P4358">
        <v>2250</v>
      </c>
      <c r="Q4358">
        <v>2</v>
      </c>
      <c r="R4358" s="2">
        <v>0</v>
      </c>
      <c r="S4358" s="2">
        <v>12.81</v>
      </c>
      <c r="T4358" s="2">
        <v>0</v>
      </c>
      <c r="U4358" s="2">
        <v>12.81</v>
      </c>
      <c r="V4358" s="76" t="str">
        <f>VLOOKUP(M4358,'Fufillment sheet'!$A$2:$B$52,2,FALSE)</f>
        <v>NW</v>
      </c>
    </row>
    <row r="4359" spans="1:22" x14ac:dyDescent="0.2">
      <c r="A4359" s="1">
        <v>42312</v>
      </c>
      <c r="B4359" t="s">
        <v>21</v>
      </c>
      <c r="C4359" s="1">
        <v>42310</v>
      </c>
      <c r="D4359" s="1">
        <v>42312</v>
      </c>
      <c r="E4359">
        <v>100033222</v>
      </c>
      <c r="F4359" t="s">
        <v>1134</v>
      </c>
      <c r="H4359" s="1">
        <v>42309</v>
      </c>
      <c r="I4359">
        <v>1927074</v>
      </c>
      <c r="J4359" t="s">
        <v>23</v>
      </c>
      <c r="K4359">
        <v>846296315737197</v>
      </c>
      <c r="M4359" t="s">
        <v>32</v>
      </c>
      <c r="N4359">
        <v>11243</v>
      </c>
      <c r="O4359">
        <v>6</v>
      </c>
      <c r="P4359">
        <v>4500</v>
      </c>
      <c r="Q4359">
        <v>2</v>
      </c>
      <c r="R4359" s="2">
        <v>0</v>
      </c>
      <c r="S4359" s="2">
        <v>16.29</v>
      </c>
      <c r="T4359" s="2">
        <v>0</v>
      </c>
      <c r="U4359" s="2">
        <v>16.29</v>
      </c>
      <c r="V4359" s="76" t="str">
        <f>VLOOKUP(M4359,'Fufillment sheet'!$A$2:$B$52,2,FALSE)</f>
        <v>NW</v>
      </c>
    </row>
    <row r="4360" spans="1:22" x14ac:dyDescent="0.2">
      <c r="A4360" s="1">
        <v>42312</v>
      </c>
      <c r="B4360" t="s">
        <v>21</v>
      </c>
      <c r="C4360" s="1">
        <v>42310</v>
      </c>
      <c r="D4360" s="1">
        <v>42312</v>
      </c>
      <c r="E4360">
        <v>100033315</v>
      </c>
      <c r="F4360" t="s">
        <v>1139</v>
      </c>
      <c r="H4360" s="1">
        <v>42310</v>
      </c>
      <c r="I4360">
        <v>1927133</v>
      </c>
      <c r="J4360" t="s">
        <v>23</v>
      </c>
      <c r="K4360">
        <v>846296315736732</v>
      </c>
      <c r="M4360" t="s">
        <v>49</v>
      </c>
      <c r="N4360">
        <v>2481</v>
      </c>
      <c r="O4360">
        <v>3</v>
      </c>
      <c r="P4360">
        <v>2250</v>
      </c>
      <c r="Q4360">
        <v>2</v>
      </c>
      <c r="R4360" s="2">
        <v>0</v>
      </c>
      <c r="S4360" s="2">
        <v>12.81</v>
      </c>
      <c r="T4360" s="2">
        <v>0</v>
      </c>
      <c r="U4360" s="2">
        <v>12.81</v>
      </c>
      <c r="V4360" s="76" t="str">
        <f>VLOOKUP(M4360,'Fufillment sheet'!$A$2:$B$52,2,FALSE)</f>
        <v>NW</v>
      </c>
    </row>
    <row r="4361" spans="1:22" x14ac:dyDescent="0.2">
      <c r="A4361" s="1">
        <v>42312</v>
      </c>
      <c r="B4361" t="s">
        <v>21</v>
      </c>
      <c r="C4361" s="1">
        <v>42310</v>
      </c>
      <c r="D4361" s="1">
        <v>42312</v>
      </c>
      <c r="E4361">
        <v>100033319</v>
      </c>
      <c r="F4361" t="s">
        <v>1143</v>
      </c>
      <c r="H4361" s="1">
        <v>42310</v>
      </c>
      <c r="I4361">
        <v>1927153</v>
      </c>
      <c r="J4361" t="s">
        <v>23</v>
      </c>
      <c r="K4361">
        <v>846296315736558</v>
      </c>
      <c r="M4361" t="s">
        <v>32</v>
      </c>
      <c r="N4361">
        <v>10022</v>
      </c>
      <c r="O4361">
        <v>3</v>
      </c>
      <c r="P4361">
        <v>2250</v>
      </c>
      <c r="Q4361">
        <v>2</v>
      </c>
      <c r="R4361" s="2">
        <v>0</v>
      </c>
      <c r="S4361" s="2">
        <v>12.81</v>
      </c>
      <c r="T4361" s="2">
        <v>0</v>
      </c>
      <c r="U4361" s="2">
        <v>12.81</v>
      </c>
      <c r="V4361" s="76" t="str">
        <f>VLOOKUP(M4361,'Fufillment sheet'!$A$2:$B$52,2,FALSE)</f>
        <v>NW</v>
      </c>
    </row>
    <row r="4362" spans="1:22" x14ac:dyDescent="0.2">
      <c r="A4362" s="1">
        <v>42312</v>
      </c>
      <c r="B4362" t="s">
        <v>21</v>
      </c>
      <c r="C4362" s="1">
        <v>42310</v>
      </c>
      <c r="D4362" s="1">
        <v>42312</v>
      </c>
      <c r="E4362">
        <v>100033332</v>
      </c>
      <c r="F4362" t="s">
        <v>1152</v>
      </c>
      <c r="H4362" s="1">
        <v>42310</v>
      </c>
      <c r="I4362">
        <v>1927032</v>
      </c>
      <c r="J4362" t="s">
        <v>23</v>
      </c>
      <c r="K4362">
        <v>846296315737265</v>
      </c>
      <c r="M4362" t="s">
        <v>32</v>
      </c>
      <c r="N4362">
        <v>11211</v>
      </c>
      <c r="O4362">
        <v>3</v>
      </c>
      <c r="P4362">
        <v>2250</v>
      </c>
      <c r="Q4362">
        <v>2</v>
      </c>
      <c r="R4362" s="2">
        <v>0</v>
      </c>
      <c r="S4362" s="2">
        <v>12.81</v>
      </c>
      <c r="T4362" s="2">
        <v>0</v>
      </c>
      <c r="U4362" s="2">
        <v>12.81</v>
      </c>
      <c r="V4362" s="76" t="str">
        <f>VLOOKUP(M4362,'Fufillment sheet'!$A$2:$B$52,2,FALSE)</f>
        <v>NW</v>
      </c>
    </row>
    <row r="4363" spans="1:22" x14ac:dyDescent="0.2">
      <c r="A4363" s="1">
        <v>42312</v>
      </c>
      <c r="B4363" t="s">
        <v>21</v>
      </c>
      <c r="C4363" s="1">
        <v>42310</v>
      </c>
      <c r="D4363" s="1">
        <v>42312</v>
      </c>
      <c r="E4363">
        <v>100033270</v>
      </c>
      <c r="F4363" t="s">
        <v>1155</v>
      </c>
      <c r="H4363" s="1">
        <v>42309</v>
      </c>
      <c r="I4363">
        <v>1927033</v>
      </c>
      <c r="J4363" t="s">
        <v>23</v>
      </c>
      <c r="K4363">
        <v>846296315737296</v>
      </c>
      <c r="M4363" t="s">
        <v>83</v>
      </c>
      <c r="N4363">
        <v>7110</v>
      </c>
      <c r="O4363">
        <v>3</v>
      </c>
      <c r="P4363">
        <v>2250</v>
      </c>
      <c r="Q4363">
        <v>2</v>
      </c>
      <c r="R4363" s="2">
        <v>0</v>
      </c>
      <c r="S4363" s="2">
        <v>12.81</v>
      </c>
      <c r="T4363" s="2">
        <v>0</v>
      </c>
      <c r="U4363" s="2">
        <v>12.81</v>
      </c>
      <c r="V4363" s="76" t="str">
        <f>VLOOKUP(M4363,'Fufillment sheet'!$A$2:$B$52,2,FALSE)</f>
        <v>NW</v>
      </c>
    </row>
    <row r="4364" spans="1:22" x14ac:dyDescent="0.2">
      <c r="A4364" s="1">
        <v>42312</v>
      </c>
      <c r="B4364" t="s">
        <v>21</v>
      </c>
      <c r="C4364" s="1">
        <v>42310</v>
      </c>
      <c r="D4364" s="1">
        <v>42312</v>
      </c>
      <c r="E4364">
        <v>100033168</v>
      </c>
      <c r="F4364" t="s">
        <v>1156</v>
      </c>
      <c r="H4364" s="1">
        <v>42309</v>
      </c>
      <c r="I4364">
        <v>1927142</v>
      </c>
      <c r="J4364" t="s">
        <v>23</v>
      </c>
      <c r="K4364">
        <v>846296315736671</v>
      </c>
      <c r="M4364" t="s">
        <v>32</v>
      </c>
      <c r="N4364">
        <v>11201</v>
      </c>
      <c r="O4364">
        <v>3</v>
      </c>
      <c r="P4364">
        <v>2250</v>
      </c>
      <c r="Q4364">
        <v>2</v>
      </c>
      <c r="R4364" s="2">
        <v>0</v>
      </c>
      <c r="S4364" s="2">
        <v>12.81</v>
      </c>
      <c r="T4364" s="2">
        <v>0</v>
      </c>
      <c r="U4364" s="2">
        <v>12.81</v>
      </c>
      <c r="V4364" s="76" t="str">
        <f>VLOOKUP(M4364,'Fufillment sheet'!$A$2:$B$52,2,FALSE)</f>
        <v>NW</v>
      </c>
    </row>
    <row r="4365" spans="1:22" x14ac:dyDescent="0.2">
      <c r="A4365" s="1">
        <v>42312</v>
      </c>
      <c r="B4365" t="s">
        <v>21</v>
      </c>
      <c r="C4365" s="1">
        <v>42310</v>
      </c>
      <c r="D4365" s="1">
        <v>42312</v>
      </c>
      <c r="E4365">
        <v>100033324</v>
      </c>
      <c r="F4365" t="s">
        <v>1159</v>
      </c>
      <c r="H4365" s="1">
        <v>42310</v>
      </c>
      <c r="I4365">
        <v>1927154</v>
      </c>
      <c r="J4365" t="s">
        <v>23</v>
      </c>
      <c r="K4365">
        <v>846296315736565</v>
      </c>
      <c r="M4365" t="s">
        <v>32</v>
      </c>
      <c r="N4365">
        <v>11763</v>
      </c>
      <c r="O4365">
        <v>3</v>
      </c>
      <c r="P4365">
        <v>2250</v>
      </c>
      <c r="Q4365">
        <v>2</v>
      </c>
      <c r="R4365" s="2">
        <v>0</v>
      </c>
      <c r="S4365" s="2">
        <v>12.81</v>
      </c>
      <c r="T4365" s="2">
        <v>0</v>
      </c>
      <c r="U4365" s="2">
        <v>12.81</v>
      </c>
      <c r="V4365" s="76" t="str">
        <f>VLOOKUP(M4365,'Fufillment sheet'!$A$2:$B$52,2,FALSE)</f>
        <v>NW</v>
      </c>
    </row>
    <row r="4366" spans="1:22" x14ac:dyDescent="0.2">
      <c r="A4366" s="1">
        <v>42312</v>
      </c>
      <c r="B4366" t="s">
        <v>21</v>
      </c>
      <c r="C4366" s="1">
        <v>42310</v>
      </c>
      <c r="D4366" s="1">
        <v>42312</v>
      </c>
      <c r="E4366">
        <v>100033143</v>
      </c>
      <c r="F4366" t="s">
        <v>1160</v>
      </c>
      <c r="H4366" s="1">
        <v>42307</v>
      </c>
      <c r="I4366">
        <v>1927140</v>
      </c>
      <c r="J4366" t="s">
        <v>23</v>
      </c>
      <c r="K4366">
        <v>846296315736657</v>
      </c>
      <c r="M4366" t="s">
        <v>32</v>
      </c>
      <c r="N4366">
        <v>10012</v>
      </c>
      <c r="O4366">
        <v>3</v>
      </c>
      <c r="P4366">
        <v>2250</v>
      </c>
      <c r="Q4366">
        <v>2</v>
      </c>
      <c r="R4366" s="2">
        <v>0</v>
      </c>
      <c r="S4366" s="2">
        <v>12.81</v>
      </c>
      <c r="T4366" s="2">
        <v>0</v>
      </c>
      <c r="U4366" s="2">
        <v>12.81</v>
      </c>
      <c r="V4366" s="76" t="str">
        <f>VLOOKUP(M4366,'Fufillment sheet'!$A$2:$B$52,2,FALSE)</f>
        <v>NW</v>
      </c>
    </row>
    <row r="4367" spans="1:22" x14ac:dyDescent="0.2">
      <c r="A4367" s="1">
        <v>42312</v>
      </c>
      <c r="B4367" t="s">
        <v>21</v>
      </c>
      <c r="C4367" s="1">
        <v>42310</v>
      </c>
      <c r="D4367" s="1">
        <v>42312</v>
      </c>
      <c r="E4367">
        <v>100033226</v>
      </c>
      <c r="F4367" t="s">
        <v>1076</v>
      </c>
      <c r="H4367" s="1">
        <v>42309</v>
      </c>
      <c r="I4367">
        <v>1927131</v>
      </c>
      <c r="J4367" t="s">
        <v>23</v>
      </c>
      <c r="K4367">
        <v>846296315736381</v>
      </c>
      <c r="M4367" t="s">
        <v>49</v>
      </c>
      <c r="N4367">
        <v>2563</v>
      </c>
      <c r="O4367">
        <v>3</v>
      </c>
      <c r="P4367">
        <v>2250</v>
      </c>
      <c r="Q4367">
        <v>3</v>
      </c>
      <c r="R4367" s="2">
        <v>0</v>
      </c>
      <c r="S4367" s="2">
        <v>13.06</v>
      </c>
      <c r="T4367" s="2">
        <v>0</v>
      </c>
      <c r="U4367" s="2">
        <v>13.06</v>
      </c>
      <c r="V4367" s="76" t="str">
        <f>VLOOKUP(M4367,'Fufillment sheet'!$A$2:$B$52,2,FALSE)</f>
        <v>NW</v>
      </c>
    </row>
    <row r="4368" spans="1:22" x14ac:dyDescent="0.2">
      <c r="A4368" s="1">
        <v>42312</v>
      </c>
      <c r="B4368" t="s">
        <v>21</v>
      </c>
      <c r="C4368" s="1">
        <v>42310</v>
      </c>
      <c r="D4368" s="1">
        <v>42312</v>
      </c>
      <c r="E4368">
        <v>100033254</v>
      </c>
      <c r="F4368" t="s">
        <v>1041</v>
      </c>
      <c r="H4368" s="1">
        <v>42309</v>
      </c>
      <c r="I4368">
        <v>1927091</v>
      </c>
      <c r="J4368" t="s">
        <v>23</v>
      </c>
      <c r="K4368">
        <v>846296315737302</v>
      </c>
      <c r="M4368" t="s">
        <v>75</v>
      </c>
      <c r="N4368">
        <v>23517</v>
      </c>
      <c r="O4368">
        <v>9</v>
      </c>
      <c r="P4368">
        <v>6750</v>
      </c>
      <c r="Q4368">
        <v>4</v>
      </c>
      <c r="R4368" s="2">
        <v>0</v>
      </c>
      <c r="S4368" s="2">
        <v>25.75</v>
      </c>
      <c r="T4368" s="2">
        <v>0</v>
      </c>
      <c r="U4368" s="2">
        <v>25.75</v>
      </c>
      <c r="V4368" s="76" t="str">
        <f>VLOOKUP(M4368,'Fufillment sheet'!$A$2:$B$52,2,FALSE)</f>
        <v>NW</v>
      </c>
    </row>
    <row r="4369" spans="1:22" x14ac:dyDescent="0.2">
      <c r="A4369" s="1">
        <v>42312</v>
      </c>
      <c r="B4369" t="s">
        <v>21</v>
      </c>
      <c r="C4369" s="1">
        <v>42310</v>
      </c>
      <c r="D4369" s="1">
        <v>42312</v>
      </c>
      <c r="E4369">
        <v>100033262</v>
      </c>
      <c r="F4369" t="s">
        <v>1051</v>
      </c>
      <c r="H4369" s="1">
        <v>42309</v>
      </c>
      <c r="I4369">
        <v>1927039</v>
      </c>
      <c r="J4369" t="s">
        <v>23</v>
      </c>
      <c r="K4369">
        <v>846296315736022</v>
      </c>
      <c r="M4369" t="s">
        <v>582</v>
      </c>
      <c r="N4369">
        <v>50263</v>
      </c>
      <c r="O4369">
        <v>12</v>
      </c>
      <c r="P4369">
        <v>9000</v>
      </c>
      <c r="Q4369">
        <v>7</v>
      </c>
      <c r="R4369" s="2">
        <v>0</v>
      </c>
      <c r="S4369" s="2">
        <v>45.75</v>
      </c>
      <c r="T4369" s="2">
        <v>0</v>
      </c>
      <c r="U4369" s="2">
        <v>45.75</v>
      </c>
      <c r="V4369" s="76" t="s">
        <v>5213</v>
      </c>
    </row>
    <row r="4370" spans="1:22" x14ac:dyDescent="0.2">
      <c r="A4370" s="1">
        <v>42312</v>
      </c>
      <c r="B4370" t="s">
        <v>21</v>
      </c>
      <c r="C4370" s="1">
        <v>42310</v>
      </c>
      <c r="D4370" s="1">
        <v>42312</v>
      </c>
      <c r="E4370">
        <v>100033217</v>
      </c>
      <c r="F4370" t="s">
        <v>1117</v>
      </c>
      <c r="H4370" s="1">
        <v>42309</v>
      </c>
      <c r="I4370">
        <v>1927116</v>
      </c>
      <c r="J4370" t="s">
        <v>23</v>
      </c>
      <c r="K4370">
        <v>846296315735780</v>
      </c>
      <c r="M4370" t="s">
        <v>51</v>
      </c>
      <c r="N4370">
        <v>31569</v>
      </c>
      <c r="O4370">
        <v>12</v>
      </c>
      <c r="P4370">
        <v>9000</v>
      </c>
      <c r="Q4370">
        <v>8</v>
      </c>
      <c r="R4370" s="2">
        <v>0</v>
      </c>
      <c r="S4370" s="2">
        <v>52.75</v>
      </c>
      <c r="T4370" s="2">
        <v>0</v>
      </c>
      <c r="U4370" s="2">
        <v>52.75</v>
      </c>
      <c r="V4370" s="76" t="s">
        <v>5213</v>
      </c>
    </row>
    <row r="4371" spans="1:22" x14ac:dyDescent="0.2">
      <c r="A4371" s="1">
        <v>42314</v>
      </c>
      <c r="B4371" t="s">
        <v>21</v>
      </c>
      <c r="C4371" s="1">
        <v>42312</v>
      </c>
      <c r="D4371" s="1">
        <v>42314</v>
      </c>
      <c r="E4371">
        <v>100033564</v>
      </c>
      <c r="F4371" t="s">
        <v>1164</v>
      </c>
      <c r="H4371" s="1">
        <v>42312</v>
      </c>
      <c r="I4371">
        <v>1930080</v>
      </c>
      <c r="J4371" t="s">
        <v>23</v>
      </c>
      <c r="K4371">
        <v>846296315737821</v>
      </c>
      <c r="M4371" t="s">
        <v>40</v>
      </c>
      <c r="N4371">
        <v>95113</v>
      </c>
      <c r="O4371">
        <v>3</v>
      </c>
      <c r="P4371">
        <v>2250</v>
      </c>
      <c r="Q4371">
        <v>2</v>
      </c>
      <c r="R4371" s="2">
        <v>0</v>
      </c>
      <c r="S4371" s="2">
        <v>12.81</v>
      </c>
      <c r="T4371" s="2">
        <v>0</v>
      </c>
      <c r="U4371" s="2">
        <v>12.81</v>
      </c>
      <c r="V4371" s="76" t="str">
        <f>VLOOKUP(M4371,'Fufillment sheet'!$A$2:$B$52,2,FALSE)</f>
        <v>VINAC</v>
      </c>
    </row>
    <row r="4372" spans="1:22" x14ac:dyDescent="0.2">
      <c r="A4372" s="1">
        <v>42314</v>
      </c>
      <c r="B4372" t="s">
        <v>21</v>
      </c>
      <c r="C4372" s="1">
        <v>42313</v>
      </c>
      <c r="D4372" s="1">
        <v>42314</v>
      </c>
      <c r="E4372">
        <v>100033579</v>
      </c>
      <c r="F4372" t="s">
        <v>1168</v>
      </c>
      <c r="H4372" s="1">
        <v>42313</v>
      </c>
      <c r="I4372">
        <v>1931423</v>
      </c>
      <c r="J4372" t="s">
        <v>23</v>
      </c>
      <c r="K4372">
        <v>846296315738156</v>
      </c>
      <c r="M4372" t="s">
        <v>40</v>
      </c>
      <c r="N4372">
        <v>95070</v>
      </c>
      <c r="O4372">
        <v>3</v>
      </c>
      <c r="P4372">
        <v>2250</v>
      </c>
      <c r="Q4372">
        <v>2</v>
      </c>
      <c r="R4372" s="2">
        <v>0</v>
      </c>
      <c r="S4372" s="2">
        <v>12.81</v>
      </c>
      <c r="T4372" s="2">
        <v>0</v>
      </c>
      <c r="U4372" s="2">
        <v>12.81</v>
      </c>
      <c r="V4372" s="76" t="str">
        <f>VLOOKUP(M4372,'Fufillment sheet'!$A$2:$B$52,2,FALSE)</f>
        <v>VINAC</v>
      </c>
    </row>
    <row r="4373" spans="1:22" x14ac:dyDescent="0.2">
      <c r="A4373" s="1">
        <v>42314</v>
      </c>
      <c r="B4373" t="s">
        <v>21</v>
      </c>
      <c r="C4373" s="1">
        <v>42311</v>
      </c>
      <c r="D4373" s="1">
        <v>42314</v>
      </c>
      <c r="E4373">
        <v>100033361</v>
      </c>
      <c r="F4373" t="s">
        <v>1194</v>
      </c>
      <c r="H4373" s="1">
        <v>42311</v>
      </c>
      <c r="I4373">
        <v>1930275</v>
      </c>
      <c r="J4373" t="s">
        <v>23</v>
      </c>
      <c r="K4373">
        <v>846296315737876</v>
      </c>
      <c r="M4373" t="s">
        <v>40</v>
      </c>
      <c r="N4373">
        <v>94404</v>
      </c>
      <c r="O4373">
        <v>3</v>
      </c>
      <c r="P4373">
        <v>2250</v>
      </c>
      <c r="Q4373">
        <v>2</v>
      </c>
      <c r="R4373" s="2">
        <v>0</v>
      </c>
      <c r="S4373" s="2">
        <v>12.81</v>
      </c>
      <c r="T4373" s="2">
        <v>0</v>
      </c>
      <c r="U4373" s="2">
        <v>12.81</v>
      </c>
      <c r="V4373" s="76" t="str">
        <f>VLOOKUP(M4373,'Fufillment sheet'!$A$2:$B$52,2,FALSE)</f>
        <v>VINAC</v>
      </c>
    </row>
    <row r="4374" spans="1:22" x14ac:dyDescent="0.2">
      <c r="A4374" s="1">
        <v>42314</v>
      </c>
      <c r="B4374" t="s">
        <v>21</v>
      </c>
      <c r="C4374" s="1">
        <v>42312</v>
      </c>
      <c r="D4374" s="1">
        <v>42314</v>
      </c>
      <c r="E4374">
        <v>100033502</v>
      </c>
      <c r="F4374" t="s">
        <v>1202</v>
      </c>
      <c r="H4374" s="1">
        <v>42312</v>
      </c>
      <c r="I4374">
        <v>1930024</v>
      </c>
      <c r="J4374" t="s">
        <v>23</v>
      </c>
      <c r="K4374">
        <v>846296315737784</v>
      </c>
      <c r="M4374" t="s">
        <v>40</v>
      </c>
      <c r="N4374">
        <v>94022</v>
      </c>
      <c r="O4374">
        <v>3</v>
      </c>
      <c r="P4374">
        <v>2250</v>
      </c>
      <c r="Q4374">
        <v>2</v>
      </c>
      <c r="R4374" s="2">
        <v>0</v>
      </c>
      <c r="S4374" s="2">
        <v>12.81</v>
      </c>
      <c r="T4374" s="2">
        <v>0</v>
      </c>
      <c r="U4374" s="2">
        <v>12.81</v>
      </c>
      <c r="V4374" s="76" t="str">
        <f>VLOOKUP(M4374,'Fufillment sheet'!$A$2:$B$52,2,FALSE)</f>
        <v>VINAC</v>
      </c>
    </row>
    <row r="4375" spans="1:22" x14ac:dyDescent="0.2">
      <c r="A4375" s="1">
        <v>42314</v>
      </c>
      <c r="B4375" t="s">
        <v>21</v>
      </c>
      <c r="C4375" s="1">
        <v>42313</v>
      </c>
      <c r="D4375" s="1">
        <v>42314</v>
      </c>
      <c r="E4375">
        <v>100033605</v>
      </c>
      <c r="F4375" t="s">
        <v>1206</v>
      </c>
      <c r="H4375" s="1">
        <v>42313</v>
      </c>
      <c r="I4375">
        <v>1931438</v>
      </c>
      <c r="J4375" t="s">
        <v>23</v>
      </c>
      <c r="K4375">
        <v>846296315738118</v>
      </c>
      <c r="M4375" t="s">
        <v>40</v>
      </c>
      <c r="N4375">
        <v>95608</v>
      </c>
      <c r="O4375">
        <v>3</v>
      </c>
      <c r="P4375">
        <v>2250</v>
      </c>
      <c r="Q4375">
        <v>2</v>
      </c>
      <c r="R4375" s="2">
        <v>0</v>
      </c>
      <c r="S4375" s="2">
        <v>12.81</v>
      </c>
      <c r="T4375" s="2">
        <v>0</v>
      </c>
      <c r="U4375" s="2">
        <v>12.81</v>
      </c>
      <c r="V4375" s="76" t="str">
        <f>VLOOKUP(M4375,'Fufillment sheet'!$A$2:$B$52,2,FALSE)</f>
        <v>VINAC</v>
      </c>
    </row>
    <row r="4376" spans="1:22" x14ac:dyDescent="0.2">
      <c r="A4376" s="1">
        <v>42314</v>
      </c>
      <c r="B4376" t="s">
        <v>21</v>
      </c>
      <c r="C4376" s="1">
        <v>42312</v>
      </c>
      <c r="D4376" s="1">
        <v>42314</v>
      </c>
      <c r="E4376">
        <v>100033453</v>
      </c>
      <c r="F4376" t="s">
        <v>1220</v>
      </c>
      <c r="H4376" s="1">
        <v>42312</v>
      </c>
      <c r="I4376">
        <v>1929976</v>
      </c>
      <c r="J4376" t="s">
        <v>23</v>
      </c>
      <c r="K4376">
        <v>846296315737470</v>
      </c>
      <c r="M4376" t="s">
        <v>40</v>
      </c>
      <c r="N4376">
        <v>94129</v>
      </c>
      <c r="O4376">
        <v>6</v>
      </c>
      <c r="P4376">
        <v>4500</v>
      </c>
      <c r="Q4376">
        <v>2</v>
      </c>
      <c r="R4376" s="2">
        <v>0</v>
      </c>
      <c r="S4376" s="2">
        <v>16.29</v>
      </c>
      <c r="T4376" s="2">
        <v>0</v>
      </c>
      <c r="U4376" s="2">
        <v>16.29</v>
      </c>
      <c r="V4376" s="76" t="str">
        <f>VLOOKUP(M4376,'Fufillment sheet'!$A$2:$B$52,2,FALSE)</f>
        <v>VINAC</v>
      </c>
    </row>
    <row r="4377" spans="1:22" x14ac:dyDescent="0.2">
      <c r="A4377" s="1">
        <v>42314</v>
      </c>
      <c r="B4377" t="s">
        <v>21</v>
      </c>
      <c r="C4377" s="1">
        <v>42312</v>
      </c>
      <c r="D4377" s="1">
        <v>42314</v>
      </c>
      <c r="E4377">
        <v>100033548</v>
      </c>
      <c r="F4377" t="s">
        <v>1223</v>
      </c>
      <c r="H4377" s="1">
        <v>42312</v>
      </c>
      <c r="I4377">
        <v>1930067</v>
      </c>
      <c r="J4377" t="s">
        <v>23</v>
      </c>
      <c r="K4377">
        <v>846296315737920</v>
      </c>
      <c r="M4377" t="s">
        <v>40</v>
      </c>
      <c r="N4377">
        <v>94123</v>
      </c>
      <c r="O4377">
        <v>3</v>
      </c>
      <c r="P4377">
        <v>2250</v>
      </c>
      <c r="Q4377">
        <v>2</v>
      </c>
      <c r="R4377" s="2">
        <v>0</v>
      </c>
      <c r="S4377" s="2">
        <v>12.81</v>
      </c>
      <c r="T4377" s="2">
        <v>0</v>
      </c>
      <c r="U4377" s="2">
        <v>12.81</v>
      </c>
      <c r="V4377" s="76" t="str">
        <f>VLOOKUP(M4377,'Fufillment sheet'!$A$2:$B$52,2,FALSE)</f>
        <v>VINAC</v>
      </c>
    </row>
    <row r="4378" spans="1:22" x14ac:dyDescent="0.2">
      <c r="A4378" s="1">
        <v>42314</v>
      </c>
      <c r="B4378" t="s">
        <v>21</v>
      </c>
      <c r="C4378" s="1">
        <v>42311</v>
      </c>
      <c r="D4378" s="1">
        <v>42314</v>
      </c>
      <c r="E4378">
        <v>100033350</v>
      </c>
      <c r="F4378" t="s">
        <v>1258</v>
      </c>
      <c r="H4378" s="1">
        <v>42311</v>
      </c>
      <c r="I4378">
        <v>1930272</v>
      </c>
      <c r="J4378" t="s">
        <v>23</v>
      </c>
      <c r="K4378">
        <v>846296315737432</v>
      </c>
      <c r="M4378" t="s">
        <v>40</v>
      </c>
      <c r="N4378">
        <v>95125</v>
      </c>
      <c r="O4378">
        <v>3</v>
      </c>
      <c r="P4378">
        <v>2250</v>
      </c>
      <c r="Q4378">
        <v>2</v>
      </c>
      <c r="R4378" s="2">
        <v>0</v>
      </c>
      <c r="S4378" s="2">
        <v>12.81</v>
      </c>
      <c r="T4378" s="2">
        <v>0</v>
      </c>
      <c r="U4378" s="2">
        <v>12.81</v>
      </c>
      <c r="V4378" s="76" t="str">
        <f>VLOOKUP(M4378,'Fufillment sheet'!$A$2:$B$52,2,FALSE)</f>
        <v>VINAC</v>
      </c>
    </row>
    <row r="4379" spans="1:22" x14ac:dyDescent="0.2">
      <c r="A4379" s="1">
        <v>42314</v>
      </c>
      <c r="B4379" t="s">
        <v>21</v>
      </c>
      <c r="C4379" s="1">
        <v>42312</v>
      </c>
      <c r="D4379" s="1">
        <v>42314</v>
      </c>
      <c r="E4379">
        <v>100033560</v>
      </c>
      <c r="F4379" t="s">
        <v>1265</v>
      </c>
      <c r="H4379" s="1">
        <v>42312</v>
      </c>
      <c r="I4379">
        <v>1930076</v>
      </c>
      <c r="J4379" t="s">
        <v>23</v>
      </c>
      <c r="K4379">
        <v>846296315738651</v>
      </c>
      <c r="M4379" t="s">
        <v>194</v>
      </c>
      <c r="N4379">
        <v>2817</v>
      </c>
      <c r="O4379">
        <v>3</v>
      </c>
      <c r="P4379">
        <v>2250</v>
      </c>
      <c r="Q4379">
        <v>2</v>
      </c>
      <c r="R4379" s="2">
        <v>0</v>
      </c>
      <c r="S4379" s="2">
        <v>12.81</v>
      </c>
      <c r="T4379" s="2">
        <v>0</v>
      </c>
      <c r="U4379" s="2">
        <v>12.81</v>
      </c>
      <c r="V4379" s="76" t="str">
        <f>VLOOKUP(M4379,'Fufillment sheet'!$A$2:$B$52,2,FALSE)</f>
        <v>NW</v>
      </c>
    </row>
    <row r="4380" spans="1:22" x14ac:dyDescent="0.2">
      <c r="A4380" s="1">
        <v>42314</v>
      </c>
      <c r="B4380" t="s">
        <v>21</v>
      </c>
      <c r="C4380" s="1">
        <v>42314</v>
      </c>
      <c r="D4380" s="1">
        <v>42314</v>
      </c>
      <c r="E4380">
        <v>100033632</v>
      </c>
      <c r="F4380" t="s">
        <v>1278</v>
      </c>
      <c r="H4380" s="1">
        <v>42313</v>
      </c>
      <c r="I4380">
        <v>1934122</v>
      </c>
      <c r="J4380" t="s">
        <v>23</v>
      </c>
      <c r="K4380">
        <v>846296315740715</v>
      </c>
      <c r="M4380" t="s">
        <v>40</v>
      </c>
      <c r="N4380">
        <v>94111</v>
      </c>
      <c r="O4380">
        <v>3</v>
      </c>
      <c r="P4380">
        <v>2250</v>
      </c>
      <c r="Q4380">
        <v>2</v>
      </c>
      <c r="R4380" s="2">
        <v>0</v>
      </c>
      <c r="S4380" s="2">
        <v>12.81</v>
      </c>
      <c r="T4380" s="2">
        <v>0</v>
      </c>
      <c r="U4380" s="2">
        <v>12.81</v>
      </c>
      <c r="V4380" s="76" t="str">
        <f>VLOOKUP(M4380,'Fufillment sheet'!$A$2:$B$52,2,FALSE)</f>
        <v>VINAC</v>
      </c>
    </row>
    <row r="4381" spans="1:22" x14ac:dyDescent="0.2">
      <c r="A4381" s="1">
        <v>42314</v>
      </c>
      <c r="B4381" t="s">
        <v>21</v>
      </c>
      <c r="C4381" s="1">
        <v>42312</v>
      </c>
      <c r="D4381" s="1">
        <v>42314</v>
      </c>
      <c r="E4381">
        <v>100033529</v>
      </c>
      <c r="F4381" t="s">
        <v>1286</v>
      </c>
      <c r="H4381" s="1">
        <v>42312</v>
      </c>
      <c r="I4381">
        <v>1930050</v>
      </c>
      <c r="J4381" t="s">
        <v>23</v>
      </c>
      <c r="K4381">
        <v>846296315737708</v>
      </c>
      <c r="M4381" t="s">
        <v>40</v>
      </c>
      <c r="N4381">
        <v>94105</v>
      </c>
      <c r="O4381">
        <v>3</v>
      </c>
      <c r="P4381">
        <v>2250</v>
      </c>
      <c r="Q4381">
        <v>2</v>
      </c>
      <c r="R4381" s="2">
        <v>0</v>
      </c>
      <c r="S4381" s="2">
        <v>12.81</v>
      </c>
      <c r="T4381" s="2">
        <v>0</v>
      </c>
      <c r="U4381" s="2">
        <v>12.81</v>
      </c>
      <c r="V4381" s="76" t="str">
        <f>VLOOKUP(M4381,'Fufillment sheet'!$A$2:$B$52,2,FALSE)</f>
        <v>VINAC</v>
      </c>
    </row>
    <row r="4382" spans="1:22" x14ac:dyDescent="0.2">
      <c r="A4382" s="1">
        <v>42314</v>
      </c>
      <c r="B4382" t="s">
        <v>21</v>
      </c>
      <c r="C4382" s="1">
        <v>42311</v>
      </c>
      <c r="D4382" s="1">
        <v>42314</v>
      </c>
      <c r="E4382">
        <v>100033442</v>
      </c>
      <c r="F4382" t="s">
        <v>1287</v>
      </c>
      <c r="H4382" s="1">
        <v>42311</v>
      </c>
      <c r="I4382">
        <v>1930357</v>
      </c>
      <c r="J4382" t="s">
        <v>23</v>
      </c>
      <c r="K4382">
        <v>846296315737487</v>
      </c>
      <c r="M4382" t="s">
        <v>40</v>
      </c>
      <c r="N4382">
        <v>95678</v>
      </c>
      <c r="O4382">
        <v>1</v>
      </c>
      <c r="P4382">
        <v>750</v>
      </c>
      <c r="Q4382">
        <v>2</v>
      </c>
      <c r="R4382" s="2">
        <v>0</v>
      </c>
      <c r="S4382" s="2">
        <v>11.75</v>
      </c>
      <c r="T4382" s="2">
        <v>0</v>
      </c>
      <c r="U4382" s="2">
        <v>11.75</v>
      </c>
      <c r="V4382" s="76" t="str">
        <f>VLOOKUP(M4382,'Fufillment sheet'!$A$2:$B$52,2,FALSE)</f>
        <v>VINAC</v>
      </c>
    </row>
    <row r="4383" spans="1:22" x14ac:dyDescent="0.2">
      <c r="A4383" s="1">
        <v>42314</v>
      </c>
      <c r="B4383" t="s">
        <v>21</v>
      </c>
      <c r="C4383" s="1">
        <v>42314</v>
      </c>
      <c r="D4383" s="1">
        <v>42314</v>
      </c>
      <c r="E4383">
        <v>100033691</v>
      </c>
      <c r="F4383" t="s">
        <v>1295</v>
      </c>
      <c r="H4383" s="1">
        <v>42314</v>
      </c>
      <c r="I4383">
        <v>1934148</v>
      </c>
      <c r="J4383" t="s">
        <v>23</v>
      </c>
      <c r="K4383">
        <v>846296315740463</v>
      </c>
      <c r="M4383" t="s">
        <v>40</v>
      </c>
      <c r="N4383">
        <v>95945</v>
      </c>
      <c r="O4383">
        <v>3</v>
      </c>
      <c r="P4383">
        <v>2250</v>
      </c>
      <c r="Q4383">
        <v>2</v>
      </c>
      <c r="R4383" s="2">
        <v>0</v>
      </c>
      <c r="S4383" s="2">
        <v>12.81</v>
      </c>
      <c r="T4383" s="2">
        <v>0</v>
      </c>
      <c r="U4383" s="2">
        <v>12.81</v>
      </c>
      <c r="V4383" s="76" t="str">
        <f>VLOOKUP(M4383,'Fufillment sheet'!$A$2:$B$52,2,FALSE)</f>
        <v>VINAC</v>
      </c>
    </row>
    <row r="4384" spans="1:22" x14ac:dyDescent="0.2">
      <c r="A4384" s="1">
        <v>42314</v>
      </c>
      <c r="B4384" t="s">
        <v>21</v>
      </c>
      <c r="C4384" s="1">
        <v>42313</v>
      </c>
      <c r="D4384" s="1">
        <v>42314</v>
      </c>
      <c r="E4384">
        <v>100033596</v>
      </c>
      <c r="F4384" t="s">
        <v>1311</v>
      </c>
      <c r="H4384" s="1">
        <v>42313</v>
      </c>
      <c r="I4384">
        <v>1931425</v>
      </c>
      <c r="J4384" t="s">
        <v>23</v>
      </c>
      <c r="K4384">
        <v>846296315738088</v>
      </c>
      <c r="M4384" t="s">
        <v>40</v>
      </c>
      <c r="N4384">
        <v>94105</v>
      </c>
      <c r="O4384">
        <v>3</v>
      </c>
      <c r="P4384">
        <v>2250</v>
      </c>
      <c r="Q4384">
        <v>2</v>
      </c>
      <c r="R4384" s="2">
        <v>0</v>
      </c>
      <c r="S4384" s="2">
        <v>12.81</v>
      </c>
      <c r="T4384" s="2">
        <v>0</v>
      </c>
      <c r="U4384" s="2">
        <v>12.81</v>
      </c>
      <c r="V4384" s="76" t="str">
        <f>VLOOKUP(M4384,'Fufillment sheet'!$A$2:$B$52,2,FALSE)</f>
        <v>VINAC</v>
      </c>
    </row>
    <row r="4385" spans="1:22" x14ac:dyDescent="0.2">
      <c r="A4385" s="1">
        <v>42314</v>
      </c>
      <c r="B4385" t="s">
        <v>21</v>
      </c>
      <c r="C4385" s="1">
        <v>42314</v>
      </c>
      <c r="D4385" s="1">
        <v>42314</v>
      </c>
      <c r="E4385">
        <v>100033698</v>
      </c>
      <c r="F4385" t="s">
        <v>1316</v>
      </c>
      <c r="H4385" s="1">
        <v>42314</v>
      </c>
      <c r="I4385">
        <v>1934149</v>
      </c>
      <c r="J4385" t="s">
        <v>23</v>
      </c>
      <c r="K4385">
        <v>846296315740616</v>
      </c>
      <c r="M4385" t="s">
        <v>40</v>
      </c>
      <c r="N4385">
        <v>94596</v>
      </c>
      <c r="O4385">
        <v>3</v>
      </c>
      <c r="P4385">
        <v>2250</v>
      </c>
      <c r="Q4385">
        <v>2</v>
      </c>
      <c r="R4385" s="2">
        <v>0</v>
      </c>
      <c r="S4385" s="2">
        <v>12.81</v>
      </c>
      <c r="T4385" s="2">
        <v>0</v>
      </c>
      <c r="U4385" s="2">
        <v>12.81</v>
      </c>
      <c r="V4385" s="76" t="str">
        <f>VLOOKUP(M4385,'Fufillment sheet'!$A$2:$B$52,2,FALSE)</f>
        <v>VINAC</v>
      </c>
    </row>
    <row r="4386" spans="1:22" x14ac:dyDescent="0.2">
      <c r="A4386" s="1">
        <v>42314</v>
      </c>
      <c r="B4386" t="s">
        <v>21</v>
      </c>
      <c r="C4386" s="1">
        <v>42312</v>
      </c>
      <c r="D4386" s="1">
        <v>42314</v>
      </c>
      <c r="E4386">
        <v>100033510</v>
      </c>
      <c r="F4386" t="s">
        <v>1318</v>
      </c>
      <c r="H4386" s="1">
        <v>42312</v>
      </c>
      <c r="I4386">
        <v>1930031</v>
      </c>
      <c r="J4386" t="s">
        <v>23</v>
      </c>
      <c r="K4386">
        <v>846296315737982</v>
      </c>
      <c r="M4386" t="s">
        <v>40</v>
      </c>
      <c r="N4386">
        <v>94114</v>
      </c>
      <c r="O4386">
        <v>3</v>
      </c>
      <c r="P4386">
        <v>2250</v>
      </c>
      <c r="Q4386">
        <v>2</v>
      </c>
      <c r="R4386" s="2">
        <v>0</v>
      </c>
      <c r="S4386" s="2">
        <v>12.81</v>
      </c>
      <c r="T4386" s="2">
        <v>0</v>
      </c>
      <c r="U4386" s="2">
        <v>12.81</v>
      </c>
      <c r="V4386" s="76" t="str">
        <f>VLOOKUP(M4386,'Fufillment sheet'!$A$2:$B$52,2,FALSE)</f>
        <v>VINAC</v>
      </c>
    </row>
    <row r="4387" spans="1:22" x14ac:dyDescent="0.2">
      <c r="A4387" s="1">
        <v>42314</v>
      </c>
      <c r="B4387" t="s">
        <v>21</v>
      </c>
      <c r="C4387" s="1">
        <v>42314</v>
      </c>
      <c r="D4387" s="1">
        <v>42314</v>
      </c>
      <c r="E4387">
        <v>100033639</v>
      </c>
      <c r="F4387" t="s">
        <v>1354</v>
      </c>
      <c r="H4387" s="1">
        <v>42313</v>
      </c>
      <c r="I4387">
        <v>1934193</v>
      </c>
      <c r="J4387" t="s">
        <v>23</v>
      </c>
      <c r="K4387">
        <v>846296315740784</v>
      </c>
      <c r="M4387" t="s">
        <v>40</v>
      </c>
      <c r="N4387">
        <v>94122</v>
      </c>
      <c r="O4387">
        <v>6</v>
      </c>
      <c r="P4387">
        <v>4500</v>
      </c>
      <c r="Q4387">
        <v>2</v>
      </c>
      <c r="R4387" s="2">
        <v>0</v>
      </c>
      <c r="S4387" s="2">
        <v>16.29</v>
      </c>
      <c r="T4387" s="2">
        <v>0</v>
      </c>
      <c r="U4387" s="2">
        <v>16.29</v>
      </c>
      <c r="V4387" s="76" t="str">
        <f>VLOOKUP(M4387,'Fufillment sheet'!$A$2:$B$52,2,FALSE)</f>
        <v>VINAC</v>
      </c>
    </row>
    <row r="4388" spans="1:22" x14ac:dyDescent="0.2">
      <c r="A4388" s="1">
        <v>42314</v>
      </c>
      <c r="B4388" t="s">
        <v>21</v>
      </c>
      <c r="C4388" s="1">
        <v>42313</v>
      </c>
      <c r="D4388" s="1">
        <v>42314</v>
      </c>
      <c r="E4388">
        <v>100033614</v>
      </c>
      <c r="F4388" t="s">
        <v>1379</v>
      </c>
      <c r="H4388" s="1">
        <v>42313</v>
      </c>
      <c r="I4388">
        <v>1931426</v>
      </c>
      <c r="J4388" t="s">
        <v>23</v>
      </c>
      <c r="K4388">
        <v>846296315738095</v>
      </c>
      <c r="M4388" t="s">
        <v>40</v>
      </c>
      <c r="N4388">
        <v>94107</v>
      </c>
      <c r="O4388">
        <v>3</v>
      </c>
      <c r="P4388">
        <v>2250</v>
      </c>
      <c r="Q4388">
        <v>2</v>
      </c>
      <c r="R4388" s="2">
        <v>0</v>
      </c>
      <c r="S4388" s="2">
        <v>12.81</v>
      </c>
      <c r="T4388" s="2">
        <v>0</v>
      </c>
      <c r="U4388" s="2">
        <v>12.81</v>
      </c>
      <c r="V4388" s="76" t="str">
        <f>VLOOKUP(M4388,'Fufillment sheet'!$A$2:$B$52,2,FALSE)</f>
        <v>VINAC</v>
      </c>
    </row>
    <row r="4389" spans="1:22" x14ac:dyDescent="0.2">
      <c r="A4389" s="1">
        <v>42314</v>
      </c>
      <c r="B4389" t="s">
        <v>21</v>
      </c>
      <c r="C4389" s="1">
        <v>42312</v>
      </c>
      <c r="D4389" s="1">
        <v>42314</v>
      </c>
      <c r="E4389">
        <v>100033526</v>
      </c>
      <c r="F4389" t="s">
        <v>1413</v>
      </c>
      <c r="H4389" s="1">
        <v>42312</v>
      </c>
      <c r="I4389">
        <v>1930047</v>
      </c>
      <c r="J4389" t="s">
        <v>23</v>
      </c>
      <c r="K4389">
        <v>846296315737722</v>
      </c>
      <c r="M4389" t="s">
        <v>40</v>
      </c>
      <c r="N4389">
        <v>94005</v>
      </c>
      <c r="O4389">
        <v>3</v>
      </c>
      <c r="P4389">
        <v>2250</v>
      </c>
      <c r="Q4389">
        <v>2</v>
      </c>
      <c r="R4389" s="2">
        <v>0</v>
      </c>
      <c r="S4389" s="2">
        <v>12.81</v>
      </c>
      <c r="T4389" s="2">
        <v>0</v>
      </c>
      <c r="U4389" s="2">
        <v>12.81</v>
      </c>
      <c r="V4389" s="76" t="str">
        <f>VLOOKUP(M4389,'Fufillment sheet'!$A$2:$B$52,2,FALSE)</f>
        <v>VINAC</v>
      </c>
    </row>
    <row r="4390" spans="1:22" x14ac:dyDescent="0.2">
      <c r="A4390" s="1">
        <v>42314</v>
      </c>
      <c r="B4390" t="s">
        <v>21</v>
      </c>
      <c r="C4390" s="1">
        <v>42313</v>
      </c>
      <c r="D4390" s="1">
        <v>42314</v>
      </c>
      <c r="E4390">
        <v>100033618</v>
      </c>
      <c r="F4390" t="s">
        <v>1446</v>
      </c>
      <c r="H4390" s="1">
        <v>42313</v>
      </c>
      <c r="I4390">
        <v>1931427</v>
      </c>
      <c r="J4390" t="s">
        <v>23</v>
      </c>
      <c r="K4390">
        <v>846296315738101</v>
      </c>
      <c r="M4390" t="s">
        <v>40</v>
      </c>
      <c r="N4390">
        <v>95969</v>
      </c>
      <c r="O4390">
        <v>3</v>
      </c>
      <c r="P4390">
        <v>2250</v>
      </c>
      <c r="Q4390">
        <v>2</v>
      </c>
      <c r="R4390" s="2">
        <v>0</v>
      </c>
      <c r="S4390" s="2">
        <v>12.81</v>
      </c>
      <c r="T4390" s="2">
        <v>0</v>
      </c>
      <c r="U4390" s="2">
        <v>12.81</v>
      </c>
      <c r="V4390" s="76" t="str">
        <f>VLOOKUP(M4390,'Fufillment sheet'!$A$2:$B$52,2,FALSE)</f>
        <v>VINAC</v>
      </c>
    </row>
    <row r="4391" spans="1:22" x14ac:dyDescent="0.2">
      <c r="A4391" s="1">
        <v>42314</v>
      </c>
      <c r="B4391" t="s">
        <v>21</v>
      </c>
      <c r="C4391" s="1">
        <v>42311</v>
      </c>
      <c r="D4391" s="1">
        <v>42314</v>
      </c>
      <c r="E4391">
        <v>100033413</v>
      </c>
      <c r="F4391" t="s">
        <v>1453</v>
      </c>
      <c r="H4391" s="1">
        <v>42311</v>
      </c>
      <c r="I4391">
        <v>1930324</v>
      </c>
      <c r="J4391" t="s">
        <v>23</v>
      </c>
      <c r="K4391">
        <v>846296315738002</v>
      </c>
      <c r="M4391" t="s">
        <v>40</v>
      </c>
      <c r="N4391">
        <v>94114</v>
      </c>
      <c r="O4391">
        <v>3</v>
      </c>
      <c r="P4391">
        <v>2250</v>
      </c>
      <c r="Q4391">
        <v>2</v>
      </c>
      <c r="R4391" s="2">
        <v>0</v>
      </c>
      <c r="S4391" s="2">
        <v>12.81</v>
      </c>
      <c r="T4391" s="2">
        <v>0</v>
      </c>
      <c r="U4391" s="2">
        <v>12.81</v>
      </c>
      <c r="V4391" s="76" t="str">
        <f>VLOOKUP(M4391,'Fufillment sheet'!$A$2:$B$52,2,FALSE)</f>
        <v>VINAC</v>
      </c>
    </row>
    <row r="4392" spans="1:22" x14ac:dyDescent="0.2">
      <c r="A4392" s="1">
        <v>42314</v>
      </c>
      <c r="B4392" t="s">
        <v>21</v>
      </c>
      <c r="C4392" s="1">
        <v>42313</v>
      </c>
      <c r="D4392" s="1">
        <v>42314</v>
      </c>
      <c r="E4392">
        <v>100033591</v>
      </c>
      <c r="F4392" t="s">
        <v>1197</v>
      </c>
      <c r="H4392" s="1">
        <v>42313</v>
      </c>
      <c r="I4392">
        <v>1931436</v>
      </c>
      <c r="J4392" t="s">
        <v>23</v>
      </c>
      <c r="K4392">
        <v>846296315738842</v>
      </c>
      <c r="M4392" t="s">
        <v>75</v>
      </c>
      <c r="N4392">
        <v>22031</v>
      </c>
      <c r="O4392">
        <v>3</v>
      </c>
      <c r="P4392">
        <v>2250</v>
      </c>
      <c r="Q4392">
        <v>3</v>
      </c>
      <c r="R4392" s="2">
        <v>0</v>
      </c>
      <c r="S4392" s="2">
        <v>13.06</v>
      </c>
      <c r="T4392" s="2">
        <v>0</v>
      </c>
      <c r="U4392" s="2">
        <v>13.06</v>
      </c>
      <c r="V4392" s="76" t="str">
        <f>VLOOKUP(M4392,'Fufillment sheet'!$A$2:$B$52,2,FALSE)</f>
        <v>NW</v>
      </c>
    </row>
    <row r="4393" spans="1:22" x14ac:dyDescent="0.2">
      <c r="A4393" s="1">
        <v>42314</v>
      </c>
      <c r="B4393" t="s">
        <v>21</v>
      </c>
      <c r="C4393" s="1">
        <v>42312</v>
      </c>
      <c r="D4393" s="1">
        <v>42314</v>
      </c>
      <c r="E4393">
        <v>100033469</v>
      </c>
      <c r="F4393" t="s">
        <v>1244</v>
      </c>
      <c r="H4393" s="1">
        <v>42312</v>
      </c>
      <c r="I4393">
        <v>1929991</v>
      </c>
      <c r="J4393" t="s">
        <v>23</v>
      </c>
      <c r="K4393">
        <v>846296315739009</v>
      </c>
      <c r="M4393" t="s">
        <v>54</v>
      </c>
      <c r="N4393">
        <v>20816</v>
      </c>
      <c r="O4393">
        <v>3</v>
      </c>
      <c r="P4393">
        <v>2250</v>
      </c>
      <c r="Q4393">
        <v>3</v>
      </c>
      <c r="R4393" s="2">
        <v>0</v>
      </c>
      <c r="S4393" s="2">
        <v>13.06</v>
      </c>
      <c r="T4393" s="2">
        <v>0</v>
      </c>
      <c r="U4393" s="2">
        <v>13.06</v>
      </c>
      <c r="V4393" s="76" t="str">
        <f>VLOOKUP(M4393,'Fufillment sheet'!$A$2:$B$52,2,FALSE)</f>
        <v>NW</v>
      </c>
    </row>
    <row r="4394" spans="1:22" x14ac:dyDescent="0.2">
      <c r="A4394" s="1">
        <v>42314</v>
      </c>
      <c r="B4394" t="s">
        <v>21</v>
      </c>
      <c r="C4394" s="1">
        <v>42313</v>
      </c>
      <c r="D4394" s="1">
        <v>42314</v>
      </c>
      <c r="E4394">
        <v>100033598</v>
      </c>
      <c r="F4394" t="s">
        <v>1248</v>
      </c>
      <c r="H4394" s="1">
        <v>42313</v>
      </c>
      <c r="I4394">
        <v>1931440</v>
      </c>
      <c r="J4394" t="s">
        <v>23</v>
      </c>
      <c r="K4394">
        <v>846296315738828</v>
      </c>
      <c r="M4394" t="s">
        <v>197</v>
      </c>
      <c r="N4394">
        <v>19801</v>
      </c>
      <c r="O4394">
        <v>3</v>
      </c>
      <c r="P4394">
        <v>2250</v>
      </c>
      <c r="Q4394">
        <v>3</v>
      </c>
      <c r="R4394" s="2">
        <v>0</v>
      </c>
      <c r="S4394" s="2">
        <v>13.06</v>
      </c>
      <c r="T4394" s="2">
        <v>0</v>
      </c>
      <c r="U4394" s="2">
        <v>13.06</v>
      </c>
      <c r="V4394" s="76" t="str">
        <f>VLOOKUP(M4394,'Fufillment sheet'!$A$2:$B$52,2,FALSE)</f>
        <v>NW</v>
      </c>
    </row>
    <row r="4395" spans="1:22" x14ac:dyDescent="0.2">
      <c r="A4395" s="1">
        <v>42314</v>
      </c>
      <c r="B4395" t="s">
        <v>21</v>
      </c>
      <c r="C4395" s="1">
        <v>42313</v>
      </c>
      <c r="D4395" s="1">
        <v>42314</v>
      </c>
      <c r="E4395">
        <v>100033609</v>
      </c>
      <c r="F4395" t="s">
        <v>1264</v>
      </c>
      <c r="H4395" s="1">
        <v>42313</v>
      </c>
      <c r="I4395">
        <v>1931437</v>
      </c>
      <c r="J4395" t="s">
        <v>23</v>
      </c>
      <c r="K4395">
        <v>846296315738859</v>
      </c>
      <c r="M4395" t="s">
        <v>75</v>
      </c>
      <c r="N4395">
        <v>22203</v>
      </c>
      <c r="O4395">
        <v>3</v>
      </c>
      <c r="P4395">
        <v>2250</v>
      </c>
      <c r="Q4395">
        <v>3</v>
      </c>
      <c r="R4395" s="2">
        <v>0</v>
      </c>
      <c r="S4395" s="2">
        <v>13.06</v>
      </c>
      <c r="T4395" s="2">
        <v>0</v>
      </c>
      <c r="U4395" s="2">
        <v>13.06</v>
      </c>
      <c r="V4395" s="76" t="str">
        <f>VLOOKUP(M4395,'Fufillment sheet'!$A$2:$B$52,2,FALSE)</f>
        <v>NW</v>
      </c>
    </row>
    <row r="4396" spans="1:22" x14ac:dyDescent="0.2">
      <c r="A4396" s="1">
        <v>42314</v>
      </c>
      <c r="B4396" t="s">
        <v>21</v>
      </c>
      <c r="C4396" s="1">
        <v>42312</v>
      </c>
      <c r="D4396" s="1">
        <v>42314</v>
      </c>
      <c r="E4396">
        <v>100033461</v>
      </c>
      <c r="F4396" t="s">
        <v>1269</v>
      </c>
      <c r="H4396" s="1">
        <v>42312</v>
      </c>
      <c r="I4396">
        <v>1929983</v>
      </c>
      <c r="J4396" t="s">
        <v>23</v>
      </c>
      <c r="K4396">
        <v>846296315737791</v>
      </c>
      <c r="M4396" t="s">
        <v>40</v>
      </c>
      <c r="N4396">
        <v>93063</v>
      </c>
      <c r="O4396">
        <v>3</v>
      </c>
      <c r="P4396">
        <v>2250</v>
      </c>
      <c r="Q4396">
        <v>3</v>
      </c>
      <c r="R4396" s="2">
        <v>0</v>
      </c>
      <c r="S4396" s="2">
        <v>13.06</v>
      </c>
      <c r="T4396" s="2">
        <v>0</v>
      </c>
      <c r="U4396" s="2">
        <v>13.06</v>
      </c>
      <c r="V4396" s="76" t="str">
        <f>VLOOKUP(M4396,'Fufillment sheet'!$A$2:$B$52,2,FALSE)</f>
        <v>VINAC</v>
      </c>
    </row>
    <row r="4397" spans="1:22" x14ac:dyDescent="0.2">
      <c r="A4397" s="1">
        <v>42314</v>
      </c>
      <c r="B4397" t="s">
        <v>21</v>
      </c>
      <c r="C4397" s="1">
        <v>42313</v>
      </c>
      <c r="D4397" s="1">
        <v>42314</v>
      </c>
      <c r="E4397">
        <v>100033583</v>
      </c>
      <c r="F4397" t="s">
        <v>1283</v>
      </c>
      <c r="H4397" s="1">
        <v>42313</v>
      </c>
      <c r="I4397">
        <v>1931447</v>
      </c>
      <c r="J4397" t="s">
        <v>23</v>
      </c>
      <c r="K4397">
        <v>846296315738750</v>
      </c>
      <c r="M4397" t="s">
        <v>541</v>
      </c>
      <c r="N4397">
        <v>3885</v>
      </c>
      <c r="O4397">
        <v>3</v>
      </c>
      <c r="P4397">
        <v>2250</v>
      </c>
      <c r="Q4397">
        <v>3</v>
      </c>
      <c r="R4397" s="2">
        <v>0</v>
      </c>
      <c r="S4397" s="2">
        <v>13.06</v>
      </c>
      <c r="T4397" s="2">
        <v>0</v>
      </c>
      <c r="U4397" s="2">
        <v>13.06</v>
      </c>
      <c r="V4397" s="76" t="str">
        <f>VLOOKUP(M4397,'Fufillment sheet'!$A$2:$B$52,2,FALSE)</f>
        <v>NW</v>
      </c>
    </row>
    <row r="4398" spans="1:22" x14ac:dyDescent="0.2">
      <c r="A4398" s="1">
        <v>42314</v>
      </c>
      <c r="B4398" t="s">
        <v>21</v>
      </c>
      <c r="C4398" s="1">
        <v>42312</v>
      </c>
      <c r="D4398" s="1">
        <v>42314</v>
      </c>
      <c r="E4398">
        <v>100033456</v>
      </c>
      <c r="F4398" t="s">
        <v>1339</v>
      </c>
      <c r="H4398" s="1">
        <v>42312</v>
      </c>
      <c r="I4398">
        <v>1929979</v>
      </c>
      <c r="J4398" t="s">
        <v>23</v>
      </c>
      <c r="K4398">
        <v>846296315739054</v>
      </c>
      <c r="M4398" t="s">
        <v>102</v>
      </c>
      <c r="N4398">
        <v>20004</v>
      </c>
      <c r="O4398">
        <v>3</v>
      </c>
      <c r="P4398">
        <v>2250</v>
      </c>
      <c r="Q4398">
        <v>3</v>
      </c>
      <c r="R4398" s="2">
        <v>0</v>
      </c>
      <c r="S4398" s="2">
        <v>13.06</v>
      </c>
      <c r="T4398" s="2">
        <v>0</v>
      </c>
      <c r="U4398" s="2">
        <v>13.06</v>
      </c>
      <c r="V4398" s="76" t="str">
        <f>VLOOKUP(M4398,'Fufillment sheet'!$A$2:$B$52,2,FALSE)</f>
        <v>NW</v>
      </c>
    </row>
    <row r="4399" spans="1:22" x14ac:dyDescent="0.2">
      <c r="A4399" s="1">
        <v>42314</v>
      </c>
      <c r="B4399" t="s">
        <v>21</v>
      </c>
      <c r="C4399" s="1">
        <v>42312</v>
      </c>
      <c r="D4399" s="1">
        <v>42314</v>
      </c>
      <c r="E4399">
        <v>100033465</v>
      </c>
      <c r="F4399" t="s">
        <v>1343</v>
      </c>
      <c r="H4399" s="1">
        <v>42312</v>
      </c>
      <c r="I4399">
        <v>1929987</v>
      </c>
      <c r="J4399" t="s">
        <v>23</v>
      </c>
      <c r="K4399">
        <v>846296315739276</v>
      </c>
      <c r="M4399" t="s">
        <v>75</v>
      </c>
      <c r="N4399">
        <v>22041</v>
      </c>
      <c r="O4399">
        <v>6</v>
      </c>
      <c r="P4399">
        <v>4500</v>
      </c>
      <c r="Q4399">
        <v>3</v>
      </c>
      <c r="R4399" s="2">
        <v>0</v>
      </c>
      <c r="S4399" s="2">
        <v>17.29</v>
      </c>
      <c r="T4399" s="2">
        <v>0</v>
      </c>
      <c r="U4399" s="2">
        <v>17.29</v>
      </c>
      <c r="V4399" s="76" t="str">
        <f>VLOOKUP(M4399,'Fufillment sheet'!$A$2:$B$52,2,FALSE)</f>
        <v>NW</v>
      </c>
    </row>
    <row r="4400" spans="1:22" x14ac:dyDescent="0.2">
      <c r="A4400" s="1">
        <v>42314</v>
      </c>
      <c r="B4400" t="s">
        <v>21</v>
      </c>
      <c r="C4400" s="1">
        <v>42312</v>
      </c>
      <c r="D4400" s="1">
        <v>42314</v>
      </c>
      <c r="E4400">
        <v>100033498</v>
      </c>
      <c r="F4400" t="s">
        <v>1373</v>
      </c>
      <c r="H4400" s="1">
        <v>42312</v>
      </c>
      <c r="I4400">
        <v>1930020</v>
      </c>
      <c r="J4400" t="s">
        <v>23</v>
      </c>
      <c r="K4400">
        <v>846296315738460</v>
      </c>
      <c r="M4400" t="s">
        <v>75</v>
      </c>
      <c r="N4400">
        <v>22314</v>
      </c>
      <c r="O4400">
        <v>3</v>
      </c>
      <c r="P4400">
        <v>2250</v>
      </c>
      <c r="Q4400">
        <v>3</v>
      </c>
      <c r="R4400" s="2">
        <v>0</v>
      </c>
      <c r="S4400" s="2">
        <v>13.06</v>
      </c>
      <c r="T4400" s="2">
        <v>0</v>
      </c>
      <c r="U4400" s="2">
        <v>13.06</v>
      </c>
      <c r="V4400" s="76" t="str">
        <f>VLOOKUP(M4400,'Fufillment sheet'!$A$2:$B$52,2,FALSE)</f>
        <v>NW</v>
      </c>
    </row>
    <row r="4401" spans="1:22" x14ac:dyDescent="0.2">
      <c r="A4401" s="1">
        <v>42314</v>
      </c>
      <c r="B4401" t="s">
        <v>21</v>
      </c>
      <c r="C4401" s="1">
        <v>42314</v>
      </c>
      <c r="D4401" s="1">
        <v>42314</v>
      </c>
      <c r="E4401">
        <v>100033710</v>
      </c>
      <c r="F4401" t="s">
        <v>1374</v>
      </c>
      <c r="H4401" s="1">
        <v>42314</v>
      </c>
      <c r="I4401">
        <v>1934152</v>
      </c>
      <c r="J4401" t="s">
        <v>23</v>
      </c>
      <c r="K4401">
        <v>846296315740685</v>
      </c>
      <c r="M4401" t="s">
        <v>40</v>
      </c>
      <c r="N4401">
        <v>96002</v>
      </c>
      <c r="O4401">
        <v>3</v>
      </c>
      <c r="P4401">
        <v>2250</v>
      </c>
      <c r="Q4401">
        <v>3</v>
      </c>
      <c r="R4401" s="2">
        <v>0</v>
      </c>
      <c r="S4401" s="2">
        <v>13.06</v>
      </c>
      <c r="T4401" s="2">
        <v>0</v>
      </c>
      <c r="U4401" s="2">
        <v>13.06</v>
      </c>
      <c r="V4401" s="76" t="str">
        <f>VLOOKUP(M4401,'Fufillment sheet'!$A$2:$B$52,2,FALSE)</f>
        <v>VINAC</v>
      </c>
    </row>
    <row r="4402" spans="1:22" x14ac:dyDescent="0.2">
      <c r="A4402" s="1">
        <v>42314</v>
      </c>
      <c r="B4402" t="s">
        <v>21</v>
      </c>
      <c r="C4402" s="1">
        <v>42312</v>
      </c>
      <c r="D4402" s="1">
        <v>42314</v>
      </c>
      <c r="E4402">
        <v>100033494</v>
      </c>
      <c r="F4402" t="s">
        <v>1390</v>
      </c>
      <c r="H4402" s="1">
        <v>42312</v>
      </c>
      <c r="I4402">
        <v>1930016</v>
      </c>
      <c r="J4402" t="s">
        <v>23</v>
      </c>
      <c r="K4402">
        <v>846296315738507</v>
      </c>
      <c r="M4402" t="s">
        <v>54</v>
      </c>
      <c r="N4402">
        <v>21401</v>
      </c>
      <c r="O4402">
        <v>3</v>
      </c>
      <c r="P4402">
        <v>2250</v>
      </c>
      <c r="Q4402">
        <v>3</v>
      </c>
      <c r="R4402" s="2">
        <v>0</v>
      </c>
      <c r="S4402" s="2">
        <v>13.06</v>
      </c>
      <c r="T4402" s="2">
        <v>0</v>
      </c>
      <c r="U4402" s="2">
        <v>13.06</v>
      </c>
      <c r="V4402" s="76" t="str">
        <f>VLOOKUP(M4402,'Fufillment sheet'!$A$2:$B$52,2,FALSE)</f>
        <v>NW</v>
      </c>
    </row>
    <row r="4403" spans="1:22" x14ac:dyDescent="0.2">
      <c r="A4403" s="1">
        <v>42314</v>
      </c>
      <c r="B4403" t="s">
        <v>21</v>
      </c>
      <c r="C4403" s="1">
        <v>42314</v>
      </c>
      <c r="D4403" s="1">
        <v>42314</v>
      </c>
      <c r="E4403">
        <v>100033674</v>
      </c>
      <c r="F4403" t="s">
        <v>1422</v>
      </c>
      <c r="H4403" s="1">
        <v>42314</v>
      </c>
      <c r="I4403">
        <v>1934146</v>
      </c>
      <c r="J4403" t="s">
        <v>23</v>
      </c>
      <c r="K4403">
        <v>846296315740159</v>
      </c>
      <c r="M4403" t="s">
        <v>40</v>
      </c>
      <c r="N4403">
        <v>96161</v>
      </c>
      <c r="O4403">
        <v>3</v>
      </c>
      <c r="P4403">
        <v>2250</v>
      </c>
      <c r="Q4403">
        <v>3</v>
      </c>
      <c r="R4403" s="2">
        <v>0</v>
      </c>
      <c r="S4403" s="2">
        <v>13.06</v>
      </c>
      <c r="T4403" s="2">
        <v>0</v>
      </c>
      <c r="U4403" s="2">
        <v>13.06</v>
      </c>
      <c r="V4403" s="76" t="str">
        <f>VLOOKUP(M4403,'Fufillment sheet'!$A$2:$B$52,2,FALSE)</f>
        <v>VINAC</v>
      </c>
    </row>
    <row r="4404" spans="1:22" x14ac:dyDescent="0.2">
      <c r="A4404" s="1">
        <v>42314</v>
      </c>
      <c r="B4404" t="s">
        <v>21</v>
      </c>
      <c r="C4404" s="1">
        <v>42314</v>
      </c>
      <c r="D4404" s="1">
        <v>42314</v>
      </c>
      <c r="E4404">
        <v>100033688</v>
      </c>
      <c r="F4404" t="s">
        <v>1173</v>
      </c>
      <c r="H4404" s="1">
        <v>42314</v>
      </c>
      <c r="I4404">
        <v>1934157</v>
      </c>
      <c r="J4404" t="s">
        <v>23</v>
      </c>
      <c r="K4404">
        <v>846296315740739</v>
      </c>
      <c r="M4404" t="s">
        <v>43</v>
      </c>
      <c r="N4404">
        <v>6226</v>
      </c>
      <c r="O4404">
        <v>2</v>
      </c>
      <c r="P4404">
        <v>1500</v>
      </c>
      <c r="Q4404">
        <v>8</v>
      </c>
      <c r="R4404" s="2">
        <v>0</v>
      </c>
      <c r="S4404" s="2">
        <v>21.5</v>
      </c>
      <c r="T4404" s="2">
        <v>0</v>
      </c>
      <c r="U4404" s="2">
        <v>21.5</v>
      </c>
      <c r="V4404" s="76" t="s">
        <v>5213</v>
      </c>
    </row>
    <row r="4405" spans="1:22" x14ac:dyDescent="0.2">
      <c r="A4405" s="1">
        <v>42314</v>
      </c>
      <c r="B4405" t="s">
        <v>21</v>
      </c>
      <c r="C4405" s="1">
        <v>42311</v>
      </c>
      <c r="D4405" s="1">
        <v>42314</v>
      </c>
      <c r="E4405">
        <v>100032437</v>
      </c>
      <c r="F4405" t="s">
        <v>1460</v>
      </c>
      <c r="H4405" s="1">
        <v>42311</v>
      </c>
      <c r="I4405">
        <v>1930353</v>
      </c>
      <c r="J4405" t="s">
        <v>23</v>
      </c>
      <c r="K4405">
        <v>846296315737463</v>
      </c>
      <c r="M4405" t="s">
        <v>54</v>
      </c>
      <c r="N4405">
        <v>20723</v>
      </c>
      <c r="O4405">
        <v>2</v>
      </c>
      <c r="P4405">
        <v>1500</v>
      </c>
      <c r="Q4405">
        <v>8</v>
      </c>
      <c r="R4405" s="2">
        <v>0</v>
      </c>
      <c r="S4405" s="2">
        <v>21.5</v>
      </c>
      <c r="T4405" s="2">
        <v>0</v>
      </c>
      <c r="U4405" s="2">
        <v>21.5</v>
      </c>
      <c r="V4405" s="76" t="s">
        <v>5213</v>
      </c>
    </row>
    <row r="4406" spans="1:22" x14ac:dyDescent="0.2">
      <c r="A4406" s="1">
        <v>42314</v>
      </c>
      <c r="B4406" t="s">
        <v>21</v>
      </c>
      <c r="C4406" s="1">
        <v>42313</v>
      </c>
      <c r="D4406" s="1">
        <v>42314</v>
      </c>
      <c r="E4406">
        <v>100033603</v>
      </c>
      <c r="F4406" t="s">
        <v>1178</v>
      </c>
      <c r="H4406" s="1">
        <v>42313</v>
      </c>
      <c r="I4406">
        <v>1931455</v>
      </c>
      <c r="J4406" t="s">
        <v>23</v>
      </c>
      <c r="K4406">
        <v>846296315738064</v>
      </c>
      <c r="M4406" t="s">
        <v>40</v>
      </c>
      <c r="N4406">
        <v>91602</v>
      </c>
      <c r="O4406">
        <v>3</v>
      </c>
      <c r="P4406">
        <v>2250</v>
      </c>
      <c r="Q4406">
        <v>4</v>
      </c>
      <c r="R4406" s="2">
        <v>0</v>
      </c>
      <c r="S4406" s="2">
        <v>20.81</v>
      </c>
      <c r="T4406" s="2">
        <v>0</v>
      </c>
      <c r="U4406" s="2">
        <v>20.81</v>
      </c>
      <c r="V4406" s="76" t="str">
        <f>VLOOKUP(M4406,'Fufillment sheet'!$A$2:$B$52,2,FALSE)</f>
        <v>VINAC</v>
      </c>
    </row>
    <row r="4407" spans="1:22" x14ac:dyDescent="0.2">
      <c r="A4407" s="1">
        <v>42314</v>
      </c>
      <c r="B4407" t="s">
        <v>21</v>
      </c>
      <c r="C4407" s="1">
        <v>42314</v>
      </c>
      <c r="D4407" s="1">
        <v>42314</v>
      </c>
      <c r="E4407">
        <v>100033643</v>
      </c>
      <c r="F4407" t="s">
        <v>1183</v>
      </c>
      <c r="H4407" s="1">
        <v>42314</v>
      </c>
      <c r="I4407">
        <v>1934145</v>
      </c>
      <c r="J4407" t="s">
        <v>23</v>
      </c>
      <c r="K4407">
        <v>846296315740623</v>
      </c>
      <c r="M4407" t="s">
        <v>40</v>
      </c>
      <c r="N4407">
        <v>92103</v>
      </c>
      <c r="O4407">
        <v>6</v>
      </c>
      <c r="P4407">
        <v>4500</v>
      </c>
      <c r="Q4407">
        <v>4</v>
      </c>
      <c r="R4407" s="2">
        <v>0</v>
      </c>
      <c r="S4407" s="2">
        <v>24.04</v>
      </c>
      <c r="T4407" s="2">
        <v>0</v>
      </c>
      <c r="U4407" s="2">
        <v>24.04</v>
      </c>
      <c r="V4407" s="76" t="str">
        <f>VLOOKUP(M4407,'Fufillment sheet'!$A$2:$B$52,2,FALSE)</f>
        <v>VINAC</v>
      </c>
    </row>
    <row r="4408" spans="1:22" x14ac:dyDescent="0.2">
      <c r="A4408" s="1">
        <v>42314</v>
      </c>
      <c r="B4408" t="s">
        <v>21</v>
      </c>
      <c r="C4408" s="1">
        <v>42312</v>
      </c>
      <c r="D4408" s="1">
        <v>42314</v>
      </c>
      <c r="E4408">
        <v>100033523</v>
      </c>
      <c r="F4408" t="s">
        <v>1185</v>
      </c>
      <c r="H4408" s="1">
        <v>42312</v>
      </c>
      <c r="I4408">
        <v>1930044</v>
      </c>
      <c r="J4408" t="s">
        <v>23</v>
      </c>
      <c r="K4408">
        <v>846296315737968</v>
      </c>
      <c r="M4408" t="s">
        <v>40</v>
      </c>
      <c r="N4408">
        <v>90024</v>
      </c>
      <c r="O4408">
        <v>3</v>
      </c>
      <c r="P4408">
        <v>2250</v>
      </c>
      <c r="Q4408">
        <v>4</v>
      </c>
      <c r="R4408" s="2">
        <v>0</v>
      </c>
      <c r="S4408" s="2">
        <v>20.81</v>
      </c>
      <c r="T4408" s="2">
        <v>0</v>
      </c>
      <c r="U4408" s="2">
        <v>20.81</v>
      </c>
      <c r="V4408" s="76" t="str">
        <f>VLOOKUP(M4408,'Fufillment sheet'!$A$2:$B$52,2,FALSE)</f>
        <v>VINAC</v>
      </c>
    </row>
    <row r="4409" spans="1:22" x14ac:dyDescent="0.2">
      <c r="A4409" s="1">
        <v>42314</v>
      </c>
      <c r="B4409" t="s">
        <v>21</v>
      </c>
      <c r="C4409" s="1">
        <v>42314</v>
      </c>
      <c r="D4409" s="1">
        <v>42314</v>
      </c>
      <c r="E4409">
        <v>100033694</v>
      </c>
      <c r="F4409" t="s">
        <v>1211</v>
      </c>
      <c r="H4409" s="1">
        <v>42314</v>
      </c>
      <c r="I4409">
        <v>1934177</v>
      </c>
      <c r="J4409" t="s">
        <v>23</v>
      </c>
      <c r="K4409">
        <v>846296315740630</v>
      </c>
      <c r="M4409" t="s">
        <v>116</v>
      </c>
      <c r="N4409">
        <v>97214</v>
      </c>
      <c r="O4409">
        <v>3</v>
      </c>
      <c r="P4409">
        <v>2250</v>
      </c>
      <c r="Q4409">
        <v>4</v>
      </c>
      <c r="R4409" s="2">
        <v>0</v>
      </c>
      <c r="S4409" s="2">
        <v>20.81</v>
      </c>
      <c r="T4409" s="2">
        <v>0</v>
      </c>
      <c r="U4409" s="2">
        <v>20.81</v>
      </c>
      <c r="V4409" s="76" t="str">
        <f>VLOOKUP(M4409,'Fufillment sheet'!$A$2:$B$52,2,FALSE)</f>
        <v>VINAC</v>
      </c>
    </row>
    <row r="4410" spans="1:22" x14ac:dyDescent="0.2">
      <c r="A4410" s="1">
        <v>42314</v>
      </c>
      <c r="B4410" t="s">
        <v>21</v>
      </c>
      <c r="C4410" s="1">
        <v>42314</v>
      </c>
      <c r="D4410" s="1">
        <v>42314</v>
      </c>
      <c r="E4410">
        <v>100033678</v>
      </c>
      <c r="F4410" t="s">
        <v>1218</v>
      </c>
      <c r="H4410" s="1">
        <v>42314</v>
      </c>
      <c r="I4410">
        <v>1934147</v>
      </c>
      <c r="J4410" t="s">
        <v>23</v>
      </c>
      <c r="K4410">
        <v>846296315740456</v>
      </c>
      <c r="M4410" t="s">
        <v>40</v>
      </c>
      <c r="N4410">
        <v>91103</v>
      </c>
      <c r="O4410">
        <v>3</v>
      </c>
      <c r="P4410">
        <v>2250</v>
      </c>
      <c r="Q4410">
        <v>4</v>
      </c>
      <c r="R4410" s="2">
        <v>0</v>
      </c>
      <c r="S4410" s="2">
        <v>20.81</v>
      </c>
      <c r="T4410" s="2">
        <v>0</v>
      </c>
      <c r="U4410" s="2">
        <v>20.81</v>
      </c>
      <c r="V4410" s="76" t="str">
        <f>VLOOKUP(M4410,'Fufillment sheet'!$A$2:$B$52,2,FALSE)</f>
        <v>VINAC</v>
      </c>
    </row>
    <row r="4411" spans="1:22" x14ac:dyDescent="0.2">
      <c r="A4411" s="1">
        <v>42314</v>
      </c>
      <c r="B4411" t="s">
        <v>21</v>
      </c>
      <c r="C4411" s="1">
        <v>42312</v>
      </c>
      <c r="D4411" s="1">
        <v>42314</v>
      </c>
      <c r="E4411">
        <v>100033532</v>
      </c>
      <c r="F4411" t="s">
        <v>1219</v>
      </c>
      <c r="H4411" s="1">
        <v>42312</v>
      </c>
      <c r="I4411">
        <v>1930053</v>
      </c>
      <c r="J4411" t="s">
        <v>23</v>
      </c>
      <c r="K4411">
        <v>846296315737692</v>
      </c>
      <c r="M4411" t="s">
        <v>40</v>
      </c>
      <c r="N4411">
        <v>92647</v>
      </c>
      <c r="O4411">
        <v>3</v>
      </c>
      <c r="P4411">
        <v>2250</v>
      </c>
      <c r="Q4411">
        <v>4</v>
      </c>
      <c r="R4411" s="2">
        <v>0</v>
      </c>
      <c r="S4411" s="2">
        <v>20.81</v>
      </c>
      <c r="T4411" s="2">
        <v>0</v>
      </c>
      <c r="U4411" s="2">
        <v>20.81</v>
      </c>
      <c r="V4411" s="76" t="str">
        <f>VLOOKUP(M4411,'Fufillment sheet'!$A$2:$B$52,2,FALSE)</f>
        <v>VINAC</v>
      </c>
    </row>
    <row r="4412" spans="1:22" x14ac:dyDescent="0.2">
      <c r="A4412" s="1">
        <v>42314</v>
      </c>
      <c r="B4412" t="s">
        <v>21</v>
      </c>
      <c r="C4412" s="1">
        <v>42312</v>
      </c>
      <c r="D4412" s="1">
        <v>42314</v>
      </c>
      <c r="E4412">
        <v>100033554</v>
      </c>
      <c r="F4412" t="s">
        <v>1230</v>
      </c>
      <c r="H4412" s="1">
        <v>42312</v>
      </c>
      <c r="I4412">
        <v>1930073</v>
      </c>
      <c r="J4412" t="s">
        <v>23</v>
      </c>
      <c r="K4412">
        <v>846296315737838</v>
      </c>
      <c r="M4412" t="s">
        <v>40</v>
      </c>
      <c r="N4412">
        <v>90302</v>
      </c>
      <c r="O4412">
        <v>3</v>
      </c>
      <c r="P4412">
        <v>2250</v>
      </c>
      <c r="Q4412">
        <v>4</v>
      </c>
      <c r="R4412" s="2">
        <v>0</v>
      </c>
      <c r="S4412" s="2">
        <v>20.81</v>
      </c>
      <c r="T4412" s="2">
        <v>0</v>
      </c>
      <c r="U4412" s="2">
        <v>20.81</v>
      </c>
      <c r="V4412" s="76" t="str">
        <f>VLOOKUP(M4412,'Fufillment sheet'!$A$2:$B$52,2,FALSE)</f>
        <v>VINAC</v>
      </c>
    </row>
    <row r="4413" spans="1:22" x14ac:dyDescent="0.2">
      <c r="A4413" s="1">
        <v>42314</v>
      </c>
      <c r="B4413" t="s">
        <v>21</v>
      </c>
      <c r="C4413" s="1">
        <v>42314</v>
      </c>
      <c r="D4413" s="1">
        <v>42314</v>
      </c>
      <c r="E4413">
        <v>100033668</v>
      </c>
      <c r="F4413" t="s">
        <v>1240</v>
      </c>
      <c r="H4413" s="1">
        <v>42314</v>
      </c>
      <c r="I4413">
        <v>1934127</v>
      </c>
      <c r="J4413" t="s">
        <v>23</v>
      </c>
      <c r="K4413">
        <v>846296315740012</v>
      </c>
      <c r="M4413" t="s">
        <v>40</v>
      </c>
      <c r="N4413">
        <v>92691</v>
      </c>
      <c r="O4413">
        <v>3</v>
      </c>
      <c r="P4413">
        <v>2250</v>
      </c>
      <c r="Q4413">
        <v>4</v>
      </c>
      <c r="R4413" s="2">
        <v>0</v>
      </c>
      <c r="S4413" s="2">
        <v>20.81</v>
      </c>
      <c r="T4413" s="2">
        <v>0</v>
      </c>
      <c r="U4413" s="2">
        <v>20.81</v>
      </c>
      <c r="V4413" s="76" t="str">
        <f>VLOOKUP(M4413,'Fufillment sheet'!$A$2:$B$52,2,FALSE)</f>
        <v>VINAC</v>
      </c>
    </row>
    <row r="4414" spans="1:22" x14ac:dyDescent="0.2">
      <c r="A4414" s="1">
        <v>42314</v>
      </c>
      <c r="B4414" t="s">
        <v>21</v>
      </c>
      <c r="C4414" s="1">
        <v>42312</v>
      </c>
      <c r="D4414" s="1">
        <v>42314</v>
      </c>
      <c r="E4414">
        <v>100033512</v>
      </c>
      <c r="F4414" t="s">
        <v>1241</v>
      </c>
      <c r="H4414" s="1">
        <v>42312</v>
      </c>
      <c r="I4414">
        <v>1930033</v>
      </c>
      <c r="J4414" t="s">
        <v>23</v>
      </c>
      <c r="K4414">
        <v>846296315737746</v>
      </c>
      <c r="M4414" t="s">
        <v>416</v>
      </c>
      <c r="N4414">
        <v>89052</v>
      </c>
      <c r="O4414">
        <v>3</v>
      </c>
      <c r="P4414">
        <v>2250</v>
      </c>
      <c r="Q4414">
        <v>4</v>
      </c>
      <c r="R4414" s="2">
        <v>0</v>
      </c>
      <c r="S4414" s="2">
        <v>20.81</v>
      </c>
      <c r="T4414" s="2">
        <v>0</v>
      </c>
      <c r="U4414" s="2">
        <v>20.81</v>
      </c>
      <c r="V4414" s="76" t="str">
        <f>VLOOKUP(M4414,'Fufillment sheet'!$A$2:$B$52,2,FALSE)</f>
        <v>VINAC</v>
      </c>
    </row>
    <row r="4415" spans="1:22" x14ac:dyDescent="0.2">
      <c r="A4415" s="1">
        <v>42314</v>
      </c>
      <c r="B4415" t="s">
        <v>21</v>
      </c>
      <c r="C4415" s="1">
        <v>42313</v>
      </c>
      <c r="D4415" s="1">
        <v>42314</v>
      </c>
      <c r="E4415">
        <v>100033589</v>
      </c>
      <c r="F4415" t="s">
        <v>1245</v>
      </c>
      <c r="H4415" s="1">
        <v>42313</v>
      </c>
      <c r="I4415">
        <v>1931424</v>
      </c>
      <c r="J4415" t="s">
        <v>23</v>
      </c>
      <c r="K4415">
        <v>846296315738071</v>
      </c>
      <c r="M4415" t="s">
        <v>40</v>
      </c>
      <c r="N4415">
        <v>90404</v>
      </c>
      <c r="O4415">
        <v>3</v>
      </c>
      <c r="P4415">
        <v>2250</v>
      </c>
      <c r="Q4415">
        <v>4</v>
      </c>
      <c r="R4415" s="2">
        <v>0</v>
      </c>
      <c r="S4415" s="2">
        <v>20.81</v>
      </c>
      <c r="T4415" s="2">
        <v>0</v>
      </c>
      <c r="U4415" s="2">
        <v>20.81</v>
      </c>
      <c r="V4415" s="76" t="str">
        <f>VLOOKUP(M4415,'Fufillment sheet'!$A$2:$B$52,2,FALSE)</f>
        <v>VINAC</v>
      </c>
    </row>
    <row r="4416" spans="1:22" x14ac:dyDescent="0.2">
      <c r="A4416" s="1">
        <v>42314</v>
      </c>
      <c r="B4416" t="s">
        <v>21</v>
      </c>
      <c r="C4416" s="1">
        <v>42314</v>
      </c>
      <c r="D4416" s="1">
        <v>42314</v>
      </c>
      <c r="E4416">
        <v>100033695</v>
      </c>
      <c r="F4416" t="s">
        <v>1257</v>
      </c>
      <c r="H4416" s="1">
        <v>42314</v>
      </c>
      <c r="I4416">
        <v>1934139</v>
      </c>
      <c r="J4416" t="s">
        <v>23</v>
      </c>
      <c r="K4416">
        <v>846296315740050</v>
      </c>
      <c r="M4416" t="s">
        <v>116</v>
      </c>
      <c r="N4416">
        <v>97116</v>
      </c>
      <c r="O4416">
        <v>3</v>
      </c>
      <c r="P4416">
        <v>2250</v>
      </c>
      <c r="Q4416">
        <v>4</v>
      </c>
      <c r="R4416" s="2">
        <v>0</v>
      </c>
      <c r="S4416" s="2">
        <v>20.81</v>
      </c>
      <c r="T4416" s="2">
        <v>0</v>
      </c>
      <c r="U4416" s="2">
        <v>20.81</v>
      </c>
      <c r="V4416" s="76" t="str">
        <f>VLOOKUP(M4416,'Fufillment sheet'!$A$2:$B$52,2,FALSE)</f>
        <v>VINAC</v>
      </c>
    </row>
    <row r="4417" spans="1:22" x14ac:dyDescent="0.2">
      <c r="A4417" s="1">
        <v>42314</v>
      </c>
      <c r="B4417" t="s">
        <v>21</v>
      </c>
      <c r="C4417" s="1">
        <v>42314</v>
      </c>
      <c r="D4417" s="1">
        <v>42314</v>
      </c>
      <c r="E4417">
        <v>100033656</v>
      </c>
      <c r="F4417" t="s">
        <v>1260</v>
      </c>
      <c r="H4417" s="1">
        <v>42314</v>
      </c>
      <c r="I4417">
        <v>1934126</v>
      </c>
      <c r="J4417" t="s">
        <v>23</v>
      </c>
      <c r="K4417">
        <v>846296315740029</v>
      </c>
      <c r="M4417" t="s">
        <v>40</v>
      </c>
      <c r="N4417">
        <v>92011</v>
      </c>
      <c r="O4417">
        <v>3</v>
      </c>
      <c r="P4417">
        <v>2250</v>
      </c>
      <c r="Q4417">
        <v>4</v>
      </c>
      <c r="R4417" s="2">
        <v>0</v>
      </c>
      <c r="S4417" s="2">
        <v>20.81</v>
      </c>
      <c r="T4417" s="2">
        <v>0</v>
      </c>
      <c r="U4417" s="2">
        <v>20.81</v>
      </c>
      <c r="V4417" s="76" t="str">
        <f>VLOOKUP(M4417,'Fufillment sheet'!$A$2:$B$52,2,FALSE)</f>
        <v>VINAC</v>
      </c>
    </row>
    <row r="4418" spans="1:22" x14ac:dyDescent="0.2">
      <c r="A4418" s="1">
        <v>42314</v>
      </c>
      <c r="B4418" t="s">
        <v>21</v>
      </c>
      <c r="C4418" s="1">
        <v>42311</v>
      </c>
      <c r="D4418" s="1">
        <v>42314</v>
      </c>
      <c r="E4418">
        <v>100033349</v>
      </c>
      <c r="F4418" t="s">
        <v>1261</v>
      </c>
      <c r="H4418" s="1">
        <v>42311</v>
      </c>
      <c r="I4418">
        <v>1930340</v>
      </c>
      <c r="J4418" t="s">
        <v>23</v>
      </c>
      <c r="K4418">
        <v>846296315737883</v>
      </c>
      <c r="M4418" t="s">
        <v>201</v>
      </c>
      <c r="N4418">
        <v>83607</v>
      </c>
      <c r="O4418">
        <v>3</v>
      </c>
      <c r="P4418">
        <v>2250</v>
      </c>
      <c r="Q4418">
        <v>4</v>
      </c>
      <c r="R4418" s="2">
        <v>0</v>
      </c>
      <c r="S4418" s="2">
        <v>20.81</v>
      </c>
      <c r="T4418" s="2">
        <v>0</v>
      </c>
      <c r="U4418" s="2">
        <v>20.81</v>
      </c>
      <c r="V4418" s="76" t="str">
        <f>VLOOKUP(M4418,'Fufillment sheet'!$A$2:$B$52,2,FALSE)</f>
        <v>VINAC</v>
      </c>
    </row>
    <row r="4419" spans="1:22" x14ac:dyDescent="0.2">
      <c r="A4419" s="1">
        <v>42314</v>
      </c>
      <c r="B4419" t="s">
        <v>21</v>
      </c>
      <c r="C4419" s="1">
        <v>42313</v>
      </c>
      <c r="D4419" s="1">
        <v>42314</v>
      </c>
      <c r="E4419">
        <v>100033608</v>
      </c>
      <c r="F4419" t="s">
        <v>1273</v>
      </c>
      <c r="H4419" s="1">
        <v>42313</v>
      </c>
      <c r="I4419">
        <v>1931439</v>
      </c>
      <c r="J4419" t="s">
        <v>23</v>
      </c>
      <c r="K4419">
        <v>846296315738125</v>
      </c>
      <c r="M4419" t="s">
        <v>40</v>
      </c>
      <c r="N4419">
        <v>90212</v>
      </c>
      <c r="O4419">
        <v>3</v>
      </c>
      <c r="P4419">
        <v>2250</v>
      </c>
      <c r="Q4419">
        <v>4</v>
      </c>
      <c r="R4419" s="2">
        <v>0</v>
      </c>
      <c r="S4419" s="2">
        <v>20.81</v>
      </c>
      <c r="T4419" s="2">
        <v>0</v>
      </c>
      <c r="U4419" s="2">
        <v>20.81</v>
      </c>
      <c r="V4419" s="76" t="str">
        <f>VLOOKUP(M4419,'Fufillment sheet'!$A$2:$B$52,2,FALSE)</f>
        <v>VINAC</v>
      </c>
    </row>
    <row r="4420" spans="1:22" x14ac:dyDescent="0.2">
      <c r="A4420" s="1">
        <v>42314</v>
      </c>
      <c r="B4420" t="s">
        <v>21</v>
      </c>
      <c r="C4420" s="1">
        <v>42312</v>
      </c>
      <c r="D4420" s="1">
        <v>42314</v>
      </c>
      <c r="E4420">
        <v>100033448</v>
      </c>
      <c r="F4420" t="s">
        <v>1280</v>
      </c>
      <c r="H4420" s="1">
        <v>42311</v>
      </c>
      <c r="I4420">
        <v>1929974</v>
      </c>
      <c r="J4420" t="s">
        <v>23</v>
      </c>
      <c r="K4420">
        <v>846296315738026</v>
      </c>
      <c r="M4420" t="s">
        <v>40</v>
      </c>
      <c r="N4420">
        <v>92584</v>
      </c>
      <c r="O4420">
        <v>3</v>
      </c>
      <c r="P4420">
        <v>2250</v>
      </c>
      <c r="Q4420">
        <v>4</v>
      </c>
      <c r="R4420" s="2">
        <v>0</v>
      </c>
      <c r="S4420" s="2">
        <v>20.81</v>
      </c>
      <c r="T4420" s="2">
        <v>0</v>
      </c>
      <c r="U4420" s="2">
        <v>20.81</v>
      </c>
      <c r="V4420" s="76" t="str">
        <f>VLOOKUP(M4420,'Fufillment sheet'!$A$2:$B$52,2,FALSE)</f>
        <v>VINAC</v>
      </c>
    </row>
    <row r="4421" spans="1:22" x14ac:dyDescent="0.2">
      <c r="A4421" s="1">
        <v>42314</v>
      </c>
      <c r="B4421" t="s">
        <v>21</v>
      </c>
      <c r="C4421" s="1">
        <v>42314</v>
      </c>
      <c r="D4421" s="1">
        <v>42314</v>
      </c>
      <c r="E4421">
        <v>100033705</v>
      </c>
      <c r="F4421" t="s">
        <v>1289</v>
      </c>
      <c r="H4421" s="1">
        <v>42314</v>
      </c>
      <c r="I4421">
        <v>1934151</v>
      </c>
      <c r="J4421" t="s">
        <v>23</v>
      </c>
      <c r="K4421">
        <v>846296315740647</v>
      </c>
      <c r="M4421" t="s">
        <v>40</v>
      </c>
      <c r="N4421">
        <v>92651</v>
      </c>
      <c r="O4421">
        <v>3</v>
      </c>
      <c r="P4421">
        <v>2250</v>
      </c>
      <c r="Q4421">
        <v>4</v>
      </c>
      <c r="R4421" s="2">
        <v>0</v>
      </c>
      <c r="S4421" s="2">
        <v>20.81</v>
      </c>
      <c r="T4421" s="2">
        <v>0</v>
      </c>
      <c r="U4421" s="2">
        <v>20.81</v>
      </c>
      <c r="V4421" s="76" t="str">
        <f>VLOOKUP(M4421,'Fufillment sheet'!$A$2:$B$52,2,FALSE)</f>
        <v>VINAC</v>
      </c>
    </row>
    <row r="4422" spans="1:22" x14ac:dyDescent="0.2">
      <c r="A4422" s="1">
        <v>42314</v>
      </c>
      <c r="B4422" t="s">
        <v>21</v>
      </c>
      <c r="C4422" s="1">
        <v>42312</v>
      </c>
      <c r="D4422" s="1">
        <v>42314</v>
      </c>
      <c r="E4422">
        <v>100033536</v>
      </c>
      <c r="F4422" t="s">
        <v>1290</v>
      </c>
      <c r="H4422" s="1">
        <v>42312</v>
      </c>
      <c r="I4422">
        <v>1930056</v>
      </c>
      <c r="J4422" t="s">
        <v>23</v>
      </c>
      <c r="K4422">
        <v>846296315737937</v>
      </c>
      <c r="M4422" t="s">
        <v>40</v>
      </c>
      <c r="N4422">
        <v>90210</v>
      </c>
      <c r="O4422">
        <v>3</v>
      </c>
      <c r="P4422">
        <v>2250</v>
      </c>
      <c r="Q4422">
        <v>4</v>
      </c>
      <c r="R4422" s="2">
        <v>0</v>
      </c>
      <c r="S4422" s="2">
        <v>20.81</v>
      </c>
      <c r="T4422" s="2">
        <v>0</v>
      </c>
      <c r="U4422" s="2">
        <v>20.81</v>
      </c>
      <c r="V4422" s="76" t="str">
        <f>VLOOKUP(M4422,'Fufillment sheet'!$A$2:$B$52,2,FALSE)</f>
        <v>VINAC</v>
      </c>
    </row>
    <row r="4423" spans="1:22" x14ac:dyDescent="0.2">
      <c r="A4423" s="1">
        <v>42314</v>
      </c>
      <c r="B4423" t="s">
        <v>21</v>
      </c>
      <c r="C4423" s="1">
        <v>42311</v>
      </c>
      <c r="D4423" s="1">
        <v>42314</v>
      </c>
      <c r="E4423">
        <v>100033352</v>
      </c>
      <c r="F4423" t="s">
        <v>1296</v>
      </c>
      <c r="H4423" s="1">
        <v>42311</v>
      </c>
      <c r="I4423">
        <v>1930328</v>
      </c>
      <c r="J4423" t="s">
        <v>23</v>
      </c>
      <c r="K4423">
        <v>846296315737494</v>
      </c>
      <c r="M4423" t="s">
        <v>416</v>
      </c>
      <c r="N4423">
        <v>89121</v>
      </c>
      <c r="O4423">
        <v>3</v>
      </c>
      <c r="P4423">
        <v>2250</v>
      </c>
      <c r="Q4423">
        <v>4</v>
      </c>
      <c r="R4423" s="2">
        <v>0</v>
      </c>
      <c r="S4423" s="2">
        <v>20.81</v>
      </c>
      <c r="T4423" s="2">
        <v>0</v>
      </c>
      <c r="U4423" s="2">
        <v>20.81</v>
      </c>
      <c r="V4423" s="76" t="str">
        <f>VLOOKUP(M4423,'Fufillment sheet'!$A$2:$B$52,2,FALSE)</f>
        <v>VINAC</v>
      </c>
    </row>
    <row r="4424" spans="1:22" x14ac:dyDescent="0.2">
      <c r="A4424" s="1">
        <v>42314</v>
      </c>
      <c r="B4424" t="s">
        <v>21</v>
      </c>
      <c r="C4424" s="1">
        <v>42312</v>
      </c>
      <c r="D4424" s="1">
        <v>42314</v>
      </c>
      <c r="E4424">
        <v>100033546</v>
      </c>
      <c r="F4424" t="s">
        <v>1297</v>
      </c>
      <c r="H4424" s="1">
        <v>42312</v>
      </c>
      <c r="I4424">
        <v>1930065</v>
      </c>
      <c r="J4424" t="s">
        <v>23</v>
      </c>
      <c r="K4424">
        <v>846296315737845</v>
      </c>
      <c r="M4424" t="s">
        <v>416</v>
      </c>
      <c r="N4424">
        <v>89141</v>
      </c>
      <c r="O4424">
        <v>3</v>
      </c>
      <c r="P4424">
        <v>2250</v>
      </c>
      <c r="Q4424">
        <v>4</v>
      </c>
      <c r="R4424" s="2">
        <v>0</v>
      </c>
      <c r="S4424" s="2">
        <v>20.81</v>
      </c>
      <c r="T4424" s="2">
        <v>0</v>
      </c>
      <c r="U4424" s="2">
        <v>20.81</v>
      </c>
      <c r="V4424" s="76" t="str">
        <f>VLOOKUP(M4424,'Fufillment sheet'!$A$2:$B$52,2,FALSE)</f>
        <v>VINAC</v>
      </c>
    </row>
    <row r="4425" spans="1:22" x14ac:dyDescent="0.2">
      <c r="A4425" s="1">
        <v>42314</v>
      </c>
      <c r="B4425" t="s">
        <v>21</v>
      </c>
      <c r="C4425" s="1">
        <v>42314</v>
      </c>
      <c r="D4425" s="1">
        <v>42314</v>
      </c>
      <c r="E4425">
        <v>100033646</v>
      </c>
      <c r="F4425" t="s">
        <v>1327</v>
      </c>
      <c r="H4425" s="1">
        <v>42314</v>
      </c>
      <c r="I4425">
        <v>1934125</v>
      </c>
      <c r="J4425" t="s">
        <v>23</v>
      </c>
      <c r="K4425">
        <v>846296315740036</v>
      </c>
      <c r="M4425" t="s">
        <v>40</v>
      </c>
      <c r="N4425">
        <v>90720</v>
      </c>
      <c r="O4425">
        <v>3</v>
      </c>
      <c r="P4425">
        <v>2250</v>
      </c>
      <c r="Q4425">
        <v>4</v>
      </c>
      <c r="R4425" s="2">
        <v>0</v>
      </c>
      <c r="S4425" s="2">
        <v>20.81</v>
      </c>
      <c r="T4425" s="2">
        <v>0</v>
      </c>
      <c r="U4425" s="2">
        <v>20.81</v>
      </c>
      <c r="V4425" s="76" t="str">
        <f>VLOOKUP(M4425,'Fufillment sheet'!$A$2:$B$52,2,FALSE)</f>
        <v>VINAC</v>
      </c>
    </row>
    <row r="4426" spans="1:22" x14ac:dyDescent="0.2">
      <c r="A4426" s="1">
        <v>42314</v>
      </c>
      <c r="B4426" t="s">
        <v>21</v>
      </c>
      <c r="C4426" s="1">
        <v>42313</v>
      </c>
      <c r="D4426" s="1">
        <v>42314</v>
      </c>
      <c r="E4426">
        <v>100033600</v>
      </c>
      <c r="F4426" t="s">
        <v>1340</v>
      </c>
      <c r="H4426" s="1">
        <v>42313</v>
      </c>
      <c r="I4426">
        <v>1931463</v>
      </c>
      <c r="J4426" t="s">
        <v>23</v>
      </c>
      <c r="K4426">
        <v>846296315738132</v>
      </c>
      <c r="M4426" t="s">
        <v>40</v>
      </c>
      <c r="N4426">
        <v>92128</v>
      </c>
      <c r="O4426">
        <v>6</v>
      </c>
      <c r="P4426">
        <v>4500</v>
      </c>
      <c r="Q4426">
        <v>4</v>
      </c>
      <c r="R4426" s="2">
        <v>0</v>
      </c>
      <c r="S4426" s="2">
        <v>24.04</v>
      </c>
      <c r="T4426" s="2">
        <v>0</v>
      </c>
      <c r="U4426" s="2">
        <v>24.04</v>
      </c>
      <c r="V4426" s="76" t="str">
        <f>VLOOKUP(M4426,'Fufillment sheet'!$A$2:$B$52,2,FALSE)</f>
        <v>VINAC</v>
      </c>
    </row>
    <row r="4427" spans="1:22" x14ac:dyDescent="0.2">
      <c r="A4427" s="1">
        <v>42314</v>
      </c>
      <c r="B4427" t="s">
        <v>21</v>
      </c>
      <c r="C4427" s="1">
        <v>42314</v>
      </c>
      <c r="D4427" s="1">
        <v>42314</v>
      </c>
      <c r="E4427">
        <v>100033704</v>
      </c>
      <c r="F4427" t="s">
        <v>1345</v>
      </c>
      <c r="H4427" s="1">
        <v>42314</v>
      </c>
      <c r="I4427">
        <v>1934150</v>
      </c>
      <c r="J4427" t="s">
        <v>23</v>
      </c>
      <c r="K4427">
        <v>846296315740722</v>
      </c>
      <c r="M4427" t="s">
        <v>40</v>
      </c>
      <c r="N4427">
        <v>92054</v>
      </c>
      <c r="O4427">
        <v>3</v>
      </c>
      <c r="P4427">
        <v>2250</v>
      </c>
      <c r="Q4427">
        <v>4</v>
      </c>
      <c r="R4427" s="2">
        <v>0</v>
      </c>
      <c r="S4427" s="2">
        <v>20.81</v>
      </c>
      <c r="T4427" s="2">
        <v>0</v>
      </c>
      <c r="U4427" s="2">
        <v>20.81</v>
      </c>
      <c r="V4427" s="76" t="str">
        <f>VLOOKUP(M4427,'Fufillment sheet'!$A$2:$B$52,2,FALSE)</f>
        <v>VINAC</v>
      </c>
    </row>
    <row r="4428" spans="1:22" x14ac:dyDescent="0.2">
      <c r="A4428" s="1">
        <v>42314</v>
      </c>
      <c r="B4428" t="s">
        <v>21</v>
      </c>
      <c r="C4428" s="1">
        <v>42312</v>
      </c>
      <c r="D4428" s="1">
        <v>42314</v>
      </c>
      <c r="E4428">
        <v>100033444</v>
      </c>
      <c r="F4428" t="s">
        <v>1349</v>
      </c>
      <c r="H4428" s="1">
        <v>42311</v>
      </c>
      <c r="I4428">
        <v>1929970</v>
      </c>
      <c r="J4428" t="s">
        <v>23</v>
      </c>
      <c r="K4428">
        <v>846296315738033</v>
      </c>
      <c r="M4428" t="s">
        <v>40</v>
      </c>
      <c r="N4428">
        <v>92586</v>
      </c>
      <c r="O4428">
        <v>3</v>
      </c>
      <c r="P4428">
        <v>2250</v>
      </c>
      <c r="Q4428">
        <v>4</v>
      </c>
      <c r="R4428" s="2">
        <v>0</v>
      </c>
      <c r="S4428" s="2">
        <v>20.81</v>
      </c>
      <c r="T4428" s="2">
        <v>0</v>
      </c>
      <c r="U4428" s="2">
        <v>20.81</v>
      </c>
      <c r="V4428" s="76" t="str">
        <f>VLOOKUP(M4428,'Fufillment sheet'!$A$2:$B$52,2,FALSE)</f>
        <v>VINAC</v>
      </c>
    </row>
    <row r="4429" spans="1:22" x14ac:dyDescent="0.2">
      <c r="A4429" s="1">
        <v>42314</v>
      </c>
      <c r="B4429" t="s">
        <v>21</v>
      </c>
      <c r="C4429" s="1">
        <v>42312</v>
      </c>
      <c r="D4429" s="1">
        <v>42314</v>
      </c>
      <c r="E4429">
        <v>100033530</v>
      </c>
      <c r="F4429" t="s">
        <v>1358</v>
      </c>
      <c r="H4429" s="1">
        <v>42312</v>
      </c>
      <c r="I4429">
        <v>1930051</v>
      </c>
      <c r="J4429" t="s">
        <v>23</v>
      </c>
      <c r="K4429">
        <v>846296315737944</v>
      </c>
      <c r="M4429" t="s">
        <v>201</v>
      </c>
      <c r="N4429">
        <v>83642</v>
      </c>
      <c r="O4429">
        <v>3</v>
      </c>
      <c r="P4429">
        <v>2250</v>
      </c>
      <c r="Q4429">
        <v>4</v>
      </c>
      <c r="R4429" s="2">
        <v>0</v>
      </c>
      <c r="S4429" s="2">
        <v>20.81</v>
      </c>
      <c r="T4429" s="2">
        <v>0</v>
      </c>
      <c r="U4429" s="2">
        <v>20.81</v>
      </c>
      <c r="V4429" s="76" t="str">
        <f>VLOOKUP(M4429,'Fufillment sheet'!$A$2:$B$52,2,FALSE)</f>
        <v>VINAC</v>
      </c>
    </row>
    <row r="4430" spans="1:22" x14ac:dyDescent="0.2">
      <c r="A4430" s="1">
        <v>42314</v>
      </c>
      <c r="B4430" t="s">
        <v>21</v>
      </c>
      <c r="C4430" s="1">
        <v>42314</v>
      </c>
      <c r="D4430" s="1">
        <v>42314</v>
      </c>
      <c r="E4430">
        <v>100033712</v>
      </c>
      <c r="F4430" t="s">
        <v>1363</v>
      </c>
      <c r="H4430" s="1">
        <v>42314</v>
      </c>
      <c r="I4430">
        <v>1934128</v>
      </c>
      <c r="J4430" t="s">
        <v>23</v>
      </c>
      <c r="K4430">
        <v>846296315740067</v>
      </c>
      <c r="M4430" t="s">
        <v>40</v>
      </c>
      <c r="N4430">
        <v>92240</v>
      </c>
      <c r="O4430">
        <v>3</v>
      </c>
      <c r="P4430">
        <v>2250</v>
      </c>
      <c r="Q4430">
        <v>4</v>
      </c>
      <c r="R4430" s="2">
        <v>0</v>
      </c>
      <c r="S4430" s="2">
        <v>20.81</v>
      </c>
      <c r="T4430" s="2">
        <v>0</v>
      </c>
      <c r="U4430" s="2">
        <v>20.81</v>
      </c>
      <c r="V4430" s="76" t="str">
        <f>VLOOKUP(M4430,'Fufillment sheet'!$A$2:$B$52,2,FALSE)</f>
        <v>VINAC</v>
      </c>
    </row>
    <row r="4431" spans="1:22" x14ac:dyDescent="0.2">
      <c r="A4431" s="1">
        <v>42314</v>
      </c>
      <c r="B4431" t="s">
        <v>21</v>
      </c>
      <c r="C4431" s="1">
        <v>42312</v>
      </c>
      <c r="D4431" s="1">
        <v>42314</v>
      </c>
      <c r="E4431">
        <v>100033544</v>
      </c>
      <c r="F4431" t="s">
        <v>1365</v>
      </c>
      <c r="H4431" s="1">
        <v>42312</v>
      </c>
      <c r="I4431">
        <v>1930063</v>
      </c>
      <c r="J4431" t="s">
        <v>23</v>
      </c>
      <c r="K4431">
        <v>846296315737852</v>
      </c>
      <c r="M4431" t="s">
        <v>116</v>
      </c>
      <c r="N4431">
        <v>97223</v>
      </c>
      <c r="O4431">
        <v>3</v>
      </c>
      <c r="P4431">
        <v>2250</v>
      </c>
      <c r="Q4431">
        <v>4</v>
      </c>
      <c r="R4431" s="2">
        <v>0</v>
      </c>
      <c r="S4431" s="2">
        <v>20.81</v>
      </c>
      <c r="T4431" s="2">
        <v>0</v>
      </c>
      <c r="U4431" s="2">
        <v>20.81</v>
      </c>
      <c r="V4431" s="76" t="str">
        <f>VLOOKUP(M4431,'Fufillment sheet'!$A$2:$B$52,2,FALSE)</f>
        <v>VINAC</v>
      </c>
    </row>
    <row r="4432" spans="1:22" x14ac:dyDescent="0.2">
      <c r="A4432" s="1">
        <v>42314</v>
      </c>
      <c r="B4432" t="s">
        <v>21</v>
      </c>
      <c r="C4432" s="1">
        <v>42312</v>
      </c>
      <c r="D4432" s="1">
        <v>42314</v>
      </c>
      <c r="E4432">
        <v>100033488</v>
      </c>
      <c r="F4432" t="s">
        <v>1386</v>
      </c>
      <c r="H4432" s="1">
        <v>42312</v>
      </c>
      <c r="I4432">
        <v>1930010</v>
      </c>
      <c r="J4432" t="s">
        <v>23</v>
      </c>
      <c r="K4432">
        <v>846296315737999</v>
      </c>
      <c r="M4432" t="s">
        <v>40</v>
      </c>
      <c r="N4432">
        <v>90272</v>
      </c>
      <c r="O4432">
        <v>3</v>
      </c>
      <c r="P4432">
        <v>2250</v>
      </c>
      <c r="Q4432">
        <v>4</v>
      </c>
      <c r="R4432" s="2">
        <v>0</v>
      </c>
      <c r="S4432" s="2">
        <v>20.81</v>
      </c>
      <c r="T4432" s="2">
        <v>0</v>
      </c>
      <c r="U4432" s="2">
        <v>20.81</v>
      </c>
      <c r="V4432" s="76" t="str">
        <f>VLOOKUP(M4432,'Fufillment sheet'!$A$2:$B$52,2,FALSE)</f>
        <v>VINAC</v>
      </c>
    </row>
    <row r="4433" spans="1:22" x14ac:dyDescent="0.2">
      <c r="A4433" s="1">
        <v>42314</v>
      </c>
      <c r="B4433" t="s">
        <v>21</v>
      </c>
      <c r="C4433" s="1">
        <v>42314</v>
      </c>
      <c r="D4433" s="1">
        <v>42314</v>
      </c>
      <c r="E4433">
        <v>100033630</v>
      </c>
      <c r="F4433" t="s">
        <v>1395</v>
      </c>
      <c r="H4433" s="1">
        <v>42313</v>
      </c>
      <c r="I4433">
        <v>1934191</v>
      </c>
      <c r="J4433" t="s">
        <v>23</v>
      </c>
      <c r="K4433">
        <v>846296315740661</v>
      </c>
      <c r="M4433" t="s">
        <v>40</v>
      </c>
      <c r="N4433">
        <v>92612</v>
      </c>
      <c r="O4433">
        <v>6</v>
      </c>
      <c r="P4433">
        <v>4500</v>
      </c>
      <c r="Q4433">
        <v>4</v>
      </c>
      <c r="R4433" s="2">
        <v>0</v>
      </c>
      <c r="S4433" s="2">
        <v>24.04</v>
      </c>
      <c r="T4433" s="2">
        <v>0</v>
      </c>
      <c r="U4433" s="2">
        <v>24.04</v>
      </c>
      <c r="V4433" s="76" t="str">
        <f>VLOOKUP(M4433,'Fufillment sheet'!$A$2:$B$52,2,FALSE)</f>
        <v>VINAC</v>
      </c>
    </row>
    <row r="4434" spans="1:22" x14ac:dyDescent="0.2">
      <c r="A4434" s="1">
        <v>42314</v>
      </c>
      <c r="B4434" t="s">
        <v>21</v>
      </c>
      <c r="C4434" s="1">
        <v>42311</v>
      </c>
      <c r="D4434" s="1">
        <v>42314</v>
      </c>
      <c r="E4434">
        <v>100033431</v>
      </c>
      <c r="F4434" t="s">
        <v>1396</v>
      </c>
      <c r="H4434" s="1">
        <v>42311</v>
      </c>
      <c r="I4434">
        <v>1930298</v>
      </c>
      <c r="J4434" t="s">
        <v>23</v>
      </c>
      <c r="K4434">
        <v>846296315737906</v>
      </c>
      <c r="M4434" t="s">
        <v>40</v>
      </c>
      <c r="N4434">
        <v>92101</v>
      </c>
      <c r="O4434">
        <v>3</v>
      </c>
      <c r="P4434">
        <v>2250</v>
      </c>
      <c r="Q4434">
        <v>4</v>
      </c>
      <c r="R4434" s="2">
        <v>0</v>
      </c>
      <c r="S4434" s="2">
        <v>20.81</v>
      </c>
      <c r="T4434" s="2">
        <v>0</v>
      </c>
      <c r="U4434" s="2">
        <v>20.81</v>
      </c>
      <c r="V4434" s="76" t="str">
        <f>VLOOKUP(M4434,'Fufillment sheet'!$A$2:$B$52,2,FALSE)</f>
        <v>VINAC</v>
      </c>
    </row>
    <row r="4435" spans="1:22" x14ac:dyDescent="0.2">
      <c r="A4435" s="1">
        <v>42314</v>
      </c>
      <c r="B4435" t="s">
        <v>21</v>
      </c>
      <c r="C4435" s="1">
        <v>42312</v>
      </c>
      <c r="D4435" s="1">
        <v>42314</v>
      </c>
      <c r="E4435">
        <v>100033538</v>
      </c>
      <c r="F4435" t="s">
        <v>1403</v>
      </c>
      <c r="H4435" s="1">
        <v>42312</v>
      </c>
      <c r="I4435">
        <v>1930058</v>
      </c>
      <c r="J4435" t="s">
        <v>23</v>
      </c>
      <c r="K4435">
        <v>846296315737814</v>
      </c>
      <c r="M4435" t="s">
        <v>40</v>
      </c>
      <c r="N4435">
        <v>92104</v>
      </c>
      <c r="O4435">
        <v>3</v>
      </c>
      <c r="P4435">
        <v>2250</v>
      </c>
      <c r="Q4435">
        <v>4</v>
      </c>
      <c r="R4435" s="2">
        <v>0</v>
      </c>
      <c r="S4435" s="2">
        <v>20.81</v>
      </c>
      <c r="T4435" s="2">
        <v>0</v>
      </c>
      <c r="U4435" s="2">
        <v>20.81</v>
      </c>
      <c r="V4435" s="76" t="str">
        <f>VLOOKUP(M4435,'Fufillment sheet'!$A$2:$B$52,2,FALSE)</f>
        <v>VINAC</v>
      </c>
    </row>
    <row r="4436" spans="1:22" x14ac:dyDescent="0.2">
      <c r="A4436" s="1">
        <v>42314</v>
      </c>
      <c r="B4436" t="s">
        <v>21</v>
      </c>
      <c r="C4436" s="1">
        <v>42313</v>
      </c>
      <c r="D4436" s="1">
        <v>42314</v>
      </c>
      <c r="E4436">
        <v>100033613</v>
      </c>
      <c r="F4436" t="s">
        <v>1407</v>
      </c>
      <c r="H4436" s="1">
        <v>42313</v>
      </c>
      <c r="I4436">
        <v>1931464</v>
      </c>
      <c r="J4436" t="s">
        <v>23</v>
      </c>
      <c r="K4436">
        <v>846296315738149</v>
      </c>
      <c r="M4436" t="s">
        <v>40</v>
      </c>
      <c r="N4436">
        <v>90230</v>
      </c>
      <c r="O4436">
        <v>6</v>
      </c>
      <c r="P4436">
        <v>4500</v>
      </c>
      <c r="Q4436">
        <v>4</v>
      </c>
      <c r="R4436" s="2">
        <v>0</v>
      </c>
      <c r="S4436" s="2">
        <v>24.04</v>
      </c>
      <c r="T4436" s="2">
        <v>0</v>
      </c>
      <c r="U4436" s="2">
        <v>24.04</v>
      </c>
      <c r="V4436" s="76" t="str">
        <f>VLOOKUP(M4436,'Fufillment sheet'!$A$2:$B$52,2,FALSE)</f>
        <v>VINAC</v>
      </c>
    </row>
    <row r="4437" spans="1:22" x14ac:dyDescent="0.2">
      <c r="A4437" s="1">
        <v>42314</v>
      </c>
      <c r="B4437" t="s">
        <v>21</v>
      </c>
      <c r="C4437" s="1">
        <v>42312</v>
      </c>
      <c r="D4437" s="1">
        <v>42314</v>
      </c>
      <c r="E4437">
        <v>100033574</v>
      </c>
      <c r="F4437" t="s">
        <v>1417</v>
      </c>
      <c r="H4437" s="1">
        <v>42312</v>
      </c>
      <c r="I4437">
        <v>1930089</v>
      </c>
      <c r="J4437" t="s">
        <v>23</v>
      </c>
      <c r="K4437">
        <v>846296315738040</v>
      </c>
      <c r="M4437" t="s">
        <v>40</v>
      </c>
      <c r="N4437">
        <v>90401</v>
      </c>
      <c r="O4437">
        <v>3</v>
      </c>
      <c r="P4437">
        <v>2250</v>
      </c>
      <c r="Q4437">
        <v>4</v>
      </c>
      <c r="R4437" s="2">
        <v>0</v>
      </c>
      <c r="S4437" s="2">
        <v>20.81</v>
      </c>
      <c r="T4437" s="2">
        <v>0</v>
      </c>
      <c r="U4437" s="2">
        <v>20.81</v>
      </c>
      <c r="V4437" s="76" t="str">
        <f>VLOOKUP(M4437,'Fufillment sheet'!$A$2:$B$52,2,FALSE)</f>
        <v>VINAC</v>
      </c>
    </row>
    <row r="4438" spans="1:22" x14ac:dyDescent="0.2">
      <c r="A4438" s="1">
        <v>42314</v>
      </c>
      <c r="B4438" t="s">
        <v>21</v>
      </c>
      <c r="C4438" s="1">
        <v>42312</v>
      </c>
      <c r="D4438" s="1">
        <v>42314</v>
      </c>
      <c r="E4438">
        <v>100033527</v>
      </c>
      <c r="F4438" t="s">
        <v>1425</v>
      </c>
      <c r="H4438" s="1">
        <v>42312</v>
      </c>
      <c r="I4438">
        <v>1930048</v>
      </c>
      <c r="J4438" t="s">
        <v>23</v>
      </c>
      <c r="K4438">
        <v>846296315737951</v>
      </c>
      <c r="M4438" t="s">
        <v>201</v>
      </c>
      <c r="N4438">
        <v>83338</v>
      </c>
      <c r="O4438">
        <v>3</v>
      </c>
      <c r="P4438">
        <v>2250</v>
      </c>
      <c r="Q4438">
        <v>4</v>
      </c>
      <c r="R4438" s="2">
        <v>0</v>
      </c>
      <c r="S4438" s="2">
        <v>20.81</v>
      </c>
      <c r="T4438" s="2">
        <v>0</v>
      </c>
      <c r="U4438" s="2">
        <v>20.81</v>
      </c>
      <c r="V4438" s="76" t="str">
        <f>VLOOKUP(M4438,'Fufillment sheet'!$A$2:$B$52,2,FALSE)</f>
        <v>VINAC</v>
      </c>
    </row>
    <row r="4439" spans="1:22" x14ac:dyDescent="0.2">
      <c r="A4439" s="1">
        <v>42314</v>
      </c>
      <c r="B4439" t="s">
        <v>21</v>
      </c>
      <c r="C4439" s="1">
        <v>42314</v>
      </c>
      <c r="D4439" s="1">
        <v>42314</v>
      </c>
      <c r="E4439">
        <v>100033702</v>
      </c>
      <c r="F4439" t="s">
        <v>1430</v>
      </c>
      <c r="H4439" s="1">
        <v>42314</v>
      </c>
      <c r="I4439">
        <v>1934184</v>
      </c>
      <c r="J4439" t="s">
        <v>23</v>
      </c>
      <c r="K4439">
        <v>846296315740470</v>
      </c>
      <c r="M4439" t="s">
        <v>45</v>
      </c>
      <c r="N4439">
        <v>99350</v>
      </c>
      <c r="O4439">
        <v>9</v>
      </c>
      <c r="P4439">
        <v>6750</v>
      </c>
      <c r="Q4439">
        <v>4</v>
      </c>
      <c r="R4439" s="2">
        <v>0</v>
      </c>
      <c r="S4439" s="2">
        <v>25.75</v>
      </c>
      <c r="T4439" s="2">
        <v>0</v>
      </c>
      <c r="U4439" s="2">
        <v>25.75</v>
      </c>
      <c r="V4439" s="76" t="str">
        <f>VLOOKUP(M4439,'Fufillment sheet'!$A$2:$B$52,2,FALSE)</f>
        <v>VINAC</v>
      </c>
    </row>
    <row r="4440" spans="1:22" x14ac:dyDescent="0.2">
      <c r="A4440" s="1">
        <v>42314</v>
      </c>
      <c r="B4440" t="s">
        <v>21</v>
      </c>
      <c r="C4440" s="1">
        <v>42312</v>
      </c>
      <c r="D4440" s="1">
        <v>42314</v>
      </c>
      <c r="E4440">
        <v>100033572</v>
      </c>
      <c r="F4440" t="s">
        <v>1459</v>
      </c>
      <c r="H4440" s="1">
        <v>42312</v>
      </c>
      <c r="I4440">
        <v>1930088</v>
      </c>
      <c r="J4440" t="s">
        <v>23</v>
      </c>
      <c r="K4440">
        <v>846296315737685</v>
      </c>
      <c r="M4440" t="s">
        <v>40</v>
      </c>
      <c r="N4440">
        <v>90034</v>
      </c>
      <c r="O4440">
        <v>3</v>
      </c>
      <c r="P4440">
        <v>2250</v>
      </c>
      <c r="Q4440">
        <v>4</v>
      </c>
      <c r="R4440" s="2">
        <v>0</v>
      </c>
      <c r="S4440" s="2">
        <v>20.81</v>
      </c>
      <c r="T4440" s="2">
        <v>0</v>
      </c>
      <c r="U4440" s="2">
        <v>20.81</v>
      </c>
      <c r="V4440" s="76" t="str">
        <f>VLOOKUP(M4440,'Fufillment sheet'!$A$2:$B$52,2,FALSE)</f>
        <v>VINAC</v>
      </c>
    </row>
    <row r="4441" spans="1:22" x14ac:dyDescent="0.2">
      <c r="A4441" s="1">
        <v>42314</v>
      </c>
      <c r="B4441" t="s">
        <v>21</v>
      </c>
      <c r="C4441" s="1">
        <v>42314</v>
      </c>
      <c r="D4441" s="1">
        <v>42314</v>
      </c>
      <c r="E4441">
        <v>100033629</v>
      </c>
      <c r="F4441" t="s">
        <v>1462</v>
      </c>
      <c r="H4441" s="1">
        <v>42313</v>
      </c>
      <c r="I4441">
        <v>1934190</v>
      </c>
      <c r="J4441" t="s">
        <v>23</v>
      </c>
      <c r="K4441">
        <v>846296315740654</v>
      </c>
      <c r="M4441" t="s">
        <v>40</v>
      </c>
      <c r="N4441">
        <v>92606</v>
      </c>
      <c r="O4441">
        <v>6</v>
      </c>
      <c r="P4441">
        <v>4500</v>
      </c>
      <c r="Q4441">
        <v>4</v>
      </c>
      <c r="R4441" s="2">
        <v>0</v>
      </c>
      <c r="S4441" s="2">
        <v>24.04</v>
      </c>
      <c r="T4441" s="2">
        <v>0</v>
      </c>
      <c r="U4441" s="2">
        <v>24.04</v>
      </c>
      <c r="V4441" s="76" t="str">
        <f>VLOOKUP(M4441,'Fufillment sheet'!$A$2:$B$52,2,FALSE)</f>
        <v>VINAC</v>
      </c>
    </row>
    <row r="4442" spans="1:22" x14ac:dyDescent="0.2">
      <c r="A4442" s="1">
        <v>42314</v>
      </c>
      <c r="B4442" t="s">
        <v>21</v>
      </c>
      <c r="C4442" s="1">
        <v>42312</v>
      </c>
      <c r="D4442" s="1">
        <v>42314</v>
      </c>
      <c r="E4442">
        <v>100033473</v>
      </c>
      <c r="F4442" t="s">
        <v>1226</v>
      </c>
      <c r="H4442" s="1">
        <v>42312</v>
      </c>
      <c r="I4442">
        <v>1929995</v>
      </c>
      <c r="J4442" t="s">
        <v>23</v>
      </c>
      <c r="K4442">
        <v>846296315738972</v>
      </c>
      <c r="M4442" t="s">
        <v>66</v>
      </c>
      <c r="N4442">
        <v>46750</v>
      </c>
      <c r="O4442">
        <v>3</v>
      </c>
      <c r="P4442">
        <v>2250</v>
      </c>
      <c r="Q4442">
        <v>4</v>
      </c>
      <c r="R4442" s="2">
        <v>0</v>
      </c>
      <c r="S4442" s="2">
        <v>20.81</v>
      </c>
      <c r="T4442" s="2">
        <v>0</v>
      </c>
      <c r="U4442" s="2">
        <v>20.81</v>
      </c>
      <c r="V4442" s="76" t="str">
        <f>VLOOKUP(M4442,'Fufillment sheet'!$A$2:$B$52,2,FALSE)</f>
        <v>NW</v>
      </c>
    </row>
    <row r="4443" spans="1:22" x14ac:dyDescent="0.2">
      <c r="A4443" s="1">
        <v>42314</v>
      </c>
      <c r="B4443" t="s">
        <v>21</v>
      </c>
      <c r="C4443" s="1">
        <v>42313</v>
      </c>
      <c r="D4443" s="1">
        <v>42314</v>
      </c>
      <c r="E4443">
        <v>100033594</v>
      </c>
      <c r="F4443" t="s">
        <v>1233</v>
      </c>
      <c r="H4443" s="1">
        <v>42313</v>
      </c>
      <c r="I4443">
        <v>1931430</v>
      </c>
      <c r="J4443" t="s">
        <v>23</v>
      </c>
      <c r="K4443">
        <v>846296315738873</v>
      </c>
      <c r="M4443" t="s">
        <v>221</v>
      </c>
      <c r="N4443">
        <v>41048</v>
      </c>
      <c r="O4443">
        <v>3</v>
      </c>
      <c r="P4443">
        <v>2250</v>
      </c>
      <c r="Q4443">
        <v>4</v>
      </c>
      <c r="R4443" s="2">
        <v>0</v>
      </c>
      <c r="S4443" s="2">
        <v>20.81</v>
      </c>
      <c r="T4443" s="2">
        <v>0</v>
      </c>
      <c r="U4443" s="2">
        <v>20.81</v>
      </c>
      <c r="V4443" s="76" t="str">
        <f>VLOOKUP(M4443,'Fufillment sheet'!$A$2:$B$52,2,FALSE)</f>
        <v>NW</v>
      </c>
    </row>
    <row r="4444" spans="1:22" x14ac:dyDescent="0.2">
      <c r="A4444" s="1">
        <v>42314</v>
      </c>
      <c r="B4444" t="s">
        <v>21</v>
      </c>
      <c r="C4444" s="1">
        <v>42312</v>
      </c>
      <c r="D4444" s="1">
        <v>42314</v>
      </c>
      <c r="E4444">
        <v>100033496</v>
      </c>
      <c r="F4444" t="s">
        <v>1256</v>
      </c>
      <c r="H4444" s="1">
        <v>42312</v>
      </c>
      <c r="I4444">
        <v>1930018</v>
      </c>
      <c r="J4444" t="s">
        <v>23</v>
      </c>
      <c r="K4444">
        <v>846296315738484</v>
      </c>
      <c r="M4444" t="s">
        <v>24</v>
      </c>
      <c r="N4444">
        <v>27408</v>
      </c>
      <c r="O4444">
        <v>3</v>
      </c>
      <c r="P4444">
        <v>2250</v>
      </c>
      <c r="Q4444">
        <v>4</v>
      </c>
      <c r="R4444" s="2">
        <v>0</v>
      </c>
      <c r="S4444" s="2">
        <v>20.81</v>
      </c>
      <c r="T4444" s="2">
        <v>0</v>
      </c>
      <c r="U4444" s="2">
        <v>20.81</v>
      </c>
      <c r="V4444" s="76" t="str">
        <f>VLOOKUP(M4444,'Fufillment sheet'!$A$2:$B$52,2,FALSE)</f>
        <v>NW</v>
      </c>
    </row>
    <row r="4445" spans="1:22" x14ac:dyDescent="0.2">
      <c r="A4445" s="1">
        <v>42314</v>
      </c>
      <c r="B4445" t="s">
        <v>21</v>
      </c>
      <c r="C4445" s="1">
        <v>42312</v>
      </c>
      <c r="D4445" s="1">
        <v>42314</v>
      </c>
      <c r="E4445">
        <v>100033483</v>
      </c>
      <c r="F4445" t="s">
        <v>1259</v>
      </c>
      <c r="H4445" s="1">
        <v>42312</v>
      </c>
      <c r="I4445">
        <v>1930005</v>
      </c>
      <c r="J4445" t="s">
        <v>23</v>
      </c>
      <c r="K4445">
        <v>846296315738347</v>
      </c>
      <c r="M4445" t="s">
        <v>507</v>
      </c>
      <c r="N4445">
        <v>43528</v>
      </c>
      <c r="O4445">
        <v>3</v>
      </c>
      <c r="P4445">
        <v>2250</v>
      </c>
      <c r="Q4445">
        <v>4</v>
      </c>
      <c r="R4445" s="2">
        <v>0</v>
      </c>
      <c r="S4445" s="2">
        <v>20.81</v>
      </c>
      <c r="T4445" s="2">
        <v>0</v>
      </c>
      <c r="U4445" s="2">
        <v>20.81</v>
      </c>
      <c r="V4445" s="76" t="str">
        <f>VLOOKUP(M4445,'Fufillment sheet'!$A$2:$B$52,2,FALSE)</f>
        <v>NW</v>
      </c>
    </row>
    <row r="4446" spans="1:22" x14ac:dyDescent="0.2">
      <c r="A4446" s="1">
        <v>42314</v>
      </c>
      <c r="B4446" t="s">
        <v>21</v>
      </c>
      <c r="C4446" s="1">
        <v>42312</v>
      </c>
      <c r="D4446" s="1">
        <v>42314</v>
      </c>
      <c r="E4446">
        <v>100033500</v>
      </c>
      <c r="F4446" t="s">
        <v>1305</v>
      </c>
      <c r="H4446" s="1">
        <v>42312</v>
      </c>
      <c r="I4446">
        <v>1930022</v>
      </c>
      <c r="J4446" t="s">
        <v>23</v>
      </c>
      <c r="K4446">
        <v>846296315738453</v>
      </c>
      <c r="M4446" t="s">
        <v>24</v>
      </c>
      <c r="N4446">
        <v>28203</v>
      </c>
      <c r="O4446">
        <v>3</v>
      </c>
      <c r="P4446">
        <v>2250</v>
      </c>
      <c r="Q4446">
        <v>4</v>
      </c>
      <c r="R4446" s="2">
        <v>0</v>
      </c>
      <c r="S4446" s="2">
        <v>20.81</v>
      </c>
      <c r="T4446" s="2">
        <v>0</v>
      </c>
      <c r="U4446" s="2">
        <v>20.81</v>
      </c>
      <c r="V4446" s="76" t="str">
        <f>VLOOKUP(M4446,'Fufillment sheet'!$A$2:$B$52,2,FALSE)</f>
        <v>NW</v>
      </c>
    </row>
    <row r="4447" spans="1:22" x14ac:dyDescent="0.2">
      <c r="A4447" s="1">
        <v>42314</v>
      </c>
      <c r="B4447" t="s">
        <v>21</v>
      </c>
      <c r="C4447" s="1">
        <v>42312</v>
      </c>
      <c r="D4447" s="1">
        <v>42314</v>
      </c>
      <c r="E4447">
        <v>100033482</v>
      </c>
      <c r="F4447" t="s">
        <v>1331</v>
      </c>
      <c r="H4447" s="1">
        <v>42312</v>
      </c>
      <c r="I4447">
        <v>1930004</v>
      </c>
      <c r="J4447" t="s">
        <v>23</v>
      </c>
      <c r="K4447">
        <v>846296315738941</v>
      </c>
      <c r="M4447" t="s">
        <v>507</v>
      </c>
      <c r="N4447">
        <v>44060</v>
      </c>
      <c r="O4447">
        <v>3</v>
      </c>
      <c r="P4447">
        <v>2250</v>
      </c>
      <c r="Q4447">
        <v>4</v>
      </c>
      <c r="R4447" s="2">
        <v>0</v>
      </c>
      <c r="S4447" s="2">
        <v>20.81</v>
      </c>
      <c r="T4447" s="2">
        <v>0</v>
      </c>
      <c r="U4447" s="2">
        <v>20.81</v>
      </c>
      <c r="V4447" s="76" t="str">
        <f>VLOOKUP(M4447,'Fufillment sheet'!$A$2:$B$52,2,FALSE)</f>
        <v>NW</v>
      </c>
    </row>
    <row r="4448" spans="1:22" x14ac:dyDescent="0.2">
      <c r="A4448" s="1">
        <v>42314</v>
      </c>
      <c r="B4448" t="s">
        <v>21</v>
      </c>
      <c r="C4448" s="1">
        <v>42312</v>
      </c>
      <c r="D4448" s="1">
        <v>42314</v>
      </c>
      <c r="E4448">
        <v>100033462</v>
      </c>
      <c r="F4448" t="s">
        <v>1348</v>
      </c>
      <c r="H4448" s="1">
        <v>42312</v>
      </c>
      <c r="I4448">
        <v>1929984</v>
      </c>
      <c r="J4448" t="s">
        <v>23</v>
      </c>
      <c r="K4448">
        <v>846296315739030</v>
      </c>
      <c r="M4448" t="s">
        <v>24</v>
      </c>
      <c r="N4448">
        <v>27408</v>
      </c>
      <c r="O4448">
        <v>3</v>
      </c>
      <c r="P4448">
        <v>2250</v>
      </c>
      <c r="Q4448">
        <v>4</v>
      </c>
      <c r="R4448" s="2">
        <v>0</v>
      </c>
      <c r="S4448" s="2">
        <v>20.81</v>
      </c>
      <c r="T4448" s="2">
        <v>0</v>
      </c>
      <c r="U4448" s="2">
        <v>20.81</v>
      </c>
      <c r="V4448" s="76" t="str">
        <f>VLOOKUP(M4448,'Fufillment sheet'!$A$2:$B$52,2,FALSE)</f>
        <v>NW</v>
      </c>
    </row>
    <row r="4449" spans="1:22" x14ac:dyDescent="0.2">
      <c r="A4449" s="1">
        <v>42314</v>
      </c>
      <c r="B4449" t="s">
        <v>21</v>
      </c>
      <c r="C4449" s="1">
        <v>42312</v>
      </c>
      <c r="D4449" s="1">
        <v>42314</v>
      </c>
      <c r="E4449">
        <v>100033545</v>
      </c>
      <c r="F4449" t="s">
        <v>1353</v>
      </c>
      <c r="H4449" s="1">
        <v>42312</v>
      </c>
      <c r="I4449">
        <v>1930064</v>
      </c>
      <c r="J4449" t="s">
        <v>23</v>
      </c>
      <c r="K4449">
        <v>846296315738538</v>
      </c>
      <c r="M4449" t="s">
        <v>24</v>
      </c>
      <c r="N4449">
        <v>27592</v>
      </c>
      <c r="O4449">
        <v>3</v>
      </c>
      <c r="P4449">
        <v>2250</v>
      </c>
      <c r="Q4449">
        <v>4</v>
      </c>
      <c r="R4449" s="2">
        <v>0</v>
      </c>
      <c r="S4449" s="2">
        <v>20.81</v>
      </c>
      <c r="T4449" s="2">
        <v>0</v>
      </c>
      <c r="U4449" s="2">
        <v>20.81</v>
      </c>
      <c r="V4449" s="76" t="str">
        <f>VLOOKUP(M4449,'Fufillment sheet'!$A$2:$B$52,2,FALSE)</f>
        <v>NW</v>
      </c>
    </row>
    <row r="4450" spans="1:22" x14ac:dyDescent="0.2">
      <c r="A4450" s="1">
        <v>42314</v>
      </c>
      <c r="B4450" t="s">
        <v>21</v>
      </c>
      <c r="C4450" s="1">
        <v>42312</v>
      </c>
      <c r="D4450" s="1">
        <v>42314</v>
      </c>
      <c r="E4450">
        <v>100033477</v>
      </c>
      <c r="F4450" t="s">
        <v>1383</v>
      </c>
      <c r="H4450" s="1">
        <v>42312</v>
      </c>
      <c r="I4450">
        <v>1929999</v>
      </c>
      <c r="J4450" t="s">
        <v>23</v>
      </c>
      <c r="K4450">
        <v>846296315738378</v>
      </c>
      <c r="M4450" t="s">
        <v>58</v>
      </c>
      <c r="N4450">
        <v>48073</v>
      </c>
      <c r="O4450">
        <v>3</v>
      </c>
      <c r="P4450">
        <v>2250</v>
      </c>
      <c r="Q4450">
        <v>4</v>
      </c>
      <c r="R4450" s="2">
        <v>0</v>
      </c>
      <c r="S4450" s="2">
        <v>20.81</v>
      </c>
      <c r="T4450" s="2">
        <v>0</v>
      </c>
      <c r="U4450" s="2">
        <v>20.81</v>
      </c>
      <c r="V4450" s="76" t="str">
        <f>VLOOKUP(M4450,'Fufillment sheet'!$A$2:$B$52,2,FALSE)</f>
        <v>NW</v>
      </c>
    </row>
    <row r="4451" spans="1:22" x14ac:dyDescent="0.2">
      <c r="A4451" s="1">
        <v>42314</v>
      </c>
      <c r="B4451" t="s">
        <v>21</v>
      </c>
      <c r="C4451" s="1">
        <v>42312</v>
      </c>
      <c r="D4451" s="1">
        <v>42314</v>
      </c>
      <c r="E4451">
        <v>100033478</v>
      </c>
      <c r="F4451" t="s">
        <v>1394</v>
      </c>
      <c r="H4451" s="1">
        <v>42312</v>
      </c>
      <c r="I4451">
        <v>1930000</v>
      </c>
      <c r="J4451" t="s">
        <v>23</v>
      </c>
      <c r="K4451">
        <v>846296315738361</v>
      </c>
      <c r="M4451" t="s">
        <v>24</v>
      </c>
      <c r="N4451">
        <v>27609</v>
      </c>
      <c r="O4451">
        <v>3</v>
      </c>
      <c r="P4451">
        <v>2250</v>
      </c>
      <c r="Q4451">
        <v>4</v>
      </c>
      <c r="R4451" s="2">
        <v>0</v>
      </c>
      <c r="S4451" s="2">
        <v>20.81</v>
      </c>
      <c r="T4451" s="2">
        <v>0</v>
      </c>
      <c r="U4451" s="2">
        <v>20.81</v>
      </c>
      <c r="V4451" s="76" t="str">
        <f>VLOOKUP(M4451,'Fufillment sheet'!$A$2:$B$52,2,FALSE)</f>
        <v>NW</v>
      </c>
    </row>
    <row r="4452" spans="1:22" x14ac:dyDescent="0.2">
      <c r="A4452" s="1">
        <v>42314</v>
      </c>
      <c r="B4452" t="s">
        <v>21</v>
      </c>
      <c r="C4452" s="1">
        <v>42312</v>
      </c>
      <c r="D4452" s="1">
        <v>42314</v>
      </c>
      <c r="E4452">
        <v>100033499</v>
      </c>
      <c r="F4452" t="s">
        <v>1445</v>
      </c>
      <c r="H4452" s="1">
        <v>42312</v>
      </c>
      <c r="I4452">
        <v>1930021</v>
      </c>
      <c r="J4452" t="s">
        <v>23</v>
      </c>
      <c r="K4452">
        <v>846296315739085</v>
      </c>
      <c r="M4452" t="s">
        <v>24</v>
      </c>
      <c r="N4452">
        <v>28590</v>
      </c>
      <c r="O4452">
        <v>3</v>
      </c>
      <c r="P4452">
        <v>2250</v>
      </c>
      <c r="Q4452">
        <v>4</v>
      </c>
      <c r="R4452" s="2">
        <v>0</v>
      </c>
      <c r="S4452" s="2">
        <v>20.81</v>
      </c>
      <c r="T4452" s="2">
        <v>0</v>
      </c>
      <c r="U4452" s="2">
        <v>20.81</v>
      </c>
      <c r="V4452" s="76" t="str">
        <f>VLOOKUP(M4452,'Fufillment sheet'!$A$2:$B$52,2,FALSE)</f>
        <v>NW</v>
      </c>
    </row>
    <row r="4453" spans="1:22" x14ac:dyDescent="0.2">
      <c r="A4453" s="1">
        <v>42314</v>
      </c>
      <c r="B4453" t="s">
        <v>21</v>
      </c>
      <c r="C4453" s="1">
        <v>42312</v>
      </c>
      <c r="D4453" s="1">
        <v>42314</v>
      </c>
      <c r="E4453">
        <v>100033479</v>
      </c>
      <c r="F4453" t="s">
        <v>1461</v>
      </c>
      <c r="H4453" s="1">
        <v>42312</v>
      </c>
      <c r="I4453">
        <v>1930001</v>
      </c>
      <c r="J4453" t="s">
        <v>23</v>
      </c>
      <c r="K4453">
        <v>846296315738354</v>
      </c>
      <c r="M4453" t="s">
        <v>24</v>
      </c>
      <c r="N4453">
        <v>27609</v>
      </c>
      <c r="O4453">
        <v>3</v>
      </c>
      <c r="P4453">
        <v>2250</v>
      </c>
      <c r="Q4453">
        <v>4</v>
      </c>
      <c r="R4453" s="2">
        <v>0</v>
      </c>
      <c r="S4453" s="2">
        <v>20.81</v>
      </c>
      <c r="T4453" s="2">
        <v>0</v>
      </c>
      <c r="U4453" s="2">
        <v>20.81</v>
      </c>
      <c r="V4453" s="76" t="str">
        <f>VLOOKUP(M4453,'Fufillment sheet'!$A$2:$B$52,2,FALSE)</f>
        <v>NW</v>
      </c>
    </row>
    <row r="4454" spans="1:22" x14ac:dyDescent="0.2">
      <c r="A4454" s="1">
        <v>42314</v>
      </c>
      <c r="B4454" t="s">
        <v>21</v>
      </c>
      <c r="C4454" s="1">
        <v>42312</v>
      </c>
      <c r="D4454" s="1">
        <v>42314</v>
      </c>
      <c r="E4454">
        <v>100033518</v>
      </c>
      <c r="F4454" t="s">
        <v>1174</v>
      </c>
      <c r="H4454" s="1">
        <v>42312</v>
      </c>
      <c r="I4454">
        <v>1930039</v>
      </c>
      <c r="J4454" t="s">
        <v>23</v>
      </c>
      <c r="K4454">
        <v>846296315737739</v>
      </c>
      <c r="M4454" t="s">
        <v>45</v>
      </c>
      <c r="N4454">
        <v>98370</v>
      </c>
      <c r="O4454">
        <v>3</v>
      </c>
      <c r="P4454">
        <v>2250</v>
      </c>
      <c r="Q4454">
        <v>5</v>
      </c>
      <c r="R4454" s="2">
        <v>0</v>
      </c>
      <c r="S4454" s="2">
        <v>21.31</v>
      </c>
      <c r="T4454" s="2">
        <v>0</v>
      </c>
      <c r="U4454" s="2">
        <v>21.31</v>
      </c>
      <c r="V4454" s="76" t="str">
        <f>VLOOKUP(M4454,'Fufillment sheet'!$A$2:$B$52,2,FALSE)</f>
        <v>VINAC</v>
      </c>
    </row>
    <row r="4455" spans="1:22" x14ac:dyDescent="0.2">
      <c r="A4455" s="1">
        <v>42314</v>
      </c>
      <c r="B4455" t="s">
        <v>21</v>
      </c>
      <c r="C4455" s="1">
        <v>42314</v>
      </c>
      <c r="D4455" s="1">
        <v>42314</v>
      </c>
      <c r="E4455">
        <v>100033635</v>
      </c>
      <c r="F4455" t="s">
        <v>1193</v>
      </c>
      <c r="H4455" s="1">
        <v>42313</v>
      </c>
      <c r="I4455">
        <v>1934198</v>
      </c>
      <c r="J4455" t="s">
        <v>23</v>
      </c>
      <c r="K4455">
        <v>846296315740708</v>
      </c>
      <c r="M4455" t="s">
        <v>45</v>
      </c>
      <c r="N4455">
        <v>98516</v>
      </c>
      <c r="O4455">
        <v>3</v>
      </c>
      <c r="P4455">
        <v>2250</v>
      </c>
      <c r="Q4455">
        <v>5</v>
      </c>
      <c r="R4455" s="2">
        <v>0</v>
      </c>
      <c r="S4455" s="2">
        <v>21.31</v>
      </c>
      <c r="T4455" s="2">
        <v>0</v>
      </c>
      <c r="U4455" s="2">
        <v>21.31</v>
      </c>
      <c r="V4455" s="76" t="str">
        <f>VLOOKUP(M4455,'Fufillment sheet'!$A$2:$B$52,2,FALSE)</f>
        <v>VINAC</v>
      </c>
    </row>
    <row r="4456" spans="1:22" x14ac:dyDescent="0.2">
      <c r="A4456" s="1">
        <v>42314</v>
      </c>
      <c r="B4456" t="s">
        <v>21</v>
      </c>
      <c r="C4456" s="1">
        <v>42311</v>
      </c>
      <c r="D4456" s="1">
        <v>42314</v>
      </c>
      <c r="E4456">
        <v>100033373</v>
      </c>
      <c r="F4456" t="s">
        <v>1213</v>
      </c>
      <c r="H4456" s="1">
        <v>42311</v>
      </c>
      <c r="I4456">
        <v>1930308</v>
      </c>
      <c r="J4456" t="s">
        <v>23</v>
      </c>
      <c r="K4456">
        <v>846296315738019</v>
      </c>
      <c r="M4456" t="s">
        <v>73</v>
      </c>
      <c r="N4456">
        <v>80020</v>
      </c>
      <c r="O4456">
        <v>3</v>
      </c>
      <c r="P4456">
        <v>2250</v>
      </c>
      <c r="Q4456">
        <v>5</v>
      </c>
      <c r="R4456" s="2">
        <v>0</v>
      </c>
      <c r="S4456" s="2">
        <v>21.31</v>
      </c>
      <c r="T4456" s="2">
        <v>0</v>
      </c>
      <c r="U4456" s="2">
        <v>21.31</v>
      </c>
      <c r="V4456" s="76" t="str">
        <f>VLOOKUP(M4456,'Fufillment sheet'!$A$2:$B$52,2,FALSE)</f>
        <v>VINAC</v>
      </c>
    </row>
    <row r="4457" spans="1:22" x14ac:dyDescent="0.2">
      <c r="A4457" s="1">
        <v>42314</v>
      </c>
      <c r="B4457" t="s">
        <v>21</v>
      </c>
      <c r="C4457" s="1">
        <v>42310</v>
      </c>
      <c r="D4457" s="1">
        <v>42314</v>
      </c>
      <c r="E4457">
        <v>100033153</v>
      </c>
      <c r="F4457" t="s">
        <v>1229</v>
      </c>
      <c r="H4457" s="1">
        <v>42308</v>
      </c>
      <c r="I4457">
        <v>1927174</v>
      </c>
      <c r="J4457" t="s">
        <v>23</v>
      </c>
      <c r="K4457">
        <v>846296315737524</v>
      </c>
      <c r="M4457" t="s">
        <v>45</v>
      </c>
      <c r="N4457">
        <v>98125</v>
      </c>
      <c r="O4457">
        <v>11</v>
      </c>
      <c r="P4457">
        <v>8250</v>
      </c>
      <c r="Q4457">
        <v>5</v>
      </c>
      <c r="R4457" s="2">
        <v>0</v>
      </c>
      <c r="S4457" s="2">
        <v>32.5</v>
      </c>
      <c r="T4457" s="2">
        <v>0</v>
      </c>
      <c r="U4457" s="2">
        <v>32.5</v>
      </c>
      <c r="V4457" s="76" t="str">
        <f>VLOOKUP(M4457,'Fufillment sheet'!$A$2:$B$52,2,FALSE)</f>
        <v>VINAC</v>
      </c>
    </row>
    <row r="4458" spans="1:22" x14ac:dyDescent="0.2">
      <c r="A4458" s="1">
        <v>42314</v>
      </c>
      <c r="B4458" t="s">
        <v>21</v>
      </c>
      <c r="C4458" s="1">
        <v>42312</v>
      </c>
      <c r="D4458" s="1">
        <v>42314</v>
      </c>
      <c r="E4458">
        <v>100033517</v>
      </c>
      <c r="F4458" t="s">
        <v>1252</v>
      </c>
      <c r="H4458" s="1">
        <v>42312</v>
      </c>
      <c r="I4458">
        <v>1930038</v>
      </c>
      <c r="J4458" t="s">
        <v>23</v>
      </c>
      <c r="K4458">
        <v>846296315737975</v>
      </c>
      <c r="M4458" t="s">
        <v>45</v>
      </c>
      <c r="N4458">
        <v>98087</v>
      </c>
      <c r="O4458">
        <v>3</v>
      </c>
      <c r="P4458">
        <v>2250</v>
      </c>
      <c r="Q4458">
        <v>5</v>
      </c>
      <c r="R4458" s="2">
        <v>0</v>
      </c>
      <c r="S4458" s="2">
        <v>21.31</v>
      </c>
      <c r="T4458" s="2">
        <v>0</v>
      </c>
      <c r="U4458" s="2">
        <v>21.31</v>
      </c>
      <c r="V4458" s="76" t="str">
        <f>VLOOKUP(M4458,'Fufillment sheet'!$A$2:$B$52,2,FALSE)</f>
        <v>VINAC</v>
      </c>
    </row>
    <row r="4459" spans="1:22" x14ac:dyDescent="0.2">
      <c r="A4459" s="1">
        <v>42314</v>
      </c>
      <c r="B4459" t="s">
        <v>21</v>
      </c>
      <c r="C4459" s="1">
        <v>42313</v>
      </c>
      <c r="D4459" s="1">
        <v>42314</v>
      </c>
      <c r="E4459">
        <v>100033616</v>
      </c>
      <c r="F4459" t="s">
        <v>1167</v>
      </c>
      <c r="H4459" s="1">
        <v>42313</v>
      </c>
      <c r="I4459">
        <v>1931429</v>
      </c>
      <c r="J4459" t="s">
        <v>23</v>
      </c>
      <c r="K4459">
        <v>846296315738866</v>
      </c>
      <c r="M4459" t="s">
        <v>79</v>
      </c>
      <c r="N4459">
        <v>60647</v>
      </c>
      <c r="O4459">
        <v>3</v>
      </c>
      <c r="P4459">
        <v>2250</v>
      </c>
      <c r="Q4459">
        <v>5</v>
      </c>
      <c r="R4459" s="2">
        <v>0</v>
      </c>
      <c r="S4459" s="2">
        <v>21.31</v>
      </c>
      <c r="T4459" s="2">
        <v>0</v>
      </c>
      <c r="U4459" s="2">
        <v>21.31</v>
      </c>
      <c r="V4459" s="76" t="s">
        <v>5213</v>
      </c>
    </row>
    <row r="4460" spans="1:22" x14ac:dyDescent="0.2">
      <c r="A4460" s="1">
        <v>42314</v>
      </c>
      <c r="B4460" t="s">
        <v>21</v>
      </c>
      <c r="C4460" s="1">
        <v>42313</v>
      </c>
      <c r="D4460" s="1">
        <v>42314</v>
      </c>
      <c r="E4460">
        <v>100033578</v>
      </c>
      <c r="F4460" t="s">
        <v>1171</v>
      </c>
      <c r="H4460" s="1">
        <v>42313</v>
      </c>
      <c r="I4460">
        <v>1931458</v>
      </c>
      <c r="J4460" t="s">
        <v>23</v>
      </c>
      <c r="K4460">
        <v>846296315739290</v>
      </c>
      <c r="M4460" t="s">
        <v>66</v>
      </c>
      <c r="N4460">
        <v>46143</v>
      </c>
      <c r="O4460">
        <v>3</v>
      </c>
      <c r="P4460">
        <v>2250</v>
      </c>
      <c r="Q4460">
        <v>5</v>
      </c>
      <c r="R4460" s="2">
        <v>0</v>
      </c>
      <c r="S4460" s="2">
        <v>21.31</v>
      </c>
      <c r="T4460" s="2">
        <v>0</v>
      </c>
      <c r="U4460" s="2">
        <v>21.31</v>
      </c>
      <c r="V4460" s="76" t="s">
        <v>5213</v>
      </c>
    </row>
    <row r="4461" spans="1:22" x14ac:dyDescent="0.2">
      <c r="A4461" s="1">
        <v>42314</v>
      </c>
      <c r="B4461" t="s">
        <v>21</v>
      </c>
      <c r="C4461" s="1">
        <v>42314</v>
      </c>
      <c r="D4461" s="1">
        <v>42314</v>
      </c>
      <c r="E4461">
        <v>100033680</v>
      </c>
      <c r="F4461" t="s">
        <v>1306</v>
      </c>
      <c r="H4461" s="1">
        <v>42314</v>
      </c>
      <c r="I4461">
        <v>1934153</v>
      </c>
      <c r="J4461" t="s">
        <v>23</v>
      </c>
      <c r="K4461">
        <v>846296315740678</v>
      </c>
      <c r="M4461" t="s">
        <v>73</v>
      </c>
      <c r="N4461">
        <v>80222</v>
      </c>
      <c r="O4461">
        <v>3</v>
      </c>
      <c r="P4461">
        <v>2250</v>
      </c>
      <c r="Q4461">
        <v>5</v>
      </c>
      <c r="R4461" s="2">
        <v>0</v>
      </c>
      <c r="S4461" s="2">
        <v>21.31</v>
      </c>
      <c r="T4461" s="2">
        <v>0</v>
      </c>
      <c r="U4461" s="2">
        <v>21.31</v>
      </c>
      <c r="V4461" s="76" t="str">
        <f>VLOOKUP(M4461,'Fufillment sheet'!$A$2:$B$52,2,FALSE)</f>
        <v>VINAC</v>
      </c>
    </row>
    <row r="4462" spans="1:22" x14ac:dyDescent="0.2">
      <c r="A4462" s="1">
        <v>42314</v>
      </c>
      <c r="B4462" t="s">
        <v>21</v>
      </c>
      <c r="C4462" s="1">
        <v>42312</v>
      </c>
      <c r="D4462" s="1">
        <v>42314</v>
      </c>
      <c r="E4462">
        <v>100033515</v>
      </c>
      <c r="F4462" t="s">
        <v>1307</v>
      </c>
      <c r="H4462" s="1">
        <v>42312</v>
      </c>
      <c r="I4462">
        <v>1930036</v>
      </c>
      <c r="J4462" t="s">
        <v>23</v>
      </c>
      <c r="K4462">
        <v>846296315737753</v>
      </c>
      <c r="M4462" t="s">
        <v>45</v>
      </c>
      <c r="N4462">
        <v>98074</v>
      </c>
      <c r="O4462">
        <v>3</v>
      </c>
      <c r="P4462">
        <v>2250</v>
      </c>
      <c r="Q4462">
        <v>5</v>
      </c>
      <c r="R4462" s="2">
        <v>0</v>
      </c>
      <c r="S4462" s="2">
        <v>21.31</v>
      </c>
      <c r="T4462" s="2">
        <v>0</v>
      </c>
      <c r="U4462" s="2">
        <v>21.31</v>
      </c>
      <c r="V4462" s="76" t="str">
        <f>VLOOKUP(M4462,'Fufillment sheet'!$A$2:$B$52,2,FALSE)</f>
        <v>VINAC</v>
      </c>
    </row>
    <row r="4463" spans="1:22" x14ac:dyDescent="0.2">
      <c r="A4463" s="1">
        <v>42314</v>
      </c>
      <c r="B4463" t="s">
        <v>21</v>
      </c>
      <c r="C4463" s="1">
        <v>42312</v>
      </c>
      <c r="D4463" s="1">
        <v>42314</v>
      </c>
      <c r="E4463">
        <v>100033468</v>
      </c>
      <c r="F4463" t="s">
        <v>1177</v>
      </c>
      <c r="H4463" s="1">
        <v>42312</v>
      </c>
      <c r="I4463">
        <v>1929990</v>
      </c>
      <c r="J4463" t="s">
        <v>23</v>
      </c>
      <c r="K4463">
        <v>846296315739016</v>
      </c>
      <c r="M4463" t="s">
        <v>38</v>
      </c>
      <c r="N4463">
        <v>37882</v>
      </c>
      <c r="O4463">
        <v>3</v>
      </c>
      <c r="P4463">
        <v>2250</v>
      </c>
      <c r="Q4463">
        <v>5</v>
      </c>
      <c r="R4463" s="2">
        <v>0</v>
      </c>
      <c r="S4463" s="2">
        <v>21.31</v>
      </c>
      <c r="T4463" s="2">
        <v>0</v>
      </c>
      <c r="U4463" s="2">
        <v>21.31</v>
      </c>
      <c r="V4463" s="76" t="s">
        <v>5213</v>
      </c>
    </row>
    <row r="4464" spans="1:22" x14ac:dyDescent="0.2">
      <c r="A4464" s="1">
        <v>42314</v>
      </c>
      <c r="B4464" t="s">
        <v>21</v>
      </c>
      <c r="C4464" s="1">
        <v>42312</v>
      </c>
      <c r="D4464" s="1">
        <v>42314</v>
      </c>
      <c r="E4464">
        <v>100033490</v>
      </c>
      <c r="F4464" t="s">
        <v>1188</v>
      </c>
      <c r="H4464" s="1">
        <v>42312</v>
      </c>
      <c r="I4464">
        <v>1930012</v>
      </c>
      <c r="J4464" t="s">
        <v>23</v>
      </c>
      <c r="K4464">
        <v>846296315738934</v>
      </c>
      <c r="M4464" t="s">
        <v>94</v>
      </c>
      <c r="N4464">
        <v>55426</v>
      </c>
      <c r="O4464">
        <v>3</v>
      </c>
      <c r="P4464">
        <v>2250</v>
      </c>
      <c r="Q4464">
        <v>5</v>
      </c>
      <c r="R4464" s="2">
        <v>0</v>
      </c>
      <c r="S4464" s="2">
        <v>21.31</v>
      </c>
      <c r="T4464" s="2">
        <v>0</v>
      </c>
      <c r="U4464" s="2">
        <v>21.31</v>
      </c>
      <c r="V4464" s="76" t="s">
        <v>5213</v>
      </c>
    </row>
    <row r="4465" spans="1:22" x14ac:dyDescent="0.2">
      <c r="A4465" s="1">
        <v>42314</v>
      </c>
      <c r="B4465" t="s">
        <v>21</v>
      </c>
      <c r="C4465" s="1">
        <v>42312</v>
      </c>
      <c r="D4465" s="1">
        <v>42314</v>
      </c>
      <c r="E4465">
        <v>100033472</v>
      </c>
      <c r="F4465" t="s">
        <v>1324</v>
      </c>
      <c r="H4465" s="1">
        <v>42312</v>
      </c>
      <c r="I4465">
        <v>1929994</v>
      </c>
      <c r="J4465" t="s">
        <v>23</v>
      </c>
      <c r="K4465">
        <v>1032002281868</v>
      </c>
      <c r="M4465" t="s">
        <v>165</v>
      </c>
      <c r="N4465">
        <v>85207</v>
      </c>
      <c r="O4465">
        <v>3</v>
      </c>
      <c r="P4465">
        <v>2250</v>
      </c>
      <c r="Q4465">
        <v>5</v>
      </c>
      <c r="R4465" s="2">
        <v>0</v>
      </c>
      <c r="S4465" s="2">
        <v>21.31</v>
      </c>
      <c r="T4465" s="2">
        <v>0</v>
      </c>
      <c r="U4465" s="2">
        <v>21.31</v>
      </c>
      <c r="V4465" s="76" t="str">
        <f>VLOOKUP(M4465,'Fufillment sheet'!$A$2:$B$52,2,FALSE)</f>
        <v>VINAC</v>
      </c>
    </row>
    <row r="4466" spans="1:22" x14ac:dyDescent="0.2">
      <c r="A4466" s="1">
        <v>42314</v>
      </c>
      <c r="B4466" t="s">
        <v>21</v>
      </c>
      <c r="C4466" s="1">
        <v>42312</v>
      </c>
      <c r="D4466" s="1">
        <v>42314</v>
      </c>
      <c r="E4466">
        <v>100033475</v>
      </c>
      <c r="F4466" t="s">
        <v>1210</v>
      </c>
      <c r="H4466" s="1">
        <v>42312</v>
      </c>
      <c r="I4466">
        <v>1929997</v>
      </c>
      <c r="J4466" t="s">
        <v>23</v>
      </c>
      <c r="K4466">
        <v>846296315738392</v>
      </c>
      <c r="M4466" t="s">
        <v>582</v>
      </c>
      <c r="N4466">
        <v>52577</v>
      </c>
      <c r="O4466">
        <v>3</v>
      </c>
      <c r="P4466">
        <v>2250</v>
      </c>
      <c r="Q4466">
        <v>5</v>
      </c>
      <c r="R4466" s="2">
        <v>0</v>
      </c>
      <c r="S4466" s="2">
        <v>21.31</v>
      </c>
      <c r="T4466" s="2">
        <v>0</v>
      </c>
      <c r="U4466" s="2">
        <v>21.31</v>
      </c>
      <c r="V4466" s="76" t="s">
        <v>5213</v>
      </c>
    </row>
    <row r="4467" spans="1:22" x14ac:dyDescent="0.2">
      <c r="A4467" s="1">
        <v>42314</v>
      </c>
      <c r="B4467" t="s">
        <v>21</v>
      </c>
      <c r="C4467" s="1">
        <v>42312</v>
      </c>
      <c r="D4467" s="1">
        <v>42314</v>
      </c>
      <c r="E4467">
        <v>100033447</v>
      </c>
      <c r="F4467" t="s">
        <v>1336</v>
      </c>
      <c r="H4467" s="1">
        <v>42311</v>
      </c>
      <c r="I4467">
        <v>1929973</v>
      </c>
      <c r="J4467" t="s">
        <v>23</v>
      </c>
      <c r="K4467">
        <v>846296315737807</v>
      </c>
      <c r="M4467" t="s">
        <v>73</v>
      </c>
      <c r="N4467">
        <v>80138</v>
      </c>
      <c r="O4467">
        <v>3</v>
      </c>
      <c r="P4467">
        <v>2250</v>
      </c>
      <c r="Q4467">
        <v>5</v>
      </c>
      <c r="R4467" s="2">
        <v>0</v>
      </c>
      <c r="S4467" s="2">
        <v>21.31</v>
      </c>
      <c r="T4467" s="2">
        <v>0</v>
      </c>
      <c r="U4467" s="2">
        <v>21.31</v>
      </c>
      <c r="V4467" s="76" t="str">
        <f>VLOOKUP(M4467,'Fufillment sheet'!$A$2:$B$52,2,FALSE)</f>
        <v>VINAC</v>
      </c>
    </row>
    <row r="4468" spans="1:22" x14ac:dyDescent="0.2">
      <c r="A4468" s="1">
        <v>42314</v>
      </c>
      <c r="B4468" t="s">
        <v>21</v>
      </c>
      <c r="C4468" s="1">
        <v>42312</v>
      </c>
      <c r="D4468" s="1">
        <v>42314</v>
      </c>
      <c r="E4468">
        <v>100033535</v>
      </c>
      <c r="F4468" t="s">
        <v>1217</v>
      </c>
      <c r="H4468" s="1">
        <v>42312</v>
      </c>
      <c r="I4468">
        <v>1930055</v>
      </c>
      <c r="J4468" t="s">
        <v>23</v>
      </c>
      <c r="K4468">
        <v>846296315738552</v>
      </c>
      <c r="M4468" t="s">
        <v>51</v>
      </c>
      <c r="N4468">
        <v>30346</v>
      </c>
      <c r="O4468">
        <v>3</v>
      </c>
      <c r="P4468">
        <v>2250</v>
      </c>
      <c r="Q4468">
        <v>5</v>
      </c>
      <c r="R4468" s="2">
        <v>0</v>
      </c>
      <c r="S4468" s="2">
        <v>21.31</v>
      </c>
      <c r="T4468" s="2">
        <v>0</v>
      </c>
      <c r="U4468" s="2">
        <v>21.31</v>
      </c>
      <c r="V4468" s="76" t="s">
        <v>5213</v>
      </c>
    </row>
    <row r="4469" spans="1:22" x14ac:dyDescent="0.2">
      <c r="A4469" s="1">
        <v>42314</v>
      </c>
      <c r="B4469" t="s">
        <v>21</v>
      </c>
      <c r="C4469" s="1">
        <v>42312</v>
      </c>
      <c r="D4469" s="1">
        <v>42314</v>
      </c>
      <c r="E4469">
        <v>100033525</v>
      </c>
      <c r="F4469" t="s">
        <v>1355</v>
      </c>
      <c r="H4469" s="1">
        <v>42312</v>
      </c>
      <c r="I4469">
        <v>1930046</v>
      </c>
      <c r="J4469" t="s">
        <v>23</v>
      </c>
      <c r="K4469">
        <v>846296315737715</v>
      </c>
      <c r="M4469" t="s">
        <v>73</v>
      </c>
      <c r="N4469">
        <v>80211</v>
      </c>
      <c r="O4469">
        <v>3</v>
      </c>
      <c r="P4469">
        <v>2250</v>
      </c>
      <c r="Q4469">
        <v>5</v>
      </c>
      <c r="R4469" s="2">
        <v>0</v>
      </c>
      <c r="S4469" s="2">
        <v>21.31</v>
      </c>
      <c r="T4469" s="2">
        <v>0</v>
      </c>
      <c r="U4469" s="2">
        <v>21.31</v>
      </c>
      <c r="V4469" s="76" t="str">
        <f>VLOOKUP(M4469,'Fufillment sheet'!$A$2:$B$52,2,FALSE)</f>
        <v>VINAC</v>
      </c>
    </row>
    <row r="4470" spans="1:22" x14ac:dyDescent="0.2">
      <c r="A4470" s="1">
        <v>42314</v>
      </c>
      <c r="B4470" t="s">
        <v>21</v>
      </c>
      <c r="C4470" s="1">
        <v>42312</v>
      </c>
      <c r="D4470" s="1">
        <v>42314</v>
      </c>
      <c r="E4470">
        <v>100033537</v>
      </c>
      <c r="F4470" t="s">
        <v>1221</v>
      </c>
      <c r="H4470" s="1">
        <v>42312</v>
      </c>
      <c r="I4470">
        <v>1930057</v>
      </c>
      <c r="J4470" t="s">
        <v>23</v>
      </c>
      <c r="K4470">
        <v>846296315739153</v>
      </c>
      <c r="M4470" t="s">
        <v>26</v>
      </c>
      <c r="N4470">
        <v>32766</v>
      </c>
      <c r="O4470">
        <v>3</v>
      </c>
      <c r="P4470">
        <v>2250</v>
      </c>
      <c r="Q4470">
        <v>5</v>
      </c>
      <c r="R4470" s="2">
        <v>0</v>
      </c>
      <c r="S4470" s="2">
        <v>21.31</v>
      </c>
      <c r="T4470" s="2">
        <v>0</v>
      </c>
      <c r="U4470" s="2">
        <v>21.31</v>
      </c>
      <c r="V4470" s="76" t="s">
        <v>5213</v>
      </c>
    </row>
    <row r="4471" spans="1:22" x14ac:dyDescent="0.2">
      <c r="A4471" s="1">
        <v>42314</v>
      </c>
      <c r="B4471" t="s">
        <v>21</v>
      </c>
      <c r="C4471" s="1">
        <v>42314</v>
      </c>
      <c r="D4471" s="1">
        <v>42314</v>
      </c>
      <c r="E4471">
        <v>100033689</v>
      </c>
      <c r="F4471" t="s">
        <v>1357</v>
      </c>
      <c r="H4471" s="1">
        <v>42314</v>
      </c>
      <c r="I4471">
        <v>1934143</v>
      </c>
      <c r="J4471" t="s">
        <v>164</v>
      </c>
      <c r="K4471">
        <v>1032002286097</v>
      </c>
      <c r="M4471" t="s">
        <v>165</v>
      </c>
      <c r="N4471">
        <v>85375</v>
      </c>
      <c r="O4471">
        <v>3</v>
      </c>
      <c r="P4471">
        <v>2250</v>
      </c>
      <c r="Q4471">
        <v>5</v>
      </c>
      <c r="R4471" s="2">
        <v>0</v>
      </c>
      <c r="S4471" s="2">
        <v>21.31</v>
      </c>
      <c r="T4471" s="2">
        <v>0</v>
      </c>
      <c r="U4471" s="2">
        <v>21.31</v>
      </c>
      <c r="V4471" s="76" t="str">
        <f>VLOOKUP(M4471,'Fufillment sheet'!$A$2:$B$52,2,FALSE)</f>
        <v>VINAC</v>
      </c>
    </row>
    <row r="4472" spans="1:22" x14ac:dyDescent="0.2">
      <c r="A4472" s="1">
        <v>42314</v>
      </c>
      <c r="B4472" t="s">
        <v>21</v>
      </c>
      <c r="C4472" s="1">
        <v>42312</v>
      </c>
      <c r="D4472" s="1">
        <v>42314</v>
      </c>
      <c r="E4472">
        <v>100033565</v>
      </c>
      <c r="F4472" t="s">
        <v>1251</v>
      </c>
      <c r="H4472" s="1">
        <v>42312</v>
      </c>
      <c r="I4472">
        <v>1930081</v>
      </c>
      <c r="J4472" t="s">
        <v>23</v>
      </c>
      <c r="K4472">
        <v>846296315739122</v>
      </c>
      <c r="M4472" t="s">
        <v>26</v>
      </c>
      <c r="N4472">
        <v>32803</v>
      </c>
      <c r="O4472">
        <v>3</v>
      </c>
      <c r="P4472">
        <v>2250</v>
      </c>
      <c r="Q4472">
        <v>5</v>
      </c>
      <c r="R4472" s="2">
        <v>0</v>
      </c>
      <c r="S4472" s="2">
        <v>21.31</v>
      </c>
      <c r="T4472" s="2">
        <v>0</v>
      </c>
      <c r="U4472" s="2">
        <v>21.31</v>
      </c>
      <c r="V4472" s="76" t="s">
        <v>5213</v>
      </c>
    </row>
    <row r="4473" spans="1:22" x14ac:dyDescent="0.2">
      <c r="A4473" s="1">
        <v>42314</v>
      </c>
      <c r="B4473" t="s">
        <v>21</v>
      </c>
      <c r="C4473" s="1">
        <v>42314</v>
      </c>
      <c r="D4473" s="1">
        <v>42314</v>
      </c>
      <c r="E4473">
        <v>100033663</v>
      </c>
      <c r="F4473" t="s">
        <v>1391</v>
      </c>
      <c r="H4473" s="1">
        <v>42314</v>
      </c>
      <c r="I4473">
        <v>1934194</v>
      </c>
      <c r="J4473" t="s">
        <v>23</v>
      </c>
      <c r="K4473">
        <v>846296315740791</v>
      </c>
      <c r="M4473" t="s">
        <v>73</v>
      </c>
      <c r="N4473">
        <v>80130</v>
      </c>
      <c r="O4473">
        <v>6</v>
      </c>
      <c r="P4473">
        <v>4500</v>
      </c>
      <c r="Q4473">
        <v>5</v>
      </c>
      <c r="R4473" s="2">
        <v>0</v>
      </c>
      <c r="S4473" s="2">
        <v>26.54</v>
      </c>
      <c r="T4473" s="2">
        <v>0</v>
      </c>
      <c r="U4473" s="2">
        <v>26.54</v>
      </c>
      <c r="V4473" s="76" t="str">
        <f>VLOOKUP(M4473,'Fufillment sheet'!$A$2:$B$52,2,FALSE)</f>
        <v>VINAC</v>
      </c>
    </row>
    <row r="4474" spans="1:22" x14ac:dyDescent="0.2">
      <c r="A4474" s="1">
        <v>42314</v>
      </c>
      <c r="B4474" t="s">
        <v>21</v>
      </c>
      <c r="C4474" s="1">
        <v>42312</v>
      </c>
      <c r="D4474" s="1">
        <v>42314</v>
      </c>
      <c r="E4474">
        <v>100033487</v>
      </c>
      <c r="F4474" t="s">
        <v>1392</v>
      </c>
      <c r="H4474" s="1">
        <v>42312</v>
      </c>
      <c r="I4474">
        <v>1930009</v>
      </c>
      <c r="J4474" t="s">
        <v>23</v>
      </c>
      <c r="K4474">
        <v>1032002281869</v>
      </c>
      <c r="M4474" t="s">
        <v>165</v>
      </c>
      <c r="N4474">
        <v>85308</v>
      </c>
      <c r="O4474">
        <v>3</v>
      </c>
      <c r="P4474">
        <v>2250</v>
      </c>
      <c r="Q4474">
        <v>5</v>
      </c>
      <c r="R4474" s="2">
        <v>0</v>
      </c>
      <c r="S4474" s="2">
        <v>21.31</v>
      </c>
      <c r="T4474" s="2">
        <v>0</v>
      </c>
      <c r="U4474" s="2">
        <v>21.31</v>
      </c>
      <c r="V4474" s="76" t="str">
        <f>VLOOKUP(M4474,'Fufillment sheet'!$A$2:$B$52,2,FALSE)</f>
        <v>VINAC</v>
      </c>
    </row>
    <row r="4475" spans="1:22" x14ac:dyDescent="0.2">
      <c r="A4475" s="1">
        <v>42314</v>
      </c>
      <c r="B4475" t="s">
        <v>21</v>
      </c>
      <c r="C4475" s="1">
        <v>42313</v>
      </c>
      <c r="D4475" s="1">
        <v>42314</v>
      </c>
      <c r="E4475">
        <v>100033582</v>
      </c>
      <c r="F4475" t="s">
        <v>1255</v>
      </c>
      <c r="H4475" s="1">
        <v>42313</v>
      </c>
      <c r="I4475">
        <v>1931446</v>
      </c>
      <c r="J4475" t="s">
        <v>23</v>
      </c>
      <c r="K4475">
        <v>846296315738767</v>
      </c>
      <c r="M4475" t="s">
        <v>94</v>
      </c>
      <c r="N4475">
        <v>55337</v>
      </c>
      <c r="O4475">
        <v>3</v>
      </c>
      <c r="P4475">
        <v>2250</v>
      </c>
      <c r="Q4475">
        <v>5</v>
      </c>
      <c r="R4475" s="2">
        <v>0</v>
      </c>
      <c r="S4475" s="2">
        <v>21.31</v>
      </c>
      <c r="T4475" s="2">
        <v>0</v>
      </c>
      <c r="U4475" s="2">
        <v>21.31</v>
      </c>
      <c r="V4475" s="76" t="s">
        <v>5213</v>
      </c>
    </row>
    <row r="4476" spans="1:22" x14ac:dyDescent="0.2">
      <c r="A4476" s="1">
        <v>42314</v>
      </c>
      <c r="B4476" t="s">
        <v>21</v>
      </c>
      <c r="C4476" s="1">
        <v>42314</v>
      </c>
      <c r="D4476" s="1">
        <v>42314</v>
      </c>
      <c r="E4476">
        <v>100033681</v>
      </c>
      <c r="F4476" t="s">
        <v>1401</v>
      </c>
      <c r="H4476" s="1">
        <v>42314</v>
      </c>
      <c r="I4476">
        <v>1934183</v>
      </c>
      <c r="J4476" t="s">
        <v>23</v>
      </c>
      <c r="K4476">
        <v>846296315740135</v>
      </c>
      <c r="M4476" t="s">
        <v>45</v>
      </c>
      <c r="N4476">
        <v>99005</v>
      </c>
      <c r="O4476">
        <v>3</v>
      </c>
      <c r="P4476">
        <v>2250</v>
      </c>
      <c r="Q4476">
        <v>5</v>
      </c>
      <c r="R4476" s="2">
        <v>0</v>
      </c>
      <c r="S4476" s="2">
        <v>21.31</v>
      </c>
      <c r="T4476" s="2">
        <v>0</v>
      </c>
      <c r="U4476" s="2">
        <v>21.31</v>
      </c>
      <c r="V4476" s="76" t="str">
        <f>VLOOKUP(M4476,'Fufillment sheet'!$A$2:$B$52,2,FALSE)</f>
        <v>VINAC</v>
      </c>
    </row>
    <row r="4477" spans="1:22" x14ac:dyDescent="0.2">
      <c r="A4477" s="1">
        <v>42314</v>
      </c>
      <c r="B4477" t="s">
        <v>21</v>
      </c>
      <c r="C4477" s="1">
        <v>42312</v>
      </c>
      <c r="D4477" s="1">
        <v>42314</v>
      </c>
      <c r="E4477">
        <v>100033552</v>
      </c>
      <c r="F4477" t="s">
        <v>1268</v>
      </c>
      <c r="H4477" s="1">
        <v>42312</v>
      </c>
      <c r="I4477">
        <v>1930071</v>
      </c>
      <c r="J4477" t="s">
        <v>23</v>
      </c>
      <c r="K4477">
        <v>846296315739207</v>
      </c>
      <c r="M4477" t="s">
        <v>60</v>
      </c>
      <c r="N4477">
        <v>53029</v>
      </c>
      <c r="O4477">
        <v>3</v>
      </c>
      <c r="P4477">
        <v>2250</v>
      </c>
      <c r="Q4477">
        <v>5</v>
      </c>
      <c r="R4477" s="2">
        <v>0</v>
      </c>
      <c r="S4477" s="2">
        <v>21.31</v>
      </c>
      <c r="T4477" s="2">
        <v>0</v>
      </c>
      <c r="U4477" s="2">
        <v>21.31</v>
      </c>
      <c r="V4477" s="76" t="s">
        <v>5213</v>
      </c>
    </row>
    <row r="4478" spans="1:22" x14ac:dyDescent="0.2">
      <c r="A4478" s="1">
        <v>42314</v>
      </c>
      <c r="B4478" t="s">
        <v>21</v>
      </c>
      <c r="C4478" s="1">
        <v>42312</v>
      </c>
      <c r="D4478" s="1">
        <v>42314</v>
      </c>
      <c r="E4478">
        <v>100033511</v>
      </c>
      <c r="F4478" t="s">
        <v>1272</v>
      </c>
      <c r="H4478" s="1">
        <v>42312</v>
      </c>
      <c r="I4478">
        <v>1930032</v>
      </c>
      <c r="J4478" t="s">
        <v>23</v>
      </c>
      <c r="K4478">
        <v>846296315739061</v>
      </c>
      <c r="M4478" t="s">
        <v>51</v>
      </c>
      <c r="N4478">
        <v>30318</v>
      </c>
      <c r="O4478">
        <v>3</v>
      </c>
      <c r="P4478">
        <v>2250</v>
      </c>
      <c r="Q4478">
        <v>5</v>
      </c>
      <c r="R4478" s="2">
        <v>0</v>
      </c>
      <c r="S4478" s="2">
        <v>21.31</v>
      </c>
      <c r="T4478" s="2">
        <v>0</v>
      </c>
      <c r="U4478" s="2">
        <v>21.31</v>
      </c>
      <c r="V4478" s="76" t="s">
        <v>5213</v>
      </c>
    </row>
    <row r="4479" spans="1:22" x14ac:dyDescent="0.2">
      <c r="A4479" s="1">
        <v>42314</v>
      </c>
      <c r="B4479" t="s">
        <v>21</v>
      </c>
      <c r="C4479" s="1">
        <v>42312</v>
      </c>
      <c r="D4479" s="1">
        <v>42314</v>
      </c>
      <c r="E4479">
        <v>100033541</v>
      </c>
      <c r="F4479" t="s">
        <v>1284</v>
      </c>
      <c r="H4479" s="1">
        <v>42312</v>
      </c>
      <c r="I4479">
        <v>1930061</v>
      </c>
      <c r="J4479" t="s">
        <v>23</v>
      </c>
      <c r="K4479">
        <v>846296315738545</v>
      </c>
      <c r="M4479" t="s">
        <v>51</v>
      </c>
      <c r="N4479">
        <v>31005</v>
      </c>
      <c r="O4479">
        <v>3</v>
      </c>
      <c r="P4479">
        <v>2250</v>
      </c>
      <c r="Q4479">
        <v>5</v>
      </c>
      <c r="R4479" s="2">
        <v>0</v>
      </c>
      <c r="S4479" s="2">
        <v>21.31</v>
      </c>
      <c r="T4479" s="2">
        <v>0</v>
      </c>
      <c r="U4479" s="2">
        <v>21.31</v>
      </c>
      <c r="V4479" s="76" t="s">
        <v>5213</v>
      </c>
    </row>
    <row r="4480" spans="1:22" x14ac:dyDescent="0.2">
      <c r="A4480" s="1">
        <v>42314</v>
      </c>
      <c r="B4480" t="s">
        <v>21</v>
      </c>
      <c r="C4480" s="1">
        <v>42314</v>
      </c>
      <c r="D4480" s="1">
        <v>42314</v>
      </c>
      <c r="E4480">
        <v>100033692</v>
      </c>
      <c r="F4480" t="s">
        <v>1424</v>
      </c>
      <c r="H4480" s="1">
        <v>42314</v>
      </c>
      <c r="I4480">
        <v>1934144</v>
      </c>
      <c r="J4480" t="s">
        <v>164</v>
      </c>
      <c r="K4480">
        <v>1032002286098</v>
      </c>
      <c r="M4480" t="s">
        <v>165</v>
      </c>
      <c r="N4480">
        <v>85716</v>
      </c>
      <c r="O4480">
        <v>3</v>
      </c>
      <c r="P4480">
        <v>2250</v>
      </c>
      <c r="Q4480">
        <v>5</v>
      </c>
      <c r="R4480" s="2">
        <v>0</v>
      </c>
      <c r="S4480" s="2">
        <v>21.31</v>
      </c>
      <c r="T4480" s="2">
        <v>0</v>
      </c>
      <c r="U4480" s="2">
        <v>21.31</v>
      </c>
      <c r="V4480" s="76" t="str">
        <f>VLOOKUP(M4480,'Fufillment sheet'!$A$2:$B$52,2,FALSE)</f>
        <v>VINAC</v>
      </c>
    </row>
    <row r="4481" spans="1:22" x14ac:dyDescent="0.2">
      <c r="A4481" s="1">
        <v>42314</v>
      </c>
      <c r="B4481" t="s">
        <v>21</v>
      </c>
      <c r="C4481" s="1">
        <v>42310</v>
      </c>
      <c r="D4481" s="1">
        <v>42314</v>
      </c>
      <c r="E4481">
        <v>100033276</v>
      </c>
      <c r="F4481" t="s">
        <v>1426</v>
      </c>
      <c r="H4481" s="1">
        <v>42309</v>
      </c>
      <c r="I4481">
        <v>1927035</v>
      </c>
      <c r="J4481" t="s">
        <v>23</v>
      </c>
      <c r="K4481" t="s">
        <v>1427</v>
      </c>
      <c r="M4481" t="s">
        <v>30</v>
      </c>
      <c r="N4481">
        <v>79830</v>
      </c>
      <c r="O4481">
        <v>3</v>
      </c>
      <c r="P4481">
        <v>2250</v>
      </c>
      <c r="Q4481">
        <v>5</v>
      </c>
      <c r="R4481" s="2">
        <v>0</v>
      </c>
      <c r="S4481" s="2">
        <v>21.31</v>
      </c>
      <c r="T4481" s="2">
        <v>0</v>
      </c>
      <c r="U4481" s="2">
        <v>21.31</v>
      </c>
      <c r="V4481" s="76" t="str">
        <f>VLOOKUP(M4481,'Fufillment sheet'!$A$2:$B$52,2,FALSE)</f>
        <v>VINAC</v>
      </c>
    </row>
    <row r="4482" spans="1:22" x14ac:dyDescent="0.2">
      <c r="A4482" s="1">
        <v>42314</v>
      </c>
      <c r="B4482" t="s">
        <v>21</v>
      </c>
      <c r="C4482" s="1">
        <v>42312</v>
      </c>
      <c r="D4482" s="1">
        <v>42314</v>
      </c>
      <c r="E4482">
        <v>100033543</v>
      </c>
      <c r="F4482" t="s">
        <v>1432</v>
      </c>
      <c r="H4482" s="1">
        <v>42312</v>
      </c>
      <c r="I4482">
        <v>1930062</v>
      </c>
      <c r="J4482" t="s">
        <v>23</v>
      </c>
      <c r="K4482">
        <v>846296315737869</v>
      </c>
      <c r="M4482" t="s">
        <v>73</v>
      </c>
      <c r="N4482">
        <v>81611</v>
      </c>
      <c r="O4482">
        <v>3</v>
      </c>
      <c r="P4482">
        <v>2250</v>
      </c>
      <c r="Q4482">
        <v>5</v>
      </c>
      <c r="R4482" s="2">
        <v>0</v>
      </c>
      <c r="S4482" s="2">
        <v>21.31</v>
      </c>
      <c r="T4482" s="2">
        <v>0</v>
      </c>
      <c r="U4482" s="2">
        <v>21.31</v>
      </c>
      <c r="V4482" s="76" t="str">
        <f>VLOOKUP(M4482,'Fufillment sheet'!$A$2:$B$52,2,FALSE)</f>
        <v>VINAC</v>
      </c>
    </row>
    <row r="4483" spans="1:22" x14ac:dyDescent="0.2">
      <c r="A4483" s="1">
        <v>42314</v>
      </c>
      <c r="B4483" t="s">
        <v>21</v>
      </c>
      <c r="C4483" s="1">
        <v>42313</v>
      </c>
      <c r="D4483" s="1">
        <v>42314</v>
      </c>
      <c r="E4483">
        <v>100033597</v>
      </c>
      <c r="F4483" t="s">
        <v>1300</v>
      </c>
      <c r="H4483" s="1">
        <v>42313</v>
      </c>
      <c r="I4483">
        <v>1931431</v>
      </c>
      <c r="J4483" t="s">
        <v>23</v>
      </c>
      <c r="K4483">
        <v>846296315738880</v>
      </c>
      <c r="M4483" t="s">
        <v>94</v>
      </c>
      <c r="N4483">
        <v>55426</v>
      </c>
      <c r="O4483">
        <v>3</v>
      </c>
      <c r="P4483">
        <v>2250</v>
      </c>
      <c r="Q4483">
        <v>5</v>
      </c>
      <c r="R4483" s="2">
        <v>0</v>
      </c>
      <c r="S4483" s="2">
        <v>21.31</v>
      </c>
      <c r="T4483" s="2">
        <v>0</v>
      </c>
      <c r="U4483" s="2">
        <v>21.31</v>
      </c>
      <c r="V4483" s="76" t="s">
        <v>5213</v>
      </c>
    </row>
    <row r="4484" spans="1:22" x14ac:dyDescent="0.2">
      <c r="A4484" s="1">
        <v>42314</v>
      </c>
      <c r="B4484" t="s">
        <v>21</v>
      </c>
      <c r="C4484" s="1">
        <v>42313</v>
      </c>
      <c r="D4484" s="1">
        <v>42314</v>
      </c>
      <c r="E4484">
        <v>100033586</v>
      </c>
      <c r="F4484" t="s">
        <v>1314</v>
      </c>
      <c r="H4484" s="1">
        <v>42313</v>
      </c>
      <c r="I4484">
        <v>1931441</v>
      </c>
      <c r="J4484" t="s">
        <v>23</v>
      </c>
      <c r="K4484">
        <v>846296315738811</v>
      </c>
      <c r="M4484" t="s">
        <v>51</v>
      </c>
      <c r="N4484">
        <v>30331</v>
      </c>
      <c r="O4484">
        <v>3</v>
      </c>
      <c r="P4484">
        <v>2250</v>
      </c>
      <c r="Q4484">
        <v>5</v>
      </c>
      <c r="R4484" s="2">
        <v>0</v>
      </c>
      <c r="S4484" s="2">
        <v>21.31</v>
      </c>
      <c r="T4484" s="2">
        <v>0</v>
      </c>
      <c r="U4484" s="2">
        <v>21.31</v>
      </c>
      <c r="V4484" s="76" t="s">
        <v>5213</v>
      </c>
    </row>
    <row r="4485" spans="1:22" x14ac:dyDescent="0.2">
      <c r="A4485" s="1">
        <v>42314</v>
      </c>
      <c r="B4485" t="s">
        <v>21</v>
      </c>
      <c r="C4485" s="1">
        <v>42312</v>
      </c>
      <c r="D4485" s="1">
        <v>42314</v>
      </c>
      <c r="E4485">
        <v>100033531</v>
      </c>
      <c r="F4485" t="s">
        <v>1315</v>
      </c>
      <c r="H4485" s="1">
        <v>42312</v>
      </c>
      <c r="I4485">
        <v>1930052</v>
      </c>
      <c r="J4485" t="s">
        <v>23</v>
      </c>
      <c r="K4485">
        <v>846296315738569</v>
      </c>
      <c r="M4485" t="s">
        <v>38</v>
      </c>
      <c r="N4485">
        <v>37069</v>
      </c>
      <c r="O4485">
        <v>3</v>
      </c>
      <c r="P4485">
        <v>2250</v>
      </c>
      <c r="Q4485">
        <v>5</v>
      </c>
      <c r="R4485" s="2">
        <v>0</v>
      </c>
      <c r="S4485" s="2">
        <v>21.31</v>
      </c>
      <c r="T4485" s="2">
        <v>0</v>
      </c>
      <c r="U4485" s="2">
        <v>21.31</v>
      </c>
      <c r="V4485" s="76" t="s">
        <v>5213</v>
      </c>
    </row>
    <row r="4486" spans="1:22" x14ac:dyDescent="0.2">
      <c r="A4486" s="1">
        <v>42314</v>
      </c>
      <c r="B4486" t="s">
        <v>21</v>
      </c>
      <c r="C4486" s="1">
        <v>42314</v>
      </c>
      <c r="D4486" s="1">
        <v>42314</v>
      </c>
      <c r="E4486">
        <v>100033685</v>
      </c>
      <c r="F4486" t="s">
        <v>1441</v>
      </c>
      <c r="H4486" s="1">
        <v>42314</v>
      </c>
      <c r="I4486">
        <v>1934155</v>
      </c>
      <c r="J4486" t="s">
        <v>23</v>
      </c>
      <c r="K4486">
        <v>846296315740692</v>
      </c>
      <c r="M4486" t="s">
        <v>73</v>
      </c>
      <c r="N4486">
        <v>80305</v>
      </c>
      <c r="O4486">
        <v>3</v>
      </c>
      <c r="P4486">
        <v>2250</v>
      </c>
      <c r="Q4486">
        <v>5</v>
      </c>
      <c r="R4486" s="2">
        <v>0</v>
      </c>
      <c r="S4486" s="2">
        <v>21.31</v>
      </c>
      <c r="T4486" s="2">
        <v>0</v>
      </c>
      <c r="U4486" s="2">
        <v>21.31</v>
      </c>
      <c r="V4486" s="76" t="str">
        <f>VLOOKUP(M4486,'Fufillment sheet'!$A$2:$B$52,2,FALSE)</f>
        <v>VINAC</v>
      </c>
    </row>
    <row r="4487" spans="1:22" x14ac:dyDescent="0.2">
      <c r="A4487" s="1">
        <v>42314</v>
      </c>
      <c r="B4487" t="s">
        <v>21</v>
      </c>
      <c r="C4487" s="1">
        <v>42312</v>
      </c>
      <c r="D4487" s="1">
        <v>42314</v>
      </c>
      <c r="E4487">
        <v>100033505</v>
      </c>
      <c r="F4487" t="s">
        <v>1442</v>
      </c>
      <c r="H4487" s="1">
        <v>42312</v>
      </c>
      <c r="I4487">
        <v>1930026</v>
      </c>
      <c r="J4487" t="s">
        <v>23</v>
      </c>
      <c r="K4487">
        <v>846296315737777</v>
      </c>
      <c r="M4487" t="s">
        <v>73</v>
      </c>
      <c r="N4487">
        <v>80205</v>
      </c>
      <c r="O4487">
        <v>3</v>
      </c>
      <c r="P4487">
        <v>2250</v>
      </c>
      <c r="Q4487">
        <v>5</v>
      </c>
      <c r="R4487" s="2">
        <v>0</v>
      </c>
      <c r="S4487" s="2">
        <v>21.31</v>
      </c>
      <c r="T4487" s="2">
        <v>0</v>
      </c>
      <c r="U4487" s="2">
        <v>21.31</v>
      </c>
      <c r="V4487" s="76" t="str">
        <f>VLOOKUP(M4487,'Fufillment sheet'!$A$2:$B$52,2,FALSE)</f>
        <v>VINAC</v>
      </c>
    </row>
    <row r="4488" spans="1:22" x14ac:dyDescent="0.2">
      <c r="A4488" s="1">
        <v>42314</v>
      </c>
      <c r="B4488" t="s">
        <v>21</v>
      </c>
      <c r="C4488" s="1">
        <v>42312</v>
      </c>
      <c r="D4488" s="1">
        <v>42314</v>
      </c>
      <c r="E4488">
        <v>100033485</v>
      </c>
      <c r="F4488" t="s">
        <v>1326</v>
      </c>
      <c r="H4488" s="1">
        <v>42312</v>
      </c>
      <c r="I4488">
        <v>1930007</v>
      </c>
      <c r="J4488" t="s">
        <v>23</v>
      </c>
      <c r="K4488">
        <v>846296315738330</v>
      </c>
      <c r="M4488" t="s">
        <v>51</v>
      </c>
      <c r="N4488">
        <v>30135</v>
      </c>
      <c r="O4488">
        <v>3</v>
      </c>
      <c r="P4488">
        <v>2250</v>
      </c>
      <c r="Q4488">
        <v>5</v>
      </c>
      <c r="R4488" s="2">
        <v>0</v>
      </c>
      <c r="S4488" s="2">
        <v>21.31</v>
      </c>
      <c r="T4488" s="2">
        <v>0</v>
      </c>
      <c r="U4488" s="2">
        <v>21.31</v>
      </c>
      <c r="V4488" s="76" t="s">
        <v>5213</v>
      </c>
    </row>
    <row r="4489" spans="1:22" x14ac:dyDescent="0.2">
      <c r="A4489" s="1">
        <v>42314</v>
      </c>
      <c r="B4489" t="s">
        <v>21</v>
      </c>
      <c r="C4489" s="1">
        <v>42312</v>
      </c>
      <c r="D4489" s="1">
        <v>42314</v>
      </c>
      <c r="E4489">
        <v>100033458</v>
      </c>
      <c r="F4489" t="s">
        <v>1344</v>
      </c>
      <c r="H4489" s="1">
        <v>42312</v>
      </c>
      <c r="I4489">
        <v>1929981</v>
      </c>
      <c r="J4489" t="s">
        <v>23</v>
      </c>
      <c r="K4489">
        <v>846296315738415</v>
      </c>
      <c r="M4489" t="s">
        <v>51</v>
      </c>
      <c r="N4489">
        <v>30318</v>
      </c>
      <c r="O4489">
        <v>3</v>
      </c>
      <c r="P4489">
        <v>2250</v>
      </c>
      <c r="Q4489">
        <v>5</v>
      </c>
      <c r="R4489" s="2">
        <v>0</v>
      </c>
      <c r="S4489" s="2">
        <v>21.31</v>
      </c>
      <c r="T4489" s="2">
        <v>0</v>
      </c>
      <c r="U4489" s="2">
        <v>21.31</v>
      </c>
      <c r="V4489" s="76" t="s">
        <v>5213</v>
      </c>
    </row>
    <row r="4490" spans="1:22" x14ac:dyDescent="0.2">
      <c r="A4490" s="1">
        <v>42314</v>
      </c>
      <c r="B4490" t="s">
        <v>21</v>
      </c>
      <c r="C4490" s="1">
        <v>42312</v>
      </c>
      <c r="D4490" s="1">
        <v>42314</v>
      </c>
      <c r="E4490">
        <v>100033540</v>
      </c>
      <c r="F4490" t="s">
        <v>1356</v>
      </c>
      <c r="H4490" s="1">
        <v>42312</v>
      </c>
      <c r="I4490">
        <v>1930060</v>
      </c>
      <c r="J4490" t="s">
        <v>23</v>
      </c>
      <c r="K4490">
        <v>846296315739139</v>
      </c>
      <c r="M4490" t="s">
        <v>26</v>
      </c>
      <c r="N4490">
        <v>32216</v>
      </c>
      <c r="O4490">
        <v>3</v>
      </c>
      <c r="P4490">
        <v>2250</v>
      </c>
      <c r="Q4490">
        <v>5</v>
      </c>
      <c r="R4490" s="2">
        <v>0</v>
      </c>
      <c r="S4490" s="2">
        <v>21.31</v>
      </c>
      <c r="T4490" s="2">
        <v>0</v>
      </c>
      <c r="U4490" s="2">
        <v>21.31</v>
      </c>
      <c r="V4490" s="76" t="s">
        <v>5213</v>
      </c>
    </row>
    <row r="4491" spans="1:22" x14ac:dyDescent="0.2">
      <c r="A4491" s="1">
        <v>42314</v>
      </c>
      <c r="B4491" t="s">
        <v>21</v>
      </c>
      <c r="C4491" s="1">
        <v>42312</v>
      </c>
      <c r="D4491" s="1">
        <v>42314</v>
      </c>
      <c r="E4491">
        <v>100033471</v>
      </c>
      <c r="F4491" t="s">
        <v>1378</v>
      </c>
      <c r="H4491" s="1">
        <v>42312</v>
      </c>
      <c r="I4491">
        <v>1929993</v>
      </c>
      <c r="J4491" t="s">
        <v>23</v>
      </c>
      <c r="K4491">
        <v>846296315738989</v>
      </c>
      <c r="M4491" t="s">
        <v>51</v>
      </c>
      <c r="N4491">
        <v>30326</v>
      </c>
      <c r="O4491">
        <v>3</v>
      </c>
      <c r="P4491">
        <v>2250</v>
      </c>
      <c r="Q4491">
        <v>5</v>
      </c>
      <c r="R4491" s="2">
        <v>0</v>
      </c>
      <c r="S4491" s="2">
        <v>21.31</v>
      </c>
      <c r="T4491" s="2">
        <v>0</v>
      </c>
      <c r="U4491" s="2">
        <v>21.31</v>
      </c>
      <c r="V4491" s="76" t="s">
        <v>5213</v>
      </c>
    </row>
    <row r="4492" spans="1:22" x14ac:dyDescent="0.2">
      <c r="A4492" s="1">
        <v>42314</v>
      </c>
      <c r="B4492" t="s">
        <v>21</v>
      </c>
      <c r="C4492" s="1">
        <v>42312</v>
      </c>
      <c r="D4492" s="1">
        <v>42314</v>
      </c>
      <c r="E4492">
        <v>100033480</v>
      </c>
      <c r="F4492" t="s">
        <v>1399</v>
      </c>
      <c r="H4492" s="1">
        <v>42312</v>
      </c>
      <c r="I4492">
        <v>1930002</v>
      </c>
      <c r="J4492" t="s">
        <v>23</v>
      </c>
      <c r="K4492">
        <v>846296315738958</v>
      </c>
      <c r="M4492" t="s">
        <v>38</v>
      </c>
      <c r="N4492">
        <v>37215</v>
      </c>
      <c r="O4492">
        <v>3</v>
      </c>
      <c r="P4492">
        <v>2250</v>
      </c>
      <c r="Q4492">
        <v>5</v>
      </c>
      <c r="R4492" s="2">
        <v>0</v>
      </c>
      <c r="S4492" s="2">
        <v>21.31</v>
      </c>
      <c r="T4492" s="2">
        <v>0</v>
      </c>
      <c r="U4492" s="2">
        <v>21.31</v>
      </c>
      <c r="V4492" s="76" t="s">
        <v>5213</v>
      </c>
    </row>
    <row r="4493" spans="1:22" x14ac:dyDescent="0.2">
      <c r="A4493" s="1">
        <v>42314</v>
      </c>
      <c r="B4493" t="s">
        <v>21</v>
      </c>
      <c r="C4493" s="1">
        <v>42312</v>
      </c>
      <c r="D4493" s="1">
        <v>42314</v>
      </c>
      <c r="E4493">
        <v>100033467</v>
      </c>
      <c r="F4493" t="s">
        <v>1416</v>
      </c>
      <c r="H4493" s="1">
        <v>42312</v>
      </c>
      <c r="I4493">
        <v>1929989</v>
      </c>
      <c r="J4493" t="s">
        <v>23</v>
      </c>
      <c r="K4493">
        <v>846296315739023</v>
      </c>
      <c r="M4493" t="s">
        <v>38</v>
      </c>
      <c r="N4493">
        <v>38104</v>
      </c>
      <c r="O4493">
        <v>3</v>
      </c>
      <c r="P4493">
        <v>2250</v>
      </c>
      <c r="Q4493">
        <v>5</v>
      </c>
      <c r="R4493" s="2">
        <v>0</v>
      </c>
      <c r="S4493" s="2">
        <v>21.31</v>
      </c>
      <c r="T4493" s="2">
        <v>0</v>
      </c>
      <c r="U4493" s="2">
        <v>21.31</v>
      </c>
      <c r="V4493" s="76" t="s">
        <v>5213</v>
      </c>
    </row>
    <row r="4494" spans="1:22" x14ac:dyDescent="0.2">
      <c r="A4494" s="1">
        <v>42314</v>
      </c>
      <c r="B4494" t="s">
        <v>21</v>
      </c>
      <c r="C4494" s="1">
        <v>42314</v>
      </c>
      <c r="D4494" s="1">
        <v>42314</v>
      </c>
      <c r="E4494">
        <v>100033662</v>
      </c>
      <c r="F4494" t="s">
        <v>1468</v>
      </c>
      <c r="H4494" s="1">
        <v>42314</v>
      </c>
      <c r="I4494">
        <v>1934182</v>
      </c>
      <c r="J4494" t="s">
        <v>23</v>
      </c>
      <c r="K4494">
        <v>846296315740081</v>
      </c>
      <c r="M4494" t="s">
        <v>45</v>
      </c>
      <c r="N4494">
        <v>98101</v>
      </c>
      <c r="O4494">
        <v>3</v>
      </c>
      <c r="P4494">
        <v>2250</v>
      </c>
      <c r="Q4494">
        <v>5</v>
      </c>
      <c r="R4494" s="2">
        <v>0</v>
      </c>
      <c r="S4494" s="2">
        <v>21.31</v>
      </c>
      <c r="T4494" s="2">
        <v>0</v>
      </c>
      <c r="U4494" s="2">
        <v>21.31</v>
      </c>
      <c r="V4494" s="76" t="str">
        <f>VLOOKUP(M4494,'Fufillment sheet'!$A$2:$B$52,2,FALSE)</f>
        <v>VINAC</v>
      </c>
    </row>
    <row r="4495" spans="1:22" x14ac:dyDescent="0.2">
      <c r="A4495" s="1">
        <v>42314</v>
      </c>
      <c r="B4495" t="s">
        <v>21</v>
      </c>
      <c r="C4495" s="1">
        <v>42313</v>
      </c>
      <c r="D4495" s="1">
        <v>42314</v>
      </c>
      <c r="E4495">
        <v>100033595</v>
      </c>
      <c r="F4495" t="s">
        <v>1420</v>
      </c>
      <c r="H4495" s="1">
        <v>42313</v>
      </c>
      <c r="I4495">
        <v>1931442</v>
      </c>
      <c r="J4495" t="s">
        <v>23</v>
      </c>
      <c r="K4495">
        <v>846296315738804</v>
      </c>
      <c r="M4495" t="s">
        <v>51</v>
      </c>
      <c r="N4495">
        <v>30303</v>
      </c>
      <c r="O4495">
        <v>3</v>
      </c>
      <c r="P4495">
        <v>2250</v>
      </c>
      <c r="Q4495">
        <v>5</v>
      </c>
      <c r="R4495" s="2">
        <v>0</v>
      </c>
      <c r="S4495" s="2">
        <v>21.31</v>
      </c>
      <c r="T4495" s="2">
        <v>0</v>
      </c>
      <c r="U4495" s="2">
        <v>21.31</v>
      </c>
      <c r="V4495" s="76" t="s">
        <v>5213</v>
      </c>
    </row>
    <row r="4496" spans="1:22" x14ac:dyDescent="0.2">
      <c r="A4496" s="1">
        <v>42314</v>
      </c>
      <c r="B4496" t="s">
        <v>21</v>
      </c>
      <c r="C4496" s="1">
        <v>42313</v>
      </c>
      <c r="D4496" s="1">
        <v>42314</v>
      </c>
      <c r="E4496">
        <v>100033588</v>
      </c>
      <c r="F4496" t="s">
        <v>1435</v>
      </c>
      <c r="H4496" s="1">
        <v>42313</v>
      </c>
      <c r="I4496">
        <v>1931435</v>
      </c>
      <c r="J4496" t="s">
        <v>23</v>
      </c>
      <c r="K4496">
        <v>846296315738835</v>
      </c>
      <c r="M4496" t="s">
        <v>38</v>
      </c>
      <c r="N4496">
        <v>37402</v>
      </c>
      <c r="O4496">
        <v>3</v>
      </c>
      <c r="P4496">
        <v>2250</v>
      </c>
      <c r="Q4496">
        <v>5</v>
      </c>
      <c r="R4496" s="2">
        <v>0</v>
      </c>
      <c r="S4496" s="2">
        <v>21.31</v>
      </c>
      <c r="T4496" s="2">
        <v>0</v>
      </c>
      <c r="U4496" s="2">
        <v>21.31</v>
      </c>
      <c r="V4496" s="76" t="s">
        <v>5213</v>
      </c>
    </row>
    <row r="4497" spans="1:22" x14ac:dyDescent="0.2">
      <c r="A4497" s="1">
        <v>42314</v>
      </c>
      <c r="B4497" t="s">
        <v>21</v>
      </c>
      <c r="C4497" s="1">
        <v>42313</v>
      </c>
      <c r="D4497" s="1">
        <v>42314</v>
      </c>
      <c r="E4497">
        <v>100033622</v>
      </c>
      <c r="F4497" t="s">
        <v>1439</v>
      </c>
      <c r="H4497" s="1">
        <v>42313</v>
      </c>
      <c r="I4497">
        <v>1931459</v>
      </c>
      <c r="J4497" t="s">
        <v>23</v>
      </c>
      <c r="K4497">
        <v>846296315739337</v>
      </c>
      <c r="M4497" t="s">
        <v>26</v>
      </c>
      <c r="N4497">
        <v>32822</v>
      </c>
      <c r="O4497">
        <v>3</v>
      </c>
      <c r="P4497">
        <v>2250</v>
      </c>
      <c r="Q4497">
        <v>5</v>
      </c>
      <c r="R4497" s="2">
        <v>0</v>
      </c>
      <c r="S4497" s="2">
        <v>21.31</v>
      </c>
      <c r="T4497" s="2">
        <v>0</v>
      </c>
      <c r="U4497" s="2">
        <v>21.31</v>
      </c>
      <c r="V4497" s="76" t="s">
        <v>5213</v>
      </c>
    </row>
    <row r="4498" spans="1:22" x14ac:dyDescent="0.2">
      <c r="A4498" s="1">
        <v>42314</v>
      </c>
      <c r="B4498" t="s">
        <v>21</v>
      </c>
      <c r="C4498" s="1">
        <v>42312</v>
      </c>
      <c r="D4498" s="1">
        <v>42314</v>
      </c>
      <c r="E4498">
        <v>100033497</v>
      </c>
      <c r="F4498" t="s">
        <v>1440</v>
      </c>
      <c r="H4498" s="1">
        <v>42312</v>
      </c>
      <c r="I4498">
        <v>1930019</v>
      </c>
      <c r="J4498" t="s">
        <v>23</v>
      </c>
      <c r="K4498">
        <v>846296315738477</v>
      </c>
      <c r="M4498" t="s">
        <v>38</v>
      </c>
      <c r="N4498">
        <v>37205</v>
      </c>
      <c r="O4498">
        <v>3</v>
      </c>
      <c r="P4498">
        <v>2250</v>
      </c>
      <c r="Q4498">
        <v>5</v>
      </c>
      <c r="R4498" s="2">
        <v>0</v>
      </c>
      <c r="S4498" s="2">
        <v>21.31</v>
      </c>
      <c r="T4498" s="2">
        <v>0</v>
      </c>
      <c r="U4498" s="2">
        <v>21.31</v>
      </c>
      <c r="V4498" s="76" t="s">
        <v>5213</v>
      </c>
    </row>
    <row r="4499" spans="1:22" x14ac:dyDescent="0.2">
      <c r="A4499" s="1">
        <v>42314</v>
      </c>
      <c r="B4499" t="s">
        <v>21</v>
      </c>
      <c r="C4499" s="1">
        <v>42313</v>
      </c>
      <c r="D4499" s="1">
        <v>42314</v>
      </c>
      <c r="E4499">
        <v>100033581</v>
      </c>
      <c r="F4499" t="s">
        <v>1449</v>
      </c>
      <c r="H4499" s="1">
        <v>42313</v>
      </c>
      <c r="I4499">
        <v>1931456</v>
      </c>
      <c r="J4499" t="s">
        <v>23</v>
      </c>
      <c r="K4499">
        <v>846296315739245</v>
      </c>
      <c r="M4499" t="s">
        <v>51</v>
      </c>
      <c r="N4499">
        <v>30317</v>
      </c>
      <c r="O4499">
        <v>3</v>
      </c>
      <c r="P4499">
        <v>2250</v>
      </c>
      <c r="Q4499">
        <v>5</v>
      </c>
      <c r="R4499" s="2">
        <v>0</v>
      </c>
      <c r="S4499" s="2">
        <v>21.31</v>
      </c>
      <c r="T4499" s="2">
        <v>0</v>
      </c>
      <c r="U4499" s="2">
        <v>21.31</v>
      </c>
      <c r="V4499" s="76" t="s">
        <v>5213</v>
      </c>
    </row>
    <row r="4500" spans="1:22" x14ac:dyDescent="0.2">
      <c r="A4500" s="1">
        <v>42314</v>
      </c>
      <c r="B4500" t="s">
        <v>21</v>
      </c>
      <c r="C4500" s="1">
        <v>42312</v>
      </c>
      <c r="D4500" s="1">
        <v>42314</v>
      </c>
      <c r="E4500">
        <v>100033476</v>
      </c>
      <c r="F4500" t="s">
        <v>1450</v>
      </c>
      <c r="H4500" s="1">
        <v>42312</v>
      </c>
      <c r="I4500">
        <v>1929998</v>
      </c>
      <c r="J4500" t="s">
        <v>23</v>
      </c>
      <c r="K4500">
        <v>846296315738385</v>
      </c>
      <c r="M4500" t="s">
        <v>26</v>
      </c>
      <c r="N4500">
        <v>32960</v>
      </c>
      <c r="O4500">
        <v>3</v>
      </c>
      <c r="P4500">
        <v>2250</v>
      </c>
      <c r="Q4500">
        <v>5</v>
      </c>
      <c r="R4500" s="2">
        <v>0</v>
      </c>
      <c r="S4500" s="2">
        <v>21.31</v>
      </c>
      <c r="T4500" s="2">
        <v>0</v>
      </c>
      <c r="U4500" s="2">
        <v>21.31</v>
      </c>
      <c r="V4500" s="76" t="s">
        <v>5213</v>
      </c>
    </row>
    <row r="4501" spans="1:22" x14ac:dyDescent="0.2">
      <c r="A4501" s="1">
        <v>42314</v>
      </c>
      <c r="B4501" t="s">
        <v>21</v>
      </c>
      <c r="C4501" s="1">
        <v>42312</v>
      </c>
      <c r="D4501" s="1">
        <v>42314</v>
      </c>
      <c r="E4501">
        <v>100033513</v>
      </c>
      <c r="F4501" t="s">
        <v>1452</v>
      </c>
      <c r="H4501" s="1">
        <v>42312</v>
      </c>
      <c r="I4501">
        <v>1930034</v>
      </c>
      <c r="J4501" t="s">
        <v>23</v>
      </c>
      <c r="K4501">
        <v>846296315739191</v>
      </c>
      <c r="M4501" t="s">
        <v>66</v>
      </c>
      <c r="N4501">
        <v>46280</v>
      </c>
      <c r="O4501">
        <v>3</v>
      </c>
      <c r="P4501">
        <v>2250</v>
      </c>
      <c r="Q4501">
        <v>5</v>
      </c>
      <c r="R4501" s="2">
        <v>0</v>
      </c>
      <c r="S4501" s="2">
        <v>21.31</v>
      </c>
      <c r="T4501" s="2">
        <v>0</v>
      </c>
      <c r="U4501" s="2">
        <v>21.31</v>
      </c>
      <c r="V4501" s="76" t="s">
        <v>5213</v>
      </c>
    </row>
    <row r="4502" spans="1:22" x14ac:dyDescent="0.2">
      <c r="A4502" s="1">
        <v>42314</v>
      </c>
      <c r="B4502" t="s">
        <v>21</v>
      </c>
      <c r="C4502" s="1">
        <v>42312</v>
      </c>
      <c r="D4502" s="1">
        <v>42314</v>
      </c>
      <c r="E4502">
        <v>100033495</v>
      </c>
      <c r="F4502" t="s">
        <v>1457</v>
      </c>
      <c r="H4502" s="1">
        <v>42312</v>
      </c>
      <c r="I4502">
        <v>1930017</v>
      </c>
      <c r="J4502" t="s">
        <v>23</v>
      </c>
      <c r="K4502">
        <v>846296315738491</v>
      </c>
      <c r="M4502" t="s">
        <v>89</v>
      </c>
      <c r="N4502">
        <v>35209</v>
      </c>
      <c r="O4502">
        <v>3</v>
      </c>
      <c r="P4502">
        <v>2250</v>
      </c>
      <c r="Q4502">
        <v>5</v>
      </c>
      <c r="R4502" s="2">
        <v>0</v>
      </c>
      <c r="S4502" s="2">
        <v>21.31</v>
      </c>
      <c r="T4502" s="2">
        <v>0</v>
      </c>
      <c r="U4502" s="2">
        <v>21.31</v>
      </c>
      <c r="V4502" s="76" t="s">
        <v>5213</v>
      </c>
    </row>
    <row r="4503" spans="1:22" x14ac:dyDescent="0.2">
      <c r="A4503" s="1">
        <v>42314</v>
      </c>
      <c r="B4503" t="s">
        <v>21</v>
      </c>
      <c r="C4503" s="1">
        <v>42312</v>
      </c>
      <c r="D4503" s="1">
        <v>42314</v>
      </c>
      <c r="E4503">
        <v>100033474</v>
      </c>
      <c r="F4503" t="s">
        <v>1466</v>
      </c>
      <c r="H4503" s="1">
        <v>42312</v>
      </c>
      <c r="I4503">
        <v>1929996</v>
      </c>
      <c r="J4503" t="s">
        <v>23</v>
      </c>
      <c r="K4503">
        <v>846296315738965</v>
      </c>
      <c r="M4503" t="s">
        <v>38</v>
      </c>
      <c r="N4503">
        <v>37923</v>
      </c>
      <c r="O4503">
        <v>3</v>
      </c>
      <c r="P4503">
        <v>2250</v>
      </c>
      <c r="Q4503">
        <v>5</v>
      </c>
      <c r="R4503" s="2">
        <v>0</v>
      </c>
      <c r="S4503" s="2">
        <v>21.31</v>
      </c>
      <c r="T4503" s="2">
        <v>0</v>
      </c>
      <c r="U4503" s="2">
        <v>21.31</v>
      </c>
      <c r="V4503" s="76" t="s">
        <v>5213</v>
      </c>
    </row>
    <row r="4504" spans="1:22" x14ac:dyDescent="0.2">
      <c r="A4504" s="1">
        <v>42314</v>
      </c>
      <c r="B4504" t="s">
        <v>21</v>
      </c>
      <c r="C4504" s="1">
        <v>42312</v>
      </c>
      <c r="D4504" s="1">
        <v>42314</v>
      </c>
      <c r="E4504">
        <v>100033563</v>
      </c>
      <c r="F4504" t="s">
        <v>1467</v>
      </c>
      <c r="H4504" s="1">
        <v>42312</v>
      </c>
      <c r="I4504">
        <v>1930079</v>
      </c>
      <c r="J4504" t="s">
        <v>23</v>
      </c>
      <c r="K4504">
        <v>846296315738644</v>
      </c>
      <c r="M4504" t="s">
        <v>66</v>
      </c>
      <c r="N4504">
        <v>47122</v>
      </c>
      <c r="O4504">
        <v>3</v>
      </c>
      <c r="P4504">
        <v>2250</v>
      </c>
      <c r="Q4504">
        <v>5</v>
      </c>
      <c r="R4504" s="2">
        <v>0</v>
      </c>
      <c r="S4504" s="2">
        <v>21.31</v>
      </c>
      <c r="T4504" s="2">
        <v>0</v>
      </c>
      <c r="U4504" s="2">
        <v>21.31</v>
      </c>
      <c r="V4504" s="76" t="s">
        <v>5213</v>
      </c>
    </row>
    <row r="4505" spans="1:22" x14ac:dyDescent="0.2">
      <c r="A4505" s="1">
        <v>42314</v>
      </c>
      <c r="B4505" t="s">
        <v>21</v>
      </c>
      <c r="C4505" s="1">
        <v>42311</v>
      </c>
      <c r="D4505" s="1">
        <v>42314</v>
      </c>
      <c r="E4505">
        <v>100033404</v>
      </c>
      <c r="F4505" t="s">
        <v>1186</v>
      </c>
      <c r="H4505" s="1">
        <v>42311</v>
      </c>
      <c r="I4505">
        <v>1930290</v>
      </c>
      <c r="J4505" t="s">
        <v>23</v>
      </c>
      <c r="K4505" t="s">
        <v>1187</v>
      </c>
      <c r="M4505" t="s">
        <v>366</v>
      </c>
      <c r="N4505">
        <v>73116</v>
      </c>
      <c r="O4505">
        <v>3</v>
      </c>
      <c r="P4505">
        <v>2250</v>
      </c>
      <c r="Q4505">
        <v>6</v>
      </c>
      <c r="R4505" s="2">
        <v>0</v>
      </c>
      <c r="S4505" s="2">
        <v>21.81</v>
      </c>
      <c r="T4505" s="2">
        <v>0</v>
      </c>
      <c r="U4505" s="2">
        <v>21.81</v>
      </c>
      <c r="V4505" s="76" t="str">
        <f>VLOOKUP(M4505,'Fufillment sheet'!$A$2:$B$52,2,FALSE)</f>
        <v>VINAC</v>
      </c>
    </row>
    <row r="4506" spans="1:22" x14ac:dyDescent="0.2">
      <c r="A4506" s="1">
        <v>42314</v>
      </c>
      <c r="B4506" t="s">
        <v>21</v>
      </c>
      <c r="C4506" s="1">
        <v>42311</v>
      </c>
      <c r="D4506" s="1">
        <v>42314</v>
      </c>
      <c r="E4506">
        <v>100033374</v>
      </c>
      <c r="F4506" t="s">
        <v>1195</v>
      </c>
      <c r="H4506" s="1">
        <v>42311</v>
      </c>
      <c r="I4506">
        <v>1930279</v>
      </c>
      <c r="J4506" t="s">
        <v>23</v>
      </c>
      <c r="K4506" t="s">
        <v>1196</v>
      </c>
      <c r="M4506" t="s">
        <v>366</v>
      </c>
      <c r="N4506">
        <v>73120</v>
      </c>
      <c r="O4506">
        <v>3</v>
      </c>
      <c r="P4506">
        <v>2250</v>
      </c>
      <c r="Q4506">
        <v>6</v>
      </c>
      <c r="R4506" s="2">
        <v>0</v>
      </c>
      <c r="S4506" s="2">
        <v>21.81</v>
      </c>
      <c r="T4506" s="2">
        <v>0</v>
      </c>
      <c r="U4506" s="2">
        <v>21.81</v>
      </c>
      <c r="V4506" s="76" t="str">
        <f>VLOOKUP(M4506,'Fufillment sheet'!$A$2:$B$52,2,FALSE)</f>
        <v>VINAC</v>
      </c>
    </row>
    <row r="4507" spans="1:22" x14ac:dyDescent="0.2">
      <c r="A4507" s="1">
        <v>42314</v>
      </c>
      <c r="B4507" t="s">
        <v>21</v>
      </c>
      <c r="C4507" s="1">
        <v>42311</v>
      </c>
      <c r="D4507" s="1">
        <v>42314</v>
      </c>
      <c r="E4507">
        <v>100033403</v>
      </c>
      <c r="F4507" t="s">
        <v>1214</v>
      </c>
      <c r="H4507" s="1">
        <v>42311</v>
      </c>
      <c r="I4507">
        <v>1930351</v>
      </c>
      <c r="J4507" t="s">
        <v>23</v>
      </c>
      <c r="K4507" t="s">
        <v>1215</v>
      </c>
      <c r="M4507" t="s">
        <v>366</v>
      </c>
      <c r="N4507">
        <v>73533</v>
      </c>
      <c r="O4507">
        <v>9</v>
      </c>
      <c r="P4507">
        <v>6750</v>
      </c>
      <c r="Q4507">
        <v>6</v>
      </c>
      <c r="R4507" s="2">
        <v>0</v>
      </c>
      <c r="S4507" s="2">
        <v>34</v>
      </c>
      <c r="T4507" s="2">
        <v>0</v>
      </c>
      <c r="U4507" s="2">
        <v>34</v>
      </c>
      <c r="V4507" s="76" t="str">
        <f>VLOOKUP(M4507,'Fufillment sheet'!$A$2:$B$52,2,FALSE)</f>
        <v>VINAC</v>
      </c>
    </row>
    <row r="4508" spans="1:22" x14ac:dyDescent="0.2">
      <c r="A4508" s="1">
        <v>42314</v>
      </c>
      <c r="B4508" t="s">
        <v>21</v>
      </c>
      <c r="C4508" s="1">
        <v>42310</v>
      </c>
      <c r="D4508" s="1">
        <v>42314</v>
      </c>
      <c r="E4508">
        <v>100033308</v>
      </c>
      <c r="F4508" t="s">
        <v>1285</v>
      </c>
      <c r="H4508" s="1">
        <v>42310</v>
      </c>
      <c r="I4508">
        <v>1927168</v>
      </c>
      <c r="J4508" t="s">
        <v>23</v>
      </c>
      <c r="K4508">
        <v>846296315739450</v>
      </c>
      <c r="M4508" t="s">
        <v>315</v>
      </c>
      <c r="N4508">
        <v>57783</v>
      </c>
      <c r="O4508">
        <v>7</v>
      </c>
      <c r="P4508">
        <v>5250</v>
      </c>
      <c r="Q4508">
        <v>6</v>
      </c>
      <c r="R4508" s="2">
        <v>0</v>
      </c>
      <c r="S4508" s="2">
        <v>30.25</v>
      </c>
      <c r="T4508" s="2">
        <v>0</v>
      </c>
      <c r="U4508" s="2">
        <v>30.25</v>
      </c>
      <c r="V4508" s="76" t="str">
        <f>VLOOKUP(M4508,'Fufillment sheet'!$A$2:$B$52,2,FALSE)</f>
        <v>VINAC</v>
      </c>
    </row>
    <row r="4509" spans="1:22" x14ac:dyDescent="0.2">
      <c r="A4509" s="1">
        <v>42314</v>
      </c>
      <c r="B4509" t="s">
        <v>21</v>
      </c>
      <c r="C4509" s="1">
        <v>42311</v>
      </c>
      <c r="D4509" s="1">
        <v>42314</v>
      </c>
      <c r="E4509">
        <v>100033397</v>
      </c>
      <c r="F4509" t="s">
        <v>1308</v>
      </c>
      <c r="H4509" s="1">
        <v>42311</v>
      </c>
      <c r="I4509">
        <v>1930316</v>
      </c>
      <c r="J4509" t="s">
        <v>23</v>
      </c>
      <c r="K4509" t="s">
        <v>1309</v>
      </c>
      <c r="M4509" t="s">
        <v>366</v>
      </c>
      <c r="N4509">
        <v>73162</v>
      </c>
      <c r="O4509">
        <v>3</v>
      </c>
      <c r="P4509">
        <v>2250</v>
      </c>
      <c r="Q4509">
        <v>6</v>
      </c>
      <c r="R4509" s="2">
        <v>0</v>
      </c>
      <c r="S4509" s="2">
        <v>21.81</v>
      </c>
      <c r="T4509" s="2">
        <v>0</v>
      </c>
      <c r="U4509" s="2">
        <v>21.81</v>
      </c>
      <c r="V4509" s="76" t="str">
        <f>VLOOKUP(M4509,'Fufillment sheet'!$A$2:$B$52,2,FALSE)</f>
        <v>VINAC</v>
      </c>
    </row>
    <row r="4510" spans="1:22" x14ac:dyDescent="0.2">
      <c r="A4510" s="1">
        <v>42314</v>
      </c>
      <c r="B4510" t="s">
        <v>21</v>
      </c>
      <c r="C4510" s="1">
        <v>42311</v>
      </c>
      <c r="D4510" s="1">
        <v>42314</v>
      </c>
      <c r="E4510">
        <v>100033371</v>
      </c>
      <c r="F4510" t="s">
        <v>1328</v>
      </c>
      <c r="H4510" s="1">
        <v>42311</v>
      </c>
      <c r="I4510">
        <v>1930277</v>
      </c>
      <c r="J4510" t="s">
        <v>23</v>
      </c>
      <c r="K4510">
        <v>846296315737890</v>
      </c>
      <c r="M4510" t="s">
        <v>315</v>
      </c>
      <c r="N4510">
        <v>57702</v>
      </c>
      <c r="O4510">
        <v>3</v>
      </c>
      <c r="P4510">
        <v>2250</v>
      </c>
      <c r="Q4510">
        <v>6</v>
      </c>
      <c r="R4510" s="2">
        <v>0</v>
      </c>
      <c r="S4510" s="2">
        <v>21.81</v>
      </c>
      <c r="T4510" s="2">
        <v>0</v>
      </c>
      <c r="U4510" s="2">
        <v>21.81</v>
      </c>
      <c r="V4510" s="76" t="str">
        <f>VLOOKUP(M4510,'Fufillment sheet'!$A$2:$B$52,2,FALSE)</f>
        <v>VINAC</v>
      </c>
    </row>
    <row r="4511" spans="1:22" x14ac:dyDescent="0.2">
      <c r="A4511" s="1">
        <v>42314</v>
      </c>
      <c r="B4511" t="s">
        <v>21</v>
      </c>
      <c r="C4511" s="1">
        <v>42311</v>
      </c>
      <c r="D4511" s="1">
        <v>42314</v>
      </c>
      <c r="E4511">
        <v>100033357</v>
      </c>
      <c r="F4511" t="s">
        <v>1346</v>
      </c>
      <c r="H4511" s="1">
        <v>42311</v>
      </c>
      <c r="I4511">
        <v>1930302</v>
      </c>
      <c r="J4511" t="s">
        <v>23</v>
      </c>
      <c r="K4511" t="s">
        <v>1347</v>
      </c>
      <c r="M4511" t="s">
        <v>366</v>
      </c>
      <c r="N4511">
        <v>73134</v>
      </c>
      <c r="O4511">
        <v>3</v>
      </c>
      <c r="P4511">
        <v>2250</v>
      </c>
      <c r="Q4511">
        <v>6</v>
      </c>
      <c r="R4511" s="2">
        <v>0</v>
      </c>
      <c r="S4511" s="2">
        <v>21.81</v>
      </c>
      <c r="T4511" s="2">
        <v>0</v>
      </c>
      <c r="U4511" s="2">
        <v>21.81</v>
      </c>
      <c r="V4511" s="76" t="str">
        <f>VLOOKUP(M4511,'Fufillment sheet'!$A$2:$B$52,2,FALSE)</f>
        <v>VINAC</v>
      </c>
    </row>
    <row r="4512" spans="1:22" x14ac:dyDescent="0.2">
      <c r="A4512" s="1">
        <v>42314</v>
      </c>
      <c r="B4512" t="s">
        <v>21</v>
      </c>
      <c r="C4512" s="1">
        <v>42313</v>
      </c>
      <c r="D4512" s="1">
        <v>42314</v>
      </c>
      <c r="E4512">
        <v>100033610</v>
      </c>
      <c r="F4512" t="s">
        <v>1181</v>
      </c>
      <c r="H4512" s="1">
        <v>42313</v>
      </c>
      <c r="I4512">
        <v>1931443</v>
      </c>
      <c r="J4512" t="s">
        <v>23</v>
      </c>
      <c r="K4512">
        <v>846296315738798</v>
      </c>
      <c r="M4512" t="s">
        <v>182</v>
      </c>
      <c r="N4512">
        <v>70808</v>
      </c>
      <c r="O4512">
        <v>3</v>
      </c>
      <c r="P4512">
        <v>2250</v>
      </c>
      <c r="Q4512">
        <v>6</v>
      </c>
      <c r="R4512" s="2">
        <v>0</v>
      </c>
      <c r="S4512" s="2">
        <v>21.81</v>
      </c>
      <c r="T4512" s="2">
        <v>0</v>
      </c>
      <c r="U4512" s="2">
        <v>21.81</v>
      </c>
      <c r="V4512" s="76" t="str">
        <f>VLOOKUP(M4512,'Fufillment sheet'!$A$2:$B$52,2,FALSE)</f>
        <v>NW</v>
      </c>
    </row>
    <row r="4513" spans="1:22" x14ac:dyDescent="0.2">
      <c r="A4513" s="1">
        <v>42314</v>
      </c>
      <c r="B4513" t="s">
        <v>21</v>
      </c>
      <c r="C4513" s="1">
        <v>42312</v>
      </c>
      <c r="D4513" s="1">
        <v>42314</v>
      </c>
      <c r="E4513">
        <v>100033464</v>
      </c>
      <c r="F4513" t="s">
        <v>1387</v>
      </c>
      <c r="H4513" s="1">
        <v>42312</v>
      </c>
      <c r="I4513">
        <v>1929986</v>
      </c>
      <c r="J4513" t="s">
        <v>23</v>
      </c>
      <c r="K4513" t="s">
        <v>1388</v>
      </c>
      <c r="M4513" t="s">
        <v>30</v>
      </c>
      <c r="N4513">
        <v>76301</v>
      </c>
      <c r="O4513">
        <v>3</v>
      </c>
      <c r="P4513">
        <v>2250</v>
      </c>
      <c r="Q4513">
        <v>6</v>
      </c>
      <c r="R4513" s="2">
        <v>0</v>
      </c>
      <c r="S4513" s="2">
        <v>21.81</v>
      </c>
      <c r="T4513" s="2">
        <v>0</v>
      </c>
      <c r="U4513" s="2">
        <v>21.81</v>
      </c>
      <c r="V4513" s="76" t="str">
        <f>VLOOKUP(M4513,'Fufillment sheet'!$A$2:$B$52,2,FALSE)</f>
        <v>VINAC</v>
      </c>
    </row>
    <row r="4514" spans="1:22" x14ac:dyDescent="0.2">
      <c r="A4514" s="1">
        <v>42314</v>
      </c>
      <c r="B4514" t="s">
        <v>21</v>
      </c>
      <c r="C4514" s="1">
        <v>42313</v>
      </c>
      <c r="D4514" s="1">
        <v>42314</v>
      </c>
      <c r="E4514">
        <v>100033604</v>
      </c>
      <c r="F4514" t="s">
        <v>1184</v>
      </c>
      <c r="H4514" s="1">
        <v>42313</v>
      </c>
      <c r="I4514">
        <v>1931428</v>
      </c>
      <c r="J4514" t="s">
        <v>23</v>
      </c>
      <c r="K4514">
        <v>846296315739115</v>
      </c>
      <c r="M4514" t="s">
        <v>26</v>
      </c>
      <c r="N4514">
        <v>33543</v>
      </c>
      <c r="O4514">
        <v>3</v>
      </c>
      <c r="P4514">
        <v>2250</v>
      </c>
      <c r="Q4514">
        <v>6</v>
      </c>
      <c r="R4514" s="2">
        <v>0</v>
      </c>
      <c r="S4514" s="2">
        <v>21.81</v>
      </c>
      <c r="T4514" s="2">
        <v>0</v>
      </c>
      <c r="U4514" s="2">
        <v>21.81</v>
      </c>
      <c r="V4514" s="76" t="str">
        <f>VLOOKUP(M4514,'Fufillment sheet'!$A$2:$B$52,2,FALSE)</f>
        <v>NW</v>
      </c>
    </row>
    <row r="4515" spans="1:22" x14ac:dyDescent="0.2">
      <c r="A4515" s="1">
        <v>42314</v>
      </c>
      <c r="B4515" t="s">
        <v>21</v>
      </c>
      <c r="C4515" s="1">
        <v>42312</v>
      </c>
      <c r="D4515" s="1">
        <v>42314</v>
      </c>
      <c r="E4515">
        <v>100033486</v>
      </c>
      <c r="F4515" t="s">
        <v>1192</v>
      </c>
      <c r="H4515" s="1">
        <v>42312</v>
      </c>
      <c r="I4515">
        <v>1930008</v>
      </c>
      <c r="J4515" t="s">
        <v>23</v>
      </c>
      <c r="K4515">
        <v>846296315738279</v>
      </c>
      <c r="M4515" t="s">
        <v>231</v>
      </c>
      <c r="N4515">
        <v>72758</v>
      </c>
      <c r="O4515">
        <v>3</v>
      </c>
      <c r="P4515">
        <v>2250</v>
      </c>
      <c r="Q4515">
        <v>6</v>
      </c>
      <c r="R4515" s="2">
        <v>0</v>
      </c>
      <c r="S4515" s="2">
        <v>21.81</v>
      </c>
      <c r="T4515" s="2">
        <v>0</v>
      </c>
      <c r="U4515" s="2">
        <v>21.81</v>
      </c>
      <c r="V4515" s="76" t="str">
        <f>VLOOKUP(M4515,'Fufillment sheet'!$A$2:$B$52,2,FALSE)</f>
        <v>NW</v>
      </c>
    </row>
    <row r="4516" spans="1:22" x14ac:dyDescent="0.2">
      <c r="A4516" s="1">
        <v>42314</v>
      </c>
      <c r="B4516" t="s">
        <v>21</v>
      </c>
      <c r="C4516" s="1">
        <v>42312</v>
      </c>
      <c r="D4516" s="1">
        <v>42314</v>
      </c>
      <c r="E4516">
        <v>100033519</v>
      </c>
      <c r="F4516" t="s">
        <v>1198</v>
      </c>
      <c r="H4516" s="1">
        <v>42312</v>
      </c>
      <c r="I4516">
        <v>1930040</v>
      </c>
      <c r="J4516" t="s">
        <v>23</v>
      </c>
      <c r="K4516">
        <v>846296315738606</v>
      </c>
      <c r="M4516" t="s">
        <v>26</v>
      </c>
      <c r="N4516">
        <v>33129</v>
      </c>
      <c r="O4516">
        <v>3</v>
      </c>
      <c r="P4516">
        <v>2250</v>
      </c>
      <c r="Q4516">
        <v>6</v>
      </c>
      <c r="R4516" s="2">
        <v>0</v>
      </c>
      <c r="S4516" s="2">
        <v>21.81</v>
      </c>
      <c r="T4516" s="2">
        <v>0</v>
      </c>
      <c r="U4516" s="2">
        <v>21.81</v>
      </c>
      <c r="V4516" s="76" t="str">
        <f>VLOOKUP(M4516,'Fufillment sheet'!$A$2:$B$52,2,FALSE)</f>
        <v>NW</v>
      </c>
    </row>
    <row r="4517" spans="1:22" x14ac:dyDescent="0.2">
      <c r="A4517" s="1">
        <v>42314</v>
      </c>
      <c r="B4517" t="s">
        <v>21</v>
      </c>
      <c r="C4517" s="1">
        <v>42312</v>
      </c>
      <c r="D4517" s="1">
        <v>42314</v>
      </c>
      <c r="E4517">
        <v>100033549</v>
      </c>
      <c r="F4517" t="s">
        <v>1463</v>
      </c>
      <c r="H4517" s="1">
        <v>42312</v>
      </c>
      <c r="I4517">
        <v>1930068</v>
      </c>
      <c r="J4517" t="s">
        <v>23</v>
      </c>
      <c r="K4517">
        <v>846296315737913</v>
      </c>
      <c r="M4517" t="s">
        <v>112</v>
      </c>
      <c r="N4517">
        <v>68114</v>
      </c>
      <c r="O4517">
        <v>3</v>
      </c>
      <c r="P4517">
        <v>2250</v>
      </c>
      <c r="Q4517">
        <v>6</v>
      </c>
      <c r="R4517" s="2">
        <v>0</v>
      </c>
      <c r="S4517" s="2">
        <v>21.81</v>
      </c>
      <c r="T4517" s="2">
        <v>0</v>
      </c>
      <c r="U4517" s="2">
        <v>21.81</v>
      </c>
      <c r="V4517" s="76" t="str">
        <f>VLOOKUP(M4517,'Fufillment sheet'!$A$2:$B$52,2,FALSE)</f>
        <v>VINAC</v>
      </c>
    </row>
    <row r="4518" spans="1:22" x14ac:dyDescent="0.2">
      <c r="A4518" s="1">
        <v>42314</v>
      </c>
      <c r="B4518" t="s">
        <v>21</v>
      </c>
      <c r="C4518" s="1">
        <v>42312</v>
      </c>
      <c r="D4518" s="1">
        <v>42314</v>
      </c>
      <c r="E4518">
        <v>100033501</v>
      </c>
      <c r="F4518" t="s">
        <v>1239</v>
      </c>
      <c r="H4518" s="1">
        <v>42312</v>
      </c>
      <c r="I4518">
        <v>1930023</v>
      </c>
      <c r="J4518" t="s">
        <v>23</v>
      </c>
      <c r="K4518">
        <v>846296315738446</v>
      </c>
      <c r="M4518" t="s">
        <v>26</v>
      </c>
      <c r="N4518">
        <v>33131</v>
      </c>
      <c r="O4518">
        <v>3</v>
      </c>
      <c r="P4518">
        <v>2250</v>
      </c>
      <c r="Q4518">
        <v>6</v>
      </c>
      <c r="R4518" s="2">
        <v>0</v>
      </c>
      <c r="S4518" s="2">
        <v>21.81</v>
      </c>
      <c r="T4518" s="2">
        <v>0</v>
      </c>
      <c r="U4518" s="2">
        <v>21.81</v>
      </c>
      <c r="V4518" s="76" t="str">
        <f>VLOOKUP(M4518,'Fufillment sheet'!$A$2:$B$52,2,FALSE)</f>
        <v>NW</v>
      </c>
    </row>
    <row r="4519" spans="1:22" x14ac:dyDescent="0.2">
      <c r="A4519" s="1">
        <v>42314</v>
      </c>
      <c r="B4519" t="s">
        <v>21</v>
      </c>
      <c r="C4519" s="1">
        <v>42312</v>
      </c>
      <c r="D4519" s="1">
        <v>42314</v>
      </c>
      <c r="E4519">
        <v>100033470</v>
      </c>
      <c r="F4519" t="s">
        <v>1310</v>
      </c>
      <c r="H4519" s="1">
        <v>42312</v>
      </c>
      <c r="I4519">
        <v>1929992</v>
      </c>
      <c r="J4519" t="s">
        <v>23</v>
      </c>
      <c r="K4519">
        <v>846296315738996</v>
      </c>
      <c r="M4519" t="s">
        <v>334</v>
      </c>
      <c r="N4519">
        <v>38930</v>
      </c>
      <c r="O4519">
        <v>3</v>
      </c>
      <c r="P4519">
        <v>2250</v>
      </c>
      <c r="Q4519">
        <v>6</v>
      </c>
      <c r="R4519" s="2">
        <v>0</v>
      </c>
      <c r="S4519" s="2">
        <v>21.81</v>
      </c>
      <c r="T4519" s="2">
        <v>0</v>
      </c>
      <c r="U4519" s="2">
        <v>21.81</v>
      </c>
      <c r="V4519" s="76" t="str">
        <f>VLOOKUP(M4519,'Fufillment sheet'!$A$2:$B$52,2,FALSE)</f>
        <v>NW</v>
      </c>
    </row>
    <row r="4520" spans="1:22" x14ac:dyDescent="0.2">
      <c r="A4520" s="1">
        <v>42314</v>
      </c>
      <c r="B4520" t="s">
        <v>21</v>
      </c>
      <c r="C4520" s="1">
        <v>42312</v>
      </c>
      <c r="D4520" s="1">
        <v>42314</v>
      </c>
      <c r="E4520">
        <v>100033492</v>
      </c>
      <c r="F4520" t="s">
        <v>1322</v>
      </c>
      <c r="H4520" s="1">
        <v>42312</v>
      </c>
      <c r="I4520">
        <v>1930014</v>
      </c>
      <c r="J4520" t="s">
        <v>23</v>
      </c>
      <c r="K4520">
        <v>846296315738514</v>
      </c>
      <c r="M4520" t="s">
        <v>89</v>
      </c>
      <c r="N4520">
        <v>36608</v>
      </c>
      <c r="O4520">
        <v>3</v>
      </c>
      <c r="P4520">
        <v>2250</v>
      </c>
      <c r="Q4520">
        <v>6</v>
      </c>
      <c r="R4520" s="2">
        <v>0</v>
      </c>
      <c r="S4520" s="2">
        <v>21.81</v>
      </c>
      <c r="T4520" s="2">
        <v>0</v>
      </c>
      <c r="U4520" s="2">
        <v>21.81</v>
      </c>
      <c r="V4520" s="76" t="str">
        <f>VLOOKUP(M4520,'Fufillment sheet'!$A$2:$B$52,2,FALSE)</f>
        <v>NW</v>
      </c>
    </row>
    <row r="4521" spans="1:22" x14ac:dyDescent="0.2">
      <c r="A4521" s="1">
        <v>42314</v>
      </c>
      <c r="B4521" t="s">
        <v>21</v>
      </c>
      <c r="C4521" s="1">
        <v>42312</v>
      </c>
      <c r="D4521" s="1">
        <v>42314</v>
      </c>
      <c r="E4521">
        <v>100033506</v>
      </c>
      <c r="F4521" t="s">
        <v>1369</v>
      </c>
      <c r="H4521" s="1">
        <v>42312</v>
      </c>
      <c r="I4521">
        <v>1930027</v>
      </c>
      <c r="J4521" t="s">
        <v>23</v>
      </c>
      <c r="K4521">
        <v>846296315738620</v>
      </c>
      <c r="M4521" t="s">
        <v>288</v>
      </c>
      <c r="N4521">
        <v>65802</v>
      </c>
      <c r="O4521">
        <v>3</v>
      </c>
      <c r="P4521">
        <v>2250</v>
      </c>
      <c r="Q4521">
        <v>6</v>
      </c>
      <c r="R4521" s="2">
        <v>0</v>
      </c>
      <c r="S4521" s="2">
        <v>21.81</v>
      </c>
      <c r="T4521" s="2">
        <v>0</v>
      </c>
      <c r="U4521" s="2">
        <v>21.81</v>
      </c>
      <c r="V4521" s="76" t="str">
        <f>VLOOKUP(M4521,'Fufillment sheet'!$A$2:$B$52,2,FALSE)</f>
        <v>NW</v>
      </c>
    </row>
    <row r="4522" spans="1:22" x14ac:dyDescent="0.2">
      <c r="A4522" s="1">
        <v>42314</v>
      </c>
      <c r="B4522" t="s">
        <v>21</v>
      </c>
      <c r="C4522" s="1">
        <v>42312</v>
      </c>
      <c r="D4522" s="1">
        <v>42314</v>
      </c>
      <c r="E4522">
        <v>100033481</v>
      </c>
      <c r="F4522" t="s">
        <v>1400</v>
      </c>
      <c r="H4522" s="1">
        <v>42312</v>
      </c>
      <c r="I4522">
        <v>1930003</v>
      </c>
      <c r="J4522" t="s">
        <v>23</v>
      </c>
      <c r="K4522">
        <v>846296315738637</v>
      </c>
      <c r="M4522" t="s">
        <v>26</v>
      </c>
      <c r="N4522">
        <v>33609</v>
      </c>
      <c r="O4522">
        <v>3</v>
      </c>
      <c r="P4522">
        <v>2250</v>
      </c>
      <c r="Q4522">
        <v>6</v>
      </c>
      <c r="R4522" s="2">
        <v>0</v>
      </c>
      <c r="S4522" s="2">
        <v>21.81</v>
      </c>
      <c r="T4522" s="2">
        <v>0</v>
      </c>
      <c r="U4522" s="2">
        <v>21.81</v>
      </c>
      <c r="V4522" s="76" t="str">
        <f>VLOOKUP(M4522,'Fufillment sheet'!$A$2:$B$52,2,FALSE)</f>
        <v>NW</v>
      </c>
    </row>
    <row r="4523" spans="1:22" x14ac:dyDescent="0.2">
      <c r="A4523" s="1">
        <v>42314</v>
      </c>
      <c r="B4523" t="s">
        <v>21</v>
      </c>
      <c r="C4523" s="1">
        <v>42312</v>
      </c>
      <c r="D4523" s="1">
        <v>42314</v>
      </c>
      <c r="E4523">
        <v>100033491</v>
      </c>
      <c r="F4523" t="s">
        <v>1402</v>
      </c>
      <c r="H4523" s="1">
        <v>42312</v>
      </c>
      <c r="I4523">
        <v>1930013</v>
      </c>
      <c r="J4523" t="s">
        <v>23</v>
      </c>
      <c r="K4523">
        <v>846296315739221</v>
      </c>
      <c r="M4523" t="s">
        <v>231</v>
      </c>
      <c r="N4523">
        <v>72145</v>
      </c>
      <c r="O4523">
        <v>3</v>
      </c>
      <c r="P4523">
        <v>2250</v>
      </c>
      <c r="Q4523">
        <v>6</v>
      </c>
      <c r="R4523" s="2">
        <v>0</v>
      </c>
      <c r="S4523" s="2">
        <v>21.81</v>
      </c>
      <c r="T4523" s="2">
        <v>0</v>
      </c>
      <c r="U4523" s="2">
        <v>21.81</v>
      </c>
      <c r="V4523" s="76" t="str">
        <f>VLOOKUP(M4523,'Fufillment sheet'!$A$2:$B$52,2,FALSE)</f>
        <v>NW</v>
      </c>
    </row>
    <row r="4524" spans="1:22" x14ac:dyDescent="0.2">
      <c r="A4524" s="1">
        <v>42314</v>
      </c>
      <c r="B4524" t="s">
        <v>21</v>
      </c>
      <c r="C4524" s="1">
        <v>42312</v>
      </c>
      <c r="D4524" s="1">
        <v>42314</v>
      </c>
      <c r="E4524">
        <v>100033457</v>
      </c>
      <c r="F4524" t="s">
        <v>1411</v>
      </c>
      <c r="H4524" s="1">
        <v>42312</v>
      </c>
      <c r="I4524">
        <v>1929980</v>
      </c>
      <c r="J4524" t="s">
        <v>23</v>
      </c>
      <c r="K4524">
        <v>846296315738422</v>
      </c>
      <c r="M4524" t="s">
        <v>182</v>
      </c>
      <c r="N4524">
        <v>70065</v>
      </c>
      <c r="O4524">
        <v>3</v>
      </c>
      <c r="P4524">
        <v>2250</v>
      </c>
      <c r="Q4524">
        <v>6</v>
      </c>
      <c r="R4524" s="2">
        <v>0</v>
      </c>
      <c r="S4524" s="2">
        <v>21.81</v>
      </c>
      <c r="T4524" s="2">
        <v>0</v>
      </c>
      <c r="U4524" s="2">
        <v>21.81</v>
      </c>
      <c r="V4524" s="76" t="str">
        <f>VLOOKUP(M4524,'Fufillment sheet'!$A$2:$B$52,2,FALSE)</f>
        <v>NW</v>
      </c>
    </row>
    <row r="4525" spans="1:22" x14ac:dyDescent="0.2">
      <c r="A4525" s="1">
        <v>42314</v>
      </c>
      <c r="B4525" t="s">
        <v>21</v>
      </c>
      <c r="C4525" s="1">
        <v>42314</v>
      </c>
      <c r="D4525" s="1">
        <v>42314</v>
      </c>
      <c r="E4525">
        <v>100033628</v>
      </c>
      <c r="F4525" t="s">
        <v>1228</v>
      </c>
      <c r="H4525" s="1">
        <v>42313</v>
      </c>
      <c r="I4525">
        <v>1934123</v>
      </c>
      <c r="J4525" t="s">
        <v>23</v>
      </c>
      <c r="K4525">
        <v>846296315740074</v>
      </c>
      <c r="M4525" t="s">
        <v>288</v>
      </c>
      <c r="N4525">
        <v>63141</v>
      </c>
      <c r="O4525">
        <v>3</v>
      </c>
      <c r="P4525">
        <v>2250</v>
      </c>
      <c r="Q4525">
        <v>7</v>
      </c>
      <c r="R4525" s="2">
        <v>0</v>
      </c>
      <c r="S4525" s="2">
        <v>23.06</v>
      </c>
      <c r="T4525" s="2">
        <v>0</v>
      </c>
      <c r="U4525" s="2">
        <v>23.06</v>
      </c>
      <c r="V4525" s="76" t="s">
        <v>5213</v>
      </c>
    </row>
    <row r="4526" spans="1:22" x14ac:dyDescent="0.2">
      <c r="A4526" s="1">
        <v>42314</v>
      </c>
      <c r="B4526" t="s">
        <v>21</v>
      </c>
      <c r="C4526" s="1">
        <v>42311</v>
      </c>
      <c r="D4526" s="1">
        <v>42314</v>
      </c>
      <c r="E4526">
        <v>100033356</v>
      </c>
      <c r="F4526" t="s">
        <v>1165</v>
      </c>
      <c r="H4526" s="1">
        <v>42311</v>
      </c>
      <c r="I4526">
        <v>1930301</v>
      </c>
      <c r="J4526" t="s">
        <v>23</v>
      </c>
      <c r="K4526" t="s">
        <v>1166</v>
      </c>
      <c r="M4526" t="s">
        <v>366</v>
      </c>
      <c r="N4526">
        <v>74135</v>
      </c>
      <c r="O4526">
        <v>3</v>
      </c>
      <c r="P4526">
        <v>2250</v>
      </c>
      <c r="Q4526">
        <v>7</v>
      </c>
      <c r="R4526" s="2">
        <v>0</v>
      </c>
      <c r="S4526" s="2">
        <v>23.06</v>
      </c>
      <c r="T4526" s="2">
        <v>0</v>
      </c>
      <c r="U4526" s="2">
        <v>23.06</v>
      </c>
      <c r="V4526" s="76" t="str">
        <f>VLOOKUP(M4526,'Fufillment sheet'!$A$2:$B$52,2,FALSE)</f>
        <v>VINAC</v>
      </c>
    </row>
    <row r="4527" spans="1:22" x14ac:dyDescent="0.2">
      <c r="A4527" s="1">
        <v>42314</v>
      </c>
      <c r="B4527" t="s">
        <v>21</v>
      </c>
      <c r="C4527" s="1">
        <v>42312</v>
      </c>
      <c r="D4527" s="1">
        <v>42314</v>
      </c>
      <c r="E4527">
        <v>100033463</v>
      </c>
      <c r="F4527" t="s">
        <v>1169</v>
      </c>
      <c r="H4527" s="1">
        <v>42312</v>
      </c>
      <c r="I4527">
        <v>1929985</v>
      </c>
      <c r="J4527" t="s">
        <v>23</v>
      </c>
      <c r="K4527" t="s">
        <v>1170</v>
      </c>
      <c r="M4527" t="s">
        <v>30</v>
      </c>
      <c r="N4527">
        <v>78676</v>
      </c>
      <c r="O4527">
        <v>3</v>
      </c>
      <c r="P4527">
        <v>2250</v>
      </c>
      <c r="Q4527">
        <v>7</v>
      </c>
      <c r="R4527" s="2">
        <v>0</v>
      </c>
      <c r="S4527" s="2">
        <v>23.06</v>
      </c>
      <c r="T4527" s="2">
        <v>0</v>
      </c>
      <c r="U4527" s="2">
        <v>23.06</v>
      </c>
      <c r="V4527" s="76" t="str">
        <f>VLOOKUP(M4527,'Fufillment sheet'!$A$2:$B$52,2,FALSE)</f>
        <v>VINAC</v>
      </c>
    </row>
    <row r="4528" spans="1:22" x14ac:dyDescent="0.2">
      <c r="A4528" s="1">
        <v>42314</v>
      </c>
      <c r="B4528" t="s">
        <v>21</v>
      </c>
      <c r="C4528" s="1">
        <v>42311</v>
      </c>
      <c r="D4528" s="1">
        <v>42314</v>
      </c>
      <c r="E4528">
        <v>100033408</v>
      </c>
      <c r="F4528" t="s">
        <v>1175</v>
      </c>
      <c r="H4528" s="1">
        <v>42311</v>
      </c>
      <c r="I4528">
        <v>1930320</v>
      </c>
      <c r="J4528" t="s">
        <v>23</v>
      </c>
      <c r="K4528" t="s">
        <v>1176</v>
      </c>
      <c r="M4528" t="s">
        <v>30</v>
      </c>
      <c r="N4528">
        <v>78746</v>
      </c>
      <c r="O4528">
        <v>3</v>
      </c>
      <c r="P4528">
        <v>2250</v>
      </c>
      <c r="Q4528">
        <v>7</v>
      </c>
      <c r="R4528" s="2">
        <v>0</v>
      </c>
      <c r="S4528" s="2">
        <v>23.06</v>
      </c>
      <c r="T4528" s="2">
        <v>0</v>
      </c>
      <c r="U4528" s="2">
        <v>23.06</v>
      </c>
      <c r="V4528" s="76" t="str">
        <f>VLOOKUP(M4528,'Fufillment sheet'!$A$2:$B$52,2,FALSE)</f>
        <v>VINAC</v>
      </c>
    </row>
    <row r="4529" spans="1:22" x14ac:dyDescent="0.2">
      <c r="A4529" s="1">
        <v>42314</v>
      </c>
      <c r="B4529" t="s">
        <v>21</v>
      </c>
      <c r="C4529" s="1">
        <v>42312</v>
      </c>
      <c r="D4529" s="1">
        <v>42314</v>
      </c>
      <c r="E4529">
        <v>100033561</v>
      </c>
      <c r="F4529" t="s">
        <v>1179</v>
      </c>
      <c r="H4529" s="1">
        <v>42312</v>
      </c>
      <c r="I4529">
        <v>1930077</v>
      </c>
      <c r="J4529" t="s">
        <v>23</v>
      </c>
      <c r="K4529" t="s">
        <v>1180</v>
      </c>
      <c r="M4529" t="s">
        <v>30</v>
      </c>
      <c r="N4529">
        <v>77377</v>
      </c>
      <c r="O4529">
        <v>3</v>
      </c>
      <c r="P4529">
        <v>2250</v>
      </c>
      <c r="Q4529">
        <v>7</v>
      </c>
      <c r="R4529" s="2">
        <v>0</v>
      </c>
      <c r="S4529" s="2">
        <v>23.06</v>
      </c>
      <c r="T4529" s="2">
        <v>0</v>
      </c>
      <c r="U4529" s="2">
        <v>23.06</v>
      </c>
      <c r="V4529" s="76" t="str">
        <f>VLOOKUP(M4529,'Fufillment sheet'!$A$2:$B$52,2,FALSE)</f>
        <v>VINAC</v>
      </c>
    </row>
    <row r="4530" spans="1:22" x14ac:dyDescent="0.2">
      <c r="A4530" s="1">
        <v>42314</v>
      </c>
      <c r="B4530" t="s">
        <v>21</v>
      </c>
      <c r="C4530" s="1">
        <v>42314</v>
      </c>
      <c r="D4530" s="1">
        <v>42314</v>
      </c>
      <c r="E4530">
        <v>100033696</v>
      </c>
      <c r="F4530" t="s">
        <v>1190</v>
      </c>
      <c r="H4530" s="1">
        <v>42314</v>
      </c>
      <c r="I4530">
        <v>1934165</v>
      </c>
      <c r="J4530" t="s">
        <v>23</v>
      </c>
      <c r="K4530">
        <v>846296315740609</v>
      </c>
      <c r="M4530" t="s">
        <v>389</v>
      </c>
      <c r="N4530">
        <v>66048</v>
      </c>
      <c r="O4530">
        <v>3</v>
      </c>
      <c r="P4530">
        <v>2250</v>
      </c>
      <c r="Q4530">
        <v>7</v>
      </c>
      <c r="R4530" s="2">
        <v>0</v>
      </c>
      <c r="S4530" s="2">
        <v>23.06</v>
      </c>
      <c r="T4530" s="2">
        <v>0</v>
      </c>
      <c r="U4530" s="2">
        <v>23.06</v>
      </c>
      <c r="V4530" s="76" t="str">
        <f>VLOOKUP(M4530,'Fufillment sheet'!$A$2:$B$52,2,FALSE)</f>
        <v>VINAC</v>
      </c>
    </row>
    <row r="4531" spans="1:22" x14ac:dyDescent="0.2">
      <c r="A4531" s="1">
        <v>42314</v>
      </c>
      <c r="B4531" t="s">
        <v>21</v>
      </c>
      <c r="C4531" s="1">
        <v>42311</v>
      </c>
      <c r="D4531" s="1">
        <v>42314</v>
      </c>
      <c r="E4531">
        <v>100033367</v>
      </c>
      <c r="F4531" t="s">
        <v>1199</v>
      </c>
      <c r="H4531" s="1">
        <v>42311</v>
      </c>
      <c r="I4531">
        <v>1930346</v>
      </c>
      <c r="J4531" t="s">
        <v>23</v>
      </c>
      <c r="K4531" t="s">
        <v>1200</v>
      </c>
      <c r="M4531" t="s">
        <v>30</v>
      </c>
      <c r="N4531">
        <v>77081</v>
      </c>
      <c r="O4531">
        <v>6</v>
      </c>
      <c r="P4531">
        <v>4500</v>
      </c>
      <c r="Q4531">
        <v>7</v>
      </c>
      <c r="R4531" s="2">
        <v>0</v>
      </c>
      <c r="S4531" s="2">
        <v>33.29</v>
      </c>
      <c r="T4531" s="2">
        <v>0</v>
      </c>
      <c r="U4531" s="2">
        <v>33.29</v>
      </c>
      <c r="V4531" s="76" t="str">
        <f>VLOOKUP(M4531,'Fufillment sheet'!$A$2:$B$52,2,FALSE)</f>
        <v>VINAC</v>
      </c>
    </row>
    <row r="4532" spans="1:22" x14ac:dyDescent="0.2">
      <c r="A4532" s="1">
        <v>42314</v>
      </c>
      <c r="B4532" t="s">
        <v>21</v>
      </c>
      <c r="C4532" s="1">
        <v>42311</v>
      </c>
      <c r="D4532" s="1">
        <v>42314</v>
      </c>
      <c r="E4532">
        <v>100033393</v>
      </c>
      <c r="F4532" t="s">
        <v>1203</v>
      </c>
      <c r="H4532" s="1">
        <v>42311</v>
      </c>
      <c r="I4532">
        <v>1930315</v>
      </c>
      <c r="J4532" t="s">
        <v>23</v>
      </c>
      <c r="K4532" t="s">
        <v>1204</v>
      </c>
      <c r="M4532" t="s">
        <v>30</v>
      </c>
      <c r="N4532">
        <v>75446</v>
      </c>
      <c r="O4532">
        <v>3</v>
      </c>
      <c r="P4532">
        <v>2250</v>
      </c>
      <c r="Q4532">
        <v>7</v>
      </c>
      <c r="R4532" s="2">
        <v>0</v>
      </c>
      <c r="S4532" s="2">
        <v>23.06</v>
      </c>
      <c r="T4532" s="2">
        <v>0</v>
      </c>
      <c r="U4532" s="2">
        <v>23.06</v>
      </c>
      <c r="V4532" s="76" t="str">
        <f>VLOOKUP(M4532,'Fufillment sheet'!$A$2:$B$52,2,FALSE)</f>
        <v>VINAC</v>
      </c>
    </row>
    <row r="4533" spans="1:22" x14ac:dyDescent="0.2">
      <c r="A4533" s="1">
        <v>42314</v>
      </c>
      <c r="B4533" t="s">
        <v>21</v>
      </c>
      <c r="C4533" s="1">
        <v>42312</v>
      </c>
      <c r="D4533" s="1">
        <v>42314</v>
      </c>
      <c r="E4533">
        <v>100033568</v>
      </c>
      <c r="F4533" t="s">
        <v>1207</v>
      </c>
      <c r="H4533" s="1">
        <v>42312</v>
      </c>
      <c r="I4533">
        <v>1930084</v>
      </c>
      <c r="J4533" t="s">
        <v>23</v>
      </c>
      <c r="K4533" t="s">
        <v>1208</v>
      </c>
      <c r="M4533" t="s">
        <v>30</v>
      </c>
      <c r="N4533">
        <v>78249</v>
      </c>
      <c r="O4533">
        <v>3</v>
      </c>
      <c r="P4533">
        <v>2250</v>
      </c>
      <c r="Q4533">
        <v>7</v>
      </c>
      <c r="R4533" s="2">
        <v>0</v>
      </c>
      <c r="S4533" s="2">
        <v>23.06</v>
      </c>
      <c r="T4533" s="2">
        <v>0</v>
      </c>
      <c r="U4533" s="2">
        <v>23.06</v>
      </c>
      <c r="V4533" s="76" t="str">
        <f>VLOOKUP(M4533,'Fufillment sheet'!$A$2:$B$52,2,FALSE)</f>
        <v>VINAC</v>
      </c>
    </row>
    <row r="4534" spans="1:22" x14ac:dyDescent="0.2">
      <c r="A4534" s="1">
        <v>42314</v>
      </c>
      <c r="B4534" t="s">
        <v>21</v>
      </c>
      <c r="C4534" s="1">
        <v>42314</v>
      </c>
      <c r="D4534" s="1">
        <v>42314</v>
      </c>
      <c r="E4534">
        <v>100033683</v>
      </c>
      <c r="F4534" t="s">
        <v>1222</v>
      </c>
      <c r="H4534" s="1">
        <v>42314</v>
      </c>
      <c r="I4534">
        <v>1934132</v>
      </c>
      <c r="J4534" t="s">
        <v>23</v>
      </c>
      <c r="K4534">
        <v>846296315740043</v>
      </c>
      <c r="M4534" t="s">
        <v>389</v>
      </c>
      <c r="N4534">
        <v>66048</v>
      </c>
      <c r="O4534">
        <v>3</v>
      </c>
      <c r="P4534">
        <v>2250</v>
      </c>
      <c r="Q4534">
        <v>7</v>
      </c>
      <c r="R4534" s="2">
        <v>0</v>
      </c>
      <c r="S4534" s="2">
        <v>23.06</v>
      </c>
      <c r="T4534" s="2">
        <v>0</v>
      </c>
      <c r="U4534" s="2">
        <v>23.06</v>
      </c>
      <c r="V4534" s="76" t="str">
        <f>VLOOKUP(M4534,'Fufillment sheet'!$A$2:$B$52,2,FALSE)</f>
        <v>VINAC</v>
      </c>
    </row>
    <row r="4535" spans="1:22" x14ac:dyDescent="0.2">
      <c r="A4535" s="1">
        <v>42314</v>
      </c>
      <c r="B4535" t="s">
        <v>21</v>
      </c>
      <c r="C4535" s="1">
        <v>42311</v>
      </c>
      <c r="D4535" s="1">
        <v>42314</v>
      </c>
      <c r="E4535">
        <v>100033415</v>
      </c>
      <c r="F4535" t="s">
        <v>1224</v>
      </c>
      <c r="H4535" s="1">
        <v>42311</v>
      </c>
      <c r="I4535">
        <v>1930295</v>
      </c>
      <c r="J4535" t="s">
        <v>23</v>
      </c>
      <c r="K4535" t="s">
        <v>1225</v>
      </c>
      <c r="M4535" t="s">
        <v>30</v>
      </c>
      <c r="N4535">
        <v>77041</v>
      </c>
      <c r="O4535">
        <v>3</v>
      </c>
      <c r="P4535">
        <v>2250</v>
      </c>
      <c r="Q4535">
        <v>7</v>
      </c>
      <c r="R4535" s="2">
        <v>0</v>
      </c>
      <c r="S4535" s="2">
        <v>23.06</v>
      </c>
      <c r="T4535" s="2">
        <v>0</v>
      </c>
      <c r="U4535" s="2">
        <v>23.06</v>
      </c>
      <c r="V4535" s="76" t="str">
        <f>VLOOKUP(M4535,'Fufillment sheet'!$A$2:$B$52,2,FALSE)</f>
        <v>VINAC</v>
      </c>
    </row>
    <row r="4536" spans="1:22" x14ac:dyDescent="0.2">
      <c r="A4536" s="1">
        <v>42314</v>
      </c>
      <c r="B4536" t="s">
        <v>21</v>
      </c>
      <c r="C4536" s="1">
        <v>42311</v>
      </c>
      <c r="D4536" s="1">
        <v>42314</v>
      </c>
      <c r="E4536">
        <v>100033360</v>
      </c>
      <c r="F4536" t="s">
        <v>1231</v>
      </c>
      <c r="H4536" s="1">
        <v>42311</v>
      </c>
      <c r="I4536">
        <v>1930274</v>
      </c>
      <c r="J4536" t="s">
        <v>23</v>
      </c>
      <c r="K4536" t="s">
        <v>1232</v>
      </c>
      <c r="M4536" t="s">
        <v>30</v>
      </c>
      <c r="N4536">
        <v>75219</v>
      </c>
      <c r="O4536">
        <v>3</v>
      </c>
      <c r="P4536">
        <v>2250</v>
      </c>
      <c r="Q4536">
        <v>7</v>
      </c>
      <c r="R4536" s="2">
        <v>0</v>
      </c>
      <c r="S4536" s="2">
        <v>23.06</v>
      </c>
      <c r="T4536" s="2">
        <v>0</v>
      </c>
      <c r="U4536" s="2">
        <v>23.06</v>
      </c>
      <c r="V4536" s="76" t="str">
        <f>VLOOKUP(M4536,'Fufillment sheet'!$A$2:$B$52,2,FALSE)</f>
        <v>VINAC</v>
      </c>
    </row>
    <row r="4537" spans="1:22" x14ac:dyDescent="0.2">
      <c r="A4537" s="1">
        <v>42314</v>
      </c>
      <c r="B4537" t="s">
        <v>21</v>
      </c>
      <c r="C4537" s="1">
        <v>42306</v>
      </c>
      <c r="D4537" s="1">
        <v>42314</v>
      </c>
      <c r="E4537">
        <v>100033008</v>
      </c>
      <c r="F4537" t="s">
        <v>1234</v>
      </c>
      <c r="H4537" s="1">
        <v>42305</v>
      </c>
      <c r="I4537">
        <v>1933206</v>
      </c>
      <c r="J4537" t="s">
        <v>515</v>
      </c>
      <c r="K4537" t="s">
        <v>1235</v>
      </c>
      <c r="M4537" t="s">
        <v>366</v>
      </c>
      <c r="N4537">
        <v>74365</v>
      </c>
      <c r="O4537">
        <v>3</v>
      </c>
      <c r="P4537">
        <v>2250</v>
      </c>
      <c r="Q4537">
        <v>7</v>
      </c>
      <c r="R4537" s="2">
        <v>0</v>
      </c>
      <c r="S4537" s="2">
        <v>23.06</v>
      </c>
      <c r="T4537" s="2">
        <v>0</v>
      </c>
      <c r="U4537" s="2">
        <v>23.06</v>
      </c>
      <c r="V4537" s="76" t="str">
        <f>VLOOKUP(M4537,'Fufillment sheet'!$A$2:$B$52,2,FALSE)</f>
        <v>VINAC</v>
      </c>
    </row>
    <row r="4538" spans="1:22" x14ac:dyDescent="0.2">
      <c r="A4538" s="1">
        <v>42314</v>
      </c>
      <c r="B4538" t="s">
        <v>21</v>
      </c>
      <c r="C4538" s="1">
        <v>42311</v>
      </c>
      <c r="D4538" s="1">
        <v>42314</v>
      </c>
      <c r="E4538">
        <v>100033365</v>
      </c>
      <c r="F4538" t="s">
        <v>1236</v>
      </c>
      <c r="H4538" s="1">
        <v>42311</v>
      </c>
      <c r="I4538">
        <v>1930345</v>
      </c>
      <c r="J4538" t="s">
        <v>23</v>
      </c>
      <c r="K4538" t="s">
        <v>1237</v>
      </c>
      <c r="M4538" t="s">
        <v>30</v>
      </c>
      <c r="N4538">
        <v>75080</v>
      </c>
      <c r="O4538">
        <v>6</v>
      </c>
      <c r="P4538">
        <v>4500</v>
      </c>
      <c r="Q4538">
        <v>7</v>
      </c>
      <c r="R4538" s="2">
        <v>0</v>
      </c>
      <c r="S4538" s="2">
        <v>33.29</v>
      </c>
      <c r="T4538" s="2">
        <v>0</v>
      </c>
      <c r="U4538" s="2">
        <v>33.29</v>
      </c>
      <c r="V4538" s="76" t="str">
        <f>VLOOKUP(M4538,'Fufillment sheet'!$A$2:$B$52,2,FALSE)</f>
        <v>VINAC</v>
      </c>
    </row>
    <row r="4539" spans="1:22" x14ac:dyDescent="0.2">
      <c r="A4539" s="1">
        <v>42314</v>
      </c>
      <c r="B4539" t="s">
        <v>21</v>
      </c>
      <c r="C4539" s="1">
        <v>42311</v>
      </c>
      <c r="D4539" s="1">
        <v>42314</v>
      </c>
      <c r="E4539">
        <v>100033400</v>
      </c>
      <c r="F4539" t="s">
        <v>1242</v>
      </c>
      <c r="H4539" s="1">
        <v>42311</v>
      </c>
      <c r="I4539">
        <v>1930317</v>
      </c>
      <c r="J4539" t="s">
        <v>23</v>
      </c>
      <c r="K4539" t="s">
        <v>1243</v>
      </c>
      <c r="M4539" t="s">
        <v>30</v>
      </c>
      <c r="N4539">
        <v>78130</v>
      </c>
      <c r="O4539">
        <v>3</v>
      </c>
      <c r="P4539">
        <v>2250</v>
      </c>
      <c r="Q4539">
        <v>7</v>
      </c>
      <c r="R4539" s="2">
        <v>0</v>
      </c>
      <c r="S4539" s="2">
        <v>23.06</v>
      </c>
      <c r="T4539" s="2">
        <v>0</v>
      </c>
      <c r="U4539" s="2">
        <v>23.06</v>
      </c>
      <c r="V4539" s="76" t="str">
        <f>VLOOKUP(M4539,'Fufillment sheet'!$A$2:$B$52,2,FALSE)</f>
        <v>VINAC</v>
      </c>
    </row>
    <row r="4540" spans="1:22" x14ac:dyDescent="0.2">
      <c r="A4540" s="1">
        <v>42314</v>
      </c>
      <c r="B4540" t="s">
        <v>21</v>
      </c>
      <c r="C4540" s="1">
        <v>42312</v>
      </c>
      <c r="D4540" s="1">
        <v>42314</v>
      </c>
      <c r="E4540">
        <v>100033571</v>
      </c>
      <c r="F4540" t="s">
        <v>1246</v>
      </c>
      <c r="H4540" s="1">
        <v>42312</v>
      </c>
      <c r="I4540">
        <v>1930087</v>
      </c>
      <c r="J4540" t="s">
        <v>23</v>
      </c>
      <c r="K4540" t="s">
        <v>1247</v>
      </c>
      <c r="M4540" t="s">
        <v>30</v>
      </c>
      <c r="N4540">
        <v>78703</v>
      </c>
      <c r="O4540">
        <v>3</v>
      </c>
      <c r="P4540">
        <v>2250</v>
      </c>
      <c r="Q4540">
        <v>7</v>
      </c>
      <c r="R4540" s="2">
        <v>0</v>
      </c>
      <c r="S4540" s="2">
        <v>23.06</v>
      </c>
      <c r="T4540" s="2">
        <v>0</v>
      </c>
      <c r="U4540" s="2">
        <v>23.06</v>
      </c>
      <c r="V4540" s="76" t="str">
        <f>VLOOKUP(M4540,'Fufillment sheet'!$A$2:$B$52,2,FALSE)</f>
        <v>VINAC</v>
      </c>
    </row>
    <row r="4541" spans="1:22" x14ac:dyDescent="0.2">
      <c r="A4541" s="1">
        <v>42314</v>
      </c>
      <c r="B4541" t="s">
        <v>21</v>
      </c>
      <c r="C4541" s="1">
        <v>42311</v>
      </c>
      <c r="D4541" s="1">
        <v>42314</v>
      </c>
      <c r="E4541">
        <v>100033399</v>
      </c>
      <c r="F4541" t="s">
        <v>1253</v>
      </c>
      <c r="H4541" s="1">
        <v>42311</v>
      </c>
      <c r="I4541">
        <v>1930289</v>
      </c>
      <c r="J4541" t="s">
        <v>23</v>
      </c>
      <c r="K4541" t="s">
        <v>1254</v>
      </c>
      <c r="M4541" t="s">
        <v>30</v>
      </c>
      <c r="N4541">
        <v>78730</v>
      </c>
      <c r="O4541">
        <v>3</v>
      </c>
      <c r="P4541">
        <v>2250</v>
      </c>
      <c r="Q4541">
        <v>7</v>
      </c>
      <c r="R4541" s="2">
        <v>0</v>
      </c>
      <c r="S4541" s="2">
        <v>23.06</v>
      </c>
      <c r="T4541" s="2">
        <v>0</v>
      </c>
      <c r="U4541" s="2">
        <v>23.06</v>
      </c>
      <c r="V4541" s="76" t="str">
        <f>VLOOKUP(M4541,'Fufillment sheet'!$A$2:$B$52,2,FALSE)</f>
        <v>VINAC</v>
      </c>
    </row>
    <row r="4542" spans="1:22" x14ac:dyDescent="0.2">
      <c r="A4542" s="1">
        <v>42314</v>
      </c>
      <c r="B4542" t="s">
        <v>21</v>
      </c>
      <c r="C4542" s="1">
        <v>42311</v>
      </c>
      <c r="D4542" s="1">
        <v>42314</v>
      </c>
      <c r="E4542">
        <v>100033366</v>
      </c>
      <c r="F4542" t="s">
        <v>1262</v>
      </c>
      <c r="H4542" s="1">
        <v>42311</v>
      </c>
      <c r="I4542">
        <v>1930276</v>
      </c>
      <c r="J4542" t="s">
        <v>23</v>
      </c>
      <c r="K4542" t="s">
        <v>1263</v>
      </c>
      <c r="M4542" t="s">
        <v>366</v>
      </c>
      <c r="N4542">
        <v>74114</v>
      </c>
      <c r="O4542">
        <v>3</v>
      </c>
      <c r="P4542">
        <v>2250</v>
      </c>
      <c r="Q4542">
        <v>7</v>
      </c>
      <c r="R4542" s="2">
        <v>0</v>
      </c>
      <c r="S4542" s="2">
        <v>23.06</v>
      </c>
      <c r="T4542" s="2">
        <v>0</v>
      </c>
      <c r="U4542" s="2">
        <v>23.06</v>
      </c>
      <c r="V4542" s="76" t="str">
        <f>VLOOKUP(M4542,'Fufillment sheet'!$A$2:$B$52,2,FALSE)</f>
        <v>VINAC</v>
      </c>
    </row>
    <row r="4543" spans="1:22" x14ac:dyDescent="0.2">
      <c r="A4543" s="1">
        <v>42314</v>
      </c>
      <c r="B4543" t="s">
        <v>21</v>
      </c>
      <c r="C4543" s="1">
        <v>42311</v>
      </c>
      <c r="D4543" s="1">
        <v>42314</v>
      </c>
      <c r="E4543">
        <v>100033378</v>
      </c>
      <c r="F4543" t="s">
        <v>1266</v>
      </c>
      <c r="H4543" s="1">
        <v>42311</v>
      </c>
      <c r="I4543">
        <v>1930348</v>
      </c>
      <c r="J4543" t="s">
        <v>23</v>
      </c>
      <c r="K4543" t="s">
        <v>1267</v>
      </c>
      <c r="M4543" t="s">
        <v>30</v>
      </c>
      <c r="N4543">
        <v>77007</v>
      </c>
      <c r="O4543">
        <v>6</v>
      </c>
      <c r="P4543">
        <v>4500</v>
      </c>
      <c r="Q4543">
        <v>7</v>
      </c>
      <c r="R4543" s="2">
        <v>0</v>
      </c>
      <c r="S4543" s="2">
        <v>33.29</v>
      </c>
      <c r="T4543" s="2">
        <v>0</v>
      </c>
      <c r="U4543" s="2">
        <v>33.29</v>
      </c>
      <c r="V4543" s="76" t="str">
        <f>VLOOKUP(M4543,'Fufillment sheet'!$A$2:$B$52,2,FALSE)</f>
        <v>VINAC</v>
      </c>
    </row>
    <row r="4544" spans="1:22" x14ac:dyDescent="0.2">
      <c r="A4544" s="1">
        <v>42314</v>
      </c>
      <c r="B4544" t="s">
        <v>21</v>
      </c>
      <c r="C4544" s="1">
        <v>42311</v>
      </c>
      <c r="D4544" s="1">
        <v>42314</v>
      </c>
      <c r="E4544">
        <v>100033362</v>
      </c>
      <c r="F4544" t="s">
        <v>1270</v>
      </c>
      <c r="H4544" s="1">
        <v>42311</v>
      </c>
      <c r="I4544">
        <v>1930305</v>
      </c>
      <c r="J4544" t="s">
        <v>23</v>
      </c>
      <c r="K4544" t="s">
        <v>1271</v>
      </c>
      <c r="M4544" t="s">
        <v>30</v>
      </c>
      <c r="N4544">
        <v>77040</v>
      </c>
      <c r="O4544">
        <v>3</v>
      </c>
      <c r="P4544">
        <v>2250</v>
      </c>
      <c r="Q4544">
        <v>7</v>
      </c>
      <c r="R4544" s="2">
        <v>0</v>
      </c>
      <c r="S4544" s="2">
        <v>23.06</v>
      </c>
      <c r="T4544" s="2">
        <v>0</v>
      </c>
      <c r="U4544" s="2">
        <v>23.06</v>
      </c>
      <c r="V4544" s="76" t="str">
        <f>VLOOKUP(M4544,'Fufillment sheet'!$A$2:$B$52,2,FALSE)</f>
        <v>VINAC</v>
      </c>
    </row>
    <row r="4545" spans="1:22" x14ac:dyDescent="0.2">
      <c r="A4545" s="1">
        <v>42314</v>
      </c>
      <c r="B4545" t="s">
        <v>21</v>
      </c>
      <c r="C4545" s="1">
        <v>42312</v>
      </c>
      <c r="D4545" s="1">
        <v>42314</v>
      </c>
      <c r="E4545">
        <v>100033556</v>
      </c>
      <c r="F4545" t="s">
        <v>1274</v>
      </c>
      <c r="H4545" s="1">
        <v>42312</v>
      </c>
      <c r="I4545">
        <v>1930075</v>
      </c>
      <c r="J4545" t="s">
        <v>23</v>
      </c>
      <c r="K4545" t="s">
        <v>1275</v>
      </c>
      <c r="M4545" t="s">
        <v>30</v>
      </c>
      <c r="N4545">
        <v>78730</v>
      </c>
      <c r="O4545">
        <v>3</v>
      </c>
      <c r="P4545">
        <v>2250</v>
      </c>
      <c r="Q4545">
        <v>7</v>
      </c>
      <c r="R4545" s="2">
        <v>0</v>
      </c>
      <c r="S4545" s="2">
        <v>23.06</v>
      </c>
      <c r="T4545" s="2">
        <v>0</v>
      </c>
      <c r="U4545" s="2">
        <v>23.06</v>
      </c>
      <c r="V4545" s="76" t="str">
        <f>VLOOKUP(M4545,'Fufillment sheet'!$A$2:$B$52,2,FALSE)</f>
        <v>VINAC</v>
      </c>
    </row>
    <row r="4546" spans="1:22" x14ac:dyDescent="0.2">
      <c r="A4546" s="1">
        <v>42314</v>
      </c>
      <c r="B4546" t="s">
        <v>21</v>
      </c>
      <c r="C4546" s="1">
        <v>42310</v>
      </c>
      <c r="D4546" s="1">
        <v>42314</v>
      </c>
      <c r="E4546">
        <v>100033330</v>
      </c>
      <c r="F4546" t="s">
        <v>1281</v>
      </c>
      <c r="H4546" s="1">
        <v>42310</v>
      </c>
      <c r="I4546">
        <v>1927038</v>
      </c>
      <c r="J4546" t="s">
        <v>23</v>
      </c>
      <c r="K4546" t="s">
        <v>1282</v>
      </c>
      <c r="M4546" t="s">
        <v>30</v>
      </c>
      <c r="N4546">
        <v>78747</v>
      </c>
      <c r="O4546">
        <v>6</v>
      </c>
      <c r="P4546">
        <v>4500</v>
      </c>
      <c r="Q4546">
        <v>7</v>
      </c>
      <c r="R4546" s="2">
        <v>0</v>
      </c>
      <c r="S4546" s="2">
        <v>33.29</v>
      </c>
      <c r="T4546" s="2">
        <v>0</v>
      </c>
      <c r="U4546" s="2">
        <v>33.29</v>
      </c>
      <c r="V4546" s="76" t="str">
        <f>VLOOKUP(M4546,'Fufillment sheet'!$A$2:$B$52,2,FALSE)</f>
        <v>VINAC</v>
      </c>
    </row>
    <row r="4547" spans="1:22" x14ac:dyDescent="0.2">
      <c r="A4547" s="1">
        <v>42314</v>
      </c>
      <c r="B4547" t="s">
        <v>21</v>
      </c>
      <c r="C4547" s="1">
        <v>42311</v>
      </c>
      <c r="D4547" s="1">
        <v>42314</v>
      </c>
      <c r="E4547">
        <v>100033380</v>
      </c>
      <c r="F4547" t="s">
        <v>1291</v>
      </c>
      <c r="H4547" s="1">
        <v>42311</v>
      </c>
      <c r="I4547">
        <v>1930283</v>
      </c>
      <c r="J4547" t="s">
        <v>23</v>
      </c>
      <c r="K4547" t="s">
        <v>1292</v>
      </c>
      <c r="M4547" t="s">
        <v>30</v>
      </c>
      <c r="N4547">
        <v>77550</v>
      </c>
      <c r="O4547">
        <v>3</v>
      </c>
      <c r="P4547">
        <v>2250</v>
      </c>
      <c r="Q4547">
        <v>7</v>
      </c>
      <c r="R4547" s="2">
        <v>0</v>
      </c>
      <c r="S4547" s="2">
        <v>23.06</v>
      </c>
      <c r="T4547" s="2">
        <v>0</v>
      </c>
      <c r="U4547" s="2">
        <v>23.06</v>
      </c>
      <c r="V4547" s="76" t="str">
        <f>VLOOKUP(M4547,'Fufillment sheet'!$A$2:$B$52,2,FALSE)</f>
        <v>VINAC</v>
      </c>
    </row>
    <row r="4548" spans="1:22" x14ac:dyDescent="0.2">
      <c r="A4548" s="1">
        <v>42314</v>
      </c>
      <c r="B4548" t="s">
        <v>21</v>
      </c>
      <c r="C4548" s="1">
        <v>42311</v>
      </c>
      <c r="D4548" s="1">
        <v>42314</v>
      </c>
      <c r="E4548">
        <v>100033358</v>
      </c>
      <c r="F4548" t="s">
        <v>1298</v>
      </c>
      <c r="H4548" s="1">
        <v>42311</v>
      </c>
      <c r="I4548">
        <v>1930303</v>
      </c>
      <c r="J4548" t="s">
        <v>23</v>
      </c>
      <c r="K4548" t="s">
        <v>1299</v>
      </c>
      <c r="M4548" t="s">
        <v>30</v>
      </c>
      <c r="N4548">
        <v>77019</v>
      </c>
      <c r="O4548">
        <v>3</v>
      </c>
      <c r="P4548">
        <v>2250</v>
      </c>
      <c r="Q4548">
        <v>7</v>
      </c>
      <c r="R4548" s="2">
        <v>0</v>
      </c>
      <c r="S4548" s="2">
        <v>23.06</v>
      </c>
      <c r="T4548" s="2">
        <v>0</v>
      </c>
      <c r="U4548" s="2">
        <v>23.06</v>
      </c>
      <c r="V4548" s="76" t="str">
        <f>VLOOKUP(M4548,'Fufillment sheet'!$A$2:$B$52,2,FALSE)</f>
        <v>VINAC</v>
      </c>
    </row>
    <row r="4549" spans="1:22" x14ac:dyDescent="0.2">
      <c r="A4549" s="1">
        <v>42314</v>
      </c>
      <c r="B4549" t="s">
        <v>21</v>
      </c>
      <c r="C4549" s="1">
        <v>42311</v>
      </c>
      <c r="D4549" s="1">
        <v>42314</v>
      </c>
      <c r="E4549">
        <v>100033436</v>
      </c>
      <c r="F4549" t="s">
        <v>1302</v>
      </c>
      <c r="H4549" s="1">
        <v>42311</v>
      </c>
      <c r="I4549">
        <v>1930344</v>
      </c>
      <c r="J4549" t="s">
        <v>23</v>
      </c>
      <c r="K4549" t="s">
        <v>1303</v>
      </c>
      <c r="M4549" t="s">
        <v>30</v>
      </c>
      <c r="N4549">
        <v>77081</v>
      </c>
      <c r="O4549">
        <v>7</v>
      </c>
      <c r="P4549">
        <v>5250</v>
      </c>
      <c r="Q4549">
        <v>7</v>
      </c>
      <c r="R4549" s="2">
        <v>0</v>
      </c>
      <c r="S4549" s="2">
        <v>34.5</v>
      </c>
      <c r="T4549" s="2">
        <v>0</v>
      </c>
      <c r="U4549" s="2">
        <v>34.5</v>
      </c>
      <c r="V4549" s="76" t="str">
        <f>VLOOKUP(M4549,'Fufillment sheet'!$A$2:$B$52,2,FALSE)</f>
        <v>VINAC</v>
      </c>
    </row>
    <row r="4550" spans="1:22" x14ac:dyDescent="0.2">
      <c r="A4550" s="1">
        <v>42314</v>
      </c>
      <c r="B4550" t="s">
        <v>21</v>
      </c>
      <c r="C4550" s="1">
        <v>42312</v>
      </c>
      <c r="D4550" s="1">
        <v>42314</v>
      </c>
      <c r="E4550">
        <v>100033507</v>
      </c>
      <c r="F4550" t="s">
        <v>1312</v>
      </c>
      <c r="H4550" s="1">
        <v>42312</v>
      </c>
      <c r="I4550">
        <v>1930028</v>
      </c>
      <c r="J4550" t="s">
        <v>23</v>
      </c>
      <c r="K4550" t="s">
        <v>1313</v>
      </c>
      <c r="M4550" t="s">
        <v>30</v>
      </c>
      <c r="N4550">
        <v>77459</v>
      </c>
      <c r="O4550">
        <v>3</v>
      </c>
      <c r="P4550">
        <v>2250</v>
      </c>
      <c r="Q4550">
        <v>7</v>
      </c>
      <c r="R4550" s="2">
        <v>0</v>
      </c>
      <c r="S4550" s="2">
        <v>23.06</v>
      </c>
      <c r="T4550" s="2">
        <v>0</v>
      </c>
      <c r="U4550" s="2">
        <v>23.06</v>
      </c>
      <c r="V4550" s="76" t="str">
        <f>VLOOKUP(M4550,'Fufillment sheet'!$A$2:$B$52,2,FALSE)</f>
        <v>VINAC</v>
      </c>
    </row>
    <row r="4551" spans="1:22" x14ac:dyDescent="0.2">
      <c r="A4551" s="1">
        <v>42314</v>
      </c>
      <c r="B4551" t="s">
        <v>21</v>
      </c>
      <c r="C4551" s="1">
        <v>42311</v>
      </c>
      <c r="D4551" s="1">
        <v>42314</v>
      </c>
      <c r="E4551">
        <v>100033394</v>
      </c>
      <c r="F4551" t="s">
        <v>1319</v>
      </c>
      <c r="H4551" s="1">
        <v>42311</v>
      </c>
      <c r="I4551">
        <v>1930287</v>
      </c>
      <c r="J4551" t="s">
        <v>23</v>
      </c>
      <c r="K4551" t="s">
        <v>1320</v>
      </c>
      <c r="M4551" t="s">
        <v>30</v>
      </c>
      <c r="N4551">
        <v>78633</v>
      </c>
      <c r="O4551">
        <v>3</v>
      </c>
      <c r="P4551">
        <v>2250</v>
      </c>
      <c r="Q4551">
        <v>7</v>
      </c>
      <c r="R4551" s="2">
        <v>0</v>
      </c>
      <c r="S4551" s="2">
        <v>23.06</v>
      </c>
      <c r="T4551" s="2">
        <v>0</v>
      </c>
      <c r="U4551" s="2">
        <v>23.06</v>
      </c>
      <c r="V4551" s="76" t="str">
        <f>VLOOKUP(M4551,'Fufillment sheet'!$A$2:$B$52,2,FALSE)</f>
        <v>VINAC</v>
      </c>
    </row>
    <row r="4552" spans="1:22" x14ac:dyDescent="0.2">
      <c r="A4552" s="1">
        <v>42314</v>
      </c>
      <c r="B4552" t="s">
        <v>21</v>
      </c>
      <c r="C4552" s="1">
        <v>42311</v>
      </c>
      <c r="D4552" s="1">
        <v>42314</v>
      </c>
      <c r="E4552">
        <v>100033414</v>
      </c>
      <c r="F4552" t="s">
        <v>1329</v>
      </c>
      <c r="H4552" s="1">
        <v>42311</v>
      </c>
      <c r="I4552">
        <v>1930294</v>
      </c>
      <c r="J4552" t="s">
        <v>23</v>
      </c>
      <c r="K4552" t="s">
        <v>1330</v>
      </c>
      <c r="M4552" t="s">
        <v>30</v>
      </c>
      <c r="N4552">
        <v>77030</v>
      </c>
      <c r="O4552">
        <v>3</v>
      </c>
      <c r="P4552">
        <v>2250</v>
      </c>
      <c r="Q4552">
        <v>7</v>
      </c>
      <c r="R4552" s="2">
        <v>0</v>
      </c>
      <c r="S4552" s="2">
        <v>23.06</v>
      </c>
      <c r="T4552" s="2">
        <v>0</v>
      </c>
      <c r="U4552" s="2">
        <v>23.06</v>
      </c>
      <c r="V4552" s="76" t="str">
        <f>VLOOKUP(M4552,'Fufillment sheet'!$A$2:$B$52,2,FALSE)</f>
        <v>VINAC</v>
      </c>
    </row>
    <row r="4553" spans="1:22" x14ac:dyDescent="0.2">
      <c r="A4553" s="1">
        <v>42314</v>
      </c>
      <c r="B4553" t="s">
        <v>21</v>
      </c>
      <c r="C4553" s="1">
        <v>42313</v>
      </c>
      <c r="D4553" s="1">
        <v>42314</v>
      </c>
      <c r="E4553">
        <v>100033626</v>
      </c>
      <c r="F4553" t="s">
        <v>1333</v>
      </c>
      <c r="H4553" s="1">
        <v>42313</v>
      </c>
      <c r="I4553">
        <v>1931454</v>
      </c>
      <c r="J4553" t="s">
        <v>23</v>
      </c>
      <c r="K4553" t="s">
        <v>1334</v>
      </c>
      <c r="M4553" t="s">
        <v>30</v>
      </c>
      <c r="N4553">
        <v>78746</v>
      </c>
      <c r="O4553">
        <v>4</v>
      </c>
      <c r="P4553">
        <v>3000</v>
      </c>
      <c r="Q4553">
        <v>7</v>
      </c>
      <c r="R4553" s="2">
        <v>0</v>
      </c>
      <c r="S4553" s="2">
        <v>26.5</v>
      </c>
      <c r="T4553" s="2">
        <v>0</v>
      </c>
      <c r="U4553" s="2">
        <v>26.5</v>
      </c>
      <c r="V4553" s="76" t="str">
        <f>VLOOKUP(M4553,'Fufillment sheet'!$A$2:$B$52,2,FALSE)</f>
        <v>VINAC</v>
      </c>
    </row>
    <row r="4554" spans="1:22" x14ac:dyDescent="0.2">
      <c r="A4554" s="1">
        <v>42314</v>
      </c>
      <c r="B4554" t="s">
        <v>21</v>
      </c>
      <c r="C4554" s="1">
        <v>42311</v>
      </c>
      <c r="D4554" s="1">
        <v>42314</v>
      </c>
      <c r="E4554">
        <v>100033359</v>
      </c>
      <c r="F4554" t="s">
        <v>1337</v>
      </c>
      <c r="H4554" s="1">
        <v>42311</v>
      </c>
      <c r="I4554">
        <v>1930304</v>
      </c>
      <c r="J4554" t="s">
        <v>23</v>
      </c>
      <c r="K4554" t="s">
        <v>1338</v>
      </c>
      <c r="M4554" t="s">
        <v>30</v>
      </c>
      <c r="N4554">
        <v>77539</v>
      </c>
      <c r="O4554">
        <v>3</v>
      </c>
      <c r="P4554">
        <v>2250</v>
      </c>
      <c r="Q4554">
        <v>7</v>
      </c>
      <c r="R4554" s="2">
        <v>0</v>
      </c>
      <c r="S4554" s="2">
        <v>23.06</v>
      </c>
      <c r="T4554" s="2">
        <v>0</v>
      </c>
      <c r="U4554" s="2">
        <v>23.06</v>
      </c>
      <c r="V4554" s="76" t="str">
        <f>VLOOKUP(M4554,'Fufillment sheet'!$A$2:$B$52,2,FALSE)</f>
        <v>VINAC</v>
      </c>
    </row>
    <row r="4555" spans="1:22" x14ac:dyDescent="0.2">
      <c r="A4555" s="1">
        <v>42314</v>
      </c>
      <c r="B4555" t="s">
        <v>21</v>
      </c>
      <c r="C4555" s="1">
        <v>42312</v>
      </c>
      <c r="D4555" s="1">
        <v>42314</v>
      </c>
      <c r="E4555">
        <v>100033555</v>
      </c>
      <c r="F4555" t="s">
        <v>1341</v>
      </c>
      <c r="H4555" s="1">
        <v>42312</v>
      </c>
      <c r="I4555">
        <v>1930074</v>
      </c>
      <c r="J4555" t="s">
        <v>23</v>
      </c>
      <c r="K4555" t="s">
        <v>1342</v>
      </c>
      <c r="M4555" t="s">
        <v>366</v>
      </c>
      <c r="N4555">
        <v>74804</v>
      </c>
      <c r="O4555">
        <v>3</v>
      </c>
      <c r="P4555">
        <v>2250</v>
      </c>
      <c r="Q4555">
        <v>7</v>
      </c>
      <c r="R4555" s="2">
        <v>0</v>
      </c>
      <c r="S4555" s="2">
        <v>23.06</v>
      </c>
      <c r="T4555" s="2">
        <v>0</v>
      </c>
      <c r="U4555" s="2">
        <v>23.06</v>
      </c>
      <c r="V4555" s="76" t="str">
        <f>VLOOKUP(M4555,'Fufillment sheet'!$A$2:$B$52,2,FALSE)</f>
        <v>VINAC</v>
      </c>
    </row>
    <row r="4556" spans="1:22" x14ac:dyDescent="0.2">
      <c r="A4556" s="1">
        <v>42314</v>
      </c>
      <c r="B4556" t="s">
        <v>21</v>
      </c>
      <c r="C4556" s="1">
        <v>42312</v>
      </c>
      <c r="D4556" s="1">
        <v>42314</v>
      </c>
      <c r="E4556">
        <v>100033567</v>
      </c>
      <c r="F4556" t="s">
        <v>1350</v>
      </c>
      <c r="H4556" s="1">
        <v>42312</v>
      </c>
      <c r="I4556">
        <v>1930083</v>
      </c>
      <c r="J4556" t="s">
        <v>23</v>
      </c>
      <c r="K4556" t="s">
        <v>1351</v>
      </c>
      <c r="M4556" t="s">
        <v>30</v>
      </c>
      <c r="N4556">
        <v>77002</v>
      </c>
      <c r="O4556">
        <v>3</v>
      </c>
      <c r="P4556">
        <v>2250</v>
      </c>
      <c r="Q4556">
        <v>7</v>
      </c>
      <c r="R4556" s="2">
        <v>0</v>
      </c>
      <c r="S4556" s="2">
        <v>23.06</v>
      </c>
      <c r="T4556" s="2">
        <v>0</v>
      </c>
      <c r="U4556" s="2">
        <v>23.06</v>
      </c>
      <c r="V4556" s="76" t="str">
        <f>VLOOKUP(M4556,'Fufillment sheet'!$A$2:$B$52,2,FALSE)</f>
        <v>VINAC</v>
      </c>
    </row>
    <row r="4557" spans="1:22" x14ac:dyDescent="0.2">
      <c r="A4557" s="1">
        <v>42314</v>
      </c>
      <c r="B4557" t="s">
        <v>21</v>
      </c>
      <c r="C4557" s="1">
        <v>42311</v>
      </c>
      <c r="D4557" s="1">
        <v>42314</v>
      </c>
      <c r="E4557">
        <v>100033424</v>
      </c>
      <c r="F4557" t="s">
        <v>1359</v>
      </c>
      <c r="H4557" s="1">
        <v>42311</v>
      </c>
      <c r="I4557">
        <v>1930334</v>
      </c>
      <c r="J4557" t="s">
        <v>23</v>
      </c>
      <c r="K4557" t="s">
        <v>1360</v>
      </c>
      <c r="M4557" t="s">
        <v>30</v>
      </c>
      <c r="N4557">
        <v>75206</v>
      </c>
      <c r="O4557">
        <v>3</v>
      </c>
      <c r="P4557">
        <v>2250</v>
      </c>
      <c r="Q4557">
        <v>7</v>
      </c>
      <c r="R4557" s="2">
        <v>0</v>
      </c>
      <c r="S4557" s="2">
        <v>23.06</v>
      </c>
      <c r="T4557" s="2">
        <v>0</v>
      </c>
      <c r="U4557" s="2">
        <v>23.06</v>
      </c>
      <c r="V4557" s="76" t="str">
        <f>VLOOKUP(M4557,'Fufillment sheet'!$A$2:$B$52,2,FALSE)</f>
        <v>VINAC</v>
      </c>
    </row>
    <row r="4558" spans="1:22" x14ac:dyDescent="0.2">
      <c r="A4558" s="1">
        <v>42314</v>
      </c>
      <c r="B4558" t="s">
        <v>21</v>
      </c>
      <c r="C4558" s="1">
        <v>42311</v>
      </c>
      <c r="D4558" s="1">
        <v>42314</v>
      </c>
      <c r="E4558">
        <v>100033398</v>
      </c>
      <c r="F4558" t="s">
        <v>1366</v>
      </c>
      <c r="H4558" s="1">
        <v>42311</v>
      </c>
      <c r="I4558">
        <v>1930331</v>
      </c>
      <c r="J4558" t="s">
        <v>23</v>
      </c>
      <c r="K4558" t="s">
        <v>1367</v>
      </c>
      <c r="M4558" t="s">
        <v>30</v>
      </c>
      <c r="N4558">
        <v>77005</v>
      </c>
      <c r="O4558">
        <v>3</v>
      </c>
      <c r="P4558">
        <v>2250</v>
      </c>
      <c r="Q4558">
        <v>7</v>
      </c>
      <c r="R4558" s="2">
        <v>0</v>
      </c>
      <c r="S4558" s="2">
        <v>23.06</v>
      </c>
      <c r="T4558" s="2">
        <v>0</v>
      </c>
      <c r="U4558" s="2">
        <v>23.06</v>
      </c>
      <c r="V4558" s="76" t="str">
        <f>VLOOKUP(M4558,'Fufillment sheet'!$A$2:$B$52,2,FALSE)</f>
        <v>VINAC</v>
      </c>
    </row>
    <row r="4559" spans="1:22" x14ac:dyDescent="0.2">
      <c r="A4559" s="1">
        <v>42314</v>
      </c>
      <c r="B4559" t="s">
        <v>21</v>
      </c>
      <c r="C4559" s="1">
        <v>42311</v>
      </c>
      <c r="D4559" s="1">
        <v>42314</v>
      </c>
      <c r="E4559">
        <v>100033384</v>
      </c>
      <c r="F4559" t="s">
        <v>1370</v>
      </c>
      <c r="H4559" s="1">
        <v>42311</v>
      </c>
      <c r="I4559">
        <v>1930349</v>
      </c>
      <c r="J4559" t="s">
        <v>23</v>
      </c>
      <c r="K4559" t="s">
        <v>1371</v>
      </c>
      <c r="M4559" t="s">
        <v>30</v>
      </c>
      <c r="N4559">
        <v>78759</v>
      </c>
      <c r="O4559">
        <v>6</v>
      </c>
      <c r="P4559">
        <v>4500</v>
      </c>
      <c r="Q4559">
        <v>7</v>
      </c>
      <c r="R4559" s="2">
        <v>0</v>
      </c>
      <c r="S4559" s="2">
        <v>33.29</v>
      </c>
      <c r="T4559" s="2">
        <v>0</v>
      </c>
      <c r="U4559" s="2">
        <v>33.29</v>
      </c>
      <c r="V4559" s="76" t="str">
        <f>VLOOKUP(M4559,'Fufillment sheet'!$A$2:$B$52,2,FALSE)</f>
        <v>VINAC</v>
      </c>
    </row>
    <row r="4560" spans="1:22" x14ac:dyDescent="0.2">
      <c r="A4560" s="1">
        <v>42314</v>
      </c>
      <c r="B4560" t="s">
        <v>21</v>
      </c>
      <c r="C4560" s="1">
        <v>42312</v>
      </c>
      <c r="D4560" s="1">
        <v>42314</v>
      </c>
      <c r="E4560">
        <v>100033509</v>
      </c>
      <c r="F4560" t="s">
        <v>1375</v>
      </c>
      <c r="H4560" s="1">
        <v>42312</v>
      </c>
      <c r="I4560">
        <v>1930030</v>
      </c>
      <c r="J4560" t="s">
        <v>23</v>
      </c>
      <c r="K4560">
        <v>846296315737760</v>
      </c>
      <c r="M4560" t="s">
        <v>389</v>
      </c>
      <c r="N4560">
        <v>66224</v>
      </c>
      <c r="O4560">
        <v>3</v>
      </c>
      <c r="P4560">
        <v>2250</v>
      </c>
      <c r="Q4560">
        <v>7</v>
      </c>
      <c r="R4560" s="2">
        <v>0</v>
      </c>
      <c r="S4560" s="2">
        <v>23.06</v>
      </c>
      <c r="T4560" s="2">
        <v>0</v>
      </c>
      <c r="U4560" s="2">
        <v>23.06</v>
      </c>
      <c r="V4560" s="76" t="str">
        <f>VLOOKUP(M4560,'Fufillment sheet'!$A$2:$B$52,2,FALSE)</f>
        <v>VINAC</v>
      </c>
    </row>
    <row r="4561" spans="1:22" x14ac:dyDescent="0.2">
      <c r="A4561" s="1">
        <v>42314</v>
      </c>
      <c r="B4561" t="s">
        <v>21</v>
      </c>
      <c r="C4561" s="1">
        <v>42311</v>
      </c>
      <c r="D4561" s="1">
        <v>42314</v>
      </c>
      <c r="E4561">
        <v>100033401</v>
      </c>
      <c r="F4561" t="s">
        <v>1376</v>
      </c>
      <c r="H4561" s="1">
        <v>42311</v>
      </c>
      <c r="I4561">
        <v>1930318</v>
      </c>
      <c r="J4561" t="s">
        <v>23</v>
      </c>
      <c r="K4561" t="s">
        <v>1377</v>
      </c>
      <c r="M4561" t="s">
        <v>30</v>
      </c>
      <c r="N4561">
        <v>78945</v>
      </c>
      <c r="O4561">
        <v>3</v>
      </c>
      <c r="P4561">
        <v>2250</v>
      </c>
      <c r="Q4561">
        <v>7</v>
      </c>
      <c r="R4561" s="2">
        <v>0</v>
      </c>
      <c r="S4561" s="2">
        <v>23.06</v>
      </c>
      <c r="T4561" s="2">
        <v>0</v>
      </c>
      <c r="U4561" s="2">
        <v>23.06</v>
      </c>
      <c r="V4561" s="76" t="str">
        <f>VLOOKUP(M4561,'Fufillment sheet'!$A$2:$B$52,2,FALSE)</f>
        <v>VINAC</v>
      </c>
    </row>
    <row r="4562" spans="1:22" x14ac:dyDescent="0.2">
      <c r="A4562" s="1">
        <v>42314</v>
      </c>
      <c r="B4562" t="s">
        <v>21</v>
      </c>
      <c r="C4562" s="1">
        <v>42312</v>
      </c>
      <c r="D4562" s="1">
        <v>42314</v>
      </c>
      <c r="E4562">
        <v>100033569</v>
      </c>
      <c r="F4562" t="s">
        <v>1380</v>
      </c>
      <c r="H4562" s="1">
        <v>42312</v>
      </c>
      <c r="I4562">
        <v>1930085</v>
      </c>
      <c r="J4562" t="s">
        <v>23</v>
      </c>
      <c r="K4562" t="s">
        <v>1381</v>
      </c>
      <c r="M4562" t="s">
        <v>30</v>
      </c>
      <c r="N4562">
        <v>75032</v>
      </c>
      <c r="O4562">
        <v>3</v>
      </c>
      <c r="P4562">
        <v>2250</v>
      </c>
      <c r="Q4562">
        <v>7</v>
      </c>
      <c r="R4562" s="2">
        <v>0</v>
      </c>
      <c r="S4562" s="2">
        <v>23.06</v>
      </c>
      <c r="T4562" s="2">
        <v>0</v>
      </c>
      <c r="U4562" s="2">
        <v>23.06</v>
      </c>
      <c r="V4562" s="76" t="str">
        <f>VLOOKUP(M4562,'Fufillment sheet'!$A$2:$B$52,2,FALSE)</f>
        <v>VINAC</v>
      </c>
    </row>
    <row r="4563" spans="1:22" x14ac:dyDescent="0.2">
      <c r="A4563" s="1">
        <v>42314</v>
      </c>
      <c r="B4563" t="s">
        <v>21</v>
      </c>
      <c r="C4563" s="1">
        <v>42311</v>
      </c>
      <c r="D4563" s="1">
        <v>42314</v>
      </c>
      <c r="E4563">
        <v>100033406</v>
      </c>
      <c r="F4563" t="s">
        <v>1397</v>
      </c>
      <c r="H4563" s="1">
        <v>42311</v>
      </c>
      <c r="I4563">
        <v>1930292</v>
      </c>
      <c r="J4563" t="s">
        <v>23</v>
      </c>
      <c r="K4563" t="s">
        <v>1398</v>
      </c>
      <c r="M4563" t="s">
        <v>30</v>
      </c>
      <c r="N4563">
        <v>75024</v>
      </c>
      <c r="O4563">
        <v>3</v>
      </c>
      <c r="P4563">
        <v>2250</v>
      </c>
      <c r="Q4563">
        <v>7</v>
      </c>
      <c r="R4563" s="2">
        <v>0</v>
      </c>
      <c r="S4563" s="2">
        <v>23.06</v>
      </c>
      <c r="T4563" s="2">
        <v>0</v>
      </c>
      <c r="U4563" s="2">
        <v>23.06</v>
      </c>
      <c r="V4563" s="76" t="str">
        <f>VLOOKUP(M4563,'Fufillment sheet'!$A$2:$B$52,2,FALSE)</f>
        <v>VINAC</v>
      </c>
    </row>
    <row r="4564" spans="1:22" x14ac:dyDescent="0.2">
      <c r="A4564" s="1">
        <v>42314</v>
      </c>
      <c r="B4564" t="s">
        <v>21</v>
      </c>
      <c r="C4564" s="1">
        <v>42311</v>
      </c>
      <c r="D4564" s="1">
        <v>42314</v>
      </c>
      <c r="E4564">
        <v>100033416</v>
      </c>
      <c r="F4564" t="s">
        <v>1404</v>
      </c>
      <c r="H4564" s="1">
        <v>42311</v>
      </c>
      <c r="I4564">
        <v>1930325</v>
      </c>
      <c r="J4564" t="s">
        <v>23</v>
      </c>
      <c r="K4564" t="s">
        <v>1405</v>
      </c>
      <c r="M4564" t="s">
        <v>30</v>
      </c>
      <c r="N4564">
        <v>77056</v>
      </c>
      <c r="O4564">
        <v>3</v>
      </c>
      <c r="P4564">
        <v>2250</v>
      </c>
      <c r="Q4564">
        <v>7</v>
      </c>
      <c r="R4564" s="2">
        <v>0</v>
      </c>
      <c r="S4564" s="2">
        <v>23.06</v>
      </c>
      <c r="T4564" s="2">
        <v>0</v>
      </c>
      <c r="U4564" s="2">
        <v>23.06</v>
      </c>
      <c r="V4564" s="76" t="str">
        <f>VLOOKUP(M4564,'Fufillment sheet'!$A$2:$B$52,2,FALSE)</f>
        <v>VINAC</v>
      </c>
    </row>
    <row r="4565" spans="1:22" x14ac:dyDescent="0.2">
      <c r="A4565" s="1">
        <v>42314</v>
      </c>
      <c r="B4565" t="s">
        <v>21</v>
      </c>
      <c r="C4565" s="1">
        <v>42312</v>
      </c>
      <c r="D4565" s="1">
        <v>42314</v>
      </c>
      <c r="E4565">
        <v>100033575</v>
      </c>
      <c r="F4565" t="s">
        <v>1408</v>
      </c>
      <c r="H4565" s="1">
        <v>42312</v>
      </c>
      <c r="I4565">
        <v>1930090</v>
      </c>
      <c r="J4565" t="s">
        <v>23</v>
      </c>
      <c r="K4565" t="s">
        <v>1409</v>
      </c>
      <c r="M4565" t="s">
        <v>30</v>
      </c>
      <c r="N4565">
        <v>77056</v>
      </c>
      <c r="O4565">
        <v>3</v>
      </c>
      <c r="P4565">
        <v>2250</v>
      </c>
      <c r="Q4565">
        <v>7</v>
      </c>
      <c r="R4565" s="2">
        <v>0</v>
      </c>
      <c r="S4565" s="2">
        <v>23.06</v>
      </c>
      <c r="T4565" s="2">
        <v>0</v>
      </c>
      <c r="U4565" s="2">
        <v>23.06</v>
      </c>
      <c r="V4565" s="76" t="str">
        <f>VLOOKUP(M4565,'Fufillment sheet'!$A$2:$B$52,2,FALSE)</f>
        <v>VINAC</v>
      </c>
    </row>
    <row r="4566" spans="1:22" x14ac:dyDescent="0.2">
      <c r="A4566" s="1">
        <v>42314</v>
      </c>
      <c r="B4566" t="s">
        <v>21</v>
      </c>
      <c r="C4566" s="1">
        <v>42311</v>
      </c>
      <c r="D4566" s="1">
        <v>42314</v>
      </c>
      <c r="E4566">
        <v>100033402</v>
      </c>
      <c r="F4566" t="s">
        <v>1414</v>
      </c>
      <c r="H4566" s="1">
        <v>42311</v>
      </c>
      <c r="I4566">
        <v>1930319</v>
      </c>
      <c r="J4566" t="s">
        <v>23</v>
      </c>
      <c r="K4566" t="s">
        <v>1415</v>
      </c>
      <c r="M4566" t="s">
        <v>366</v>
      </c>
      <c r="N4566">
        <v>74103</v>
      </c>
      <c r="O4566">
        <v>3</v>
      </c>
      <c r="P4566">
        <v>2250</v>
      </c>
      <c r="Q4566">
        <v>7</v>
      </c>
      <c r="R4566" s="2">
        <v>0</v>
      </c>
      <c r="S4566" s="2">
        <v>23.06</v>
      </c>
      <c r="T4566" s="2">
        <v>0</v>
      </c>
      <c r="U4566" s="2">
        <v>23.06</v>
      </c>
      <c r="V4566" s="76" t="str">
        <f>VLOOKUP(M4566,'Fufillment sheet'!$A$2:$B$52,2,FALSE)</f>
        <v>VINAC</v>
      </c>
    </row>
    <row r="4567" spans="1:22" x14ac:dyDescent="0.2">
      <c r="A4567" s="1">
        <v>42314</v>
      </c>
      <c r="B4567" t="s">
        <v>21</v>
      </c>
      <c r="C4567" s="1">
        <v>42310</v>
      </c>
      <c r="D4567" s="1">
        <v>42314</v>
      </c>
      <c r="E4567">
        <v>100033342</v>
      </c>
      <c r="F4567" t="s">
        <v>1418</v>
      </c>
      <c r="H4567" s="1">
        <v>42310</v>
      </c>
      <c r="I4567">
        <v>1927366</v>
      </c>
      <c r="J4567" t="s">
        <v>23</v>
      </c>
      <c r="K4567" t="s">
        <v>1419</v>
      </c>
      <c r="M4567" t="s">
        <v>30</v>
      </c>
      <c r="N4567">
        <v>75208</v>
      </c>
      <c r="O4567">
        <v>3</v>
      </c>
      <c r="P4567">
        <v>2250</v>
      </c>
      <c r="Q4567">
        <v>7</v>
      </c>
      <c r="R4567" s="2">
        <v>0</v>
      </c>
      <c r="S4567" s="2">
        <v>23.06</v>
      </c>
      <c r="T4567" s="2">
        <v>0</v>
      </c>
      <c r="U4567" s="2">
        <v>23.06</v>
      </c>
      <c r="V4567" s="76" t="str">
        <f>VLOOKUP(M4567,'Fufillment sheet'!$A$2:$B$52,2,FALSE)</f>
        <v>VINAC</v>
      </c>
    </row>
    <row r="4568" spans="1:22" x14ac:dyDescent="0.2">
      <c r="A4568" s="1">
        <v>42314</v>
      </c>
      <c r="B4568" t="s">
        <v>21</v>
      </c>
      <c r="C4568" s="1">
        <v>42311</v>
      </c>
      <c r="D4568" s="1">
        <v>42314</v>
      </c>
      <c r="E4568">
        <v>100033395</v>
      </c>
      <c r="F4568" t="s">
        <v>1433</v>
      </c>
      <c r="H4568" s="1">
        <v>42311</v>
      </c>
      <c r="I4568">
        <v>1930330</v>
      </c>
      <c r="J4568" t="s">
        <v>23</v>
      </c>
      <c r="K4568" t="s">
        <v>1434</v>
      </c>
      <c r="M4568" t="s">
        <v>30</v>
      </c>
      <c r="N4568">
        <v>76092</v>
      </c>
      <c r="O4568">
        <v>3</v>
      </c>
      <c r="P4568">
        <v>2250</v>
      </c>
      <c r="Q4568">
        <v>7</v>
      </c>
      <c r="R4568" s="2">
        <v>0</v>
      </c>
      <c r="S4568" s="2">
        <v>23.06</v>
      </c>
      <c r="T4568" s="2">
        <v>0</v>
      </c>
      <c r="U4568" s="2">
        <v>23.06</v>
      </c>
      <c r="V4568" s="76" t="str">
        <f>VLOOKUP(M4568,'Fufillment sheet'!$A$2:$B$52,2,FALSE)</f>
        <v>VINAC</v>
      </c>
    </row>
    <row r="4569" spans="1:22" x14ac:dyDescent="0.2">
      <c r="A4569" s="1">
        <v>42314</v>
      </c>
      <c r="B4569" t="s">
        <v>21</v>
      </c>
      <c r="C4569" s="1">
        <v>42311</v>
      </c>
      <c r="D4569" s="1">
        <v>42314</v>
      </c>
      <c r="E4569">
        <v>100033392</v>
      </c>
      <c r="F4569" t="s">
        <v>1437</v>
      </c>
      <c r="H4569" s="1">
        <v>42311</v>
      </c>
      <c r="I4569">
        <v>1930350</v>
      </c>
      <c r="J4569" t="s">
        <v>23</v>
      </c>
      <c r="K4569" t="s">
        <v>1438</v>
      </c>
      <c r="M4569" t="s">
        <v>30</v>
      </c>
      <c r="N4569">
        <v>77808</v>
      </c>
      <c r="O4569">
        <v>6</v>
      </c>
      <c r="P4569">
        <v>4500</v>
      </c>
      <c r="Q4569">
        <v>7</v>
      </c>
      <c r="R4569" s="2">
        <v>0</v>
      </c>
      <c r="S4569" s="2">
        <v>33.29</v>
      </c>
      <c r="T4569" s="2">
        <v>0</v>
      </c>
      <c r="U4569" s="2">
        <v>33.29</v>
      </c>
      <c r="V4569" s="76" t="str">
        <f>VLOOKUP(M4569,'Fufillment sheet'!$A$2:$B$52,2,FALSE)</f>
        <v>VINAC</v>
      </c>
    </row>
    <row r="4570" spans="1:22" x14ac:dyDescent="0.2">
      <c r="A4570" s="1">
        <v>42314</v>
      </c>
      <c r="B4570" t="s">
        <v>21</v>
      </c>
      <c r="C4570" s="1">
        <v>42311</v>
      </c>
      <c r="D4570" s="1">
        <v>42314</v>
      </c>
      <c r="E4570">
        <v>100033363</v>
      </c>
      <c r="F4570" t="s">
        <v>1443</v>
      </c>
      <c r="H4570" s="1">
        <v>42311</v>
      </c>
      <c r="I4570">
        <v>1930306</v>
      </c>
      <c r="J4570" t="s">
        <v>23</v>
      </c>
      <c r="K4570" t="s">
        <v>1444</v>
      </c>
      <c r="M4570" t="s">
        <v>30</v>
      </c>
      <c r="N4570">
        <v>77845</v>
      </c>
      <c r="O4570">
        <v>3</v>
      </c>
      <c r="P4570">
        <v>2250</v>
      </c>
      <c r="Q4570">
        <v>7</v>
      </c>
      <c r="R4570" s="2">
        <v>0</v>
      </c>
      <c r="S4570" s="2">
        <v>23.06</v>
      </c>
      <c r="T4570" s="2">
        <v>0</v>
      </c>
      <c r="U4570" s="2">
        <v>23.06</v>
      </c>
      <c r="V4570" s="76" t="str">
        <f>VLOOKUP(M4570,'Fufillment sheet'!$A$2:$B$52,2,FALSE)</f>
        <v>VINAC</v>
      </c>
    </row>
    <row r="4571" spans="1:22" x14ac:dyDescent="0.2">
      <c r="A4571" s="1">
        <v>42314</v>
      </c>
      <c r="B4571" t="s">
        <v>21</v>
      </c>
      <c r="C4571" s="1">
        <v>42312</v>
      </c>
      <c r="D4571" s="1">
        <v>42314</v>
      </c>
      <c r="E4571">
        <v>100033570</v>
      </c>
      <c r="F4571" t="s">
        <v>1447</v>
      </c>
      <c r="H4571" s="1">
        <v>42312</v>
      </c>
      <c r="I4571">
        <v>1930086</v>
      </c>
      <c r="J4571" t="s">
        <v>23</v>
      </c>
      <c r="K4571" t="s">
        <v>1448</v>
      </c>
      <c r="M4571" t="s">
        <v>30</v>
      </c>
      <c r="N4571">
        <v>77433</v>
      </c>
      <c r="O4571">
        <v>3</v>
      </c>
      <c r="P4571">
        <v>2250</v>
      </c>
      <c r="Q4571">
        <v>7</v>
      </c>
      <c r="R4571" s="2">
        <v>0</v>
      </c>
      <c r="S4571" s="2">
        <v>23.06</v>
      </c>
      <c r="T4571" s="2">
        <v>0</v>
      </c>
      <c r="U4571" s="2">
        <v>23.06</v>
      </c>
      <c r="V4571" s="76" t="str">
        <f>VLOOKUP(M4571,'Fufillment sheet'!$A$2:$B$52,2,FALSE)</f>
        <v>VINAC</v>
      </c>
    </row>
    <row r="4572" spans="1:22" x14ac:dyDescent="0.2">
      <c r="A4572" s="1">
        <v>42314</v>
      </c>
      <c r="B4572" t="s">
        <v>21</v>
      </c>
      <c r="C4572" s="1">
        <v>42312</v>
      </c>
      <c r="D4572" s="1">
        <v>42314</v>
      </c>
      <c r="E4572">
        <v>100033566</v>
      </c>
      <c r="F4572" t="s">
        <v>1454</v>
      </c>
      <c r="H4572" s="1">
        <v>42312</v>
      </c>
      <c r="I4572">
        <v>1930082</v>
      </c>
      <c r="J4572" t="s">
        <v>23</v>
      </c>
      <c r="K4572" t="s">
        <v>1455</v>
      </c>
      <c r="M4572" t="s">
        <v>30</v>
      </c>
      <c r="N4572">
        <v>78750</v>
      </c>
      <c r="O4572">
        <v>3</v>
      </c>
      <c r="P4572">
        <v>2250</v>
      </c>
      <c r="Q4572">
        <v>7</v>
      </c>
      <c r="R4572" s="2">
        <v>0</v>
      </c>
      <c r="S4572" s="2">
        <v>23.06</v>
      </c>
      <c r="T4572" s="2">
        <v>0</v>
      </c>
      <c r="U4572" s="2">
        <v>23.06</v>
      </c>
      <c r="V4572" s="76" t="str">
        <f>VLOOKUP(M4572,'Fufillment sheet'!$A$2:$B$52,2,FALSE)</f>
        <v>VINAC</v>
      </c>
    </row>
    <row r="4573" spans="1:22" x14ac:dyDescent="0.2">
      <c r="A4573" s="1">
        <v>42314</v>
      </c>
      <c r="B4573" t="s">
        <v>21</v>
      </c>
      <c r="C4573" s="1">
        <v>42311</v>
      </c>
      <c r="D4573" s="1">
        <v>42314</v>
      </c>
      <c r="E4573">
        <v>100033405</v>
      </c>
      <c r="F4573" t="s">
        <v>1464</v>
      </c>
      <c r="H4573" s="1">
        <v>42311</v>
      </c>
      <c r="I4573">
        <v>1930291</v>
      </c>
      <c r="J4573" t="s">
        <v>23</v>
      </c>
      <c r="K4573" t="s">
        <v>1465</v>
      </c>
      <c r="M4573" t="s">
        <v>30</v>
      </c>
      <c r="N4573">
        <v>78701</v>
      </c>
      <c r="O4573">
        <v>3</v>
      </c>
      <c r="P4573">
        <v>2250</v>
      </c>
      <c r="Q4573">
        <v>7</v>
      </c>
      <c r="R4573" s="2">
        <v>0</v>
      </c>
      <c r="S4573" s="2">
        <v>23.06</v>
      </c>
      <c r="T4573" s="2">
        <v>0</v>
      </c>
      <c r="U4573" s="2">
        <v>23.06</v>
      </c>
      <c r="V4573" s="76" t="str">
        <f>VLOOKUP(M4573,'Fufillment sheet'!$A$2:$B$52,2,FALSE)</f>
        <v>VINAC</v>
      </c>
    </row>
    <row r="4574" spans="1:22" x14ac:dyDescent="0.2">
      <c r="A4574" s="1">
        <v>42314</v>
      </c>
      <c r="B4574" t="s">
        <v>21</v>
      </c>
      <c r="C4574" s="1">
        <v>42312</v>
      </c>
      <c r="D4574" s="1">
        <v>42314</v>
      </c>
      <c r="E4574">
        <v>100033445</v>
      </c>
      <c r="F4574" t="s">
        <v>1325</v>
      </c>
      <c r="H4574" s="1">
        <v>42311</v>
      </c>
      <c r="I4574">
        <v>1929971</v>
      </c>
      <c r="J4574" t="s">
        <v>23</v>
      </c>
      <c r="K4574">
        <v>846296315737449</v>
      </c>
      <c r="M4574" t="s">
        <v>102</v>
      </c>
      <c r="N4574">
        <v>20005</v>
      </c>
      <c r="O4574">
        <v>3</v>
      </c>
      <c r="P4574">
        <v>2250</v>
      </c>
      <c r="Q4574">
        <v>8</v>
      </c>
      <c r="R4574" s="2">
        <v>0</v>
      </c>
      <c r="S4574" s="2">
        <v>24.56</v>
      </c>
      <c r="T4574" s="2">
        <v>0</v>
      </c>
      <c r="U4574" s="2">
        <v>24.56</v>
      </c>
      <c r="V4574" s="76" t="s">
        <v>5213</v>
      </c>
    </row>
    <row r="4575" spans="1:22" x14ac:dyDescent="0.2">
      <c r="A4575" s="1">
        <v>42314</v>
      </c>
      <c r="B4575" t="s">
        <v>21</v>
      </c>
      <c r="C4575" s="1">
        <v>42312</v>
      </c>
      <c r="D4575" s="1">
        <v>42314</v>
      </c>
      <c r="E4575">
        <v>100033551</v>
      </c>
      <c r="F4575" t="s">
        <v>1209</v>
      </c>
      <c r="H4575" s="1">
        <v>42312</v>
      </c>
      <c r="I4575">
        <v>1930070</v>
      </c>
      <c r="J4575" t="s">
        <v>23</v>
      </c>
      <c r="K4575">
        <v>846296315739252</v>
      </c>
      <c r="M4575" t="s">
        <v>507</v>
      </c>
      <c r="N4575">
        <v>45066</v>
      </c>
      <c r="O4575">
        <v>6</v>
      </c>
      <c r="P4575">
        <v>4500</v>
      </c>
      <c r="Q4575">
        <v>4</v>
      </c>
      <c r="R4575" s="2">
        <v>0</v>
      </c>
      <c r="S4575" s="2">
        <v>24.04</v>
      </c>
      <c r="T4575" s="2">
        <v>0</v>
      </c>
      <c r="U4575" s="2">
        <v>24.04</v>
      </c>
      <c r="V4575" s="76" t="str">
        <f>VLOOKUP(M4575,'Fufillment sheet'!$A$2:$B$52,2,FALSE)</f>
        <v>NW</v>
      </c>
    </row>
    <row r="4576" spans="1:22" x14ac:dyDescent="0.2">
      <c r="A4576" s="1">
        <v>42314</v>
      </c>
      <c r="B4576" t="s">
        <v>21</v>
      </c>
      <c r="C4576" s="1">
        <v>42312</v>
      </c>
      <c r="D4576" s="1">
        <v>42314</v>
      </c>
      <c r="E4576">
        <v>100033484</v>
      </c>
      <c r="F4576" t="s">
        <v>1276</v>
      </c>
      <c r="H4576" s="1">
        <v>42312</v>
      </c>
      <c r="I4576">
        <v>1930006</v>
      </c>
      <c r="J4576" t="s">
        <v>23</v>
      </c>
      <c r="K4576">
        <v>846296315739269</v>
      </c>
      <c r="M4576" t="s">
        <v>51</v>
      </c>
      <c r="N4576">
        <v>31811</v>
      </c>
      <c r="O4576">
        <v>6</v>
      </c>
      <c r="P4576">
        <v>4500</v>
      </c>
      <c r="Q4576">
        <v>5</v>
      </c>
      <c r="R4576" s="2">
        <v>0</v>
      </c>
      <c r="S4576" s="2">
        <v>26.54</v>
      </c>
      <c r="T4576" s="2">
        <v>0</v>
      </c>
      <c r="U4576" s="2">
        <v>26.54</v>
      </c>
      <c r="V4576" s="76" t="s">
        <v>5213</v>
      </c>
    </row>
    <row r="4577" spans="1:22" x14ac:dyDescent="0.2">
      <c r="A4577" s="1">
        <v>42314</v>
      </c>
      <c r="B4577" t="s">
        <v>21</v>
      </c>
      <c r="C4577" s="1">
        <v>42312</v>
      </c>
      <c r="D4577" s="1">
        <v>42314</v>
      </c>
      <c r="E4577">
        <v>100033550</v>
      </c>
      <c r="F4577" t="s">
        <v>1410</v>
      </c>
      <c r="H4577" s="1">
        <v>42312</v>
      </c>
      <c r="I4577">
        <v>1930069</v>
      </c>
      <c r="J4577" t="s">
        <v>23</v>
      </c>
      <c r="K4577">
        <v>846296315739283</v>
      </c>
      <c r="M4577" t="s">
        <v>94</v>
      </c>
      <c r="N4577">
        <v>55016</v>
      </c>
      <c r="O4577">
        <v>6</v>
      </c>
      <c r="P4577">
        <v>4500</v>
      </c>
      <c r="Q4577">
        <v>5</v>
      </c>
      <c r="R4577" s="2">
        <v>0</v>
      </c>
      <c r="S4577" s="2">
        <v>26.54</v>
      </c>
      <c r="T4577" s="2">
        <v>0</v>
      </c>
      <c r="U4577" s="2">
        <v>26.54</v>
      </c>
      <c r="V4577" s="76" t="s">
        <v>5213</v>
      </c>
    </row>
    <row r="4578" spans="1:22" x14ac:dyDescent="0.2">
      <c r="A4578" s="1">
        <v>42314</v>
      </c>
      <c r="B4578" t="s">
        <v>21</v>
      </c>
      <c r="C4578" s="1">
        <v>42312</v>
      </c>
      <c r="D4578" s="1">
        <v>42314</v>
      </c>
      <c r="E4578">
        <v>100033504</v>
      </c>
      <c r="F4578" t="s">
        <v>1172</v>
      </c>
      <c r="H4578" s="1">
        <v>42312</v>
      </c>
      <c r="I4578">
        <v>1930025</v>
      </c>
      <c r="J4578" t="s">
        <v>23</v>
      </c>
      <c r="K4578">
        <v>846296315738439</v>
      </c>
      <c r="M4578" t="s">
        <v>32</v>
      </c>
      <c r="N4578">
        <v>10012</v>
      </c>
      <c r="O4578">
        <v>3</v>
      </c>
      <c r="P4578">
        <v>2250</v>
      </c>
      <c r="Q4578">
        <v>2</v>
      </c>
      <c r="R4578" s="2">
        <v>0</v>
      </c>
      <c r="S4578" s="2">
        <v>12.81</v>
      </c>
      <c r="T4578" s="2">
        <v>0</v>
      </c>
      <c r="U4578" s="2">
        <v>12.81</v>
      </c>
      <c r="V4578" s="76" t="str">
        <f>VLOOKUP(M4578,'Fufillment sheet'!$A$2:$B$52,2,FALSE)</f>
        <v>NW</v>
      </c>
    </row>
    <row r="4579" spans="1:22" x14ac:dyDescent="0.2">
      <c r="A4579" s="1">
        <v>42314</v>
      </c>
      <c r="B4579" t="s">
        <v>21</v>
      </c>
      <c r="C4579" s="1">
        <v>42312</v>
      </c>
      <c r="D4579" s="1">
        <v>42314</v>
      </c>
      <c r="E4579">
        <v>100033528</v>
      </c>
      <c r="F4579" t="s">
        <v>1182</v>
      </c>
      <c r="H4579" s="1">
        <v>42312</v>
      </c>
      <c r="I4579">
        <v>1930049</v>
      </c>
      <c r="J4579" t="s">
        <v>23</v>
      </c>
      <c r="K4579">
        <v>846296315738583</v>
      </c>
      <c r="M4579" t="s">
        <v>32</v>
      </c>
      <c r="N4579">
        <v>10012</v>
      </c>
      <c r="O4579">
        <v>3</v>
      </c>
      <c r="P4579">
        <v>2250</v>
      </c>
      <c r="Q4579">
        <v>2</v>
      </c>
      <c r="R4579" s="2">
        <v>0</v>
      </c>
      <c r="S4579" s="2">
        <v>12.81</v>
      </c>
      <c r="T4579" s="2">
        <v>0</v>
      </c>
      <c r="U4579" s="2">
        <v>12.81</v>
      </c>
      <c r="V4579" s="76" t="str">
        <f>VLOOKUP(M4579,'Fufillment sheet'!$A$2:$B$52,2,FALSE)</f>
        <v>NW</v>
      </c>
    </row>
    <row r="4580" spans="1:22" x14ac:dyDescent="0.2">
      <c r="A4580" s="1">
        <v>42314</v>
      </c>
      <c r="B4580" t="s">
        <v>21</v>
      </c>
      <c r="C4580" s="1">
        <v>42313</v>
      </c>
      <c r="D4580" s="1">
        <v>42314</v>
      </c>
      <c r="E4580">
        <v>100033602</v>
      </c>
      <c r="F4580" t="s">
        <v>1189</v>
      </c>
      <c r="H4580" s="1">
        <v>42313</v>
      </c>
      <c r="I4580">
        <v>1931450</v>
      </c>
      <c r="J4580" t="s">
        <v>23</v>
      </c>
      <c r="K4580">
        <v>846296315738699</v>
      </c>
      <c r="M4580" t="s">
        <v>32</v>
      </c>
      <c r="N4580">
        <v>10009</v>
      </c>
      <c r="O4580">
        <v>3</v>
      </c>
      <c r="P4580">
        <v>2250</v>
      </c>
      <c r="Q4580">
        <v>2</v>
      </c>
      <c r="R4580" s="2">
        <v>0</v>
      </c>
      <c r="S4580" s="2">
        <v>12.81</v>
      </c>
      <c r="T4580" s="2">
        <v>0</v>
      </c>
      <c r="U4580" s="2">
        <v>12.81</v>
      </c>
      <c r="V4580" s="76" t="str">
        <f>VLOOKUP(M4580,'Fufillment sheet'!$A$2:$B$52,2,FALSE)</f>
        <v>NW</v>
      </c>
    </row>
    <row r="4581" spans="1:22" x14ac:dyDescent="0.2">
      <c r="A4581" s="1">
        <v>42314</v>
      </c>
      <c r="B4581" t="s">
        <v>21</v>
      </c>
      <c r="C4581" s="1">
        <v>42313</v>
      </c>
      <c r="D4581" s="1">
        <v>42314</v>
      </c>
      <c r="E4581">
        <v>100033576</v>
      </c>
      <c r="F4581" t="s">
        <v>1201</v>
      </c>
      <c r="H4581" s="1">
        <v>42312</v>
      </c>
      <c r="I4581">
        <v>1931460</v>
      </c>
      <c r="J4581" t="s">
        <v>23</v>
      </c>
      <c r="K4581">
        <v>846296315739320</v>
      </c>
      <c r="M4581" t="s">
        <v>32</v>
      </c>
      <c r="N4581">
        <v>10036</v>
      </c>
      <c r="O4581">
        <v>3</v>
      </c>
      <c r="P4581">
        <v>2250</v>
      </c>
      <c r="Q4581">
        <v>2</v>
      </c>
      <c r="R4581" s="2">
        <v>0</v>
      </c>
      <c r="S4581" s="2">
        <v>12.81</v>
      </c>
      <c r="T4581" s="2">
        <v>0</v>
      </c>
      <c r="U4581" s="2">
        <v>12.81</v>
      </c>
      <c r="V4581" s="76" t="str">
        <f>VLOOKUP(M4581,'Fufillment sheet'!$A$2:$B$52,2,FALSE)</f>
        <v>NW</v>
      </c>
    </row>
    <row r="4582" spans="1:22" x14ac:dyDescent="0.2">
      <c r="A4582" s="1">
        <v>42314</v>
      </c>
      <c r="B4582" t="s">
        <v>21</v>
      </c>
      <c r="C4582" s="1">
        <v>42312</v>
      </c>
      <c r="D4582" s="1">
        <v>42314</v>
      </c>
      <c r="E4582">
        <v>100033508</v>
      </c>
      <c r="F4582" t="s">
        <v>1205</v>
      </c>
      <c r="H4582" s="1">
        <v>42312</v>
      </c>
      <c r="I4582">
        <v>1930029</v>
      </c>
      <c r="J4582" t="s">
        <v>23</v>
      </c>
      <c r="K4582">
        <v>846296315739078</v>
      </c>
      <c r="M4582" t="s">
        <v>49</v>
      </c>
      <c r="N4582">
        <v>2115</v>
      </c>
      <c r="O4582">
        <v>3</v>
      </c>
      <c r="P4582">
        <v>2250</v>
      </c>
      <c r="Q4582">
        <v>2</v>
      </c>
      <c r="R4582" s="2">
        <v>0</v>
      </c>
      <c r="S4582" s="2">
        <v>12.81</v>
      </c>
      <c r="T4582" s="2">
        <v>0</v>
      </c>
      <c r="U4582" s="2">
        <v>12.81</v>
      </c>
      <c r="V4582" s="76" t="str">
        <f>VLOOKUP(M4582,'Fufillment sheet'!$A$2:$B$52,2,FALSE)</f>
        <v>NW</v>
      </c>
    </row>
    <row r="4583" spans="1:22" x14ac:dyDescent="0.2">
      <c r="A4583" s="1">
        <v>42314</v>
      </c>
      <c r="B4583" t="s">
        <v>21</v>
      </c>
      <c r="C4583" s="1">
        <v>42312</v>
      </c>
      <c r="D4583" s="1">
        <v>42314</v>
      </c>
      <c r="E4583">
        <v>100033521</v>
      </c>
      <c r="F4583" t="s">
        <v>1212</v>
      </c>
      <c r="H4583" s="1">
        <v>42312</v>
      </c>
      <c r="I4583">
        <v>1930042</v>
      </c>
      <c r="J4583" t="s">
        <v>23</v>
      </c>
      <c r="K4583">
        <v>846296315739177</v>
      </c>
      <c r="M4583" t="s">
        <v>32</v>
      </c>
      <c r="N4583">
        <v>10016</v>
      </c>
      <c r="O4583">
        <v>3</v>
      </c>
      <c r="P4583">
        <v>2250</v>
      </c>
      <c r="Q4583">
        <v>2</v>
      </c>
      <c r="R4583" s="2">
        <v>0</v>
      </c>
      <c r="S4583" s="2">
        <v>12.81</v>
      </c>
      <c r="T4583" s="2">
        <v>0</v>
      </c>
      <c r="U4583" s="2">
        <v>12.81</v>
      </c>
      <c r="V4583" s="76" t="str">
        <f>VLOOKUP(M4583,'Fufillment sheet'!$A$2:$B$52,2,FALSE)</f>
        <v>NW</v>
      </c>
    </row>
    <row r="4584" spans="1:22" x14ac:dyDescent="0.2">
      <c r="A4584" s="1">
        <v>42314</v>
      </c>
      <c r="B4584" t="s">
        <v>21</v>
      </c>
      <c r="C4584" s="1">
        <v>42313</v>
      </c>
      <c r="D4584" s="1">
        <v>42314</v>
      </c>
      <c r="E4584">
        <v>100033621</v>
      </c>
      <c r="F4584" t="s">
        <v>1216</v>
      </c>
      <c r="H4584" s="1">
        <v>42313</v>
      </c>
      <c r="I4584">
        <v>1931453</v>
      </c>
      <c r="J4584" t="s">
        <v>23</v>
      </c>
      <c r="K4584">
        <v>846296315738729</v>
      </c>
      <c r="M4584" t="s">
        <v>32</v>
      </c>
      <c r="N4584">
        <v>10152</v>
      </c>
      <c r="O4584">
        <v>3</v>
      </c>
      <c r="P4584">
        <v>2250</v>
      </c>
      <c r="Q4584">
        <v>2</v>
      </c>
      <c r="R4584" s="2">
        <v>0</v>
      </c>
      <c r="S4584" s="2">
        <v>12.81</v>
      </c>
      <c r="T4584" s="2">
        <v>0</v>
      </c>
      <c r="U4584" s="2">
        <v>12.81</v>
      </c>
      <c r="V4584" s="76" t="str">
        <f>VLOOKUP(M4584,'Fufillment sheet'!$A$2:$B$52,2,FALSE)</f>
        <v>NW</v>
      </c>
    </row>
    <row r="4585" spans="1:22" x14ac:dyDescent="0.2">
      <c r="A4585" s="1">
        <v>42314</v>
      </c>
      <c r="B4585" t="s">
        <v>21</v>
      </c>
      <c r="C4585" s="1">
        <v>42312</v>
      </c>
      <c r="D4585" s="1">
        <v>42314</v>
      </c>
      <c r="E4585">
        <v>100033446</v>
      </c>
      <c r="F4585" t="s">
        <v>1227</v>
      </c>
      <c r="H4585" s="1">
        <v>42311</v>
      </c>
      <c r="I4585">
        <v>1929972</v>
      </c>
      <c r="J4585" t="s">
        <v>23</v>
      </c>
      <c r="K4585">
        <v>846296315738682</v>
      </c>
      <c r="M4585" t="s">
        <v>49</v>
      </c>
      <c r="N4585">
        <v>2451</v>
      </c>
      <c r="O4585">
        <v>3</v>
      </c>
      <c r="P4585">
        <v>2250</v>
      </c>
      <c r="Q4585">
        <v>2</v>
      </c>
      <c r="R4585" s="2">
        <v>0</v>
      </c>
      <c r="S4585" s="2">
        <v>12.81</v>
      </c>
      <c r="T4585" s="2">
        <v>0</v>
      </c>
      <c r="U4585" s="2">
        <v>12.81</v>
      </c>
      <c r="V4585" s="76" t="str">
        <f>VLOOKUP(M4585,'Fufillment sheet'!$A$2:$B$52,2,FALSE)</f>
        <v>NW</v>
      </c>
    </row>
    <row r="4586" spans="1:22" x14ac:dyDescent="0.2">
      <c r="A4586" s="1">
        <v>42314</v>
      </c>
      <c r="B4586" t="s">
        <v>21</v>
      </c>
      <c r="C4586" s="1">
        <v>42312</v>
      </c>
      <c r="D4586" s="1">
        <v>42314</v>
      </c>
      <c r="E4586">
        <v>100033450</v>
      </c>
      <c r="F4586" t="s">
        <v>1238</v>
      </c>
      <c r="H4586" s="1">
        <v>42311</v>
      </c>
      <c r="I4586">
        <v>1929975</v>
      </c>
      <c r="J4586" t="s">
        <v>23</v>
      </c>
      <c r="K4586">
        <v>846296315739306</v>
      </c>
      <c r="M4586" t="s">
        <v>32</v>
      </c>
      <c r="N4586">
        <v>10002</v>
      </c>
      <c r="O4586">
        <v>3</v>
      </c>
      <c r="P4586">
        <v>2250</v>
      </c>
      <c r="Q4586">
        <v>2</v>
      </c>
      <c r="R4586" s="2">
        <v>0</v>
      </c>
      <c r="S4586" s="2">
        <v>12.81</v>
      </c>
      <c r="T4586" s="2">
        <v>0</v>
      </c>
      <c r="U4586" s="2">
        <v>12.81</v>
      </c>
      <c r="V4586" s="76" t="str">
        <f>VLOOKUP(M4586,'Fufillment sheet'!$A$2:$B$52,2,FALSE)</f>
        <v>NW</v>
      </c>
    </row>
    <row r="4587" spans="1:22" x14ac:dyDescent="0.2">
      <c r="A4587" s="1">
        <v>42314</v>
      </c>
      <c r="B4587" t="s">
        <v>21</v>
      </c>
      <c r="C4587" s="1">
        <v>42314</v>
      </c>
      <c r="D4587" s="1">
        <v>42314</v>
      </c>
      <c r="E4587">
        <v>100033667</v>
      </c>
      <c r="F4587" t="s">
        <v>1250</v>
      </c>
      <c r="H4587" s="1">
        <v>42314</v>
      </c>
      <c r="I4587">
        <v>1934129</v>
      </c>
      <c r="J4587" t="s">
        <v>23</v>
      </c>
      <c r="K4587">
        <v>846296315740777</v>
      </c>
      <c r="M4587" t="s">
        <v>43</v>
      </c>
      <c r="N4587">
        <v>6437</v>
      </c>
      <c r="O4587">
        <v>6</v>
      </c>
      <c r="P4587">
        <v>4500</v>
      </c>
      <c r="Q4587">
        <v>8</v>
      </c>
      <c r="R4587" s="2">
        <v>0</v>
      </c>
      <c r="S4587" s="2">
        <v>36.04</v>
      </c>
      <c r="T4587" s="2">
        <v>0</v>
      </c>
      <c r="U4587" s="2">
        <v>36.04</v>
      </c>
      <c r="V4587" s="76" t="s">
        <v>5213</v>
      </c>
    </row>
    <row r="4588" spans="1:22" x14ac:dyDescent="0.2">
      <c r="A4588" s="1">
        <v>42314</v>
      </c>
      <c r="B4588" t="s">
        <v>21</v>
      </c>
      <c r="C4588" s="1">
        <v>42312</v>
      </c>
      <c r="D4588" s="1">
        <v>42314</v>
      </c>
      <c r="E4588">
        <v>100033533</v>
      </c>
      <c r="F4588" t="s">
        <v>1249</v>
      </c>
      <c r="H4588" s="1">
        <v>42312</v>
      </c>
      <c r="I4588">
        <v>1930054</v>
      </c>
      <c r="J4588" t="s">
        <v>23</v>
      </c>
      <c r="K4588">
        <v>846296315738576</v>
      </c>
      <c r="M4588" t="s">
        <v>83</v>
      </c>
      <c r="N4588">
        <v>7110</v>
      </c>
      <c r="O4588">
        <v>3</v>
      </c>
      <c r="P4588">
        <v>2250</v>
      </c>
      <c r="Q4588">
        <v>2</v>
      </c>
      <c r="R4588" s="2">
        <v>0</v>
      </c>
      <c r="S4588" s="2">
        <v>12.81</v>
      </c>
      <c r="T4588" s="2">
        <v>0</v>
      </c>
      <c r="U4588" s="2">
        <v>12.81</v>
      </c>
      <c r="V4588" s="76" t="str">
        <f>VLOOKUP(M4588,'Fufillment sheet'!$A$2:$B$52,2,FALSE)</f>
        <v>NW</v>
      </c>
    </row>
    <row r="4589" spans="1:22" x14ac:dyDescent="0.2">
      <c r="A4589" s="1">
        <v>42314</v>
      </c>
      <c r="B4589" t="s">
        <v>21</v>
      </c>
      <c r="C4589" s="1">
        <v>42314</v>
      </c>
      <c r="D4589" s="1">
        <v>42314</v>
      </c>
      <c r="E4589">
        <v>100033637</v>
      </c>
      <c r="F4589" t="s">
        <v>1458</v>
      </c>
      <c r="H4589" s="1">
        <v>42313</v>
      </c>
      <c r="I4589">
        <v>1934121</v>
      </c>
      <c r="J4589" t="s">
        <v>23</v>
      </c>
      <c r="K4589">
        <v>846296315740142</v>
      </c>
      <c r="M4589" t="s">
        <v>182</v>
      </c>
      <c r="N4589">
        <v>70006</v>
      </c>
      <c r="O4589">
        <v>6</v>
      </c>
      <c r="P4589">
        <v>4500</v>
      </c>
      <c r="Q4589">
        <v>8</v>
      </c>
      <c r="R4589" s="2">
        <v>0</v>
      </c>
      <c r="S4589" s="2">
        <v>36.04</v>
      </c>
      <c r="T4589" s="2">
        <v>0</v>
      </c>
      <c r="U4589" s="2">
        <v>36.04</v>
      </c>
      <c r="V4589" s="76" t="s">
        <v>5213</v>
      </c>
    </row>
    <row r="4590" spans="1:22" x14ac:dyDescent="0.2">
      <c r="A4590" s="1">
        <v>42314</v>
      </c>
      <c r="B4590" t="s">
        <v>21</v>
      </c>
      <c r="C4590" s="1">
        <v>42312</v>
      </c>
      <c r="D4590" s="1">
        <v>42314</v>
      </c>
      <c r="E4590">
        <v>100033466</v>
      </c>
      <c r="F4590" t="s">
        <v>1277</v>
      </c>
      <c r="H4590" s="1">
        <v>42312</v>
      </c>
      <c r="I4590">
        <v>1929988</v>
      </c>
      <c r="J4590" t="s">
        <v>23</v>
      </c>
      <c r="K4590">
        <v>846296315738408</v>
      </c>
      <c r="M4590" t="s">
        <v>83</v>
      </c>
      <c r="N4590">
        <v>8079</v>
      </c>
      <c r="O4590">
        <v>3</v>
      </c>
      <c r="P4590">
        <v>2250</v>
      </c>
      <c r="Q4590">
        <v>2</v>
      </c>
      <c r="R4590" s="2">
        <v>0</v>
      </c>
      <c r="S4590" s="2">
        <v>12.81</v>
      </c>
      <c r="T4590" s="2">
        <v>0</v>
      </c>
      <c r="U4590" s="2">
        <v>12.81</v>
      </c>
      <c r="V4590" s="76" t="str">
        <f>VLOOKUP(M4590,'Fufillment sheet'!$A$2:$B$52,2,FALSE)</f>
        <v>NW</v>
      </c>
    </row>
    <row r="4591" spans="1:22" x14ac:dyDescent="0.2">
      <c r="A4591" s="1">
        <v>42314</v>
      </c>
      <c r="B4591" t="s">
        <v>21</v>
      </c>
      <c r="C4591" s="1">
        <v>42312</v>
      </c>
      <c r="D4591" s="1">
        <v>42314</v>
      </c>
      <c r="E4591">
        <v>100033520</v>
      </c>
      <c r="F4591" t="s">
        <v>1279</v>
      </c>
      <c r="H4591" s="1">
        <v>42312</v>
      </c>
      <c r="I4591">
        <v>1930041</v>
      </c>
      <c r="J4591" t="s">
        <v>23</v>
      </c>
      <c r="K4591">
        <v>846296315739184</v>
      </c>
      <c r="M4591" t="s">
        <v>32</v>
      </c>
      <c r="N4591">
        <v>10026</v>
      </c>
      <c r="O4591">
        <v>3</v>
      </c>
      <c r="P4591">
        <v>2250</v>
      </c>
      <c r="Q4591">
        <v>2</v>
      </c>
      <c r="R4591" s="2">
        <v>0</v>
      </c>
      <c r="S4591" s="2">
        <v>12.81</v>
      </c>
      <c r="T4591" s="2">
        <v>0</v>
      </c>
      <c r="U4591" s="2">
        <v>12.81</v>
      </c>
      <c r="V4591" s="76" t="str">
        <f>VLOOKUP(M4591,'Fufillment sheet'!$A$2:$B$52,2,FALSE)</f>
        <v>NW</v>
      </c>
    </row>
    <row r="4592" spans="1:22" x14ac:dyDescent="0.2">
      <c r="A4592" s="1">
        <v>42314</v>
      </c>
      <c r="B4592" t="s">
        <v>21</v>
      </c>
      <c r="C4592" s="1">
        <v>42312</v>
      </c>
      <c r="D4592" s="1">
        <v>42314</v>
      </c>
      <c r="E4592">
        <v>100033524</v>
      </c>
      <c r="F4592" t="s">
        <v>1288</v>
      </c>
      <c r="H4592" s="1">
        <v>42312</v>
      </c>
      <c r="I4592">
        <v>1930045</v>
      </c>
      <c r="J4592" t="s">
        <v>23</v>
      </c>
      <c r="K4592">
        <v>846296315739160</v>
      </c>
      <c r="M4592" t="s">
        <v>32</v>
      </c>
      <c r="N4592">
        <v>10022</v>
      </c>
      <c r="O4592">
        <v>3</v>
      </c>
      <c r="P4592">
        <v>2250</v>
      </c>
      <c r="Q4592">
        <v>2</v>
      </c>
      <c r="R4592" s="2">
        <v>0</v>
      </c>
      <c r="S4592" s="2">
        <v>12.81</v>
      </c>
      <c r="T4592" s="2">
        <v>0</v>
      </c>
      <c r="U4592" s="2">
        <v>12.81</v>
      </c>
      <c r="V4592" s="76" t="str">
        <f>VLOOKUP(M4592,'Fufillment sheet'!$A$2:$B$52,2,FALSE)</f>
        <v>NW</v>
      </c>
    </row>
    <row r="4593" spans="1:22" x14ac:dyDescent="0.2">
      <c r="A4593" s="1">
        <v>42314</v>
      </c>
      <c r="B4593" t="s">
        <v>21</v>
      </c>
      <c r="C4593" s="1">
        <v>42312</v>
      </c>
      <c r="D4593" s="1">
        <v>42314</v>
      </c>
      <c r="E4593">
        <v>100033455</v>
      </c>
      <c r="F4593" t="s">
        <v>1293</v>
      </c>
      <c r="H4593" s="1">
        <v>42312</v>
      </c>
      <c r="I4593">
        <v>1929978</v>
      </c>
      <c r="J4593" t="s">
        <v>23</v>
      </c>
      <c r="K4593">
        <v>846296315738903</v>
      </c>
      <c r="M4593" t="s">
        <v>32</v>
      </c>
      <c r="N4593">
        <v>10010</v>
      </c>
      <c r="O4593">
        <v>3</v>
      </c>
      <c r="P4593">
        <v>2250</v>
      </c>
      <c r="Q4593">
        <v>2</v>
      </c>
      <c r="R4593" s="2">
        <v>0</v>
      </c>
      <c r="S4593" s="2">
        <v>12.81</v>
      </c>
      <c r="T4593" s="2">
        <v>0</v>
      </c>
      <c r="U4593" s="2">
        <v>12.81</v>
      </c>
      <c r="V4593" s="76" t="str">
        <f>VLOOKUP(M4593,'Fufillment sheet'!$A$2:$B$52,2,FALSE)</f>
        <v>NW</v>
      </c>
    </row>
    <row r="4594" spans="1:22" x14ac:dyDescent="0.2">
      <c r="A4594" s="1">
        <v>42314</v>
      </c>
      <c r="B4594" t="s">
        <v>21</v>
      </c>
      <c r="C4594" s="1">
        <v>42312</v>
      </c>
      <c r="D4594" s="1">
        <v>42314</v>
      </c>
      <c r="E4594">
        <v>100033547</v>
      </c>
      <c r="F4594" t="s">
        <v>1294</v>
      </c>
      <c r="H4594" s="1">
        <v>42312</v>
      </c>
      <c r="I4594">
        <v>1930066</v>
      </c>
      <c r="J4594" t="s">
        <v>23</v>
      </c>
      <c r="K4594">
        <v>846296315738675</v>
      </c>
      <c r="M4594" t="s">
        <v>83</v>
      </c>
      <c r="N4594">
        <v>7702</v>
      </c>
      <c r="O4594">
        <v>3</v>
      </c>
      <c r="P4594">
        <v>2250</v>
      </c>
      <c r="Q4594">
        <v>2</v>
      </c>
      <c r="R4594" s="2">
        <v>0</v>
      </c>
      <c r="S4594" s="2">
        <v>12.81</v>
      </c>
      <c r="T4594" s="2">
        <v>0</v>
      </c>
      <c r="U4594" s="2">
        <v>12.81</v>
      </c>
      <c r="V4594" s="76" t="str">
        <f>VLOOKUP(M4594,'Fufillment sheet'!$A$2:$B$52,2,FALSE)</f>
        <v>NW</v>
      </c>
    </row>
    <row r="4595" spans="1:22" x14ac:dyDescent="0.2">
      <c r="A4595" s="1">
        <v>42314</v>
      </c>
      <c r="B4595" t="s">
        <v>21</v>
      </c>
      <c r="C4595" s="1">
        <v>42312</v>
      </c>
      <c r="D4595" s="1">
        <v>42314</v>
      </c>
      <c r="E4595">
        <v>100033516</v>
      </c>
      <c r="F4595" t="s">
        <v>1301</v>
      </c>
      <c r="H4595" s="1">
        <v>42312</v>
      </c>
      <c r="I4595">
        <v>1930037</v>
      </c>
      <c r="J4595" t="s">
        <v>23</v>
      </c>
      <c r="K4595">
        <v>846296315738613</v>
      </c>
      <c r="M4595" t="s">
        <v>32</v>
      </c>
      <c r="N4595">
        <v>10956</v>
      </c>
      <c r="O4595">
        <v>3</v>
      </c>
      <c r="P4595">
        <v>2250</v>
      </c>
      <c r="Q4595">
        <v>2</v>
      </c>
      <c r="R4595" s="2">
        <v>0</v>
      </c>
      <c r="S4595" s="2">
        <v>12.81</v>
      </c>
      <c r="T4595" s="2">
        <v>0</v>
      </c>
      <c r="U4595" s="2">
        <v>12.81</v>
      </c>
      <c r="V4595" s="76" t="str">
        <f>VLOOKUP(M4595,'Fufillment sheet'!$A$2:$B$52,2,FALSE)</f>
        <v>NW</v>
      </c>
    </row>
    <row r="4596" spans="1:22" x14ac:dyDescent="0.2">
      <c r="A4596" s="1">
        <v>42314</v>
      </c>
      <c r="B4596" t="s">
        <v>21</v>
      </c>
      <c r="C4596" s="1">
        <v>42313</v>
      </c>
      <c r="D4596" s="1">
        <v>42314</v>
      </c>
      <c r="E4596">
        <v>100033624</v>
      </c>
      <c r="F4596" t="s">
        <v>1304</v>
      </c>
      <c r="H4596" s="1">
        <v>42313</v>
      </c>
      <c r="I4596">
        <v>1931462</v>
      </c>
      <c r="J4596" t="s">
        <v>23</v>
      </c>
      <c r="K4596">
        <v>846296315739313</v>
      </c>
      <c r="M4596" t="s">
        <v>32</v>
      </c>
      <c r="N4596">
        <v>11205</v>
      </c>
      <c r="O4596">
        <v>3</v>
      </c>
      <c r="P4596">
        <v>2250</v>
      </c>
      <c r="Q4596">
        <v>2</v>
      </c>
      <c r="R4596" s="2">
        <v>0</v>
      </c>
      <c r="S4596" s="2">
        <v>12.81</v>
      </c>
      <c r="T4596" s="2">
        <v>0</v>
      </c>
      <c r="U4596" s="2">
        <v>12.81</v>
      </c>
      <c r="V4596" s="76" t="str">
        <f>VLOOKUP(M4596,'Fufillment sheet'!$A$2:$B$52,2,FALSE)</f>
        <v>NW</v>
      </c>
    </row>
    <row r="4597" spans="1:22" x14ac:dyDescent="0.2">
      <c r="A4597" s="1">
        <v>42314</v>
      </c>
      <c r="B4597" t="s">
        <v>21</v>
      </c>
      <c r="C4597" s="1">
        <v>42314</v>
      </c>
      <c r="D4597" s="1">
        <v>42314</v>
      </c>
      <c r="E4597">
        <v>100033717</v>
      </c>
      <c r="F4597" t="s">
        <v>1451</v>
      </c>
      <c r="H4597" s="1">
        <v>42314</v>
      </c>
      <c r="I4597">
        <v>1934192</v>
      </c>
      <c r="J4597" t="s">
        <v>23</v>
      </c>
      <c r="K4597">
        <v>846296315740746</v>
      </c>
      <c r="M4597" t="s">
        <v>373</v>
      </c>
      <c r="N4597">
        <v>26554</v>
      </c>
      <c r="O4597">
        <v>9</v>
      </c>
      <c r="P4597">
        <v>6750</v>
      </c>
      <c r="Q4597">
        <v>8</v>
      </c>
      <c r="R4597" s="2">
        <v>0</v>
      </c>
      <c r="S4597" s="2">
        <v>43.25</v>
      </c>
      <c r="T4597" s="2">
        <v>0</v>
      </c>
      <c r="U4597" s="2">
        <v>43.25</v>
      </c>
      <c r="V4597" s="76" t="s">
        <v>5213</v>
      </c>
    </row>
    <row r="4598" spans="1:22" x14ac:dyDescent="0.2">
      <c r="A4598" s="1">
        <v>42314</v>
      </c>
      <c r="B4598" t="s">
        <v>21</v>
      </c>
      <c r="C4598" s="1">
        <v>42312</v>
      </c>
      <c r="D4598" s="1">
        <v>42314</v>
      </c>
      <c r="E4598">
        <v>100033493</v>
      </c>
      <c r="F4598" t="s">
        <v>1317</v>
      </c>
      <c r="H4598" s="1">
        <v>42312</v>
      </c>
      <c r="I4598">
        <v>1930015</v>
      </c>
      <c r="J4598" t="s">
        <v>23</v>
      </c>
      <c r="K4598">
        <v>846296315739092</v>
      </c>
      <c r="M4598" t="s">
        <v>32</v>
      </c>
      <c r="N4598">
        <v>10022</v>
      </c>
      <c r="O4598">
        <v>3</v>
      </c>
      <c r="P4598">
        <v>2250</v>
      </c>
      <c r="Q4598">
        <v>2</v>
      </c>
      <c r="R4598" s="2">
        <v>0</v>
      </c>
      <c r="S4598" s="2">
        <v>12.81</v>
      </c>
      <c r="T4598" s="2">
        <v>0</v>
      </c>
      <c r="U4598" s="2">
        <v>12.81</v>
      </c>
      <c r="V4598" s="76" t="str">
        <f>VLOOKUP(M4598,'Fufillment sheet'!$A$2:$B$52,2,FALSE)</f>
        <v>NW</v>
      </c>
    </row>
    <row r="4599" spans="1:22" x14ac:dyDescent="0.2">
      <c r="A4599" s="1">
        <v>42314</v>
      </c>
      <c r="B4599" t="s">
        <v>21</v>
      </c>
      <c r="C4599" s="1">
        <v>42313</v>
      </c>
      <c r="D4599" s="1">
        <v>42314</v>
      </c>
      <c r="E4599">
        <v>100033590</v>
      </c>
      <c r="F4599" t="s">
        <v>1321</v>
      </c>
      <c r="H4599" s="1">
        <v>42313</v>
      </c>
      <c r="I4599">
        <v>1931444</v>
      </c>
      <c r="J4599" t="s">
        <v>23</v>
      </c>
      <c r="K4599">
        <v>846296315738781</v>
      </c>
      <c r="M4599" t="s">
        <v>49</v>
      </c>
      <c r="N4599">
        <v>1951</v>
      </c>
      <c r="O4599">
        <v>3</v>
      </c>
      <c r="P4599">
        <v>2250</v>
      </c>
      <c r="Q4599">
        <v>2</v>
      </c>
      <c r="R4599" s="2">
        <v>0</v>
      </c>
      <c r="S4599" s="2">
        <v>12.81</v>
      </c>
      <c r="T4599" s="2">
        <v>0</v>
      </c>
      <c r="U4599" s="2">
        <v>12.81</v>
      </c>
      <c r="V4599" s="76" t="str">
        <f>VLOOKUP(M4599,'Fufillment sheet'!$A$2:$B$52,2,FALSE)</f>
        <v>NW</v>
      </c>
    </row>
    <row r="4600" spans="1:22" x14ac:dyDescent="0.2">
      <c r="A4600" s="1">
        <v>42314</v>
      </c>
      <c r="B4600" t="s">
        <v>21</v>
      </c>
      <c r="C4600" s="1">
        <v>42310</v>
      </c>
      <c r="D4600" s="1">
        <v>42314</v>
      </c>
      <c r="E4600">
        <v>100033181</v>
      </c>
      <c r="F4600" t="s">
        <v>1335</v>
      </c>
      <c r="H4600" s="1">
        <v>42309</v>
      </c>
      <c r="I4600">
        <v>1927143</v>
      </c>
      <c r="J4600" t="s">
        <v>23</v>
      </c>
      <c r="K4600">
        <v>846296315739351</v>
      </c>
      <c r="M4600" t="s">
        <v>32</v>
      </c>
      <c r="N4600">
        <v>11109</v>
      </c>
      <c r="O4600">
        <v>3</v>
      </c>
      <c r="P4600">
        <v>2250</v>
      </c>
      <c r="Q4600">
        <v>2</v>
      </c>
      <c r="R4600" s="2">
        <v>0</v>
      </c>
      <c r="S4600" s="2">
        <v>12.81</v>
      </c>
      <c r="T4600" s="2">
        <v>0</v>
      </c>
      <c r="U4600" s="2">
        <v>12.81</v>
      </c>
      <c r="V4600" s="76" t="str">
        <f>VLOOKUP(M4600,'Fufillment sheet'!$A$2:$B$52,2,FALSE)</f>
        <v>NW</v>
      </c>
    </row>
    <row r="4601" spans="1:22" x14ac:dyDescent="0.2">
      <c r="A4601" s="1">
        <v>42314</v>
      </c>
      <c r="B4601" t="s">
        <v>21</v>
      </c>
      <c r="C4601" s="1">
        <v>42313</v>
      </c>
      <c r="D4601" s="1">
        <v>42314</v>
      </c>
      <c r="E4601">
        <v>100033580</v>
      </c>
      <c r="F4601" t="s">
        <v>1352</v>
      </c>
      <c r="H4601" s="1">
        <v>42313</v>
      </c>
      <c r="I4601">
        <v>1931448</v>
      </c>
      <c r="J4601" t="s">
        <v>23</v>
      </c>
      <c r="K4601">
        <v>846296315738743</v>
      </c>
      <c r="M4601" t="s">
        <v>32</v>
      </c>
      <c r="N4601">
        <v>11106</v>
      </c>
      <c r="O4601">
        <v>3</v>
      </c>
      <c r="P4601">
        <v>2250</v>
      </c>
      <c r="Q4601">
        <v>2</v>
      </c>
      <c r="R4601" s="2">
        <v>0</v>
      </c>
      <c r="S4601" s="2">
        <v>12.81</v>
      </c>
      <c r="T4601" s="2">
        <v>0</v>
      </c>
      <c r="U4601" s="2">
        <v>12.81</v>
      </c>
      <c r="V4601" s="76" t="str">
        <f>VLOOKUP(M4601,'Fufillment sheet'!$A$2:$B$52,2,FALSE)</f>
        <v>NW</v>
      </c>
    </row>
    <row r="4602" spans="1:22" x14ac:dyDescent="0.2">
      <c r="A4602" s="1">
        <v>42314</v>
      </c>
      <c r="B4602" t="s">
        <v>21</v>
      </c>
      <c r="C4602" s="1">
        <v>42312</v>
      </c>
      <c r="D4602" s="1">
        <v>42314</v>
      </c>
      <c r="E4602">
        <v>100033454</v>
      </c>
      <c r="F4602" t="s">
        <v>1361</v>
      </c>
      <c r="H4602" s="1">
        <v>42312</v>
      </c>
      <c r="I4602">
        <v>1929977</v>
      </c>
      <c r="J4602" t="s">
        <v>23</v>
      </c>
      <c r="K4602">
        <v>846296315738910</v>
      </c>
      <c r="M4602" t="s">
        <v>32</v>
      </c>
      <c r="N4602">
        <v>12433</v>
      </c>
      <c r="O4602">
        <v>3</v>
      </c>
      <c r="P4602">
        <v>2250</v>
      </c>
      <c r="Q4602">
        <v>2</v>
      </c>
      <c r="R4602" s="2">
        <v>0</v>
      </c>
      <c r="S4602" s="2">
        <v>12.81</v>
      </c>
      <c r="T4602" s="2">
        <v>0</v>
      </c>
      <c r="U4602" s="2">
        <v>12.81</v>
      </c>
      <c r="V4602" s="76" t="str">
        <f>VLOOKUP(M4602,'Fufillment sheet'!$A$2:$B$52,2,FALSE)</f>
        <v>NW</v>
      </c>
    </row>
    <row r="4603" spans="1:22" x14ac:dyDescent="0.2">
      <c r="A4603" s="1">
        <v>42314</v>
      </c>
      <c r="B4603" t="s">
        <v>21</v>
      </c>
      <c r="C4603" s="1">
        <v>42313</v>
      </c>
      <c r="D4603" s="1">
        <v>42314</v>
      </c>
      <c r="E4603">
        <v>100033612</v>
      </c>
      <c r="F4603" t="s">
        <v>1362</v>
      </c>
      <c r="H4603" s="1">
        <v>42313</v>
      </c>
      <c r="I4603">
        <v>1931451</v>
      </c>
      <c r="J4603" t="s">
        <v>23</v>
      </c>
      <c r="K4603">
        <v>846296315738705</v>
      </c>
      <c r="M4603" t="s">
        <v>32</v>
      </c>
      <c r="N4603">
        <v>10012</v>
      </c>
      <c r="O4603">
        <v>3</v>
      </c>
      <c r="P4603">
        <v>2250</v>
      </c>
      <c r="Q4603">
        <v>2</v>
      </c>
      <c r="R4603" s="2">
        <v>0</v>
      </c>
      <c r="S4603" s="2">
        <v>12.81</v>
      </c>
      <c r="T4603" s="2">
        <v>0</v>
      </c>
      <c r="U4603" s="2">
        <v>12.81</v>
      </c>
      <c r="V4603" s="76" t="str">
        <f>VLOOKUP(M4603,'Fufillment sheet'!$A$2:$B$52,2,FALSE)</f>
        <v>NW</v>
      </c>
    </row>
    <row r="4604" spans="1:22" x14ac:dyDescent="0.2">
      <c r="A4604" s="1">
        <v>42314</v>
      </c>
      <c r="B4604" t="s">
        <v>21</v>
      </c>
      <c r="C4604" s="1">
        <v>42313</v>
      </c>
      <c r="D4604" s="1">
        <v>42314</v>
      </c>
      <c r="E4604">
        <v>100033625</v>
      </c>
      <c r="F4604" t="s">
        <v>1372</v>
      </c>
      <c r="H4604" s="1">
        <v>42313</v>
      </c>
      <c r="I4604">
        <v>1931461</v>
      </c>
      <c r="J4604" t="s">
        <v>23</v>
      </c>
      <c r="K4604">
        <v>846296315739344</v>
      </c>
      <c r="M4604" t="s">
        <v>32</v>
      </c>
      <c r="N4604">
        <v>10454</v>
      </c>
      <c r="O4604">
        <v>3</v>
      </c>
      <c r="P4604">
        <v>2250</v>
      </c>
      <c r="Q4604">
        <v>2</v>
      </c>
      <c r="R4604" s="2">
        <v>0</v>
      </c>
      <c r="S4604" s="2">
        <v>12.81</v>
      </c>
      <c r="T4604" s="2">
        <v>0</v>
      </c>
      <c r="U4604" s="2">
        <v>12.81</v>
      </c>
      <c r="V4604" s="76" t="str">
        <f>VLOOKUP(M4604,'Fufillment sheet'!$A$2:$B$52,2,FALSE)</f>
        <v>NW</v>
      </c>
    </row>
    <row r="4605" spans="1:22" x14ac:dyDescent="0.2">
      <c r="A4605" s="1">
        <v>42314</v>
      </c>
      <c r="B4605" t="s">
        <v>21</v>
      </c>
      <c r="C4605" s="1">
        <v>42313</v>
      </c>
      <c r="D4605" s="1">
        <v>42314</v>
      </c>
      <c r="E4605">
        <v>100033617</v>
      </c>
      <c r="F4605" t="s">
        <v>1382</v>
      </c>
      <c r="H4605" s="1">
        <v>42313</v>
      </c>
      <c r="I4605">
        <v>1931457</v>
      </c>
      <c r="J4605" t="s">
        <v>23</v>
      </c>
      <c r="K4605">
        <v>846296315739238</v>
      </c>
      <c r="M4605" t="s">
        <v>32</v>
      </c>
      <c r="N4605">
        <v>10009</v>
      </c>
      <c r="O4605">
        <v>3</v>
      </c>
      <c r="P4605">
        <v>2250</v>
      </c>
      <c r="Q4605">
        <v>2</v>
      </c>
      <c r="R4605" s="2">
        <v>0</v>
      </c>
      <c r="S4605" s="2">
        <v>12.81</v>
      </c>
      <c r="T4605" s="2">
        <v>0</v>
      </c>
      <c r="U4605" s="2">
        <v>12.81</v>
      </c>
      <c r="V4605" s="76" t="str">
        <f>VLOOKUP(M4605,'Fufillment sheet'!$A$2:$B$52,2,FALSE)</f>
        <v>NW</v>
      </c>
    </row>
    <row r="4606" spans="1:22" x14ac:dyDescent="0.2">
      <c r="A4606" s="1">
        <v>42314</v>
      </c>
      <c r="B4606" t="s">
        <v>21</v>
      </c>
      <c r="C4606" s="1">
        <v>42313</v>
      </c>
      <c r="D4606" s="1">
        <v>42314</v>
      </c>
      <c r="E4606">
        <v>100033606</v>
      </c>
      <c r="F4606" t="s">
        <v>1385</v>
      </c>
      <c r="H4606" s="1">
        <v>42313</v>
      </c>
      <c r="I4606">
        <v>1931433</v>
      </c>
      <c r="J4606" t="s">
        <v>23</v>
      </c>
      <c r="K4606">
        <v>846296315739108</v>
      </c>
      <c r="M4606" t="s">
        <v>32</v>
      </c>
      <c r="N4606">
        <v>10024</v>
      </c>
      <c r="O4606">
        <v>3</v>
      </c>
      <c r="P4606">
        <v>2250</v>
      </c>
      <c r="Q4606">
        <v>2</v>
      </c>
      <c r="R4606" s="2">
        <v>0</v>
      </c>
      <c r="S4606" s="2">
        <v>12.81</v>
      </c>
      <c r="T4606" s="2">
        <v>0</v>
      </c>
      <c r="U4606" s="2">
        <v>12.81</v>
      </c>
      <c r="V4606" s="76" t="str">
        <f>VLOOKUP(M4606,'Fufillment sheet'!$A$2:$B$52,2,FALSE)</f>
        <v>NW</v>
      </c>
    </row>
    <row r="4607" spans="1:22" x14ac:dyDescent="0.2">
      <c r="A4607" s="1">
        <v>42314</v>
      </c>
      <c r="B4607" t="s">
        <v>21</v>
      </c>
      <c r="C4607" s="1">
        <v>42313</v>
      </c>
      <c r="D4607" s="1">
        <v>42314</v>
      </c>
      <c r="E4607">
        <v>100033607</v>
      </c>
      <c r="F4607" t="s">
        <v>1389</v>
      </c>
      <c r="H4607" s="1">
        <v>42313</v>
      </c>
      <c r="I4607">
        <v>1931445</v>
      </c>
      <c r="J4607" t="s">
        <v>23</v>
      </c>
      <c r="K4607">
        <v>846296315738774</v>
      </c>
      <c r="M4607" t="s">
        <v>49</v>
      </c>
      <c r="N4607">
        <v>2115</v>
      </c>
      <c r="O4607">
        <v>3</v>
      </c>
      <c r="P4607">
        <v>2250</v>
      </c>
      <c r="Q4607">
        <v>2</v>
      </c>
      <c r="R4607" s="2">
        <v>0</v>
      </c>
      <c r="S4607" s="2">
        <v>12.81</v>
      </c>
      <c r="T4607" s="2">
        <v>0</v>
      </c>
      <c r="U4607" s="2">
        <v>12.81</v>
      </c>
      <c r="V4607" s="76" t="str">
        <f>VLOOKUP(M4607,'Fufillment sheet'!$A$2:$B$52,2,FALSE)</f>
        <v>NW</v>
      </c>
    </row>
    <row r="4608" spans="1:22" x14ac:dyDescent="0.2">
      <c r="A4608" s="1">
        <v>42314</v>
      </c>
      <c r="B4608" t="s">
        <v>21</v>
      </c>
      <c r="C4608" s="1">
        <v>42312</v>
      </c>
      <c r="D4608" s="1">
        <v>42314</v>
      </c>
      <c r="E4608">
        <v>100033460</v>
      </c>
      <c r="F4608" t="s">
        <v>1406</v>
      </c>
      <c r="H4608" s="1">
        <v>42312</v>
      </c>
      <c r="I4608">
        <v>1929982</v>
      </c>
      <c r="J4608" t="s">
        <v>23</v>
      </c>
      <c r="K4608">
        <v>846296315739047</v>
      </c>
      <c r="M4608" t="s">
        <v>32</v>
      </c>
      <c r="N4608">
        <v>10005</v>
      </c>
      <c r="O4608">
        <v>3</v>
      </c>
      <c r="P4608">
        <v>2250</v>
      </c>
      <c r="Q4608">
        <v>2</v>
      </c>
      <c r="R4608" s="2">
        <v>0</v>
      </c>
      <c r="S4608" s="2">
        <v>12.81</v>
      </c>
      <c r="T4608" s="2">
        <v>0</v>
      </c>
      <c r="U4608" s="2">
        <v>12.81</v>
      </c>
      <c r="V4608" s="76" t="str">
        <f>VLOOKUP(M4608,'Fufillment sheet'!$A$2:$B$52,2,FALSE)</f>
        <v>NW</v>
      </c>
    </row>
    <row r="4609" spans="1:22" x14ac:dyDescent="0.2">
      <c r="A4609" s="1">
        <v>42314</v>
      </c>
      <c r="B4609" t="s">
        <v>21</v>
      </c>
      <c r="C4609" s="1">
        <v>42312</v>
      </c>
      <c r="D4609" s="1">
        <v>42314</v>
      </c>
      <c r="E4609">
        <v>100033489</v>
      </c>
      <c r="F4609" t="s">
        <v>1421</v>
      </c>
      <c r="H4609" s="1">
        <v>42312</v>
      </c>
      <c r="I4609">
        <v>1930011</v>
      </c>
      <c r="J4609" t="s">
        <v>23</v>
      </c>
      <c r="K4609">
        <v>846296315738521</v>
      </c>
      <c r="M4609" t="s">
        <v>32</v>
      </c>
      <c r="N4609">
        <v>10017</v>
      </c>
      <c r="O4609">
        <v>3</v>
      </c>
      <c r="P4609">
        <v>2250</v>
      </c>
      <c r="Q4609">
        <v>2</v>
      </c>
      <c r="R4609" s="2">
        <v>0</v>
      </c>
      <c r="S4609" s="2">
        <v>12.81</v>
      </c>
      <c r="T4609" s="2">
        <v>0</v>
      </c>
      <c r="U4609" s="2">
        <v>12.81</v>
      </c>
      <c r="V4609" s="76" t="str">
        <f>VLOOKUP(M4609,'Fufillment sheet'!$A$2:$B$52,2,FALSE)</f>
        <v>NW</v>
      </c>
    </row>
    <row r="4610" spans="1:22" x14ac:dyDescent="0.2">
      <c r="A4610" s="1">
        <v>42314</v>
      </c>
      <c r="B4610" t="s">
        <v>21</v>
      </c>
      <c r="C4610" s="1">
        <v>42312</v>
      </c>
      <c r="D4610" s="1">
        <v>42314</v>
      </c>
      <c r="E4610">
        <v>100033539</v>
      </c>
      <c r="F4610" t="s">
        <v>1423</v>
      </c>
      <c r="H4610" s="1">
        <v>42312</v>
      </c>
      <c r="I4610">
        <v>1930059</v>
      </c>
      <c r="J4610" t="s">
        <v>23</v>
      </c>
      <c r="K4610">
        <v>846296315739146</v>
      </c>
      <c r="M4610" t="s">
        <v>32</v>
      </c>
      <c r="N4610">
        <v>10065</v>
      </c>
      <c r="O4610">
        <v>3</v>
      </c>
      <c r="P4610">
        <v>2250</v>
      </c>
      <c r="Q4610">
        <v>2</v>
      </c>
      <c r="R4610" s="2">
        <v>0</v>
      </c>
      <c r="S4610" s="2">
        <v>12.81</v>
      </c>
      <c r="T4610" s="2">
        <v>0</v>
      </c>
      <c r="U4610" s="2">
        <v>12.81</v>
      </c>
      <c r="V4610" s="76" t="str">
        <f>VLOOKUP(M4610,'Fufillment sheet'!$A$2:$B$52,2,FALSE)</f>
        <v>NW</v>
      </c>
    </row>
    <row r="4611" spans="1:22" x14ac:dyDescent="0.2">
      <c r="A4611" s="1">
        <v>42314</v>
      </c>
      <c r="B4611" t="s">
        <v>21</v>
      </c>
      <c r="C4611" s="1">
        <v>42311</v>
      </c>
      <c r="D4611" s="1">
        <v>42314</v>
      </c>
      <c r="E4611">
        <v>100033345</v>
      </c>
      <c r="F4611" t="s">
        <v>1364</v>
      </c>
      <c r="H4611" s="1">
        <v>42310</v>
      </c>
      <c r="I4611">
        <v>1930343</v>
      </c>
      <c r="J4611" t="s">
        <v>23</v>
      </c>
      <c r="K4611">
        <v>846296315737500</v>
      </c>
      <c r="M4611" t="s">
        <v>38</v>
      </c>
      <c r="N4611">
        <v>38120</v>
      </c>
      <c r="O4611">
        <v>12</v>
      </c>
      <c r="P4611">
        <v>9000</v>
      </c>
      <c r="Q4611">
        <v>7</v>
      </c>
      <c r="R4611" s="2">
        <v>0</v>
      </c>
      <c r="S4611" s="2">
        <v>45.75</v>
      </c>
      <c r="T4611" s="2">
        <v>0</v>
      </c>
      <c r="U4611" s="2">
        <v>45.75</v>
      </c>
      <c r="V4611" s="76" t="s">
        <v>5213</v>
      </c>
    </row>
    <row r="4612" spans="1:22" x14ac:dyDescent="0.2">
      <c r="A4612" s="1">
        <v>42314</v>
      </c>
      <c r="B4612" t="s">
        <v>21</v>
      </c>
      <c r="C4612" s="1">
        <v>42313</v>
      </c>
      <c r="D4612" s="1">
        <v>42314</v>
      </c>
      <c r="E4612">
        <v>100033619</v>
      </c>
      <c r="F4612" t="s">
        <v>1428</v>
      </c>
      <c r="H4612" s="1">
        <v>42313</v>
      </c>
      <c r="I4612">
        <v>1931434</v>
      </c>
      <c r="J4612" t="s">
        <v>23</v>
      </c>
      <c r="K4612">
        <v>846296315738927</v>
      </c>
      <c r="M4612" t="s">
        <v>32</v>
      </c>
      <c r="N4612">
        <v>11743</v>
      </c>
      <c r="O4612">
        <v>3</v>
      </c>
      <c r="P4612">
        <v>2250</v>
      </c>
      <c r="Q4612">
        <v>2</v>
      </c>
      <c r="R4612" s="2">
        <v>0</v>
      </c>
      <c r="S4612" s="2">
        <v>12.81</v>
      </c>
      <c r="T4612" s="2">
        <v>0</v>
      </c>
      <c r="U4612" s="2">
        <v>12.81</v>
      </c>
      <c r="V4612" s="76" t="str">
        <f>VLOOKUP(M4612,'Fufillment sheet'!$A$2:$B$52,2,FALSE)</f>
        <v>NW</v>
      </c>
    </row>
    <row r="4613" spans="1:22" x14ac:dyDescent="0.2">
      <c r="A4613" s="1">
        <v>42314</v>
      </c>
      <c r="B4613" t="s">
        <v>21</v>
      </c>
      <c r="C4613" s="1">
        <v>42313</v>
      </c>
      <c r="D4613" s="1">
        <v>42314</v>
      </c>
      <c r="E4613">
        <v>100033615</v>
      </c>
      <c r="F4613" t="s">
        <v>1429</v>
      </c>
      <c r="H4613" s="1">
        <v>42313</v>
      </c>
      <c r="I4613">
        <v>1931452</v>
      </c>
      <c r="J4613" t="s">
        <v>23</v>
      </c>
      <c r="K4613">
        <v>846296315738712</v>
      </c>
      <c r="M4613" t="s">
        <v>32</v>
      </c>
      <c r="N4613">
        <v>10970</v>
      </c>
      <c r="O4613">
        <v>3</v>
      </c>
      <c r="P4613">
        <v>2250</v>
      </c>
      <c r="Q4613">
        <v>2</v>
      </c>
      <c r="R4613" s="2">
        <v>0</v>
      </c>
      <c r="S4613" s="2">
        <v>12.81</v>
      </c>
      <c r="T4613" s="2">
        <v>0</v>
      </c>
      <c r="U4613" s="2">
        <v>12.81</v>
      </c>
      <c r="V4613" s="76" t="str">
        <f>VLOOKUP(M4613,'Fufillment sheet'!$A$2:$B$52,2,FALSE)</f>
        <v>NW</v>
      </c>
    </row>
    <row r="4614" spans="1:22" x14ac:dyDescent="0.2">
      <c r="A4614" s="1">
        <v>42314</v>
      </c>
      <c r="B4614" t="s">
        <v>21</v>
      </c>
      <c r="C4614" s="1">
        <v>42312</v>
      </c>
      <c r="D4614" s="1">
        <v>42314</v>
      </c>
      <c r="E4614">
        <v>100033522</v>
      </c>
      <c r="F4614" t="s">
        <v>1436</v>
      </c>
      <c r="H4614" s="1">
        <v>42312</v>
      </c>
      <c r="I4614">
        <v>1930043</v>
      </c>
      <c r="J4614" t="s">
        <v>23</v>
      </c>
      <c r="K4614">
        <v>846296315738590</v>
      </c>
      <c r="M4614" t="s">
        <v>32</v>
      </c>
      <c r="N4614">
        <v>10065</v>
      </c>
      <c r="O4614">
        <v>3</v>
      </c>
      <c r="P4614">
        <v>2250</v>
      </c>
      <c r="Q4614">
        <v>2</v>
      </c>
      <c r="R4614" s="2">
        <v>0</v>
      </c>
      <c r="S4614" s="2">
        <v>12.81</v>
      </c>
      <c r="T4614" s="2">
        <v>0</v>
      </c>
      <c r="U4614" s="2">
        <v>12.81</v>
      </c>
      <c r="V4614" s="76" t="str">
        <f>VLOOKUP(M4614,'Fufillment sheet'!$A$2:$B$52,2,FALSE)</f>
        <v>NW</v>
      </c>
    </row>
    <row r="4615" spans="1:22" x14ac:dyDescent="0.2">
      <c r="A4615" s="1">
        <v>42314</v>
      </c>
      <c r="B4615" t="s">
        <v>21</v>
      </c>
      <c r="C4615" s="1">
        <v>42313</v>
      </c>
      <c r="D4615" s="1">
        <v>42314</v>
      </c>
      <c r="E4615">
        <v>100033592</v>
      </c>
      <c r="F4615" t="s">
        <v>1456</v>
      </c>
      <c r="H4615" s="1">
        <v>42313</v>
      </c>
      <c r="I4615">
        <v>1931449</v>
      </c>
      <c r="J4615" t="s">
        <v>23</v>
      </c>
      <c r="K4615">
        <v>846296315738736</v>
      </c>
      <c r="M4615" t="s">
        <v>32</v>
      </c>
      <c r="N4615">
        <v>11201</v>
      </c>
      <c r="O4615">
        <v>3</v>
      </c>
      <c r="P4615">
        <v>2250</v>
      </c>
      <c r="Q4615">
        <v>2</v>
      </c>
      <c r="R4615" s="2">
        <v>0</v>
      </c>
      <c r="S4615" s="2">
        <v>12.81</v>
      </c>
      <c r="T4615" s="2">
        <v>0</v>
      </c>
      <c r="U4615" s="2">
        <v>12.81</v>
      </c>
      <c r="V4615" s="76" t="str">
        <f>VLOOKUP(M4615,'Fufillment sheet'!$A$2:$B$52,2,FALSE)</f>
        <v>NW</v>
      </c>
    </row>
    <row r="4616" spans="1:22" x14ac:dyDescent="0.2">
      <c r="A4616" s="1">
        <v>42314</v>
      </c>
      <c r="B4616" t="s">
        <v>21</v>
      </c>
      <c r="C4616" s="1">
        <v>42312</v>
      </c>
      <c r="D4616" s="1">
        <v>42314</v>
      </c>
      <c r="E4616">
        <v>100033514</v>
      </c>
      <c r="F4616" t="s">
        <v>1469</v>
      </c>
      <c r="H4616" s="1">
        <v>42312</v>
      </c>
      <c r="I4616">
        <v>1930035</v>
      </c>
      <c r="J4616" t="s">
        <v>23</v>
      </c>
      <c r="K4616">
        <v>846296315739214</v>
      </c>
      <c r="M4616" t="s">
        <v>32</v>
      </c>
      <c r="N4616">
        <v>10017</v>
      </c>
      <c r="O4616">
        <v>3</v>
      </c>
      <c r="P4616">
        <v>2250</v>
      </c>
      <c r="Q4616">
        <v>2</v>
      </c>
      <c r="R4616" s="2">
        <v>0</v>
      </c>
      <c r="S4616" s="2">
        <v>12.81</v>
      </c>
      <c r="T4616" s="2">
        <v>0</v>
      </c>
      <c r="U4616" s="2">
        <v>12.81</v>
      </c>
      <c r="V4616" s="76" t="str">
        <f>VLOOKUP(M4616,'Fufillment sheet'!$A$2:$B$52,2,FALSE)</f>
        <v>NW</v>
      </c>
    </row>
    <row r="4617" spans="1:22" x14ac:dyDescent="0.2">
      <c r="A4617" s="1">
        <v>42314</v>
      </c>
      <c r="B4617" t="s">
        <v>21</v>
      </c>
      <c r="C4617" s="1">
        <v>42312</v>
      </c>
      <c r="D4617" s="1">
        <v>42314</v>
      </c>
      <c r="E4617">
        <v>100033553</v>
      </c>
      <c r="F4617" t="s">
        <v>1332</v>
      </c>
      <c r="H4617" s="1">
        <v>42312</v>
      </c>
      <c r="I4617">
        <v>1930072</v>
      </c>
      <c r="J4617" t="s">
        <v>23</v>
      </c>
      <c r="K4617">
        <v>846296315738668</v>
      </c>
      <c r="M4617" t="s">
        <v>32</v>
      </c>
      <c r="N4617">
        <v>14609</v>
      </c>
      <c r="O4617">
        <v>3</v>
      </c>
      <c r="P4617">
        <v>2250</v>
      </c>
      <c r="Q4617">
        <v>3</v>
      </c>
      <c r="R4617" s="2">
        <v>0</v>
      </c>
      <c r="S4617" s="2">
        <v>13.06</v>
      </c>
      <c r="T4617" s="2">
        <v>0</v>
      </c>
      <c r="U4617" s="2">
        <v>13.06</v>
      </c>
      <c r="V4617" s="76" t="str">
        <f>VLOOKUP(M4617,'Fufillment sheet'!$A$2:$B$52,2,FALSE)</f>
        <v>NW</v>
      </c>
    </row>
    <row r="4618" spans="1:22" x14ac:dyDescent="0.2">
      <c r="A4618" s="1">
        <v>42314</v>
      </c>
      <c r="B4618" t="s">
        <v>21</v>
      </c>
      <c r="C4618" s="1">
        <v>42313</v>
      </c>
      <c r="D4618" s="1">
        <v>42314</v>
      </c>
      <c r="E4618">
        <v>100033599</v>
      </c>
      <c r="F4618" t="s">
        <v>1368</v>
      </c>
      <c r="H4618" s="1">
        <v>42313</v>
      </c>
      <c r="I4618">
        <v>1931432</v>
      </c>
      <c r="J4618" t="s">
        <v>23</v>
      </c>
      <c r="K4618">
        <v>846296315738897</v>
      </c>
      <c r="M4618" t="s">
        <v>32</v>
      </c>
      <c r="N4618">
        <v>14610</v>
      </c>
      <c r="O4618">
        <v>3</v>
      </c>
      <c r="P4618">
        <v>2250</v>
      </c>
      <c r="Q4618">
        <v>3</v>
      </c>
      <c r="R4618" s="2">
        <v>0</v>
      </c>
      <c r="S4618" s="2">
        <v>13.06</v>
      </c>
      <c r="T4618" s="2">
        <v>0</v>
      </c>
      <c r="U4618" s="2">
        <v>13.06</v>
      </c>
      <c r="V4618" s="76" t="str">
        <f>VLOOKUP(M4618,'Fufillment sheet'!$A$2:$B$52,2,FALSE)</f>
        <v>NW</v>
      </c>
    </row>
    <row r="4619" spans="1:22" x14ac:dyDescent="0.2">
      <c r="A4619" s="1">
        <v>42314</v>
      </c>
      <c r="B4619" t="s">
        <v>21</v>
      </c>
      <c r="C4619" s="1">
        <v>42311</v>
      </c>
      <c r="D4619" s="1">
        <v>42314</v>
      </c>
      <c r="E4619">
        <v>100033435</v>
      </c>
      <c r="F4619" t="s">
        <v>1191</v>
      </c>
      <c r="H4619" s="1">
        <v>42311</v>
      </c>
      <c r="I4619">
        <v>1930356</v>
      </c>
      <c r="J4619" t="s">
        <v>23</v>
      </c>
      <c r="K4619">
        <v>846296315737425</v>
      </c>
      <c r="M4619" t="s">
        <v>32</v>
      </c>
      <c r="N4619">
        <v>13669</v>
      </c>
      <c r="O4619">
        <v>2</v>
      </c>
      <c r="P4619">
        <v>1500</v>
      </c>
      <c r="Q4619">
        <v>8</v>
      </c>
      <c r="R4619" s="2">
        <v>0</v>
      </c>
      <c r="S4619" s="2">
        <v>21.5</v>
      </c>
      <c r="T4619" s="2">
        <v>0</v>
      </c>
      <c r="U4619" s="2">
        <v>21.5</v>
      </c>
      <c r="V4619" s="76" t="s">
        <v>5213</v>
      </c>
    </row>
    <row r="4620" spans="1:22" x14ac:dyDescent="0.2">
      <c r="A4620" s="1">
        <v>42314</v>
      </c>
      <c r="B4620" t="s">
        <v>21</v>
      </c>
      <c r="C4620" s="1">
        <v>42311</v>
      </c>
      <c r="D4620" s="1">
        <v>42314</v>
      </c>
      <c r="E4620">
        <v>100033425</v>
      </c>
      <c r="F4620" t="s">
        <v>1393</v>
      </c>
      <c r="H4620" s="1">
        <v>42311</v>
      </c>
      <c r="I4620">
        <v>1930273</v>
      </c>
      <c r="J4620" t="s">
        <v>23</v>
      </c>
      <c r="K4620">
        <v>846296315737456</v>
      </c>
      <c r="M4620" t="s">
        <v>49</v>
      </c>
      <c r="N4620">
        <v>2142</v>
      </c>
      <c r="O4620">
        <v>3</v>
      </c>
      <c r="P4620">
        <v>2250</v>
      </c>
      <c r="Q4620">
        <v>8</v>
      </c>
      <c r="R4620" s="2">
        <v>0</v>
      </c>
      <c r="S4620" s="2">
        <v>24.56</v>
      </c>
      <c r="T4620" s="2">
        <v>0</v>
      </c>
      <c r="U4620" s="2">
        <v>24.56</v>
      </c>
      <c r="V4620" s="76" t="s">
        <v>5213</v>
      </c>
    </row>
    <row r="4621" spans="1:22" x14ac:dyDescent="0.2">
      <c r="A4621" s="1">
        <v>42314</v>
      </c>
      <c r="B4621" t="s">
        <v>21</v>
      </c>
      <c r="C4621" s="1">
        <v>42314</v>
      </c>
      <c r="D4621" s="1">
        <v>42314</v>
      </c>
      <c r="E4621">
        <v>100033627</v>
      </c>
      <c r="F4621" t="s">
        <v>1384</v>
      </c>
      <c r="H4621" s="1">
        <v>42313</v>
      </c>
      <c r="I4621">
        <v>1934120</v>
      </c>
      <c r="J4621" t="s">
        <v>23</v>
      </c>
      <c r="K4621">
        <v>846296315740760</v>
      </c>
      <c r="M4621" t="s">
        <v>32</v>
      </c>
      <c r="N4621">
        <v>12183</v>
      </c>
      <c r="O4621">
        <v>6</v>
      </c>
      <c r="P4621">
        <v>4500</v>
      </c>
      <c r="Q4621">
        <v>8</v>
      </c>
      <c r="R4621" s="2">
        <v>0</v>
      </c>
      <c r="S4621" s="2">
        <v>36.04</v>
      </c>
      <c r="T4621" s="2">
        <v>0</v>
      </c>
      <c r="U4621" s="2">
        <v>36.04</v>
      </c>
      <c r="V4621" s="76" t="s">
        <v>5213</v>
      </c>
    </row>
    <row r="4622" spans="1:22" x14ac:dyDescent="0.2">
      <c r="A4622" s="1">
        <v>42314</v>
      </c>
      <c r="B4622" t="s">
        <v>21</v>
      </c>
      <c r="C4622" s="1">
        <v>42305</v>
      </c>
      <c r="D4622" s="1">
        <v>42314</v>
      </c>
      <c r="E4622">
        <v>100032829</v>
      </c>
      <c r="F4622" t="s">
        <v>1323</v>
      </c>
      <c r="H4622" s="1">
        <v>42305</v>
      </c>
      <c r="I4622">
        <v>1933225</v>
      </c>
      <c r="J4622" t="s">
        <v>23</v>
      </c>
      <c r="K4622">
        <v>846296315739368</v>
      </c>
      <c r="M4622" t="s">
        <v>32</v>
      </c>
      <c r="N4622">
        <v>10019</v>
      </c>
      <c r="O4622">
        <v>9</v>
      </c>
      <c r="P4622">
        <v>6750</v>
      </c>
      <c r="Q4622">
        <v>8</v>
      </c>
      <c r="R4622" s="2">
        <v>0</v>
      </c>
      <c r="S4622" s="2">
        <v>43.25</v>
      </c>
      <c r="T4622" s="2">
        <v>0</v>
      </c>
      <c r="U4622" s="2">
        <v>43.25</v>
      </c>
      <c r="V4622" s="76" t="s">
        <v>5213</v>
      </c>
    </row>
    <row r="4623" spans="1:22" x14ac:dyDescent="0.2">
      <c r="A4623" s="1">
        <v>42314</v>
      </c>
      <c r="B4623" t="s">
        <v>21</v>
      </c>
      <c r="C4623" s="1">
        <v>42314</v>
      </c>
      <c r="D4623" s="1">
        <v>42314</v>
      </c>
      <c r="E4623">
        <v>100033688</v>
      </c>
      <c r="F4623" t="s">
        <v>1412</v>
      </c>
      <c r="H4623" s="1">
        <v>42314</v>
      </c>
      <c r="I4623">
        <v>1934157</v>
      </c>
      <c r="J4623" t="s">
        <v>23</v>
      </c>
      <c r="K4623">
        <v>846296315740753</v>
      </c>
      <c r="M4623" t="s">
        <v>43</v>
      </c>
      <c r="N4623">
        <v>6226</v>
      </c>
      <c r="O4623">
        <v>12</v>
      </c>
      <c r="P4623">
        <v>9000</v>
      </c>
      <c r="Q4623">
        <v>8</v>
      </c>
      <c r="R4623" s="2">
        <v>0</v>
      </c>
      <c r="S4623" s="2">
        <v>52.75</v>
      </c>
      <c r="T4623" s="2">
        <v>0</v>
      </c>
      <c r="U4623" s="2">
        <v>52.75</v>
      </c>
      <c r="V4623" s="76" t="s">
        <v>5213</v>
      </c>
    </row>
    <row r="4624" spans="1:22" x14ac:dyDescent="0.2">
      <c r="A4624" s="1">
        <v>42314</v>
      </c>
      <c r="B4624" t="s">
        <v>21</v>
      </c>
      <c r="C4624" s="1">
        <v>42311</v>
      </c>
      <c r="D4624" s="1">
        <v>42314</v>
      </c>
      <c r="E4624">
        <v>100031857</v>
      </c>
      <c r="F4624" t="s">
        <v>1431</v>
      </c>
      <c r="H4624" s="1">
        <v>42289</v>
      </c>
      <c r="I4624">
        <v>1930354</v>
      </c>
      <c r="J4624" t="s">
        <v>23</v>
      </c>
      <c r="K4624">
        <v>846296315737517</v>
      </c>
      <c r="M4624" t="s">
        <v>51</v>
      </c>
      <c r="N4624">
        <v>31569</v>
      </c>
      <c r="O4624">
        <v>12</v>
      </c>
      <c r="P4624">
        <v>9000</v>
      </c>
      <c r="Q4624">
        <v>8</v>
      </c>
      <c r="R4624" s="2">
        <v>0</v>
      </c>
      <c r="S4624" s="2">
        <v>52.75</v>
      </c>
      <c r="T4624" s="2">
        <v>0</v>
      </c>
      <c r="U4624" s="2">
        <v>52.75</v>
      </c>
      <c r="V4624" s="76" t="s">
        <v>5213</v>
      </c>
    </row>
    <row r="4625" spans="1:22" x14ac:dyDescent="0.2">
      <c r="A4625" s="1">
        <v>42317</v>
      </c>
      <c r="B4625" t="s">
        <v>21</v>
      </c>
      <c r="C4625" s="1">
        <v>42314</v>
      </c>
      <c r="D4625" s="1">
        <v>42317</v>
      </c>
      <c r="E4625">
        <v>100033657</v>
      </c>
      <c r="F4625" t="s">
        <v>5283</v>
      </c>
      <c r="H4625" s="1">
        <v>42314</v>
      </c>
      <c r="I4625">
        <v>1934187</v>
      </c>
      <c r="J4625" t="s">
        <v>23</v>
      </c>
      <c r="K4625">
        <v>846296315739610</v>
      </c>
      <c r="M4625" t="s">
        <v>83</v>
      </c>
      <c r="N4625">
        <v>8619</v>
      </c>
      <c r="O4625">
        <v>3</v>
      </c>
      <c r="P4625">
        <v>2250</v>
      </c>
      <c r="Q4625">
        <v>2</v>
      </c>
      <c r="R4625" s="2">
        <v>0</v>
      </c>
      <c r="S4625" s="2">
        <v>12.81</v>
      </c>
      <c r="T4625" s="2">
        <v>0</v>
      </c>
      <c r="U4625" s="2">
        <v>12.81</v>
      </c>
      <c r="V4625" s="76" t="str">
        <f>VLOOKUP(M4625,'Fufillment sheet'!$A$2:$B$52,2,FALSE)</f>
        <v>NW</v>
      </c>
    </row>
    <row r="4626" spans="1:22" x14ac:dyDescent="0.2">
      <c r="A4626" s="1">
        <v>42317</v>
      </c>
      <c r="B4626" t="s">
        <v>21</v>
      </c>
      <c r="C4626" s="1">
        <v>42317</v>
      </c>
      <c r="D4626" s="1">
        <v>42317</v>
      </c>
      <c r="E4626">
        <v>100033761</v>
      </c>
      <c r="F4626" t="s">
        <v>5284</v>
      </c>
      <c r="H4626" s="1">
        <v>42315</v>
      </c>
      <c r="I4626">
        <v>1937818</v>
      </c>
      <c r="J4626" t="s">
        <v>23</v>
      </c>
      <c r="K4626">
        <v>846296315741613</v>
      </c>
      <c r="M4626" t="s">
        <v>73</v>
      </c>
      <c r="N4626">
        <v>81230</v>
      </c>
      <c r="O4626">
        <v>3</v>
      </c>
      <c r="P4626">
        <v>2250</v>
      </c>
      <c r="Q4626">
        <v>5</v>
      </c>
      <c r="R4626" s="2">
        <v>0</v>
      </c>
      <c r="S4626" s="2">
        <v>21.31</v>
      </c>
      <c r="T4626" s="2">
        <v>0</v>
      </c>
      <c r="U4626" s="2">
        <v>21.31</v>
      </c>
      <c r="V4626" s="76" t="str">
        <f>VLOOKUP(M4626,'Fufillment sheet'!$A$2:$B$52,2,FALSE)</f>
        <v>VINAC</v>
      </c>
    </row>
    <row r="4627" spans="1:22" x14ac:dyDescent="0.2">
      <c r="A4627" s="1">
        <v>42317</v>
      </c>
      <c r="B4627" t="s">
        <v>21</v>
      </c>
      <c r="C4627" s="1">
        <v>42317</v>
      </c>
      <c r="D4627" s="1">
        <v>42317</v>
      </c>
      <c r="E4627">
        <v>100033772</v>
      </c>
      <c r="F4627" t="s">
        <v>5285</v>
      </c>
      <c r="H4627" s="1">
        <v>42315</v>
      </c>
      <c r="I4627">
        <v>1937849</v>
      </c>
      <c r="J4627" t="s">
        <v>23</v>
      </c>
      <c r="K4627">
        <v>846296315741675</v>
      </c>
      <c r="M4627" t="s">
        <v>40</v>
      </c>
      <c r="N4627">
        <v>95531</v>
      </c>
      <c r="O4627">
        <v>3</v>
      </c>
      <c r="P4627">
        <v>2250</v>
      </c>
      <c r="Q4627">
        <v>3</v>
      </c>
      <c r="R4627" s="2">
        <v>0</v>
      </c>
      <c r="S4627" s="2">
        <v>13.06</v>
      </c>
      <c r="T4627" s="2">
        <v>0</v>
      </c>
      <c r="U4627" s="2">
        <v>13.06</v>
      </c>
      <c r="V4627" s="76" t="str">
        <f>VLOOKUP(M4627,'Fufillment sheet'!$A$2:$B$52,2,FALSE)</f>
        <v>VINAC</v>
      </c>
    </row>
    <row r="4628" spans="1:22" x14ac:dyDescent="0.2">
      <c r="A4628" s="1">
        <v>42317</v>
      </c>
      <c r="B4628" t="s">
        <v>21</v>
      </c>
      <c r="C4628" s="1">
        <v>42314</v>
      </c>
      <c r="D4628" s="1">
        <v>42317</v>
      </c>
      <c r="E4628">
        <v>100033671</v>
      </c>
      <c r="F4628" t="s">
        <v>5286</v>
      </c>
      <c r="H4628" s="1">
        <v>42314</v>
      </c>
      <c r="I4628">
        <v>1934140</v>
      </c>
      <c r="J4628" t="s">
        <v>23</v>
      </c>
      <c r="K4628">
        <v>846296315739771</v>
      </c>
      <c r="M4628" t="s">
        <v>91</v>
      </c>
      <c r="N4628">
        <v>29209</v>
      </c>
      <c r="O4628">
        <v>3</v>
      </c>
      <c r="P4628">
        <v>2250</v>
      </c>
      <c r="Q4628">
        <v>5</v>
      </c>
      <c r="R4628" s="2">
        <v>0</v>
      </c>
      <c r="S4628" s="2">
        <v>21.31</v>
      </c>
      <c r="T4628" s="2">
        <v>0</v>
      </c>
      <c r="U4628" s="2">
        <v>21.31</v>
      </c>
      <c r="V4628" s="76" t="str">
        <f>VLOOKUP(M4628,'Fufillment sheet'!$A$2:$B$52,2,FALSE)</f>
        <v>NW</v>
      </c>
    </row>
    <row r="4629" spans="1:22" x14ac:dyDescent="0.2">
      <c r="A4629" s="1">
        <v>42317</v>
      </c>
      <c r="B4629" t="s">
        <v>21</v>
      </c>
      <c r="C4629" s="1">
        <v>42317</v>
      </c>
      <c r="D4629" s="1">
        <v>42317</v>
      </c>
      <c r="E4629">
        <v>100033795</v>
      </c>
      <c r="F4629" t="s">
        <v>5287</v>
      </c>
      <c r="H4629" s="1">
        <v>42315</v>
      </c>
      <c r="I4629">
        <v>1937937</v>
      </c>
      <c r="J4629" t="s">
        <v>23</v>
      </c>
      <c r="K4629">
        <v>846296315741736</v>
      </c>
      <c r="M4629" t="s">
        <v>38</v>
      </c>
      <c r="N4629">
        <v>38016</v>
      </c>
      <c r="O4629">
        <v>3</v>
      </c>
      <c r="P4629">
        <v>2250</v>
      </c>
      <c r="Q4629">
        <v>7</v>
      </c>
      <c r="R4629" s="2">
        <v>0</v>
      </c>
      <c r="S4629" s="2">
        <v>23.06</v>
      </c>
      <c r="T4629" s="2">
        <v>0</v>
      </c>
      <c r="U4629" s="2">
        <v>23.06</v>
      </c>
      <c r="V4629" s="76" t="s">
        <v>5213</v>
      </c>
    </row>
    <row r="4630" spans="1:22" x14ac:dyDescent="0.2">
      <c r="A4630" s="1">
        <v>42317</v>
      </c>
      <c r="B4630" t="s">
        <v>21</v>
      </c>
      <c r="C4630" s="1">
        <v>42314</v>
      </c>
      <c r="D4630" s="1">
        <v>42317</v>
      </c>
      <c r="E4630">
        <v>100033701</v>
      </c>
      <c r="F4630" t="s">
        <v>5288</v>
      </c>
      <c r="H4630" s="1">
        <v>42314</v>
      </c>
      <c r="I4630">
        <v>1934174</v>
      </c>
      <c r="J4630" t="s">
        <v>23</v>
      </c>
      <c r="K4630">
        <v>846296315739528</v>
      </c>
      <c r="M4630" t="s">
        <v>32</v>
      </c>
      <c r="N4630">
        <v>11217</v>
      </c>
      <c r="O4630">
        <v>3</v>
      </c>
      <c r="P4630">
        <v>2250</v>
      </c>
      <c r="Q4630">
        <v>2</v>
      </c>
      <c r="R4630" s="2">
        <v>0</v>
      </c>
      <c r="S4630" s="2">
        <v>12.81</v>
      </c>
      <c r="T4630" s="2">
        <v>0</v>
      </c>
      <c r="U4630" s="2">
        <v>12.81</v>
      </c>
      <c r="V4630" s="76" t="str">
        <f>VLOOKUP(M4630,'Fufillment sheet'!$A$2:$B$52,2,FALSE)</f>
        <v>NW</v>
      </c>
    </row>
    <row r="4631" spans="1:22" x14ac:dyDescent="0.2">
      <c r="A4631" s="1">
        <v>42317</v>
      </c>
      <c r="B4631" t="s">
        <v>21</v>
      </c>
      <c r="C4631" s="1">
        <v>42314</v>
      </c>
      <c r="D4631" s="1">
        <v>42317</v>
      </c>
      <c r="E4631">
        <v>100033707</v>
      </c>
      <c r="F4631" t="s">
        <v>5289</v>
      </c>
      <c r="H4631" s="1">
        <v>42314</v>
      </c>
      <c r="I4631">
        <v>1934163</v>
      </c>
      <c r="J4631" t="s">
        <v>23</v>
      </c>
      <c r="K4631">
        <v>846296315739719</v>
      </c>
      <c r="M4631" t="s">
        <v>79</v>
      </c>
      <c r="N4631">
        <v>60611</v>
      </c>
      <c r="O4631">
        <v>3</v>
      </c>
      <c r="P4631">
        <v>2250</v>
      </c>
      <c r="Q4631">
        <v>5</v>
      </c>
      <c r="R4631" s="2">
        <v>0</v>
      </c>
      <c r="S4631" s="2">
        <v>21.31</v>
      </c>
      <c r="T4631" s="2">
        <v>0</v>
      </c>
      <c r="U4631" s="2">
        <v>21.31</v>
      </c>
      <c r="V4631" s="76" t="str">
        <f>VLOOKUP(M4631,'Fufillment sheet'!$A$2:$B$52,2,FALSE)</f>
        <v>NW</v>
      </c>
    </row>
    <row r="4632" spans="1:22" x14ac:dyDescent="0.2">
      <c r="A4632" s="1">
        <v>42317</v>
      </c>
      <c r="B4632" t="s">
        <v>21</v>
      </c>
      <c r="C4632" s="1">
        <v>42317</v>
      </c>
      <c r="D4632" s="1">
        <v>42317</v>
      </c>
      <c r="E4632">
        <v>100033857</v>
      </c>
      <c r="F4632" t="s">
        <v>5290</v>
      </c>
      <c r="H4632" s="1">
        <v>42317</v>
      </c>
      <c r="I4632">
        <v>1937946</v>
      </c>
      <c r="J4632" t="s">
        <v>23</v>
      </c>
      <c r="K4632">
        <v>846296315741828</v>
      </c>
      <c r="M4632" t="s">
        <v>40</v>
      </c>
      <c r="N4632">
        <v>94102</v>
      </c>
      <c r="O4632">
        <v>6</v>
      </c>
      <c r="P4632">
        <v>4500</v>
      </c>
      <c r="Q4632">
        <v>2</v>
      </c>
      <c r="R4632" s="2">
        <v>0</v>
      </c>
      <c r="S4632" s="2">
        <v>16.29</v>
      </c>
      <c r="T4632" s="2">
        <v>0</v>
      </c>
      <c r="U4632" s="2">
        <v>16.29</v>
      </c>
      <c r="V4632" s="76" t="str">
        <f>VLOOKUP(M4632,'Fufillment sheet'!$A$2:$B$52,2,FALSE)</f>
        <v>VINAC</v>
      </c>
    </row>
    <row r="4633" spans="1:22" x14ac:dyDescent="0.2">
      <c r="A4633" s="1">
        <v>42317</v>
      </c>
      <c r="B4633" t="s">
        <v>21</v>
      </c>
      <c r="C4633" s="1">
        <v>42314</v>
      </c>
      <c r="D4633" s="1">
        <v>42317</v>
      </c>
      <c r="E4633">
        <v>100033665</v>
      </c>
      <c r="F4633" t="s">
        <v>5291</v>
      </c>
      <c r="H4633" s="1">
        <v>42314</v>
      </c>
      <c r="I4633">
        <v>1934134</v>
      </c>
      <c r="J4633" t="s">
        <v>23</v>
      </c>
      <c r="K4633">
        <v>846296315739818</v>
      </c>
      <c r="M4633" t="s">
        <v>94</v>
      </c>
      <c r="N4633">
        <v>55082</v>
      </c>
      <c r="O4633">
        <v>3</v>
      </c>
      <c r="P4633">
        <v>2250</v>
      </c>
      <c r="Q4633">
        <v>5</v>
      </c>
      <c r="R4633" s="2">
        <v>0</v>
      </c>
      <c r="S4633" s="2">
        <v>21.31</v>
      </c>
      <c r="T4633" s="2">
        <v>0</v>
      </c>
      <c r="U4633" s="2">
        <v>21.31</v>
      </c>
      <c r="V4633" s="76" t="str">
        <f>VLOOKUP(M4633,'Fufillment sheet'!$A$2:$B$52,2,FALSE)</f>
        <v>NW</v>
      </c>
    </row>
    <row r="4634" spans="1:22" x14ac:dyDescent="0.2">
      <c r="A4634" s="1">
        <v>42317</v>
      </c>
      <c r="B4634" t="s">
        <v>21</v>
      </c>
      <c r="C4634" s="1">
        <v>42317</v>
      </c>
      <c r="D4634" s="1">
        <v>42317</v>
      </c>
      <c r="E4634">
        <v>100033868</v>
      </c>
      <c r="F4634" t="s">
        <v>5292</v>
      </c>
      <c r="H4634" s="1">
        <v>42317</v>
      </c>
      <c r="I4634">
        <v>1937947</v>
      </c>
      <c r="J4634" t="s">
        <v>23</v>
      </c>
      <c r="K4634">
        <v>846296315741859</v>
      </c>
      <c r="M4634" t="s">
        <v>40</v>
      </c>
      <c r="N4634">
        <v>92014</v>
      </c>
      <c r="O4634">
        <v>6</v>
      </c>
      <c r="P4634">
        <v>4500</v>
      </c>
      <c r="Q4634">
        <v>4</v>
      </c>
      <c r="R4634" s="2">
        <v>0</v>
      </c>
      <c r="S4634" s="2">
        <v>24.04</v>
      </c>
      <c r="T4634" s="2">
        <v>0</v>
      </c>
      <c r="U4634" s="2">
        <v>24.04</v>
      </c>
      <c r="V4634" s="76" t="str">
        <f>VLOOKUP(M4634,'Fufillment sheet'!$A$2:$B$52,2,FALSE)</f>
        <v>VINAC</v>
      </c>
    </row>
    <row r="4635" spans="1:22" x14ac:dyDescent="0.2">
      <c r="A4635" s="1">
        <v>42317</v>
      </c>
      <c r="B4635" t="s">
        <v>21</v>
      </c>
      <c r="C4635" s="1">
        <v>42317</v>
      </c>
      <c r="D4635" s="1">
        <v>42317</v>
      </c>
      <c r="E4635">
        <v>100033725</v>
      </c>
      <c r="F4635" t="s">
        <v>5293</v>
      </c>
      <c r="H4635" s="1">
        <v>42314</v>
      </c>
      <c r="I4635">
        <v>1937810</v>
      </c>
      <c r="J4635" t="s">
        <v>23</v>
      </c>
      <c r="K4635" t="s">
        <v>5294</v>
      </c>
      <c r="M4635" t="s">
        <v>36</v>
      </c>
      <c r="N4635">
        <v>19145</v>
      </c>
      <c r="O4635">
        <v>3</v>
      </c>
      <c r="P4635">
        <v>2250</v>
      </c>
      <c r="Q4635">
        <v>8</v>
      </c>
      <c r="R4635" s="2">
        <v>0</v>
      </c>
      <c r="S4635" s="2">
        <v>24.56</v>
      </c>
      <c r="T4635" s="2">
        <v>0</v>
      </c>
      <c r="U4635" s="2">
        <v>24.56</v>
      </c>
      <c r="V4635" s="76" t="s">
        <v>5213</v>
      </c>
    </row>
    <row r="4636" spans="1:22" x14ac:dyDescent="0.2">
      <c r="A4636" s="1">
        <v>42317</v>
      </c>
      <c r="B4636" t="s">
        <v>21</v>
      </c>
      <c r="C4636" s="1">
        <v>42314</v>
      </c>
      <c r="D4636" s="1">
        <v>42317</v>
      </c>
      <c r="E4636">
        <v>100033634</v>
      </c>
      <c r="F4636" t="s">
        <v>5295</v>
      </c>
      <c r="H4636" s="1">
        <v>42313</v>
      </c>
      <c r="I4636">
        <v>1934189</v>
      </c>
      <c r="J4636" t="s">
        <v>23</v>
      </c>
      <c r="K4636">
        <v>846296315743747</v>
      </c>
      <c r="M4636" t="s">
        <v>45</v>
      </c>
      <c r="N4636">
        <v>98070</v>
      </c>
      <c r="O4636">
        <v>3</v>
      </c>
      <c r="P4636">
        <v>2250</v>
      </c>
      <c r="Q4636">
        <v>5</v>
      </c>
      <c r="R4636" s="2">
        <v>0</v>
      </c>
      <c r="S4636" s="2">
        <v>21.31</v>
      </c>
      <c r="T4636" s="2">
        <v>0</v>
      </c>
      <c r="U4636" s="2">
        <v>21.31</v>
      </c>
      <c r="V4636" s="76" t="str">
        <f>VLOOKUP(M4636,'Fufillment sheet'!$A$2:$B$52,2,FALSE)</f>
        <v>VINAC</v>
      </c>
    </row>
    <row r="4637" spans="1:22" x14ac:dyDescent="0.2">
      <c r="A4637" s="1">
        <v>42317</v>
      </c>
      <c r="B4637" t="s">
        <v>21</v>
      </c>
      <c r="C4637" s="1">
        <v>42317</v>
      </c>
      <c r="D4637" s="1">
        <v>42317</v>
      </c>
      <c r="E4637">
        <v>100033819</v>
      </c>
      <c r="F4637" t="s">
        <v>5296</v>
      </c>
      <c r="H4637" s="1">
        <v>42316</v>
      </c>
      <c r="I4637">
        <v>1937925</v>
      </c>
      <c r="J4637" t="s">
        <v>23</v>
      </c>
      <c r="K4637">
        <v>846296315741705</v>
      </c>
      <c r="M4637" t="s">
        <v>201</v>
      </c>
      <c r="N4637">
        <v>83301</v>
      </c>
      <c r="O4637">
        <v>3</v>
      </c>
      <c r="P4637">
        <v>2250</v>
      </c>
      <c r="Q4637">
        <v>4</v>
      </c>
      <c r="R4637" s="2">
        <v>0</v>
      </c>
      <c r="S4637" s="2">
        <v>20.81</v>
      </c>
      <c r="T4637" s="2">
        <v>0</v>
      </c>
      <c r="U4637" s="2">
        <v>20.81</v>
      </c>
      <c r="V4637" s="76" t="str">
        <f>VLOOKUP(M4637,'Fufillment sheet'!$A$2:$B$52,2,FALSE)</f>
        <v>VINAC</v>
      </c>
    </row>
    <row r="4638" spans="1:22" x14ac:dyDescent="0.2">
      <c r="A4638" s="1">
        <v>42317</v>
      </c>
      <c r="B4638" t="s">
        <v>21</v>
      </c>
      <c r="C4638" s="1">
        <v>42314</v>
      </c>
      <c r="D4638" s="1">
        <v>42317</v>
      </c>
      <c r="E4638">
        <v>100033664</v>
      </c>
      <c r="F4638" t="s">
        <v>5297</v>
      </c>
      <c r="H4638" s="1">
        <v>42314</v>
      </c>
      <c r="I4638">
        <v>1934180</v>
      </c>
      <c r="J4638" t="s">
        <v>23</v>
      </c>
      <c r="K4638">
        <v>846296315739573</v>
      </c>
      <c r="M4638" t="s">
        <v>75</v>
      </c>
      <c r="N4638">
        <v>22201</v>
      </c>
      <c r="O4638">
        <v>3</v>
      </c>
      <c r="P4638">
        <v>2250</v>
      </c>
      <c r="Q4638">
        <v>3</v>
      </c>
      <c r="R4638" s="2">
        <v>0</v>
      </c>
      <c r="S4638" s="2">
        <v>13.06</v>
      </c>
      <c r="T4638" s="2">
        <v>0</v>
      </c>
      <c r="U4638" s="2">
        <v>13.06</v>
      </c>
      <c r="V4638" s="76" t="str">
        <f>VLOOKUP(M4638,'Fufillment sheet'!$A$2:$B$52,2,FALSE)</f>
        <v>NW</v>
      </c>
    </row>
    <row r="4639" spans="1:22" x14ac:dyDescent="0.2">
      <c r="A4639" s="1">
        <v>42317</v>
      </c>
      <c r="B4639" t="s">
        <v>21</v>
      </c>
      <c r="C4639" s="1">
        <v>42314</v>
      </c>
      <c r="D4639" s="1">
        <v>42317</v>
      </c>
      <c r="E4639">
        <v>100033650</v>
      </c>
      <c r="F4639" t="s">
        <v>5298</v>
      </c>
      <c r="H4639" s="1">
        <v>42314</v>
      </c>
      <c r="I4639">
        <v>1934142</v>
      </c>
      <c r="J4639" t="s">
        <v>23</v>
      </c>
      <c r="K4639">
        <v>846296315739740</v>
      </c>
      <c r="M4639" t="s">
        <v>60</v>
      </c>
      <c r="N4639">
        <v>53711</v>
      </c>
      <c r="O4639">
        <v>3</v>
      </c>
      <c r="P4639">
        <v>2250</v>
      </c>
      <c r="Q4639">
        <v>5</v>
      </c>
      <c r="R4639" s="2">
        <v>0</v>
      </c>
      <c r="S4639" s="2">
        <v>21.31</v>
      </c>
      <c r="T4639" s="2">
        <v>0</v>
      </c>
      <c r="U4639" s="2">
        <v>21.31</v>
      </c>
      <c r="V4639" s="76" t="str">
        <f>VLOOKUP(M4639,'Fufillment sheet'!$A$2:$B$52,2,FALSE)</f>
        <v>NW</v>
      </c>
    </row>
    <row r="4640" spans="1:22" x14ac:dyDescent="0.2">
      <c r="A4640" s="1">
        <v>42317</v>
      </c>
      <c r="B4640" t="s">
        <v>21</v>
      </c>
      <c r="C4640" s="1">
        <v>42317</v>
      </c>
      <c r="D4640" s="1">
        <v>42317</v>
      </c>
      <c r="E4640">
        <v>100033818</v>
      </c>
      <c r="F4640" t="s">
        <v>5299</v>
      </c>
      <c r="H4640" s="1">
        <v>42316</v>
      </c>
      <c r="I4640">
        <v>1937926</v>
      </c>
      <c r="J4640" t="s">
        <v>23</v>
      </c>
      <c r="K4640">
        <v>846296315741538</v>
      </c>
      <c r="M4640" t="s">
        <v>389</v>
      </c>
      <c r="N4640">
        <v>67801</v>
      </c>
      <c r="O4640">
        <v>6</v>
      </c>
      <c r="P4640">
        <v>4500</v>
      </c>
      <c r="Q4640">
        <v>6</v>
      </c>
      <c r="R4640" s="2">
        <v>0</v>
      </c>
      <c r="S4640" s="2">
        <v>29.29</v>
      </c>
      <c r="T4640" s="2">
        <v>0</v>
      </c>
      <c r="U4640" s="2">
        <v>29.29</v>
      </c>
      <c r="V4640" s="76" t="str">
        <f>VLOOKUP(M4640,'Fufillment sheet'!$A$2:$B$52,2,FALSE)</f>
        <v>VINAC</v>
      </c>
    </row>
    <row r="4641" spans="1:22" x14ac:dyDescent="0.2">
      <c r="A4641" s="1">
        <v>42317</v>
      </c>
      <c r="B4641" t="s">
        <v>21</v>
      </c>
      <c r="C4641" s="1">
        <v>42314</v>
      </c>
      <c r="D4641" s="1">
        <v>42317</v>
      </c>
      <c r="E4641">
        <v>100033697</v>
      </c>
      <c r="F4641" t="s">
        <v>5300</v>
      </c>
      <c r="H4641" s="1">
        <v>42314</v>
      </c>
      <c r="I4641">
        <v>1934170</v>
      </c>
      <c r="J4641" t="s">
        <v>23</v>
      </c>
      <c r="K4641">
        <v>846296315739481</v>
      </c>
      <c r="M4641" t="s">
        <v>141</v>
      </c>
      <c r="N4641">
        <v>4274</v>
      </c>
      <c r="O4641">
        <v>3</v>
      </c>
      <c r="P4641">
        <v>2250</v>
      </c>
      <c r="Q4641">
        <v>3</v>
      </c>
      <c r="R4641" s="2">
        <v>0</v>
      </c>
      <c r="S4641" s="2">
        <v>13.06</v>
      </c>
      <c r="T4641" s="2">
        <v>0</v>
      </c>
      <c r="U4641" s="2">
        <v>13.06</v>
      </c>
      <c r="V4641" s="76" t="str">
        <f>VLOOKUP(M4641,'Fufillment sheet'!$A$2:$B$52,2,FALSE)</f>
        <v>NW</v>
      </c>
    </row>
    <row r="4642" spans="1:22" x14ac:dyDescent="0.2">
      <c r="A4642" s="1">
        <v>42317</v>
      </c>
      <c r="B4642" t="s">
        <v>21</v>
      </c>
      <c r="C4642" s="1">
        <v>42314</v>
      </c>
      <c r="D4642" s="1">
        <v>42317</v>
      </c>
      <c r="E4642">
        <v>100033716</v>
      </c>
      <c r="F4642" t="s">
        <v>5301</v>
      </c>
      <c r="H4642" s="1">
        <v>42314</v>
      </c>
      <c r="I4642">
        <v>1934158</v>
      </c>
      <c r="J4642" t="s">
        <v>23</v>
      </c>
      <c r="K4642">
        <v>846296315739672</v>
      </c>
      <c r="M4642" t="s">
        <v>51</v>
      </c>
      <c r="N4642">
        <v>30076</v>
      </c>
      <c r="O4642">
        <v>3</v>
      </c>
      <c r="P4642">
        <v>2250</v>
      </c>
      <c r="Q4642">
        <v>5</v>
      </c>
      <c r="R4642" s="2">
        <v>0</v>
      </c>
      <c r="S4642" s="2">
        <v>21.31</v>
      </c>
      <c r="T4642" s="2">
        <v>0</v>
      </c>
      <c r="U4642" s="2">
        <v>21.31</v>
      </c>
      <c r="V4642" s="76" t="str">
        <f>VLOOKUP(M4642,'Fufillment sheet'!$A$2:$B$52,2,FALSE)</f>
        <v>NW</v>
      </c>
    </row>
    <row r="4643" spans="1:22" x14ac:dyDescent="0.2">
      <c r="A4643" s="1">
        <v>42317</v>
      </c>
      <c r="B4643" t="s">
        <v>21</v>
      </c>
      <c r="C4643" s="1">
        <v>42317</v>
      </c>
      <c r="D4643" s="1">
        <v>42317</v>
      </c>
      <c r="E4643">
        <v>100033767</v>
      </c>
      <c r="F4643" t="s">
        <v>5302</v>
      </c>
      <c r="H4643" s="1">
        <v>42315</v>
      </c>
      <c r="I4643">
        <v>1937815</v>
      </c>
      <c r="J4643" t="s">
        <v>23</v>
      </c>
      <c r="K4643">
        <v>846296315741781</v>
      </c>
      <c r="M4643" t="s">
        <v>40</v>
      </c>
      <c r="N4643">
        <v>91101</v>
      </c>
      <c r="O4643">
        <v>3</v>
      </c>
      <c r="P4643">
        <v>2250</v>
      </c>
      <c r="Q4643">
        <v>4</v>
      </c>
      <c r="R4643" s="2">
        <v>0</v>
      </c>
      <c r="S4643" s="2">
        <v>20.81</v>
      </c>
      <c r="T4643" s="2">
        <v>0</v>
      </c>
      <c r="U4643" s="2">
        <v>20.81</v>
      </c>
      <c r="V4643" s="76" t="str">
        <f>VLOOKUP(M4643,'Fufillment sheet'!$A$2:$B$52,2,FALSE)</f>
        <v>VINAC</v>
      </c>
    </row>
    <row r="4644" spans="1:22" x14ac:dyDescent="0.2">
      <c r="A4644" s="1">
        <v>42317</v>
      </c>
      <c r="B4644" t="s">
        <v>21</v>
      </c>
      <c r="C4644" s="1">
        <v>42314</v>
      </c>
      <c r="D4644" s="1">
        <v>42317</v>
      </c>
      <c r="E4644">
        <v>100033658</v>
      </c>
      <c r="F4644" t="s">
        <v>5303</v>
      </c>
      <c r="H4644" s="1">
        <v>42314</v>
      </c>
      <c r="I4644">
        <v>1934188</v>
      </c>
      <c r="J4644" t="s">
        <v>23</v>
      </c>
      <c r="K4644">
        <v>846296315739627</v>
      </c>
      <c r="M4644" t="s">
        <v>38</v>
      </c>
      <c r="N4644">
        <v>37421</v>
      </c>
      <c r="O4644">
        <v>3</v>
      </c>
      <c r="P4644">
        <v>2250</v>
      </c>
      <c r="Q4644">
        <v>5</v>
      </c>
      <c r="R4644" s="2">
        <v>0</v>
      </c>
      <c r="S4644" s="2">
        <v>21.31</v>
      </c>
      <c r="T4644" s="2">
        <v>0</v>
      </c>
      <c r="U4644" s="2">
        <v>21.31</v>
      </c>
      <c r="V4644" s="76" t="str">
        <f>VLOOKUP(M4644,'Fufillment sheet'!$A$2:$B$52,2,FALSE)</f>
        <v>NW</v>
      </c>
    </row>
    <row r="4645" spans="1:22" x14ac:dyDescent="0.2">
      <c r="A4645" s="1">
        <v>42317</v>
      </c>
      <c r="B4645" t="s">
        <v>21</v>
      </c>
      <c r="C4645" s="1">
        <v>42317</v>
      </c>
      <c r="D4645" s="1">
        <v>42317</v>
      </c>
      <c r="E4645">
        <v>100033814</v>
      </c>
      <c r="F4645" t="s">
        <v>5304</v>
      </c>
      <c r="H4645" s="1">
        <v>42316</v>
      </c>
      <c r="I4645">
        <v>1937852</v>
      </c>
      <c r="J4645" t="s">
        <v>23</v>
      </c>
      <c r="K4645">
        <v>846296315741620</v>
      </c>
      <c r="M4645" t="s">
        <v>40</v>
      </c>
      <c r="N4645">
        <v>94568</v>
      </c>
      <c r="O4645">
        <v>3</v>
      </c>
      <c r="P4645">
        <v>2250</v>
      </c>
      <c r="Q4645">
        <v>2</v>
      </c>
      <c r="R4645" s="2">
        <v>0</v>
      </c>
      <c r="S4645" s="2">
        <v>12.81</v>
      </c>
      <c r="T4645" s="2">
        <v>0</v>
      </c>
      <c r="U4645" s="2">
        <v>12.81</v>
      </c>
      <c r="V4645" s="76" t="str">
        <f>VLOOKUP(M4645,'Fufillment sheet'!$A$2:$B$52,2,FALSE)</f>
        <v>VINAC</v>
      </c>
    </row>
    <row r="4646" spans="1:22" x14ac:dyDescent="0.2">
      <c r="A4646" s="1">
        <v>42317</v>
      </c>
      <c r="B4646" t="s">
        <v>21</v>
      </c>
      <c r="C4646" s="1">
        <v>42317</v>
      </c>
      <c r="D4646" s="1">
        <v>42317</v>
      </c>
      <c r="E4646">
        <v>100033871</v>
      </c>
      <c r="F4646" t="s">
        <v>5305</v>
      </c>
      <c r="H4646" s="1">
        <v>42317</v>
      </c>
      <c r="I4646">
        <v>1937856</v>
      </c>
      <c r="J4646" t="s">
        <v>23</v>
      </c>
      <c r="K4646">
        <v>846296315741682</v>
      </c>
      <c r="M4646" t="s">
        <v>73</v>
      </c>
      <c r="N4646">
        <v>80524</v>
      </c>
      <c r="O4646">
        <v>3</v>
      </c>
      <c r="P4646">
        <v>2250</v>
      </c>
      <c r="Q4646">
        <v>5</v>
      </c>
      <c r="R4646" s="2">
        <v>0</v>
      </c>
      <c r="S4646" s="2">
        <v>21.31</v>
      </c>
      <c r="T4646" s="2">
        <v>0</v>
      </c>
      <c r="U4646" s="2">
        <v>21.31</v>
      </c>
      <c r="V4646" s="76" t="str">
        <f>VLOOKUP(M4646,'Fufillment sheet'!$A$2:$B$52,2,FALSE)</f>
        <v>VINAC</v>
      </c>
    </row>
    <row r="4647" spans="1:22" x14ac:dyDescent="0.2">
      <c r="A4647" s="1">
        <v>42317</v>
      </c>
      <c r="B4647" t="s">
        <v>21</v>
      </c>
      <c r="C4647" s="1">
        <v>42314</v>
      </c>
      <c r="D4647" s="1">
        <v>42317</v>
      </c>
      <c r="E4647">
        <v>100033675</v>
      </c>
      <c r="F4647" t="s">
        <v>5306</v>
      </c>
      <c r="H4647" s="1">
        <v>42314</v>
      </c>
      <c r="I4647">
        <v>1934138</v>
      </c>
      <c r="J4647" t="s">
        <v>23</v>
      </c>
      <c r="K4647">
        <v>846296315739764</v>
      </c>
      <c r="M4647" t="s">
        <v>32</v>
      </c>
      <c r="N4647">
        <v>10016</v>
      </c>
      <c r="O4647">
        <v>3</v>
      </c>
      <c r="P4647">
        <v>2250</v>
      </c>
      <c r="Q4647">
        <v>2</v>
      </c>
      <c r="R4647" s="2">
        <v>0</v>
      </c>
      <c r="S4647" s="2">
        <v>12.81</v>
      </c>
      <c r="T4647" s="2">
        <v>0</v>
      </c>
      <c r="U4647" s="2">
        <v>12.81</v>
      </c>
      <c r="V4647" s="76" t="str">
        <f>VLOOKUP(M4647,'Fufillment sheet'!$A$2:$B$52,2,FALSE)</f>
        <v>NW</v>
      </c>
    </row>
    <row r="4648" spans="1:22" x14ac:dyDescent="0.2">
      <c r="A4648" s="1">
        <v>42317</v>
      </c>
      <c r="B4648" t="s">
        <v>21</v>
      </c>
      <c r="C4648" s="1">
        <v>42317</v>
      </c>
      <c r="D4648" s="1">
        <v>42317</v>
      </c>
      <c r="E4648">
        <v>100033726</v>
      </c>
      <c r="F4648" t="s">
        <v>5307</v>
      </c>
      <c r="H4648" s="1">
        <v>42314</v>
      </c>
      <c r="I4648">
        <v>1937848</v>
      </c>
      <c r="J4648" t="s">
        <v>23</v>
      </c>
      <c r="K4648">
        <v>846296315741491</v>
      </c>
      <c r="M4648" t="s">
        <v>40</v>
      </c>
      <c r="N4648">
        <v>95610</v>
      </c>
      <c r="O4648">
        <v>3</v>
      </c>
      <c r="P4648">
        <v>2250</v>
      </c>
      <c r="Q4648">
        <v>2</v>
      </c>
      <c r="R4648" s="2">
        <v>0</v>
      </c>
      <c r="S4648" s="2">
        <v>12.81</v>
      </c>
      <c r="T4648" s="2">
        <v>0</v>
      </c>
      <c r="U4648" s="2">
        <v>12.81</v>
      </c>
      <c r="V4648" s="76" t="str">
        <f>VLOOKUP(M4648,'Fufillment sheet'!$A$2:$B$52,2,FALSE)</f>
        <v>VINAC</v>
      </c>
    </row>
    <row r="4649" spans="1:22" x14ac:dyDescent="0.2">
      <c r="A4649" s="1">
        <v>42317</v>
      </c>
      <c r="B4649" t="s">
        <v>21</v>
      </c>
      <c r="C4649" s="1">
        <v>42314</v>
      </c>
      <c r="D4649" s="1">
        <v>42317</v>
      </c>
      <c r="E4649">
        <v>100033708</v>
      </c>
      <c r="F4649" t="s">
        <v>5308</v>
      </c>
      <c r="H4649" s="1">
        <v>42314</v>
      </c>
      <c r="I4649">
        <v>1934175</v>
      </c>
      <c r="J4649" t="s">
        <v>23</v>
      </c>
      <c r="K4649">
        <v>846296315739535</v>
      </c>
      <c r="M4649" t="s">
        <v>32</v>
      </c>
      <c r="N4649">
        <v>14127</v>
      </c>
      <c r="O4649">
        <v>3</v>
      </c>
      <c r="P4649">
        <v>2250</v>
      </c>
      <c r="Q4649">
        <v>3</v>
      </c>
      <c r="R4649" s="2">
        <v>0</v>
      </c>
      <c r="S4649" s="2">
        <v>13.06</v>
      </c>
      <c r="T4649" s="2">
        <v>0</v>
      </c>
      <c r="U4649" s="2">
        <v>13.06</v>
      </c>
      <c r="V4649" s="76" t="str">
        <f>VLOOKUP(M4649,'Fufillment sheet'!$A$2:$B$52,2,FALSE)</f>
        <v>NW</v>
      </c>
    </row>
    <row r="4650" spans="1:22" x14ac:dyDescent="0.2">
      <c r="A4650" s="1">
        <v>42317</v>
      </c>
      <c r="B4650" t="s">
        <v>21</v>
      </c>
      <c r="C4650" s="1">
        <v>42314</v>
      </c>
      <c r="D4650" s="1">
        <v>42317</v>
      </c>
      <c r="E4650">
        <v>100033706</v>
      </c>
      <c r="F4650" t="s">
        <v>5309</v>
      </c>
      <c r="H4650" s="1">
        <v>42314</v>
      </c>
      <c r="I4650">
        <v>1934162</v>
      </c>
      <c r="J4650" t="s">
        <v>23</v>
      </c>
      <c r="K4650">
        <v>846296315739702</v>
      </c>
      <c r="M4650" t="s">
        <v>79</v>
      </c>
      <c r="N4650">
        <v>60102</v>
      </c>
      <c r="O4650">
        <v>3</v>
      </c>
      <c r="P4650">
        <v>2250</v>
      </c>
      <c r="Q4650">
        <v>5</v>
      </c>
      <c r="R4650" s="2">
        <v>0</v>
      </c>
      <c r="S4650" s="2">
        <v>21.31</v>
      </c>
      <c r="T4650" s="2">
        <v>0</v>
      </c>
      <c r="U4650" s="2">
        <v>21.31</v>
      </c>
      <c r="V4650" s="76" t="str">
        <f>VLOOKUP(M4650,'Fufillment sheet'!$A$2:$B$52,2,FALSE)</f>
        <v>NW</v>
      </c>
    </row>
    <row r="4651" spans="1:22" x14ac:dyDescent="0.2">
      <c r="A4651" s="1">
        <v>42317</v>
      </c>
      <c r="B4651" t="s">
        <v>21</v>
      </c>
      <c r="C4651" s="1">
        <v>42317</v>
      </c>
      <c r="D4651" s="1">
        <v>42317</v>
      </c>
      <c r="E4651">
        <v>100033771</v>
      </c>
      <c r="F4651" t="s">
        <v>5310</v>
      </c>
      <c r="H4651" s="1">
        <v>42315</v>
      </c>
      <c r="I4651">
        <v>1937920</v>
      </c>
      <c r="J4651" t="s">
        <v>23</v>
      </c>
      <c r="K4651">
        <v>846296315741521</v>
      </c>
      <c r="M4651" t="s">
        <v>45</v>
      </c>
      <c r="N4651">
        <v>98126</v>
      </c>
      <c r="O4651">
        <v>3</v>
      </c>
      <c r="P4651">
        <v>2250</v>
      </c>
      <c r="Q4651">
        <v>5</v>
      </c>
      <c r="R4651" s="2">
        <v>0</v>
      </c>
      <c r="S4651" s="2">
        <v>21.31</v>
      </c>
      <c r="T4651" s="2">
        <v>0</v>
      </c>
      <c r="U4651" s="2">
        <v>21.31</v>
      </c>
      <c r="V4651" s="76" t="str">
        <f>VLOOKUP(M4651,'Fufillment sheet'!$A$2:$B$52,2,FALSE)</f>
        <v>VINAC</v>
      </c>
    </row>
    <row r="4652" spans="1:22" x14ac:dyDescent="0.2">
      <c r="A4652" s="1">
        <v>42317</v>
      </c>
      <c r="B4652" t="s">
        <v>21</v>
      </c>
      <c r="C4652" s="1">
        <v>42314</v>
      </c>
      <c r="D4652" s="1">
        <v>42317</v>
      </c>
      <c r="E4652">
        <v>100033669</v>
      </c>
      <c r="F4652" t="s">
        <v>5311</v>
      </c>
      <c r="H4652" s="1">
        <v>42314</v>
      </c>
      <c r="I4652">
        <v>1934135</v>
      </c>
      <c r="J4652" t="s">
        <v>23</v>
      </c>
      <c r="K4652">
        <v>846296315739825</v>
      </c>
      <c r="M4652" t="s">
        <v>83</v>
      </c>
      <c r="N4652">
        <v>7302</v>
      </c>
      <c r="O4652">
        <v>3</v>
      </c>
      <c r="P4652">
        <v>2250</v>
      </c>
      <c r="Q4652">
        <v>2</v>
      </c>
      <c r="R4652" s="2">
        <v>0</v>
      </c>
      <c r="S4652" s="2">
        <v>12.81</v>
      </c>
      <c r="T4652" s="2">
        <v>0</v>
      </c>
      <c r="U4652" s="2">
        <v>12.81</v>
      </c>
      <c r="V4652" s="76" t="str">
        <f>VLOOKUP(M4652,'Fufillment sheet'!$A$2:$B$52,2,FALSE)</f>
        <v>NW</v>
      </c>
    </row>
    <row r="4653" spans="1:22" x14ac:dyDescent="0.2">
      <c r="A4653" s="1">
        <v>42317</v>
      </c>
      <c r="B4653" t="s">
        <v>21</v>
      </c>
      <c r="C4653" s="1">
        <v>42317</v>
      </c>
      <c r="D4653" s="1">
        <v>42317</v>
      </c>
      <c r="E4653">
        <v>100033785</v>
      </c>
      <c r="F4653" t="s">
        <v>5312</v>
      </c>
      <c r="H4653" s="1">
        <v>42315</v>
      </c>
      <c r="I4653">
        <v>1937921</v>
      </c>
      <c r="J4653" t="s">
        <v>23</v>
      </c>
      <c r="K4653">
        <v>846296315741583</v>
      </c>
      <c r="M4653" t="s">
        <v>45</v>
      </c>
      <c r="N4653">
        <v>98446</v>
      </c>
      <c r="O4653">
        <v>3</v>
      </c>
      <c r="P4653">
        <v>2250</v>
      </c>
      <c r="Q4653">
        <v>5</v>
      </c>
      <c r="R4653" s="2">
        <v>0</v>
      </c>
      <c r="S4653" s="2">
        <v>21.31</v>
      </c>
      <c r="T4653" s="2">
        <v>0</v>
      </c>
      <c r="U4653" s="2">
        <v>21.31</v>
      </c>
      <c r="V4653" s="76" t="str">
        <f>VLOOKUP(M4653,'Fufillment sheet'!$A$2:$B$52,2,FALSE)</f>
        <v>VINAC</v>
      </c>
    </row>
    <row r="4654" spans="1:22" x14ac:dyDescent="0.2">
      <c r="A4654" s="1">
        <v>42317</v>
      </c>
      <c r="B4654" t="s">
        <v>21</v>
      </c>
      <c r="C4654" s="1">
        <v>42317</v>
      </c>
      <c r="D4654" s="1">
        <v>42317</v>
      </c>
      <c r="E4654">
        <v>100033799</v>
      </c>
      <c r="F4654" t="s">
        <v>5313</v>
      </c>
      <c r="H4654" s="1">
        <v>42315</v>
      </c>
      <c r="I4654">
        <v>1937811</v>
      </c>
      <c r="J4654" t="s">
        <v>23</v>
      </c>
      <c r="K4654">
        <v>846296315741446</v>
      </c>
      <c r="M4654" t="s">
        <v>79</v>
      </c>
      <c r="N4654">
        <v>60156</v>
      </c>
      <c r="O4654">
        <v>6</v>
      </c>
      <c r="P4654">
        <v>4500</v>
      </c>
      <c r="Q4654">
        <v>8</v>
      </c>
      <c r="R4654" s="2">
        <v>0</v>
      </c>
      <c r="S4654" s="2">
        <v>36.04</v>
      </c>
      <c r="T4654" s="2">
        <v>0</v>
      </c>
      <c r="U4654" s="2">
        <v>36.04</v>
      </c>
      <c r="V4654" s="76" t="s">
        <v>5213</v>
      </c>
    </row>
    <row r="4655" spans="1:22" x14ac:dyDescent="0.2">
      <c r="A4655" s="1">
        <v>42317</v>
      </c>
      <c r="B4655" t="s">
        <v>21</v>
      </c>
      <c r="C4655" s="1">
        <v>42317</v>
      </c>
      <c r="D4655" s="1">
        <v>42317</v>
      </c>
      <c r="E4655">
        <v>100033841</v>
      </c>
      <c r="F4655" t="s">
        <v>5314</v>
      </c>
      <c r="H4655" s="1">
        <v>42316</v>
      </c>
      <c r="I4655">
        <v>1937813</v>
      </c>
      <c r="J4655" t="s">
        <v>23</v>
      </c>
      <c r="K4655">
        <v>846296315741477</v>
      </c>
      <c r="M4655" t="s">
        <v>507</v>
      </c>
      <c r="N4655">
        <v>45202</v>
      </c>
      <c r="O4655">
        <v>6</v>
      </c>
      <c r="P4655">
        <v>4500</v>
      </c>
      <c r="Q4655">
        <v>8</v>
      </c>
      <c r="R4655" s="2">
        <v>0</v>
      </c>
      <c r="S4655" s="2">
        <v>36.04</v>
      </c>
      <c r="T4655" s="2">
        <v>0</v>
      </c>
      <c r="U4655" s="2">
        <v>36.04</v>
      </c>
      <c r="V4655" s="76" t="s">
        <v>5213</v>
      </c>
    </row>
    <row r="4656" spans="1:22" x14ac:dyDescent="0.2">
      <c r="A4656" s="1">
        <v>42317</v>
      </c>
      <c r="B4656" t="s">
        <v>21</v>
      </c>
      <c r="C4656" s="1">
        <v>42314</v>
      </c>
      <c r="D4656" s="1">
        <v>42317</v>
      </c>
      <c r="E4656">
        <v>100033711</v>
      </c>
      <c r="F4656" t="s">
        <v>5315</v>
      </c>
      <c r="H4656" s="1">
        <v>42314</v>
      </c>
      <c r="I4656">
        <v>1934181</v>
      </c>
      <c r="J4656" t="s">
        <v>23</v>
      </c>
      <c r="K4656">
        <v>846296315739580</v>
      </c>
      <c r="M4656" t="s">
        <v>75</v>
      </c>
      <c r="N4656">
        <v>22312</v>
      </c>
      <c r="O4656">
        <v>3</v>
      </c>
      <c r="P4656">
        <v>2250</v>
      </c>
      <c r="Q4656">
        <v>3</v>
      </c>
      <c r="R4656" s="2">
        <v>0</v>
      </c>
      <c r="S4656" s="2">
        <v>13.06</v>
      </c>
      <c r="T4656" s="2">
        <v>0</v>
      </c>
      <c r="U4656" s="2">
        <v>13.06</v>
      </c>
      <c r="V4656" s="76" t="str">
        <f>VLOOKUP(M4656,'Fufillment sheet'!$A$2:$B$52,2,FALSE)</f>
        <v>NW</v>
      </c>
    </row>
    <row r="4657" spans="1:22" x14ac:dyDescent="0.2">
      <c r="A4657" s="1">
        <v>42317</v>
      </c>
      <c r="B4657" t="s">
        <v>21</v>
      </c>
      <c r="C4657" s="1">
        <v>42314</v>
      </c>
      <c r="D4657" s="1">
        <v>42317</v>
      </c>
      <c r="E4657">
        <v>100033636</v>
      </c>
      <c r="F4657" t="s">
        <v>5316</v>
      </c>
      <c r="H4657" s="1">
        <v>42313</v>
      </c>
      <c r="I4657">
        <v>1934156</v>
      </c>
      <c r="J4657" t="s">
        <v>23</v>
      </c>
      <c r="K4657">
        <v>846296315739733</v>
      </c>
      <c r="M4657" t="s">
        <v>43</v>
      </c>
      <c r="N4657">
        <v>6610</v>
      </c>
      <c r="O4657">
        <v>3</v>
      </c>
      <c r="P4657">
        <v>2250</v>
      </c>
      <c r="Q4657">
        <v>2</v>
      </c>
      <c r="R4657" s="2">
        <v>0</v>
      </c>
      <c r="S4657" s="2">
        <v>12.81</v>
      </c>
      <c r="T4657" s="2">
        <v>0</v>
      </c>
      <c r="U4657" s="2">
        <v>12.81</v>
      </c>
      <c r="V4657" s="76" t="str">
        <f>VLOOKUP(M4657,'Fufillment sheet'!$A$2:$B$52,2,FALSE)</f>
        <v>NW</v>
      </c>
    </row>
    <row r="4658" spans="1:22" x14ac:dyDescent="0.2">
      <c r="A4658" s="1">
        <v>42317</v>
      </c>
      <c r="B4658" t="s">
        <v>21</v>
      </c>
      <c r="C4658" s="1">
        <v>42317</v>
      </c>
      <c r="D4658" s="1">
        <v>42317</v>
      </c>
      <c r="E4658">
        <v>100033836</v>
      </c>
      <c r="F4658" t="s">
        <v>5317</v>
      </c>
      <c r="H4658" s="1">
        <v>42316</v>
      </c>
      <c r="I4658">
        <v>1937936</v>
      </c>
      <c r="J4658" t="s">
        <v>23</v>
      </c>
      <c r="K4658">
        <v>846296315741767</v>
      </c>
      <c r="M4658" t="s">
        <v>45</v>
      </c>
      <c r="N4658">
        <v>98011</v>
      </c>
      <c r="O4658">
        <v>3</v>
      </c>
      <c r="P4658">
        <v>2250</v>
      </c>
      <c r="Q4658">
        <v>5</v>
      </c>
      <c r="R4658" s="2">
        <v>0</v>
      </c>
      <c r="S4658" s="2">
        <v>21.31</v>
      </c>
      <c r="T4658" s="2">
        <v>0</v>
      </c>
      <c r="U4658" s="2">
        <v>21.31</v>
      </c>
      <c r="V4658" s="76" t="str">
        <f>VLOOKUP(M4658,'Fufillment sheet'!$A$2:$B$52,2,FALSE)</f>
        <v>VINAC</v>
      </c>
    </row>
    <row r="4659" spans="1:22" x14ac:dyDescent="0.2">
      <c r="A4659" s="1">
        <v>42317</v>
      </c>
      <c r="B4659" t="s">
        <v>21</v>
      </c>
      <c r="C4659" s="1">
        <v>42314</v>
      </c>
      <c r="D4659" s="1">
        <v>42317</v>
      </c>
      <c r="E4659">
        <v>100033684</v>
      </c>
      <c r="F4659" t="s">
        <v>5318</v>
      </c>
      <c r="H4659" s="1">
        <v>42314</v>
      </c>
      <c r="I4659">
        <v>1934171</v>
      </c>
      <c r="J4659" t="s">
        <v>23</v>
      </c>
      <c r="K4659">
        <v>846296315739498</v>
      </c>
      <c r="M4659" t="s">
        <v>541</v>
      </c>
      <c r="N4659">
        <v>3102</v>
      </c>
      <c r="O4659">
        <v>3</v>
      </c>
      <c r="P4659">
        <v>2250</v>
      </c>
      <c r="Q4659">
        <v>2</v>
      </c>
      <c r="R4659" s="2">
        <v>0</v>
      </c>
      <c r="S4659" s="2">
        <v>12.81</v>
      </c>
      <c r="T4659" s="2">
        <v>0</v>
      </c>
      <c r="U4659" s="2">
        <v>12.81</v>
      </c>
      <c r="V4659" s="76" t="str">
        <f>VLOOKUP(M4659,'Fufillment sheet'!$A$2:$B$52,2,FALSE)</f>
        <v>NW</v>
      </c>
    </row>
    <row r="4660" spans="1:22" x14ac:dyDescent="0.2">
      <c r="A4660" s="1">
        <v>42317</v>
      </c>
      <c r="B4660" t="s">
        <v>21</v>
      </c>
      <c r="C4660" s="1">
        <v>42314</v>
      </c>
      <c r="D4660" s="1">
        <v>42317</v>
      </c>
      <c r="E4660">
        <v>100033648</v>
      </c>
      <c r="F4660" t="s">
        <v>5319</v>
      </c>
      <c r="H4660" s="1">
        <v>42314</v>
      </c>
      <c r="I4660">
        <v>1934169</v>
      </c>
      <c r="J4660" t="s">
        <v>23</v>
      </c>
      <c r="K4660">
        <v>846296315739665</v>
      </c>
      <c r="M4660" t="s">
        <v>54</v>
      </c>
      <c r="N4660">
        <v>21201</v>
      </c>
      <c r="O4660">
        <v>3</v>
      </c>
      <c r="P4660">
        <v>2250</v>
      </c>
      <c r="Q4660">
        <v>3</v>
      </c>
      <c r="R4660" s="2">
        <v>0</v>
      </c>
      <c r="S4660" s="2">
        <v>13.06</v>
      </c>
      <c r="T4660" s="2">
        <v>0</v>
      </c>
      <c r="U4660" s="2">
        <v>13.06</v>
      </c>
      <c r="V4660" s="76" t="str">
        <f>VLOOKUP(M4660,'Fufillment sheet'!$A$2:$B$52,2,FALSE)</f>
        <v>NW</v>
      </c>
    </row>
    <row r="4661" spans="1:22" x14ac:dyDescent="0.2">
      <c r="A4661" s="1">
        <v>42317</v>
      </c>
      <c r="B4661" t="s">
        <v>21</v>
      </c>
      <c r="C4661" s="1">
        <v>42317</v>
      </c>
      <c r="D4661" s="1">
        <v>42317</v>
      </c>
      <c r="E4661">
        <v>100033848</v>
      </c>
      <c r="F4661" t="s">
        <v>5320</v>
      </c>
      <c r="H4661" s="1">
        <v>42317</v>
      </c>
      <c r="I4661">
        <v>1937945</v>
      </c>
      <c r="J4661" t="s">
        <v>23</v>
      </c>
      <c r="K4661">
        <v>846296315741798</v>
      </c>
      <c r="M4661" t="s">
        <v>40</v>
      </c>
      <c r="N4661">
        <v>94132</v>
      </c>
      <c r="O4661">
        <v>6</v>
      </c>
      <c r="P4661">
        <v>4500</v>
      </c>
      <c r="Q4661">
        <v>2</v>
      </c>
      <c r="R4661" s="2">
        <v>0</v>
      </c>
      <c r="S4661" s="2">
        <v>16.29</v>
      </c>
      <c r="T4661" s="2">
        <v>0</v>
      </c>
      <c r="U4661" s="2">
        <v>16.29</v>
      </c>
      <c r="V4661" s="76" t="str">
        <f>VLOOKUP(M4661,'Fufillment sheet'!$A$2:$B$52,2,FALSE)</f>
        <v>VINAC</v>
      </c>
    </row>
    <row r="4662" spans="1:22" x14ac:dyDescent="0.2">
      <c r="A4662" s="1">
        <v>42317</v>
      </c>
      <c r="B4662" t="s">
        <v>21</v>
      </c>
      <c r="C4662" s="1">
        <v>42314</v>
      </c>
      <c r="D4662" s="1">
        <v>42317</v>
      </c>
      <c r="E4662">
        <v>100033654</v>
      </c>
      <c r="F4662" t="s">
        <v>5321</v>
      </c>
      <c r="H4662" s="1">
        <v>42314</v>
      </c>
      <c r="I4662">
        <v>1934166</v>
      </c>
      <c r="J4662" t="s">
        <v>23</v>
      </c>
      <c r="K4662">
        <v>846296315739634</v>
      </c>
      <c r="M4662" t="s">
        <v>49</v>
      </c>
      <c r="N4662">
        <v>2557</v>
      </c>
      <c r="O4662">
        <v>3</v>
      </c>
      <c r="P4662">
        <v>2250</v>
      </c>
      <c r="Q4662">
        <v>3</v>
      </c>
      <c r="R4662" s="2">
        <v>0</v>
      </c>
      <c r="S4662" s="2">
        <v>13.06</v>
      </c>
      <c r="T4662" s="2">
        <v>0</v>
      </c>
      <c r="U4662" s="2">
        <v>13.06</v>
      </c>
      <c r="V4662" s="76" t="str">
        <f>VLOOKUP(M4662,'Fufillment sheet'!$A$2:$B$52,2,FALSE)</f>
        <v>NW</v>
      </c>
    </row>
    <row r="4663" spans="1:22" x14ac:dyDescent="0.2">
      <c r="A4663" s="1">
        <v>42317</v>
      </c>
      <c r="B4663" t="s">
        <v>21</v>
      </c>
      <c r="C4663" s="1">
        <v>42317</v>
      </c>
      <c r="D4663" s="1">
        <v>42317</v>
      </c>
      <c r="E4663">
        <v>100033842</v>
      </c>
      <c r="F4663" t="s">
        <v>5322</v>
      </c>
      <c r="H4663" s="1">
        <v>42316</v>
      </c>
      <c r="I4663">
        <v>1937809</v>
      </c>
      <c r="J4663" t="s">
        <v>23</v>
      </c>
      <c r="K4663">
        <v>846296315741453</v>
      </c>
      <c r="M4663" t="s">
        <v>43</v>
      </c>
      <c r="N4663">
        <v>6103</v>
      </c>
      <c r="O4663">
        <v>3</v>
      </c>
      <c r="P4663">
        <v>2250</v>
      </c>
      <c r="Q4663">
        <v>8</v>
      </c>
      <c r="R4663" s="2">
        <v>0</v>
      </c>
      <c r="S4663" s="2">
        <v>24.56</v>
      </c>
      <c r="T4663" s="2">
        <v>0</v>
      </c>
      <c r="U4663" s="2">
        <v>24.56</v>
      </c>
      <c r="V4663" s="76" t="s">
        <v>5213</v>
      </c>
    </row>
    <row r="4664" spans="1:22" x14ac:dyDescent="0.2">
      <c r="A4664" s="1">
        <v>42317</v>
      </c>
      <c r="B4664" t="s">
        <v>21</v>
      </c>
      <c r="C4664" s="1">
        <v>42317</v>
      </c>
      <c r="D4664" s="1">
        <v>42317</v>
      </c>
      <c r="E4664">
        <v>100033859</v>
      </c>
      <c r="F4664" t="s">
        <v>5323</v>
      </c>
      <c r="H4664" s="1">
        <v>42317</v>
      </c>
      <c r="I4664">
        <v>1937837</v>
      </c>
      <c r="J4664" t="s">
        <v>23</v>
      </c>
      <c r="K4664">
        <v>846296315741668</v>
      </c>
      <c r="M4664" t="s">
        <v>116</v>
      </c>
      <c r="N4664">
        <v>97204</v>
      </c>
      <c r="O4664">
        <v>3</v>
      </c>
      <c r="P4664">
        <v>2250</v>
      </c>
      <c r="Q4664">
        <v>4</v>
      </c>
      <c r="R4664" s="2">
        <v>0</v>
      </c>
      <c r="S4664" s="2">
        <v>20.81</v>
      </c>
      <c r="T4664" s="2">
        <v>0</v>
      </c>
      <c r="U4664" s="2">
        <v>20.81</v>
      </c>
      <c r="V4664" s="76" t="str">
        <f>VLOOKUP(M4664,'Fufillment sheet'!$A$2:$B$52,2,FALSE)</f>
        <v>VINAC</v>
      </c>
    </row>
    <row r="4665" spans="1:22" x14ac:dyDescent="0.2">
      <c r="A4665" s="1">
        <v>42317</v>
      </c>
      <c r="B4665" t="s">
        <v>21</v>
      </c>
      <c r="C4665" s="1">
        <v>42317</v>
      </c>
      <c r="D4665" s="1">
        <v>42317</v>
      </c>
      <c r="E4665">
        <v>100033787</v>
      </c>
      <c r="F4665" t="s">
        <v>5324</v>
      </c>
      <c r="H4665" s="1">
        <v>42315</v>
      </c>
      <c r="I4665">
        <v>1937885</v>
      </c>
      <c r="J4665" t="s">
        <v>164</v>
      </c>
      <c r="K4665">
        <v>1032002288477</v>
      </c>
      <c r="M4665" t="s">
        <v>416</v>
      </c>
      <c r="N4665">
        <v>89436</v>
      </c>
      <c r="O4665">
        <v>3</v>
      </c>
      <c r="P4665">
        <v>2250</v>
      </c>
      <c r="Q4665">
        <v>3</v>
      </c>
      <c r="R4665" s="2">
        <v>0</v>
      </c>
      <c r="S4665" s="2">
        <v>13.06</v>
      </c>
      <c r="T4665" s="2">
        <v>0</v>
      </c>
      <c r="U4665" s="2">
        <v>13.06</v>
      </c>
      <c r="V4665" s="76" t="str">
        <f>VLOOKUP(M4665,'Fufillment sheet'!$A$2:$B$52,2,FALSE)</f>
        <v>VINAC</v>
      </c>
    </row>
    <row r="4666" spans="1:22" x14ac:dyDescent="0.2">
      <c r="A4666" s="1">
        <v>42317</v>
      </c>
      <c r="B4666" t="s">
        <v>21</v>
      </c>
      <c r="C4666" s="1">
        <v>42317</v>
      </c>
      <c r="D4666" s="1">
        <v>42317</v>
      </c>
      <c r="E4666">
        <v>100033876</v>
      </c>
      <c r="F4666" t="s">
        <v>5325</v>
      </c>
      <c r="H4666" s="1">
        <v>42317</v>
      </c>
      <c r="I4666">
        <v>1937855</v>
      </c>
      <c r="J4666" t="s">
        <v>23</v>
      </c>
      <c r="K4666">
        <v>846296315741729</v>
      </c>
      <c r="M4666" t="s">
        <v>40</v>
      </c>
      <c r="N4666">
        <v>90025</v>
      </c>
      <c r="O4666">
        <v>3</v>
      </c>
      <c r="P4666">
        <v>2250</v>
      </c>
      <c r="Q4666">
        <v>4</v>
      </c>
      <c r="R4666" s="2">
        <v>0</v>
      </c>
      <c r="S4666" s="2">
        <v>20.81</v>
      </c>
      <c r="T4666" s="2">
        <v>0</v>
      </c>
      <c r="U4666" s="2">
        <v>20.81</v>
      </c>
      <c r="V4666" s="76" t="str">
        <f>VLOOKUP(M4666,'Fufillment sheet'!$A$2:$B$52,2,FALSE)</f>
        <v>VINAC</v>
      </c>
    </row>
    <row r="4667" spans="1:22" x14ac:dyDescent="0.2">
      <c r="A4667" s="1">
        <v>42317</v>
      </c>
      <c r="B4667" t="s">
        <v>21</v>
      </c>
      <c r="C4667" s="1">
        <v>42314</v>
      </c>
      <c r="D4667" s="1">
        <v>42317</v>
      </c>
      <c r="E4667">
        <v>100033649</v>
      </c>
      <c r="F4667" t="s">
        <v>5326</v>
      </c>
      <c r="H4667" s="1">
        <v>42314</v>
      </c>
      <c r="I4667">
        <v>1934176</v>
      </c>
      <c r="J4667" t="s">
        <v>23</v>
      </c>
      <c r="K4667">
        <v>846296315739542</v>
      </c>
      <c r="M4667" t="s">
        <v>507</v>
      </c>
      <c r="N4667">
        <v>43212</v>
      </c>
      <c r="O4667">
        <v>3</v>
      </c>
      <c r="P4667">
        <v>2250</v>
      </c>
      <c r="Q4667">
        <v>4</v>
      </c>
      <c r="R4667" s="2">
        <v>0</v>
      </c>
      <c r="S4667" s="2">
        <v>20.81</v>
      </c>
      <c r="T4667" s="2">
        <v>0</v>
      </c>
      <c r="U4667" s="2">
        <v>20.81</v>
      </c>
      <c r="V4667" s="76" t="str">
        <f>VLOOKUP(M4667,'Fufillment sheet'!$A$2:$B$52,2,FALSE)</f>
        <v>NW</v>
      </c>
    </row>
    <row r="4668" spans="1:22" x14ac:dyDescent="0.2">
      <c r="A4668" s="1">
        <v>42317</v>
      </c>
      <c r="B4668" t="s">
        <v>21</v>
      </c>
      <c r="C4668" s="1">
        <v>42314</v>
      </c>
      <c r="D4668" s="1">
        <v>42317</v>
      </c>
      <c r="E4668">
        <v>100033686</v>
      </c>
      <c r="F4668" t="s">
        <v>5327</v>
      </c>
      <c r="H4668" s="1">
        <v>42314</v>
      </c>
      <c r="I4668">
        <v>1934161</v>
      </c>
      <c r="J4668" t="s">
        <v>23</v>
      </c>
      <c r="K4668">
        <v>846296315739696</v>
      </c>
      <c r="M4668" t="s">
        <v>79</v>
      </c>
      <c r="N4668">
        <v>60010</v>
      </c>
      <c r="O4668">
        <v>3</v>
      </c>
      <c r="P4668">
        <v>2250</v>
      </c>
      <c r="Q4668">
        <v>5</v>
      </c>
      <c r="R4668" s="2">
        <v>0</v>
      </c>
      <c r="S4668" s="2">
        <v>21.31</v>
      </c>
      <c r="T4668" s="2">
        <v>0</v>
      </c>
      <c r="U4668" s="2">
        <v>21.31</v>
      </c>
      <c r="V4668" s="76" t="str">
        <f>VLOOKUP(M4668,'Fufillment sheet'!$A$2:$B$52,2,FALSE)</f>
        <v>NW</v>
      </c>
    </row>
    <row r="4669" spans="1:22" x14ac:dyDescent="0.2">
      <c r="A4669" s="1">
        <v>42317</v>
      </c>
      <c r="B4669" t="s">
        <v>21</v>
      </c>
      <c r="C4669" s="1">
        <v>42317</v>
      </c>
      <c r="D4669" s="1">
        <v>42317</v>
      </c>
      <c r="E4669">
        <v>100033749</v>
      </c>
      <c r="F4669" t="s">
        <v>5328</v>
      </c>
      <c r="H4669" s="1">
        <v>42315</v>
      </c>
      <c r="I4669">
        <v>1937866</v>
      </c>
      <c r="J4669" t="s">
        <v>23</v>
      </c>
      <c r="K4669">
        <v>846296315741552</v>
      </c>
      <c r="M4669" t="s">
        <v>79</v>
      </c>
      <c r="N4669">
        <v>60605</v>
      </c>
      <c r="O4669">
        <v>5</v>
      </c>
      <c r="P4669">
        <v>3750</v>
      </c>
      <c r="Q4669">
        <v>8</v>
      </c>
      <c r="R4669" s="2">
        <v>0</v>
      </c>
      <c r="S4669" s="2">
        <v>31.75</v>
      </c>
      <c r="T4669" s="2">
        <v>0</v>
      </c>
      <c r="U4669" s="2">
        <v>31.75</v>
      </c>
      <c r="V4669" s="76" t="s">
        <v>5213</v>
      </c>
    </row>
    <row r="4670" spans="1:22" x14ac:dyDescent="0.2">
      <c r="A4670" s="1">
        <v>42317</v>
      </c>
      <c r="B4670" t="s">
        <v>21</v>
      </c>
      <c r="C4670" s="1">
        <v>42314</v>
      </c>
      <c r="D4670" s="1">
        <v>42317</v>
      </c>
      <c r="E4670">
        <v>100033645</v>
      </c>
      <c r="F4670" t="s">
        <v>5329</v>
      </c>
      <c r="H4670" s="1">
        <v>42314</v>
      </c>
      <c r="I4670">
        <v>1934130</v>
      </c>
      <c r="J4670" t="s">
        <v>23</v>
      </c>
      <c r="K4670">
        <v>846296315739849</v>
      </c>
      <c r="M4670" t="s">
        <v>26</v>
      </c>
      <c r="N4670">
        <v>33131</v>
      </c>
      <c r="O4670">
        <v>3</v>
      </c>
      <c r="P4670">
        <v>2250</v>
      </c>
      <c r="Q4670">
        <v>6</v>
      </c>
      <c r="R4670" s="2">
        <v>0</v>
      </c>
      <c r="S4670" s="2">
        <v>21.81</v>
      </c>
      <c r="T4670" s="2">
        <v>0</v>
      </c>
      <c r="U4670" s="2">
        <v>21.81</v>
      </c>
      <c r="V4670" s="76" t="str">
        <f>VLOOKUP(M4670,'Fufillment sheet'!$A$2:$B$52,2,FALSE)</f>
        <v>NW</v>
      </c>
    </row>
    <row r="4671" spans="1:22" x14ac:dyDescent="0.2">
      <c r="A4671" s="1">
        <v>42317</v>
      </c>
      <c r="B4671" t="s">
        <v>21</v>
      </c>
      <c r="C4671" s="1">
        <v>42314</v>
      </c>
      <c r="D4671" s="1">
        <v>42317</v>
      </c>
      <c r="E4671">
        <v>100033661</v>
      </c>
      <c r="F4671" t="s">
        <v>5330</v>
      </c>
      <c r="H4671" s="1">
        <v>42314</v>
      </c>
      <c r="I4671">
        <v>1934137</v>
      </c>
      <c r="J4671" t="s">
        <v>23</v>
      </c>
      <c r="K4671">
        <v>846296315739795</v>
      </c>
      <c r="M4671" t="s">
        <v>32</v>
      </c>
      <c r="N4671">
        <v>11694</v>
      </c>
      <c r="O4671">
        <v>3</v>
      </c>
      <c r="P4671">
        <v>2250</v>
      </c>
      <c r="Q4671">
        <v>2</v>
      </c>
      <c r="R4671" s="2">
        <v>0</v>
      </c>
      <c r="S4671" s="2">
        <v>12.81</v>
      </c>
      <c r="T4671" s="2">
        <v>0</v>
      </c>
      <c r="U4671" s="2">
        <v>12.81</v>
      </c>
      <c r="V4671" s="76" t="str">
        <f>VLOOKUP(M4671,'Fufillment sheet'!$A$2:$B$52,2,FALSE)</f>
        <v>NW</v>
      </c>
    </row>
    <row r="4672" spans="1:22" x14ac:dyDescent="0.2">
      <c r="A4672" s="1">
        <v>42317</v>
      </c>
      <c r="B4672" t="s">
        <v>21</v>
      </c>
      <c r="C4672" s="1">
        <v>42317</v>
      </c>
      <c r="D4672" s="1">
        <v>42317</v>
      </c>
      <c r="E4672">
        <v>100033818</v>
      </c>
      <c r="F4672" t="s">
        <v>5331</v>
      </c>
      <c r="H4672" s="1">
        <v>42316</v>
      </c>
      <c r="I4672">
        <v>1937981</v>
      </c>
      <c r="J4672" t="s">
        <v>23</v>
      </c>
      <c r="K4672">
        <v>846296315741514</v>
      </c>
      <c r="M4672" t="s">
        <v>389</v>
      </c>
      <c r="N4672">
        <v>67801</v>
      </c>
      <c r="O4672">
        <v>6</v>
      </c>
      <c r="P4672">
        <v>4500</v>
      </c>
      <c r="Q4672">
        <v>6</v>
      </c>
      <c r="R4672" s="2">
        <v>0</v>
      </c>
      <c r="S4672" s="2">
        <v>29.29</v>
      </c>
      <c r="T4672" s="2">
        <v>0</v>
      </c>
      <c r="U4672" s="2">
        <v>29.29</v>
      </c>
      <c r="V4672" s="76" t="str">
        <f>VLOOKUP(M4672,'Fufillment sheet'!$A$2:$B$52,2,FALSE)</f>
        <v>VINAC</v>
      </c>
    </row>
    <row r="4673" spans="1:22" x14ac:dyDescent="0.2">
      <c r="A4673" s="1">
        <v>42317</v>
      </c>
      <c r="B4673" t="s">
        <v>21</v>
      </c>
      <c r="C4673" s="1">
        <v>42317</v>
      </c>
      <c r="D4673" s="1">
        <v>42317</v>
      </c>
      <c r="E4673">
        <v>100033849</v>
      </c>
      <c r="F4673" t="s">
        <v>5332</v>
      </c>
      <c r="H4673" s="1">
        <v>42317</v>
      </c>
      <c r="I4673">
        <v>1937922</v>
      </c>
      <c r="J4673" t="s">
        <v>23</v>
      </c>
      <c r="K4673">
        <v>846296315741590</v>
      </c>
      <c r="M4673" t="s">
        <v>45</v>
      </c>
      <c r="N4673">
        <v>98002</v>
      </c>
      <c r="O4673">
        <v>3</v>
      </c>
      <c r="P4673">
        <v>2250</v>
      </c>
      <c r="Q4673">
        <v>5</v>
      </c>
      <c r="R4673" s="2">
        <v>0</v>
      </c>
      <c r="S4673" s="2">
        <v>21.31</v>
      </c>
      <c r="T4673" s="2">
        <v>0</v>
      </c>
      <c r="U4673" s="2">
        <v>21.31</v>
      </c>
      <c r="V4673" s="76" t="str">
        <f>VLOOKUP(M4673,'Fufillment sheet'!$A$2:$B$52,2,FALSE)</f>
        <v>VINAC</v>
      </c>
    </row>
    <row r="4674" spans="1:22" x14ac:dyDescent="0.2">
      <c r="A4674" s="1">
        <v>42317</v>
      </c>
      <c r="B4674" t="s">
        <v>21</v>
      </c>
      <c r="C4674" s="1">
        <v>42317</v>
      </c>
      <c r="D4674" s="1">
        <v>42317</v>
      </c>
      <c r="E4674">
        <v>100033798</v>
      </c>
      <c r="F4674" t="s">
        <v>5333</v>
      </c>
      <c r="H4674" s="1">
        <v>42315</v>
      </c>
      <c r="I4674">
        <v>1937812</v>
      </c>
      <c r="J4674" t="s">
        <v>23</v>
      </c>
      <c r="K4674">
        <v>846296315741460</v>
      </c>
      <c r="M4674" t="s">
        <v>32</v>
      </c>
      <c r="N4674">
        <v>10012</v>
      </c>
      <c r="O4674">
        <v>3</v>
      </c>
      <c r="P4674">
        <v>2250</v>
      </c>
      <c r="Q4674">
        <v>8</v>
      </c>
      <c r="R4674" s="2">
        <v>0</v>
      </c>
      <c r="S4674" s="2">
        <v>24.56</v>
      </c>
      <c r="T4674" s="2">
        <v>0</v>
      </c>
      <c r="U4674" s="2">
        <v>24.56</v>
      </c>
      <c r="V4674" s="76" t="s">
        <v>5213</v>
      </c>
    </row>
    <row r="4675" spans="1:22" x14ac:dyDescent="0.2">
      <c r="A4675" s="1">
        <v>42317</v>
      </c>
      <c r="B4675" t="s">
        <v>21</v>
      </c>
      <c r="C4675" s="1">
        <v>42314</v>
      </c>
      <c r="D4675" s="1">
        <v>42317</v>
      </c>
      <c r="E4675">
        <v>100033653</v>
      </c>
      <c r="F4675" t="s">
        <v>5334</v>
      </c>
      <c r="H4675" s="1">
        <v>42314</v>
      </c>
      <c r="I4675">
        <v>1934185</v>
      </c>
      <c r="J4675" t="s">
        <v>23</v>
      </c>
      <c r="K4675">
        <v>846296315739597</v>
      </c>
      <c r="M4675" t="s">
        <v>60</v>
      </c>
      <c r="N4675">
        <v>54915</v>
      </c>
      <c r="O4675">
        <v>3</v>
      </c>
      <c r="P4675">
        <v>2250</v>
      </c>
      <c r="Q4675">
        <v>5</v>
      </c>
      <c r="R4675" s="2">
        <v>0</v>
      </c>
      <c r="S4675" s="2">
        <v>21.31</v>
      </c>
      <c r="T4675" s="2">
        <v>0</v>
      </c>
      <c r="U4675" s="2">
        <v>21.31</v>
      </c>
      <c r="V4675" s="76" t="str">
        <f>VLOOKUP(M4675,'Fufillment sheet'!$A$2:$B$52,2,FALSE)</f>
        <v>NW</v>
      </c>
    </row>
    <row r="4676" spans="1:22" x14ac:dyDescent="0.2">
      <c r="A4676" s="1">
        <v>42317</v>
      </c>
      <c r="B4676" t="s">
        <v>21</v>
      </c>
      <c r="C4676" s="1">
        <v>42314</v>
      </c>
      <c r="D4676" s="1">
        <v>42317</v>
      </c>
      <c r="E4676">
        <v>100033700</v>
      </c>
      <c r="F4676" t="s">
        <v>5335</v>
      </c>
      <c r="H4676" s="1">
        <v>42314</v>
      </c>
      <c r="I4676">
        <v>1934164</v>
      </c>
      <c r="J4676" t="s">
        <v>23</v>
      </c>
      <c r="K4676">
        <v>846296315739726</v>
      </c>
      <c r="M4676" t="s">
        <v>66</v>
      </c>
      <c r="N4676">
        <v>46033</v>
      </c>
      <c r="O4676">
        <v>3</v>
      </c>
      <c r="P4676">
        <v>2250</v>
      </c>
      <c r="Q4676">
        <v>5</v>
      </c>
      <c r="R4676" s="2">
        <v>0</v>
      </c>
      <c r="S4676" s="2">
        <v>21.31</v>
      </c>
      <c r="T4676" s="2">
        <v>0</v>
      </c>
      <c r="U4676" s="2">
        <v>21.31</v>
      </c>
      <c r="V4676" s="76" t="str">
        <f>VLOOKUP(M4676,'Fufillment sheet'!$A$2:$B$52,2,FALSE)</f>
        <v>NW</v>
      </c>
    </row>
    <row r="4677" spans="1:22" x14ac:dyDescent="0.2">
      <c r="A4677" s="1">
        <v>42317</v>
      </c>
      <c r="B4677" t="s">
        <v>21</v>
      </c>
      <c r="C4677" s="1">
        <v>42317</v>
      </c>
      <c r="D4677" s="1">
        <v>42317</v>
      </c>
      <c r="E4677">
        <v>100033880</v>
      </c>
      <c r="F4677" t="s">
        <v>5336</v>
      </c>
      <c r="H4677" s="1">
        <v>42317</v>
      </c>
      <c r="I4677">
        <v>1937931</v>
      </c>
      <c r="J4677" t="s">
        <v>23</v>
      </c>
      <c r="K4677">
        <v>846296315741750</v>
      </c>
      <c r="M4677" t="s">
        <v>116</v>
      </c>
      <c r="N4677">
        <v>97402</v>
      </c>
      <c r="O4677">
        <v>3</v>
      </c>
      <c r="P4677">
        <v>2250</v>
      </c>
      <c r="Q4677">
        <v>4</v>
      </c>
      <c r="R4677" s="2">
        <v>0</v>
      </c>
      <c r="S4677" s="2">
        <v>20.81</v>
      </c>
      <c r="T4677" s="2">
        <v>0</v>
      </c>
      <c r="U4677" s="2">
        <v>20.81</v>
      </c>
      <c r="V4677" s="76" t="str">
        <f>VLOOKUP(M4677,'Fufillment sheet'!$A$2:$B$52,2,FALSE)</f>
        <v>VINAC</v>
      </c>
    </row>
    <row r="4678" spans="1:22" x14ac:dyDescent="0.2">
      <c r="A4678" s="1">
        <v>42317</v>
      </c>
      <c r="B4678" t="s">
        <v>21</v>
      </c>
      <c r="C4678" s="1">
        <v>42314</v>
      </c>
      <c r="D4678" s="1">
        <v>42317</v>
      </c>
      <c r="E4678">
        <v>100033641</v>
      </c>
      <c r="F4678" t="s">
        <v>5337</v>
      </c>
      <c r="H4678" s="1">
        <v>42314</v>
      </c>
      <c r="I4678">
        <v>1934172</v>
      </c>
      <c r="J4678" t="s">
        <v>23</v>
      </c>
      <c r="K4678">
        <v>846296315739504</v>
      </c>
      <c r="M4678" t="s">
        <v>83</v>
      </c>
      <c r="N4678">
        <v>7020</v>
      </c>
      <c r="O4678">
        <v>3</v>
      </c>
      <c r="P4678">
        <v>2250</v>
      </c>
      <c r="Q4678">
        <v>2</v>
      </c>
      <c r="R4678" s="2">
        <v>0</v>
      </c>
      <c r="S4678" s="2">
        <v>12.81</v>
      </c>
      <c r="T4678" s="2">
        <v>0</v>
      </c>
      <c r="U4678" s="2">
        <v>12.81</v>
      </c>
      <c r="V4678" s="76" t="str">
        <f>VLOOKUP(M4678,'Fufillment sheet'!$A$2:$B$52,2,FALSE)</f>
        <v>NW</v>
      </c>
    </row>
    <row r="4679" spans="1:22" x14ac:dyDescent="0.2">
      <c r="A4679" s="1">
        <v>42317</v>
      </c>
      <c r="B4679" t="s">
        <v>21</v>
      </c>
      <c r="C4679" s="1">
        <v>42314</v>
      </c>
      <c r="D4679" s="1">
        <v>42317</v>
      </c>
      <c r="E4679">
        <v>100033638</v>
      </c>
      <c r="F4679" t="s">
        <v>5338</v>
      </c>
      <c r="H4679" s="1">
        <v>42313</v>
      </c>
      <c r="I4679">
        <v>1934168</v>
      </c>
      <c r="J4679" t="s">
        <v>23</v>
      </c>
      <c r="K4679">
        <v>846296315739658</v>
      </c>
      <c r="M4679" t="s">
        <v>54</v>
      </c>
      <c r="N4679">
        <v>21230</v>
      </c>
      <c r="O4679">
        <v>3</v>
      </c>
      <c r="P4679">
        <v>2250</v>
      </c>
      <c r="Q4679">
        <v>3</v>
      </c>
      <c r="R4679" s="2">
        <v>0</v>
      </c>
      <c r="S4679" s="2">
        <v>13.06</v>
      </c>
      <c r="T4679" s="2">
        <v>0</v>
      </c>
      <c r="U4679" s="2">
        <v>13.06</v>
      </c>
      <c r="V4679" s="76" t="str">
        <f>VLOOKUP(M4679,'Fufillment sheet'!$A$2:$B$52,2,FALSE)</f>
        <v>NW</v>
      </c>
    </row>
    <row r="4680" spans="1:22" x14ac:dyDescent="0.2">
      <c r="A4680" s="1">
        <v>42317</v>
      </c>
      <c r="B4680" t="s">
        <v>21</v>
      </c>
      <c r="C4680" s="1">
        <v>42317</v>
      </c>
      <c r="D4680" s="1">
        <v>42317</v>
      </c>
      <c r="E4680">
        <v>100033835</v>
      </c>
      <c r="F4680" t="s">
        <v>5339</v>
      </c>
      <c r="H4680" s="1">
        <v>42316</v>
      </c>
      <c r="I4680">
        <v>1937924</v>
      </c>
      <c r="J4680" t="s">
        <v>23</v>
      </c>
      <c r="K4680">
        <v>846296315741835</v>
      </c>
      <c r="M4680" t="s">
        <v>40</v>
      </c>
      <c r="N4680">
        <v>94562</v>
      </c>
      <c r="O4680">
        <v>3</v>
      </c>
      <c r="P4680">
        <v>2250</v>
      </c>
      <c r="Q4680">
        <v>2</v>
      </c>
      <c r="R4680" s="2">
        <v>0</v>
      </c>
      <c r="S4680" s="2">
        <v>12.81</v>
      </c>
      <c r="T4680" s="2">
        <v>0</v>
      </c>
      <c r="U4680" s="2">
        <v>12.81</v>
      </c>
      <c r="V4680" s="76" t="str">
        <f>VLOOKUP(M4680,'Fufillment sheet'!$A$2:$B$52,2,FALSE)</f>
        <v>VINAC</v>
      </c>
    </row>
    <row r="4681" spans="1:22" x14ac:dyDescent="0.2">
      <c r="A4681" s="1">
        <v>42317</v>
      </c>
      <c r="B4681" t="s">
        <v>21</v>
      </c>
      <c r="C4681" s="1">
        <v>42314</v>
      </c>
      <c r="D4681" s="1">
        <v>42317</v>
      </c>
      <c r="E4681">
        <v>100033631</v>
      </c>
      <c r="F4681" t="s">
        <v>5340</v>
      </c>
      <c r="H4681" s="1">
        <v>42313</v>
      </c>
      <c r="I4681">
        <v>1934197</v>
      </c>
      <c r="J4681" t="s">
        <v>23</v>
      </c>
      <c r="K4681">
        <v>846296315739467</v>
      </c>
      <c r="M4681" t="s">
        <v>91</v>
      </c>
      <c r="N4681">
        <v>29403</v>
      </c>
      <c r="O4681">
        <v>3</v>
      </c>
      <c r="P4681">
        <v>2250</v>
      </c>
      <c r="Q4681">
        <v>5</v>
      </c>
      <c r="R4681" s="2">
        <v>0</v>
      </c>
      <c r="S4681" s="2">
        <v>21.31</v>
      </c>
      <c r="T4681" s="2">
        <v>0</v>
      </c>
      <c r="U4681" s="2">
        <v>21.31</v>
      </c>
      <c r="V4681" s="76" t="str">
        <f>VLOOKUP(M4681,'Fufillment sheet'!$A$2:$B$52,2,FALSE)</f>
        <v>NW</v>
      </c>
    </row>
    <row r="4682" spans="1:22" x14ac:dyDescent="0.2">
      <c r="A4682" s="1">
        <v>42317</v>
      </c>
      <c r="B4682" t="s">
        <v>21</v>
      </c>
      <c r="C4682" s="1">
        <v>42317</v>
      </c>
      <c r="D4682" s="1">
        <v>42317</v>
      </c>
      <c r="E4682">
        <v>100033729</v>
      </c>
      <c r="F4682" t="s">
        <v>5341</v>
      </c>
      <c r="H4682" s="1">
        <v>42315</v>
      </c>
      <c r="I4682">
        <v>1937814</v>
      </c>
      <c r="J4682" t="s">
        <v>23</v>
      </c>
      <c r="K4682">
        <v>846296315741569</v>
      </c>
      <c r="M4682" t="s">
        <v>40</v>
      </c>
      <c r="N4682">
        <v>90026</v>
      </c>
      <c r="O4682">
        <v>3</v>
      </c>
      <c r="P4682">
        <v>2250</v>
      </c>
      <c r="Q4682">
        <v>4</v>
      </c>
      <c r="R4682" s="2">
        <v>0</v>
      </c>
      <c r="S4682" s="2">
        <v>20.81</v>
      </c>
      <c r="T4682" s="2">
        <v>0</v>
      </c>
      <c r="U4682" s="2">
        <v>20.81</v>
      </c>
      <c r="V4682" s="76" t="str">
        <f>VLOOKUP(M4682,'Fufillment sheet'!$A$2:$B$52,2,FALSE)</f>
        <v>VINAC</v>
      </c>
    </row>
    <row r="4683" spans="1:22" x14ac:dyDescent="0.2">
      <c r="A4683" s="1">
        <v>42317</v>
      </c>
      <c r="B4683" t="s">
        <v>21</v>
      </c>
      <c r="C4683" s="1">
        <v>42317</v>
      </c>
      <c r="D4683" s="1">
        <v>42317</v>
      </c>
      <c r="E4683">
        <v>100033832</v>
      </c>
      <c r="F4683" t="s">
        <v>5342</v>
      </c>
      <c r="H4683" s="1">
        <v>42316</v>
      </c>
      <c r="I4683">
        <v>1937819</v>
      </c>
      <c r="J4683" t="s">
        <v>23</v>
      </c>
      <c r="K4683">
        <v>846296315741651</v>
      </c>
      <c r="M4683" t="s">
        <v>73</v>
      </c>
      <c r="N4683">
        <v>80524</v>
      </c>
      <c r="O4683">
        <v>3</v>
      </c>
      <c r="P4683">
        <v>2250</v>
      </c>
      <c r="Q4683">
        <v>5</v>
      </c>
      <c r="R4683" s="2">
        <v>0</v>
      </c>
      <c r="S4683" s="2">
        <v>21.31</v>
      </c>
      <c r="T4683" s="2">
        <v>0</v>
      </c>
      <c r="U4683" s="2">
        <v>21.31</v>
      </c>
      <c r="V4683" s="76" t="str">
        <f>VLOOKUP(M4683,'Fufillment sheet'!$A$2:$B$52,2,FALSE)</f>
        <v>VINAC</v>
      </c>
    </row>
    <row r="4684" spans="1:22" x14ac:dyDescent="0.2">
      <c r="A4684" s="1">
        <v>42317</v>
      </c>
      <c r="B4684" t="s">
        <v>21</v>
      </c>
      <c r="C4684" s="1">
        <v>42317</v>
      </c>
      <c r="D4684" s="1">
        <v>42317</v>
      </c>
      <c r="E4684">
        <v>100033806</v>
      </c>
      <c r="F4684" t="s">
        <v>5343</v>
      </c>
      <c r="H4684" s="1">
        <v>42316</v>
      </c>
      <c r="I4684">
        <v>1937851</v>
      </c>
      <c r="J4684" t="s">
        <v>23</v>
      </c>
      <c r="K4684">
        <v>846296315741637</v>
      </c>
      <c r="M4684" t="s">
        <v>40</v>
      </c>
      <c r="N4684">
        <v>94705</v>
      </c>
      <c r="O4684">
        <v>3</v>
      </c>
      <c r="P4684">
        <v>2250</v>
      </c>
      <c r="Q4684">
        <v>2</v>
      </c>
      <c r="R4684" s="2">
        <v>0</v>
      </c>
      <c r="S4684" s="2">
        <v>12.81</v>
      </c>
      <c r="T4684" s="2">
        <v>0</v>
      </c>
      <c r="U4684" s="2">
        <v>12.81</v>
      </c>
      <c r="V4684" s="76" t="str">
        <f>VLOOKUP(M4684,'Fufillment sheet'!$A$2:$B$52,2,FALSE)</f>
        <v>VINAC</v>
      </c>
    </row>
    <row r="4685" spans="1:22" x14ac:dyDescent="0.2">
      <c r="A4685" s="1">
        <v>42317</v>
      </c>
      <c r="B4685" t="s">
        <v>21</v>
      </c>
      <c r="C4685" s="1">
        <v>42317</v>
      </c>
      <c r="D4685" s="1">
        <v>42317</v>
      </c>
      <c r="E4685">
        <v>100033786</v>
      </c>
      <c r="F4685" t="s">
        <v>5344</v>
      </c>
      <c r="H4685" s="1">
        <v>42315</v>
      </c>
      <c r="I4685">
        <v>1937905</v>
      </c>
      <c r="J4685" t="s">
        <v>23</v>
      </c>
      <c r="K4685">
        <v>846296315741484</v>
      </c>
      <c r="M4685" t="s">
        <v>116</v>
      </c>
      <c r="N4685">
        <v>97362</v>
      </c>
      <c r="O4685">
        <v>3</v>
      </c>
      <c r="P4685">
        <v>2250</v>
      </c>
      <c r="Q4685">
        <v>4</v>
      </c>
      <c r="R4685" s="2">
        <v>0</v>
      </c>
      <c r="S4685" s="2">
        <v>20.81</v>
      </c>
      <c r="T4685" s="2">
        <v>0</v>
      </c>
      <c r="U4685" s="2">
        <v>20.81</v>
      </c>
      <c r="V4685" s="76" t="str">
        <f>VLOOKUP(M4685,'Fufillment sheet'!$A$2:$B$52,2,FALSE)</f>
        <v>VINAC</v>
      </c>
    </row>
    <row r="4686" spans="1:22" x14ac:dyDescent="0.2">
      <c r="A4686" s="1">
        <v>42317</v>
      </c>
      <c r="B4686" t="s">
        <v>21</v>
      </c>
      <c r="C4686" s="1">
        <v>42314</v>
      </c>
      <c r="D4686" s="1">
        <v>42317</v>
      </c>
      <c r="E4686">
        <v>100033633</v>
      </c>
      <c r="F4686" t="s">
        <v>5345</v>
      </c>
      <c r="H4686" s="1">
        <v>42313</v>
      </c>
      <c r="I4686">
        <v>1934178</v>
      </c>
      <c r="J4686" t="s">
        <v>23</v>
      </c>
      <c r="K4686">
        <v>846296315739559</v>
      </c>
      <c r="M4686" t="s">
        <v>91</v>
      </c>
      <c r="N4686">
        <v>29401</v>
      </c>
      <c r="O4686">
        <v>3</v>
      </c>
      <c r="P4686">
        <v>2250</v>
      </c>
      <c r="Q4686">
        <v>5</v>
      </c>
      <c r="R4686" s="2">
        <v>0</v>
      </c>
      <c r="S4686" s="2">
        <v>21.31</v>
      </c>
      <c r="T4686" s="2">
        <v>0</v>
      </c>
      <c r="U4686" s="2">
        <v>21.31</v>
      </c>
      <c r="V4686" s="76" t="str">
        <f>VLOOKUP(M4686,'Fufillment sheet'!$A$2:$B$52,2,FALSE)</f>
        <v>NW</v>
      </c>
    </row>
    <row r="4687" spans="1:22" x14ac:dyDescent="0.2">
      <c r="A4687" s="1">
        <v>42317</v>
      </c>
      <c r="B4687" t="s">
        <v>21</v>
      </c>
      <c r="C4687" s="1">
        <v>42314</v>
      </c>
      <c r="D4687" s="1">
        <v>42317</v>
      </c>
      <c r="E4687">
        <v>100033651</v>
      </c>
      <c r="F4687" t="s">
        <v>5346</v>
      </c>
      <c r="H4687" s="1">
        <v>42314</v>
      </c>
      <c r="I4687">
        <v>1934159</v>
      </c>
      <c r="J4687" t="s">
        <v>23</v>
      </c>
      <c r="K4687">
        <v>846296315739689</v>
      </c>
      <c r="M4687" t="s">
        <v>582</v>
      </c>
      <c r="N4687">
        <v>50112</v>
      </c>
      <c r="O4687">
        <v>3</v>
      </c>
      <c r="P4687">
        <v>2250</v>
      </c>
      <c r="Q4687">
        <v>6</v>
      </c>
      <c r="R4687" s="2">
        <v>0</v>
      </c>
      <c r="S4687" s="2">
        <v>21.81</v>
      </c>
      <c r="T4687" s="2">
        <v>0</v>
      </c>
      <c r="U4687" s="2">
        <v>21.81</v>
      </c>
      <c r="V4687" s="76" t="str">
        <f>VLOOKUP(M4687,'Fufillment sheet'!$A$2:$B$52,2,FALSE)</f>
        <v>NW</v>
      </c>
    </row>
    <row r="4688" spans="1:22" x14ac:dyDescent="0.2">
      <c r="A4688" s="1">
        <v>42317</v>
      </c>
      <c r="B4688" t="s">
        <v>21</v>
      </c>
      <c r="C4688" s="1">
        <v>42317</v>
      </c>
      <c r="D4688" s="1">
        <v>42317</v>
      </c>
      <c r="E4688">
        <v>100033777</v>
      </c>
      <c r="F4688" t="s">
        <v>5347</v>
      </c>
      <c r="H4688" s="1">
        <v>42315</v>
      </c>
      <c r="I4688">
        <v>1937904</v>
      </c>
      <c r="J4688" t="s">
        <v>23</v>
      </c>
      <c r="K4688">
        <v>846296315741545</v>
      </c>
      <c r="M4688" t="s">
        <v>116</v>
      </c>
      <c r="N4688">
        <v>97405</v>
      </c>
      <c r="O4688">
        <v>3</v>
      </c>
      <c r="P4688">
        <v>2250</v>
      </c>
      <c r="Q4688">
        <v>4</v>
      </c>
      <c r="R4688" s="2">
        <v>0</v>
      </c>
      <c r="S4688" s="2">
        <v>20.81</v>
      </c>
      <c r="T4688" s="2">
        <v>0</v>
      </c>
      <c r="U4688" s="2">
        <v>20.81</v>
      </c>
      <c r="V4688" s="76" t="str">
        <f>VLOOKUP(M4688,'Fufillment sheet'!$A$2:$B$52,2,FALSE)</f>
        <v>VINAC</v>
      </c>
    </row>
    <row r="4689" spans="1:22" x14ac:dyDescent="0.2">
      <c r="A4689" s="1">
        <v>42317</v>
      </c>
      <c r="B4689" t="s">
        <v>21</v>
      </c>
      <c r="C4689" s="1">
        <v>42314</v>
      </c>
      <c r="D4689" s="1">
        <v>42317</v>
      </c>
      <c r="E4689">
        <v>100033690</v>
      </c>
      <c r="F4689" t="s">
        <v>5348</v>
      </c>
      <c r="H4689" s="1">
        <v>42314</v>
      </c>
      <c r="I4689">
        <v>1934196</v>
      </c>
      <c r="J4689" t="s">
        <v>23</v>
      </c>
      <c r="K4689" t="s">
        <v>5349</v>
      </c>
      <c r="M4689" t="s">
        <v>36</v>
      </c>
      <c r="N4689">
        <v>17055</v>
      </c>
      <c r="O4689">
        <v>6</v>
      </c>
      <c r="P4689">
        <v>4500</v>
      </c>
      <c r="Q4689">
        <v>3</v>
      </c>
      <c r="R4689" s="2">
        <v>0</v>
      </c>
      <c r="S4689" s="2">
        <v>17.29</v>
      </c>
      <c r="T4689" s="2">
        <v>0</v>
      </c>
      <c r="U4689" s="2">
        <v>17.29</v>
      </c>
      <c r="V4689" s="76" t="str">
        <f>VLOOKUP(M4689,'Fufillment sheet'!$A$2:$B$52,2,FALSE)</f>
        <v>NW</v>
      </c>
    </row>
    <row r="4690" spans="1:22" x14ac:dyDescent="0.2">
      <c r="A4690" s="1">
        <v>42317</v>
      </c>
      <c r="B4690" t="s">
        <v>21</v>
      </c>
      <c r="C4690" s="1">
        <v>42314</v>
      </c>
      <c r="D4690" s="1">
        <v>42317</v>
      </c>
      <c r="E4690">
        <v>100033677</v>
      </c>
      <c r="F4690" t="s">
        <v>5350</v>
      </c>
      <c r="H4690" s="1">
        <v>42314</v>
      </c>
      <c r="I4690">
        <v>1934133</v>
      </c>
      <c r="J4690" t="s">
        <v>23</v>
      </c>
      <c r="K4690">
        <v>846296315739801</v>
      </c>
      <c r="M4690" t="s">
        <v>141</v>
      </c>
      <c r="N4690">
        <v>4005</v>
      </c>
      <c r="O4690">
        <v>3</v>
      </c>
      <c r="P4690">
        <v>2250</v>
      </c>
      <c r="Q4690">
        <v>3</v>
      </c>
      <c r="R4690" s="2">
        <v>0</v>
      </c>
      <c r="S4690" s="2">
        <v>13.06</v>
      </c>
      <c r="T4690" s="2">
        <v>0</v>
      </c>
      <c r="U4690" s="2">
        <v>13.06</v>
      </c>
      <c r="V4690" s="76" t="str">
        <f>VLOOKUP(M4690,'Fufillment sheet'!$A$2:$B$52,2,FALSE)</f>
        <v>NW</v>
      </c>
    </row>
    <row r="4691" spans="1:22" x14ac:dyDescent="0.2">
      <c r="A4691" s="1">
        <v>42317</v>
      </c>
      <c r="B4691" t="s">
        <v>21</v>
      </c>
      <c r="C4691" s="1">
        <v>42317</v>
      </c>
      <c r="D4691" s="1">
        <v>42317</v>
      </c>
      <c r="E4691">
        <v>100033728</v>
      </c>
      <c r="F4691" t="s">
        <v>5351</v>
      </c>
      <c r="H4691" s="1">
        <v>42315</v>
      </c>
      <c r="I4691">
        <v>1937845</v>
      </c>
      <c r="J4691" t="s">
        <v>23</v>
      </c>
      <c r="K4691">
        <v>846296315741804</v>
      </c>
      <c r="M4691" t="s">
        <v>75</v>
      </c>
      <c r="N4691">
        <v>22311</v>
      </c>
      <c r="O4691">
        <v>5</v>
      </c>
      <c r="P4691">
        <v>3750</v>
      </c>
      <c r="Q4691">
        <v>8</v>
      </c>
      <c r="R4691" s="2">
        <v>0</v>
      </c>
      <c r="S4691" s="2">
        <v>31.75</v>
      </c>
      <c r="T4691" s="2">
        <v>0</v>
      </c>
      <c r="U4691" s="2">
        <v>31.75</v>
      </c>
      <c r="V4691" s="76" t="s">
        <v>5213</v>
      </c>
    </row>
    <row r="4692" spans="1:22" x14ac:dyDescent="0.2">
      <c r="A4692" s="1">
        <v>42317</v>
      </c>
      <c r="B4692" t="s">
        <v>21</v>
      </c>
      <c r="C4692" s="1">
        <v>42317</v>
      </c>
      <c r="D4692" s="1">
        <v>42317</v>
      </c>
      <c r="E4692">
        <v>100033816</v>
      </c>
      <c r="F4692" t="s">
        <v>5352</v>
      </c>
      <c r="H4692" s="1">
        <v>42316</v>
      </c>
      <c r="I4692">
        <v>1937816</v>
      </c>
      <c r="J4692" t="s">
        <v>23</v>
      </c>
      <c r="K4692">
        <v>846296315741606</v>
      </c>
      <c r="M4692" t="s">
        <v>40</v>
      </c>
      <c r="N4692">
        <v>91303</v>
      </c>
      <c r="O4692">
        <v>3</v>
      </c>
      <c r="P4692">
        <v>2250</v>
      </c>
      <c r="Q4692">
        <v>4</v>
      </c>
      <c r="R4692" s="2">
        <v>0</v>
      </c>
      <c r="S4692" s="2">
        <v>20.81</v>
      </c>
      <c r="T4692" s="2">
        <v>0</v>
      </c>
      <c r="U4692" s="2">
        <v>20.81</v>
      </c>
      <c r="V4692" s="76" t="str">
        <f>VLOOKUP(M4692,'Fufillment sheet'!$A$2:$B$52,2,FALSE)</f>
        <v>VINAC</v>
      </c>
    </row>
    <row r="4693" spans="1:22" x14ac:dyDescent="0.2">
      <c r="A4693" s="1">
        <v>42317</v>
      </c>
      <c r="B4693" t="s">
        <v>21</v>
      </c>
      <c r="C4693" s="1">
        <v>42317</v>
      </c>
      <c r="D4693" s="1">
        <v>42317</v>
      </c>
      <c r="E4693">
        <v>100033831</v>
      </c>
      <c r="F4693" t="s">
        <v>5353</v>
      </c>
      <c r="H4693" s="1">
        <v>42316</v>
      </c>
      <c r="I4693">
        <v>1937853</v>
      </c>
      <c r="J4693" t="s">
        <v>23</v>
      </c>
      <c r="K4693">
        <v>846296315741699</v>
      </c>
      <c r="M4693" t="s">
        <v>40</v>
      </c>
      <c r="N4693">
        <v>90045</v>
      </c>
      <c r="O4693">
        <v>3</v>
      </c>
      <c r="P4693">
        <v>2250</v>
      </c>
      <c r="Q4693">
        <v>4</v>
      </c>
      <c r="R4693" s="2">
        <v>0</v>
      </c>
      <c r="S4693" s="2">
        <v>20.81</v>
      </c>
      <c r="T4693" s="2">
        <v>0</v>
      </c>
      <c r="U4693" s="2">
        <v>20.81</v>
      </c>
      <c r="V4693" s="76" t="str">
        <f>VLOOKUP(M4693,'Fufillment sheet'!$A$2:$B$52,2,FALSE)</f>
        <v>VINAC</v>
      </c>
    </row>
    <row r="4694" spans="1:22" x14ac:dyDescent="0.2">
      <c r="A4694" s="1">
        <v>42317</v>
      </c>
      <c r="B4694" t="s">
        <v>21</v>
      </c>
      <c r="C4694" s="1">
        <v>42314</v>
      </c>
      <c r="D4694" s="1">
        <v>42317</v>
      </c>
      <c r="E4694">
        <v>100033660</v>
      </c>
      <c r="F4694" t="s">
        <v>5354</v>
      </c>
      <c r="H4694" s="1">
        <v>42314</v>
      </c>
      <c r="I4694">
        <v>1934186</v>
      </c>
      <c r="J4694" t="s">
        <v>23</v>
      </c>
      <c r="K4694">
        <v>846296315739603</v>
      </c>
      <c r="M4694" t="s">
        <v>66</v>
      </c>
      <c r="N4694">
        <v>46260</v>
      </c>
      <c r="O4694">
        <v>3</v>
      </c>
      <c r="P4694">
        <v>2250</v>
      </c>
      <c r="Q4694">
        <v>5</v>
      </c>
      <c r="R4694" s="2">
        <v>0</v>
      </c>
      <c r="S4694" s="2">
        <v>21.31</v>
      </c>
      <c r="T4694" s="2">
        <v>0</v>
      </c>
      <c r="U4694" s="2">
        <v>21.31</v>
      </c>
      <c r="V4694" s="76" t="str">
        <f>VLOOKUP(M4694,'Fufillment sheet'!$A$2:$B$52,2,FALSE)</f>
        <v>NW</v>
      </c>
    </row>
    <row r="4695" spans="1:22" x14ac:dyDescent="0.2">
      <c r="A4695" s="1">
        <v>42317</v>
      </c>
      <c r="B4695" t="s">
        <v>21</v>
      </c>
      <c r="C4695" s="1">
        <v>42314</v>
      </c>
      <c r="D4695" s="1">
        <v>42317</v>
      </c>
      <c r="E4695">
        <v>100033720</v>
      </c>
      <c r="F4695" t="s">
        <v>5355</v>
      </c>
      <c r="H4695" s="1">
        <v>42314</v>
      </c>
      <c r="I4695">
        <v>1934136</v>
      </c>
      <c r="J4695" t="s">
        <v>23</v>
      </c>
      <c r="K4695">
        <v>846296315739788</v>
      </c>
      <c r="M4695" t="s">
        <v>83</v>
      </c>
      <c r="N4695">
        <v>7042</v>
      </c>
      <c r="O4695">
        <v>3</v>
      </c>
      <c r="P4695">
        <v>2250</v>
      </c>
      <c r="Q4695">
        <v>2</v>
      </c>
      <c r="R4695" s="2">
        <v>0</v>
      </c>
      <c r="S4695" s="2">
        <v>12.81</v>
      </c>
      <c r="T4695" s="2">
        <v>0</v>
      </c>
      <c r="U4695" s="2">
        <v>12.81</v>
      </c>
      <c r="V4695" s="76" t="str">
        <f>VLOOKUP(M4695,'Fufillment sheet'!$A$2:$B$52,2,FALSE)</f>
        <v>NW</v>
      </c>
    </row>
    <row r="4696" spans="1:22" x14ac:dyDescent="0.2">
      <c r="A4696" s="1">
        <v>42317</v>
      </c>
      <c r="B4696" t="s">
        <v>21</v>
      </c>
      <c r="C4696" s="1">
        <v>42317</v>
      </c>
      <c r="D4696" s="1">
        <v>42317</v>
      </c>
      <c r="E4696">
        <v>100033801</v>
      </c>
      <c r="F4696" t="s">
        <v>5356</v>
      </c>
      <c r="H4696" s="1">
        <v>42315</v>
      </c>
      <c r="I4696">
        <v>1937941</v>
      </c>
      <c r="J4696" t="s">
        <v>23</v>
      </c>
      <c r="K4696">
        <v>846296315741743</v>
      </c>
      <c r="M4696" t="s">
        <v>73</v>
      </c>
      <c r="N4696">
        <v>80016</v>
      </c>
      <c r="O4696">
        <v>3</v>
      </c>
      <c r="P4696">
        <v>2250</v>
      </c>
      <c r="Q4696">
        <v>5</v>
      </c>
      <c r="R4696" s="2">
        <v>0</v>
      </c>
      <c r="S4696" s="2">
        <v>21.31</v>
      </c>
      <c r="T4696" s="2">
        <v>0</v>
      </c>
      <c r="U4696" s="2">
        <v>21.31</v>
      </c>
      <c r="V4696" s="76" t="str">
        <f>VLOOKUP(M4696,'Fufillment sheet'!$A$2:$B$52,2,FALSE)</f>
        <v>VINAC</v>
      </c>
    </row>
    <row r="4697" spans="1:22" x14ac:dyDescent="0.2">
      <c r="A4697" s="1">
        <v>42317</v>
      </c>
      <c r="B4697" t="s">
        <v>21</v>
      </c>
      <c r="C4697" s="1">
        <v>42314</v>
      </c>
      <c r="D4697" s="1">
        <v>42317</v>
      </c>
      <c r="E4697">
        <v>100033693</v>
      </c>
      <c r="F4697" t="s">
        <v>5357</v>
      </c>
      <c r="H4697" s="1">
        <v>42314</v>
      </c>
      <c r="I4697">
        <v>1934173</v>
      </c>
      <c r="J4697" t="s">
        <v>23</v>
      </c>
      <c r="K4697">
        <v>846296315739511</v>
      </c>
      <c r="M4697" t="s">
        <v>32</v>
      </c>
      <c r="N4697">
        <v>14580</v>
      </c>
      <c r="O4697">
        <v>3</v>
      </c>
      <c r="P4697">
        <v>2250</v>
      </c>
      <c r="Q4697">
        <v>3</v>
      </c>
      <c r="R4697" s="2">
        <v>0</v>
      </c>
      <c r="S4697" s="2">
        <v>13.06</v>
      </c>
      <c r="T4697" s="2">
        <v>0</v>
      </c>
      <c r="U4697" s="2">
        <v>13.06</v>
      </c>
      <c r="V4697" s="76" t="str">
        <f>VLOOKUP(M4697,'Fufillment sheet'!$A$2:$B$52,2,FALSE)</f>
        <v>NW</v>
      </c>
    </row>
    <row r="4698" spans="1:22" x14ac:dyDescent="0.2">
      <c r="A4698" s="1">
        <v>42317</v>
      </c>
      <c r="B4698" t="s">
        <v>21</v>
      </c>
      <c r="C4698" s="1">
        <v>42314</v>
      </c>
      <c r="D4698" s="1">
        <v>42317</v>
      </c>
      <c r="E4698">
        <v>100033713</v>
      </c>
      <c r="F4698" t="s">
        <v>5358</v>
      </c>
      <c r="H4698" s="1">
        <v>42314</v>
      </c>
      <c r="I4698">
        <v>1934167</v>
      </c>
      <c r="J4698" t="s">
        <v>23</v>
      </c>
      <c r="K4698">
        <v>846296315739641</v>
      </c>
      <c r="M4698" t="s">
        <v>49</v>
      </c>
      <c r="N4698">
        <v>2115</v>
      </c>
      <c r="O4698">
        <v>3</v>
      </c>
      <c r="P4698">
        <v>2250</v>
      </c>
      <c r="Q4698">
        <v>2</v>
      </c>
      <c r="R4698" s="2">
        <v>0</v>
      </c>
      <c r="S4698" s="2">
        <v>12.81</v>
      </c>
      <c r="T4698" s="2">
        <v>0</v>
      </c>
      <c r="U4698" s="2">
        <v>12.81</v>
      </c>
      <c r="V4698" s="76" t="str">
        <f>VLOOKUP(M4698,'Fufillment sheet'!$A$2:$B$52,2,FALSE)</f>
        <v>NW</v>
      </c>
    </row>
    <row r="4699" spans="1:22" x14ac:dyDescent="0.2">
      <c r="A4699" s="1">
        <v>42317</v>
      </c>
      <c r="B4699" t="s">
        <v>21</v>
      </c>
      <c r="C4699" s="1">
        <v>42317</v>
      </c>
      <c r="D4699" s="1">
        <v>42317</v>
      </c>
      <c r="E4699">
        <v>100033766</v>
      </c>
      <c r="F4699" t="s">
        <v>5359</v>
      </c>
      <c r="H4699" s="1">
        <v>42315</v>
      </c>
      <c r="I4699">
        <v>1937877</v>
      </c>
      <c r="J4699" t="s">
        <v>23</v>
      </c>
      <c r="K4699">
        <v>846296315741842</v>
      </c>
      <c r="M4699" t="s">
        <v>58</v>
      </c>
      <c r="N4699">
        <v>48072</v>
      </c>
      <c r="O4699">
        <v>6</v>
      </c>
      <c r="P4699">
        <v>4500</v>
      </c>
      <c r="Q4699">
        <v>8</v>
      </c>
      <c r="R4699" s="2">
        <v>0</v>
      </c>
      <c r="S4699" s="2">
        <v>36.04</v>
      </c>
      <c r="T4699" s="2">
        <v>0</v>
      </c>
      <c r="U4699" s="2">
        <v>36.04</v>
      </c>
      <c r="V4699" s="76" t="s">
        <v>5213</v>
      </c>
    </row>
    <row r="4700" spans="1:22" x14ac:dyDescent="0.2">
      <c r="A4700" s="1">
        <v>42317</v>
      </c>
      <c r="B4700" t="s">
        <v>21</v>
      </c>
      <c r="C4700" s="1">
        <v>42314</v>
      </c>
      <c r="D4700" s="1">
        <v>42317</v>
      </c>
      <c r="E4700">
        <v>100033672</v>
      </c>
      <c r="F4700" t="s">
        <v>5360</v>
      </c>
      <c r="H4700" s="1">
        <v>42314</v>
      </c>
      <c r="I4700">
        <v>1934195</v>
      </c>
      <c r="J4700" t="s">
        <v>23</v>
      </c>
      <c r="K4700">
        <v>846296315739474</v>
      </c>
      <c r="M4700" t="s">
        <v>54</v>
      </c>
      <c r="N4700">
        <v>21076</v>
      </c>
      <c r="O4700">
        <v>6</v>
      </c>
      <c r="P4700">
        <v>4500</v>
      </c>
      <c r="Q4700">
        <v>3</v>
      </c>
      <c r="R4700" s="2">
        <v>0</v>
      </c>
      <c r="S4700" s="2">
        <v>17.29</v>
      </c>
      <c r="T4700" s="2">
        <v>0</v>
      </c>
      <c r="U4700" s="2">
        <v>17.29</v>
      </c>
      <c r="V4700" s="76" t="str">
        <f>VLOOKUP(M4700,'Fufillment sheet'!$A$2:$B$52,2,FALSE)</f>
        <v>NW</v>
      </c>
    </row>
    <row r="4701" spans="1:22" x14ac:dyDescent="0.2">
      <c r="A4701" s="1">
        <v>42317</v>
      </c>
      <c r="B4701" t="s">
        <v>21</v>
      </c>
      <c r="C4701" s="1">
        <v>42317</v>
      </c>
      <c r="D4701" s="1">
        <v>42317</v>
      </c>
      <c r="E4701">
        <v>100033853</v>
      </c>
      <c r="F4701" t="s">
        <v>5361</v>
      </c>
      <c r="H4701" s="1">
        <v>42317</v>
      </c>
      <c r="I4701">
        <v>1937817</v>
      </c>
      <c r="J4701" t="s">
        <v>23</v>
      </c>
      <c r="K4701">
        <v>846296315741576</v>
      </c>
      <c r="M4701" t="s">
        <v>40</v>
      </c>
      <c r="N4701">
        <v>95691</v>
      </c>
      <c r="O4701">
        <v>3</v>
      </c>
      <c r="P4701">
        <v>2250</v>
      </c>
      <c r="Q4701">
        <v>2</v>
      </c>
      <c r="R4701" s="2">
        <v>0</v>
      </c>
      <c r="S4701" s="2">
        <v>12.81</v>
      </c>
      <c r="T4701" s="2">
        <v>0</v>
      </c>
      <c r="U4701" s="2">
        <v>12.81</v>
      </c>
      <c r="V4701" s="76" t="str">
        <f>VLOOKUP(M4701,'Fufillment sheet'!$A$2:$B$52,2,FALSE)</f>
        <v>VINAC</v>
      </c>
    </row>
    <row r="4702" spans="1:22" x14ac:dyDescent="0.2">
      <c r="A4702" s="1">
        <v>42317</v>
      </c>
      <c r="B4702" t="s">
        <v>21</v>
      </c>
      <c r="C4702" s="1">
        <v>42317</v>
      </c>
      <c r="D4702" s="1">
        <v>42317</v>
      </c>
      <c r="E4702">
        <v>100033882</v>
      </c>
      <c r="F4702" t="s">
        <v>5362</v>
      </c>
      <c r="H4702" s="1">
        <v>42317</v>
      </c>
      <c r="I4702">
        <v>1937951</v>
      </c>
      <c r="J4702" t="s">
        <v>23</v>
      </c>
      <c r="K4702">
        <v>846296315741644</v>
      </c>
      <c r="M4702" t="s">
        <v>45</v>
      </c>
      <c r="N4702">
        <v>98125</v>
      </c>
      <c r="O4702">
        <v>2</v>
      </c>
      <c r="P4702">
        <v>1500</v>
      </c>
      <c r="Q4702">
        <v>5</v>
      </c>
      <c r="R4702" s="2">
        <v>0</v>
      </c>
      <c r="S4702" s="2">
        <v>19.75</v>
      </c>
      <c r="T4702" s="2">
        <v>0</v>
      </c>
      <c r="U4702" s="2">
        <v>19.75</v>
      </c>
      <c r="V4702" s="76" t="str">
        <f>VLOOKUP(M4702,'Fufillment sheet'!$A$2:$B$52,2,FALSE)</f>
        <v>VINAC</v>
      </c>
    </row>
    <row r="4703" spans="1:22" x14ac:dyDescent="0.2">
      <c r="A4703" s="1">
        <v>42317</v>
      </c>
      <c r="B4703" t="s">
        <v>21</v>
      </c>
      <c r="C4703" s="1">
        <v>42317</v>
      </c>
      <c r="D4703" s="1">
        <v>42317</v>
      </c>
      <c r="E4703">
        <v>100033867</v>
      </c>
      <c r="F4703" t="s">
        <v>5363</v>
      </c>
      <c r="H4703" s="1">
        <v>42317</v>
      </c>
      <c r="I4703">
        <v>1937906</v>
      </c>
      <c r="J4703" t="s">
        <v>23</v>
      </c>
      <c r="K4703">
        <v>846296315743730</v>
      </c>
      <c r="M4703" t="s">
        <v>116</v>
      </c>
      <c r="N4703">
        <v>97062</v>
      </c>
      <c r="O4703">
        <v>3</v>
      </c>
      <c r="P4703">
        <v>2250</v>
      </c>
      <c r="Q4703">
        <v>4</v>
      </c>
      <c r="R4703" s="2">
        <v>0</v>
      </c>
      <c r="S4703" s="2">
        <v>20.81</v>
      </c>
      <c r="T4703" s="2">
        <v>0</v>
      </c>
      <c r="U4703" s="2">
        <v>20.81</v>
      </c>
      <c r="V4703" s="76" t="str">
        <f>VLOOKUP(M4703,'Fufillment sheet'!$A$2:$B$52,2,FALSE)</f>
        <v>VINAC</v>
      </c>
    </row>
    <row r="4704" spans="1:22" x14ac:dyDescent="0.2">
      <c r="A4704" s="1">
        <v>42317</v>
      </c>
      <c r="B4704" t="s">
        <v>21</v>
      </c>
      <c r="C4704" s="1">
        <v>42317</v>
      </c>
      <c r="D4704" s="1">
        <v>42317</v>
      </c>
      <c r="E4704">
        <v>100033863</v>
      </c>
      <c r="F4704" t="s">
        <v>5364</v>
      </c>
      <c r="H4704" s="1">
        <v>42317</v>
      </c>
      <c r="I4704">
        <v>1937899</v>
      </c>
      <c r="J4704" t="s">
        <v>23</v>
      </c>
      <c r="K4704">
        <v>846296315741712</v>
      </c>
      <c r="M4704" t="s">
        <v>32</v>
      </c>
      <c r="N4704">
        <v>11201</v>
      </c>
      <c r="O4704">
        <v>6</v>
      </c>
      <c r="P4704">
        <v>4500</v>
      </c>
      <c r="Q4704">
        <v>8</v>
      </c>
      <c r="R4704" s="2">
        <v>0</v>
      </c>
      <c r="S4704" s="2">
        <v>36.04</v>
      </c>
      <c r="T4704" s="2">
        <v>0</v>
      </c>
      <c r="U4704" s="2">
        <v>36.04</v>
      </c>
      <c r="V4704" s="76" t="s">
        <v>5213</v>
      </c>
    </row>
    <row r="4705" spans="1:22" x14ac:dyDescent="0.2">
      <c r="A4705" s="1">
        <v>42317</v>
      </c>
      <c r="B4705" t="s">
        <v>21</v>
      </c>
      <c r="C4705" s="1">
        <v>42314</v>
      </c>
      <c r="D4705" s="1">
        <v>42317</v>
      </c>
      <c r="E4705">
        <v>100033652</v>
      </c>
      <c r="F4705" t="s">
        <v>5365</v>
      </c>
      <c r="H4705" s="1">
        <v>42314</v>
      </c>
      <c r="I4705">
        <v>1934179</v>
      </c>
      <c r="J4705" t="s">
        <v>23</v>
      </c>
      <c r="K4705">
        <v>846296315739566</v>
      </c>
      <c r="M4705" t="s">
        <v>75</v>
      </c>
      <c r="N4705">
        <v>23451</v>
      </c>
      <c r="O4705">
        <v>3</v>
      </c>
      <c r="P4705">
        <v>2250</v>
      </c>
      <c r="Q4705">
        <v>4</v>
      </c>
      <c r="R4705" s="2">
        <v>0</v>
      </c>
      <c r="S4705" s="2">
        <v>20.81</v>
      </c>
      <c r="T4705" s="2">
        <v>0</v>
      </c>
      <c r="U4705" s="2">
        <v>20.81</v>
      </c>
      <c r="V4705" s="76" t="str">
        <f>VLOOKUP(M4705,'Fufillment sheet'!$A$2:$B$52,2,FALSE)</f>
        <v>NW</v>
      </c>
    </row>
    <row r="4706" spans="1:22" x14ac:dyDescent="0.2">
      <c r="A4706" s="1">
        <v>42317</v>
      </c>
      <c r="B4706" t="s">
        <v>21</v>
      </c>
      <c r="C4706" s="1">
        <v>42314</v>
      </c>
      <c r="D4706" s="1">
        <v>42317</v>
      </c>
      <c r="E4706">
        <v>100033647</v>
      </c>
      <c r="F4706" t="s">
        <v>5366</v>
      </c>
      <c r="H4706" s="1">
        <v>42314</v>
      </c>
      <c r="I4706">
        <v>1934141</v>
      </c>
      <c r="J4706" t="s">
        <v>23</v>
      </c>
      <c r="K4706">
        <v>846296315739757</v>
      </c>
      <c r="M4706" t="s">
        <v>38</v>
      </c>
      <c r="N4706">
        <v>37363</v>
      </c>
      <c r="O4706">
        <v>3</v>
      </c>
      <c r="P4706">
        <v>2250</v>
      </c>
      <c r="Q4706">
        <v>5</v>
      </c>
      <c r="R4706" s="2">
        <v>0</v>
      </c>
      <c r="S4706" s="2">
        <v>21.31</v>
      </c>
      <c r="T4706" s="2">
        <v>0</v>
      </c>
      <c r="U4706" s="2">
        <v>21.31</v>
      </c>
      <c r="V4706" s="76" t="str">
        <f>VLOOKUP(M4706,'Fufillment sheet'!$A$2:$B$52,2,FALSE)</f>
        <v>NW</v>
      </c>
    </row>
    <row r="4707" spans="1:22" x14ac:dyDescent="0.2">
      <c r="A4707" s="1">
        <v>42317</v>
      </c>
      <c r="B4707" t="s">
        <v>21</v>
      </c>
      <c r="C4707" s="1">
        <v>42317</v>
      </c>
      <c r="D4707" s="1">
        <v>42317</v>
      </c>
      <c r="E4707">
        <v>100033873</v>
      </c>
      <c r="F4707" t="s">
        <v>5367</v>
      </c>
      <c r="H4707" s="1">
        <v>42317</v>
      </c>
      <c r="I4707">
        <v>1937854</v>
      </c>
      <c r="J4707" t="s">
        <v>23</v>
      </c>
      <c r="K4707">
        <v>846296315741774</v>
      </c>
      <c r="M4707" t="s">
        <v>40</v>
      </c>
      <c r="N4707">
        <v>91730</v>
      </c>
      <c r="O4707">
        <v>3</v>
      </c>
      <c r="P4707">
        <v>2250</v>
      </c>
      <c r="Q4707">
        <v>4</v>
      </c>
      <c r="R4707" s="2">
        <v>0</v>
      </c>
      <c r="S4707" s="2">
        <v>20.81</v>
      </c>
      <c r="T4707" s="2">
        <v>0</v>
      </c>
      <c r="U4707" s="2">
        <v>20.81</v>
      </c>
      <c r="V4707" s="76" t="str">
        <f>VLOOKUP(M4707,'Fufillment sheet'!$A$2:$B$52,2,FALSE)</f>
        <v>VINAC</v>
      </c>
    </row>
    <row r="4708" spans="1:22" x14ac:dyDescent="0.2">
      <c r="A4708" s="1">
        <v>42317</v>
      </c>
      <c r="B4708" t="s">
        <v>21</v>
      </c>
      <c r="C4708" s="1">
        <v>42314</v>
      </c>
      <c r="D4708" s="1">
        <v>42317</v>
      </c>
      <c r="E4708">
        <v>100033655</v>
      </c>
      <c r="F4708" t="s">
        <v>5368</v>
      </c>
      <c r="H4708" s="1">
        <v>42314</v>
      </c>
      <c r="I4708">
        <v>1934124</v>
      </c>
      <c r="J4708" t="s">
        <v>23</v>
      </c>
      <c r="K4708" t="s">
        <v>5369</v>
      </c>
      <c r="M4708" t="s">
        <v>89</v>
      </c>
      <c r="N4708">
        <v>36695</v>
      </c>
      <c r="O4708">
        <v>3</v>
      </c>
      <c r="P4708">
        <v>2250</v>
      </c>
      <c r="Q4708">
        <v>6</v>
      </c>
      <c r="R4708" s="2">
        <v>0</v>
      </c>
      <c r="S4708" s="2">
        <v>21.81</v>
      </c>
      <c r="T4708" s="2">
        <v>0</v>
      </c>
      <c r="U4708" s="2">
        <v>21.81</v>
      </c>
      <c r="V4708" s="76" t="str">
        <f>VLOOKUP(M4708,'Fufillment sheet'!$A$2:$B$52,2,FALSE)</f>
        <v>NW</v>
      </c>
    </row>
    <row r="4709" spans="1:22" x14ac:dyDescent="0.2">
      <c r="A4709" s="1">
        <v>42317</v>
      </c>
      <c r="B4709" t="s">
        <v>21</v>
      </c>
      <c r="C4709" s="1">
        <v>42314</v>
      </c>
      <c r="D4709" s="1">
        <v>42317</v>
      </c>
      <c r="E4709">
        <v>100033640</v>
      </c>
      <c r="F4709" t="s">
        <v>5370</v>
      </c>
      <c r="H4709" s="1">
        <v>42314</v>
      </c>
      <c r="I4709">
        <v>1934131</v>
      </c>
      <c r="J4709" t="s">
        <v>23</v>
      </c>
      <c r="K4709">
        <v>846296315739832</v>
      </c>
      <c r="M4709" t="s">
        <v>51</v>
      </c>
      <c r="N4709">
        <v>30066</v>
      </c>
      <c r="O4709">
        <v>3</v>
      </c>
      <c r="P4709">
        <v>2250</v>
      </c>
      <c r="Q4709">
        <v>5</v>
      </c>
      <c r="R4709" s="2">
        <v>0</v>
      </c>
      <c r="S4709" s="2">
        <v>21.31</v>
      </c>
      <c r="T4709" s="2">
        <v>0</v>
      </c>
      <c r="U4709" s="2">
        <v>21.31</v>
      </c>
      <c r="V4709" s="76" t="str">
        <f>VLOOKUP(M4709,'Fufillment sheet'!$A$2:$B$52,2,FALSE)</f>
        <v>NW</v>
      </c>
    </row>
    <row r="4710" spans="1:22" x14ac:dyDescent="0.2">
      <c r="A4710" s="1">
        <v>42317</v>
      </c>
      <c r="B4710" t="s">
        <v>21</v>
      </c>
      <c r="C4710" s="1">
        <v>42317</v>
      </c>
      <c r="D4710" s="1">
        <v>42317</v>
      </c>
      <c r="E4710">
        <v>100033759</v>
      </c>
      <c r="F4710" t="s">
        <v>5371</v>
      </c>
      <c r="H4710" s="1">
        <v>42315</v>
      </c>
      <c r="I4710">
        <v>1937875</v>
      </c>
      <c r="J4710" t="s">
        <v>23</v>
      </c>
      <c r="K4710">
        <v>846296315741811</v>
      </c>
      <c r="M4710" t="s">
        <v>54</v>
      </c>
      <c r="N4710">
        <v>21042</v>
      </c>
      <c r="O4710">
        <v>6</v>
      </c>
      <c r="P4710">
        <v>4500</v>
      </c>
      <c r="Q4710">
        <v>8</v>
      </c>
      <c r="R4710" s="2">
        <v>0</v>
      </c>
      <c r="S4710" s="2">
        <v>36.04</v>
      </c>
      <c r="T4710" s="2">
        <v>0</v>
      </c>
      <c r="U4710" s="2">
        <v>36.04</v>
      </c>
      <c r="V4710" s="76" t="s">
        <v>5213</v>
      </c>
    </row>
    <row r="4711" spans="1:22" x14ac:dyDescent="0.2">
      <c r="A4711" s="1">
        <v>42318</v>
      </c>
      <c r="B4711" t="s">
        <v>21</v>
      </c>
      <c r="C4711" s="1">
        <v>42317</v>
      </c>
      <c r="D4711" s="1">
        <v>42318</v>
      </c>
      <c r="E4711">
        <v>100033885</v>
      </c>
      <c r="F4711" t="s">
        <v>5372</v>
      </c>
      <c r="H4711" s="1">
        <v>42317</v>
      </c>
      <c r="I4711">
        <v>1937943</v>
      </c>
      <c r="J4711" t="s">
        <v>23</v>
      </c>
      <c r="K4711">
        <v>846296315743839</v>
      </c>
      <c r="M4711" t="s">
        <v>32</v>
      </c>
      <c r="N4711">
        <v>11001</v>
      </c>
      <c r="O4711">
        <v>3</v>
      </c>
      <c r="P4711">
        <v>2250</v>
      </c>
      <c r="Q4711">
        <v>2</v>
      </c>
      <c r="R4711" s="2">
        <v>0</v>
      </c>
      <c r="S4711" s="2">
        <v>12.81</v>
      </c>
      <c r="T4711" s="2">
        <v>0</v>
      </c>
      <c r="U4711" s="2">
        <v>12.81</v>
      </c>
      <c r="V4711" s="76" t="str">
        <f>VLOOKUP(M4711,'Fufillment sheet'!$A$2:$B$52,2,FALSE)</f>
        <v>NW</v>
      </c>
    </row>
    <row r="4712" spans="1:22" x14ac:dyDescent="0.2">
      <c r="A4712" s="1">
        <v>42318</v>
      </c>
      <c r="B4712" t="s">
        <v>21</v>
      </c>
      <c r="C4712" s="1">
        <v>42317</v>
      </c>
      <c r="D4712" s="1">
        <v>42318</v>
      </c>
      <c r="E4712">
        <v>100033743</v>
      </c>
      <c r="F4712" t="s">
        <v>5373</v>
      </c>
      <c r="H4712" s="1">
        <v>42315</v>
      </c>
      <c r="I4712">
        <v>1937864</v>
      </c>
      <c r="J4712" t="s">
        <v>23</v>
      </c>
      <c r="K4712">
        <v>846296315744836</v>
      </c>
      <c r="M4712" t="s">
        <v>79</v>
      </c>
      <c r="N4712">
        <v>60614</v>
      </c>
      <c r="O4712">
        <v>3</v>
      </c>
      <c r="P4712">
        <v>2250</v>
      </c>
      <c r="Q4712">
        <v>5</v>
      </c>
      <c r="R4712" s="2">
        <v>0</v>
      </c>
      <c r="S4712" s="2">
        <v>21.31</v>
      </c>
      <c r="T4712" s="2">
        <v>0</v>
      </c>
      <c r="U4712" s="2">
        <v>21.31</v>
      </c>
      <c r="V4712" s="76" t="str">
        <f>VLOOKUP(M4712,'Fufillment sheet'!$A$2:$B$52,2,FALSE)</f>
        <v>NW</v>
      </c>
    </row>
    <row r="4713" spans="1:22" x14ac:dyDescent="0.2">
      <c r="A4713" s="1">
        <v>42318</v>
      </c>
      <c r="B4713" t="s">
        <v>21</v>
      </c>
      <c r="C4713" s="1">
        <v>42317</v>
      </c>
      <c r="D4713" s="1">
        <v>42318</v>
      </c>
      <c r="E4713">
        <v>100033757</v>
      </c>
      <c r="F4713" t="s">
        <v>5374</v>
      </c>
      <c r="H4713" s="1">
        <v>42315</v>
      </c>
      <c r="I4713">
        <v>1937932</v>
      </c>
      <c r="J4713" t="s">
        <v>23</v>
      </c>
      <c r="K4713" t="s">
        <v>5375</v>
      </c>
      <c r="M4713" t="s">
        <v>36</v>
      </c>
      <c r="N4713">
        <v>19103</v>
      </c>
      <c r="O4713">
        <v>3</v>
      </c>
      <c r="P4713">
        <v>2250</v>
      </c>
      <c r="Q4713">
        <v>2</v>
      </c>
      <c r="R4713" s="2">
        <v>0</v>
      </c>
      <c r="S4713" s="2">
        <v>12.81</v>
      </c>
      <c r="T4713" s="2">
        <v>0</v>
      </c>
      <c r="U4713" s="2">
        <v>12.81</v>
      </c>
      <c r="V4713" s="76" t="str">
        <f>VLOOKUP(M4713,'Fufillment sheet'!$A$2:$B$52,2,FALSE)</f>
        <v>NW</v>
      </c>
    </row>
    <row r="4714" spans="1:22" x14ac:dyDescent="0.2">
      <c r="A4714" s="1">
        <v>42318</v>
      </c>
      <c r="B4714" t="s">
        <v>21</v>
      </c>
      <c r="C4714" s="1">
        <v>42317</v>
      </c>
      <c r="D4714" s="1">
        <v>42318</v>
      </c>
      <c r="E4714">
        <v>100033803</v>
      </c>
      <c r="F4714" t="s">
        <v>5376</v>
      </c>
      <c r="H4714" s="1">
        <v>42316</v>
      </c>
      <c r="I4714">
        <v>1937894</v>
      </c>
      <c r="J4714" t="s">
        <v>23</v>
      </c>
      <c r="K4714">
        <v>846296315744577</v>
      </c>
      <c r="M4714" t="s">
        <v>32</v>
      </c>
      <c r="N4714">
        <v>11201</v>
      </c>
      <c r="O4714">
        <v>3</v>
      </c>
      <c r="P4714">
        <v>2250</v>
      </c>
      <c r="Q4714">
        <v>2</v>
      </c>
      <c r="R4714" s="2">
        <v>0</v>
      </c>
      <c r="S4714" s="2">
        <v>12.81</v>
      </c>
      <c r="T4714" s="2">
        <v>0</v>
      </c>
      <c r="U4714" s="2">
        <v>12.81</v>
      </c>
      <c r="V4714" s="76" t="str">
        <f>VLOOKUP(M4714,'Fufillment sheet'!$A$2:$B$52,2,FALSE)</f>
        <v>NW</v>
      </c>
    </row>
    <row r="4715" spans="1:22" x14ac:dyDescent="0.2">
      <c r="A4715" s="1">
        <v>42318</v>
      </c>
      <c r="B4715" t="s">
        <v>21</v>
      </c>
      <c r="C4715" s="1">
        <v>42317</v>
      </c>
      <c r="D4715" s="1">
        <v>42318</v>
      </c>
      <c r="E4715">
        <v>100033861</v>
      </c>
      <c r="F4715" t="s">
        <v>5377</v>
      </c>
      <c r="H4715" s="1">
        <v>42317</v>
      </c>
      <c r="I4715">
        <v>1937927</v>
      </c>
      <c r="J4715" t="s">
        <v>23</v>
      </c>
      <c r="K4715">
        <v>846296315743891</v>
      </c>
      <c r="M4715" t="s">
        <v>54</v>
      </c>
      <c r="N4715">
        <v>21075</v>
      </c>
      <c r="O4715">
        <v>3</v>
      </c>
      <c r="P4715">
        <v>2250</v>
      </c>
      <c r="Q4715">
        <v>3</v>
      </c>
      <c r="R4715" s="2">
        <v>0</v>
      </c>
      <c r="S4715" s="2">
        <v>13.06</v>
      </c>
      <c r="T4715" s="2">
        <v>0</v>
      </c>
      <c r="U4715" s="2">
        <v>13.06</v>
      </c>
      <c r="V4715" s="76" t="str">
        <f>VLOOKUP(M4715,'Fufillment sheet'!$A$2:$B$52,2,FALSE)</f>
        <v>NW</v>
      </c>
    </row>
    <row r="4716" spans="1:22" x14ac:dyDescent="0.2">
      <c r="A4716" s="1">
        <v>42318</v>
      </c>
      <c r="B4716" t="s">
        <v>21</v>
      </c>
      <c r="C4716" s="1">
        <v>42317</v>
      </c>
      <c r="D4716" s="1">
        <v>42318</v>
      </c>
      <c r="E4716">
        <v>100033782</v>
      </c>
      <c r="F4716" t="s">
        <v>5378</v>
      </c>
      <c r="H4716" s="1">
        <v>42315</v>
      </c>
      <c r="I4716">
        <v>1937858</v>
      </c>
      <c r="J4716" t="s">
        <v>23</v>
      </c>
      <c r="K4716">
        <v>846296315744898</v>
      </c>
      <c r="M4716" t="s">
        <v>26</v>
      </c>
      <c r="N4716">
        <v>33990</v>
      </c>
      <c r="O4716">
        <v>3</v>
      </c>
      <c r="P4716">
        <v>2250</v>
      </c>
      <c r="Q4716">
        <v>6</v>
      </c>
      <c r="R4716" s="2">
        <v>0</v>
      </c>
      <c r="S4716" s="2">
        <v>21.81</v>
      </c>
      <c r="T4716" s="2">
        <v>0</v>
      </c>
      <c r="U4716" s="2">
        <v>21.81</v>
      </c>
      <c r="V4716" s="76" t="str">
        <f>VLOOKUP(M4716,'Fufillment sheet'!$A$2:$B$52,2,FALSE)</f>
        <v>NW</v>
      </c>
    </row>
    <row r="4717" spans="1:22" x14ac:dyDescent="0.2">
      <c r="A4717" s="1">
        <v>42318</v>
      </c>
      <c r="B4717" t="s">
        <v>21</v>
      </c>
      <c r="C4717" s="1">
        <v>42317</v>
      </c>
      <c r="D4717" s="1">
        <v>42318</v>
      </c>
      <c r="E4717">
        <v>100033796</v>
      </c>
      <c r="F4717" t="s">
        <v>5379</v>
      </c>
      <c r="H4717" s="1">
        <v>42315</v>
      </c>
      <c r="I4717">
        <v>1937834</v>
      </c>
      <c r="J4717" t="s">
        <v>23</v>
      </c>
      <c r="K4717">
        <v>846296315744126</v>
      </c>
      <c r="M4717" t="s">
        <v>32</v>
      </c>
      <c r="N4717">
        <v>10025</v>
      </c>
      <c r="O4717">
        <v>3</v>
      </c>
      <c r="P4717">
        <v>2250</v>
      </c>
      <c r="Q4717">
        <v>2</v>
      </c>
      <c r="R4717" s="2">
        <v>0</v>
      </c>
      <c r="S4717" s="2">
        <v>12.81</v>
      </c>
      <c r="T4717" s="2">
        <v>0</v>
      </c>
      <c r="U4717" s="2">
        <v>12.81</v>
      </c>
      <c r="V4717" s="76" t="str">
        <f>VLOOKUP(M4717,'Fufillment sheet'!$A$2:$B$52,2,FALSE)</f>
        <v>NW</v>
      </c>
    </row>
    <row r="4718" spans="1:22" x14ac:dyDescent="0.2">
      <c r="A4718" s="1">
        <v>42318</v>
      </c>
      <c r="B4718" t="s">
        <v>21</v>
      </c>
      <c r="C4718" s="1">
        <v>42317</v>
      </c>
      <c r="D4718" s="1">
        <v>42318</v>
      </c>
      <c r="E4718">
        <v>100033779</v>
      </c>
      <c r="F4718" t="s">
        <v>5380</v>
      </c>
      <c r="H4718" s="1">
        <v>42315</v>
      </c>
      <c r="I4718">
        <v>1937879</v>
      </c>
      <c r="J4718" t="s">
        <v>23</v>
      </c>
      <c r="K4718">
        <v>846296315744713</v>
      </c>
      <c r="M4718" t="s">
        <v>58</v>
      </c>
      <c r="N4718">
        <v>49802</v>
      </c>
      <c r="O4718">
        <v>3</v>
      </c>
      <c r="P4718">
        <v>2250</v>
      </c>
      <c r="Q4718">
        <v>5</v>
      </c>
      <c r="R4718" s="2">
        <v>0</v>
      </c>
      <c r="S4718" s="2">
        <v>21.31</v>
      </c>
      <c r="T4718" s="2">
        <v>0</v>
      </c>
      <c r="U4718" s="2">
        <v>21.31</v>
      </c>
      <c r="V4718" s="76" t="str">
        <f>VLOOKUP(M4718,'Fufillment sheet'!$A$2:$B$52,2,FALSE)</f>
        <v>NW</v>
      </c>
    </row>
    <row r="4719" spans="1:22" x14ac:dyDescent="0.2">
      <c r="A4719" s="1">
        <v>42318</v>
      </c>
      <c r="B4719" t="s">
        <v>21</v>
      </c>
      <c r="C4719" s="1">
        <v>42317</v>
      </c>
      <c r="D4719" s="1">
        <v>42318</v>
      </c>
      <c r="E4719">
        <v>100033851</v>
      </c>
      <c r="F4719" t="s">
        <v>5381</v>
      </c>
      <c r="H4719" s="1">
        <v>42317</v>
      </c>
      <c r="I4719">
        <v>1937917</v>
      </c>
      <c r="J4719" t="s">
        <v>23</v>
      </c>
      <c r="K4719">
        <v>846296315744430</v>
      </c>
      <c r="M4719" t="s">
        <v>38</v>
      </c>
      <c r="N4719">
        <v>38351</v>
      </c>
      <c r="O4719">
        <v>3</v>
      </c>
      <c r="P4719">
        <v>2250</v>
      </c>
      <c r="Q4719">
        <v>5</v>
      </c>
      <c r="R4719" s="2">
        <v>0</v>
      </c>
      <c r="S4719" s="2">
        <v>21.31</v>
      </c>
      <c r="T4719" s="2">
        <v>0</v>
      </c>
      <c r="U4719" s="2">
        <v>21.31</v>
      </c>
      <c r="V4719" s="76" t="str">
        <f>VLOOKUP(M4719,'Fufillment sheet'!$A$2:$B$52,2,FALSE)</f>
        <v>NW</v>
      </c>
    </row>
    <row r="4720" spans="1:22" x14ac:dyDescent="0.2">
      <c r="A4720" s="1">
        <v>42318</v>
      </c>
      <c r="B4720" t="s">
        <v>21</v>
      </c>
      <c r="C4720" s="1">
        <v>42317</v>
      </c>
      <c r="D4720" s="1">
        <v>42318</v>
      </c>
      <c r="E4720">
        <v>100033763</v>
      </c>
      <c r="F4720" t="s">
        <v>5382</v>
      </c>
      <c r="H4720" s="1">
        <v>42315</v>
      </c>
      <c r="I4720">
        <v>1937829</v>
      </c>
      <c r="J4720" t="s">
        <v>23</v>
      </c>
      <c r="K4720">
        <v>846296315744171</v>
      </c>
      <c r="M4720" t="s">
        <v>94</v>
      </c>
      <c r="N4720">
        <v>55108</v>
      </c>
      <c r="O4720">
        <v>3</v>
      </c>
      <c r="P4720">
        <v>2250</v>
      </c>
      <c r="Q4720">
        <v>5</v>
      </c>
      <c r="R4720" s="2">
        <v>0</v>
      </c>
      <c r="S4720" s="2">
        <v>21.31</v>
      </c>
      <c r="T4720" s="2">
        <v>0</v>
      </c>
      <c r="U4720" s="2">
        <v>21.31</v>
      </c>
      <c r="V4720" s="76" t="str">
        <f>VLOOKUP(M4720,'Fufillment sheet'!$A$2:$B$52,2,FALSE)</f>
        <v>NW</v>
      </c>
    </row>
    <row r="4721" spans="1:22" x14ac:dyDescent="0.2">
      <c r="A4721" s="1">
        <v>42318</v>
      </c>
      <c r="B4721" t="s">
        <v>21</v>
      </c>
      <c r="C4721" s="1">
        <v>42311</v>
      </c>
      <c r="D4721" s="1">
        <v>42318</v>
      </c>
      <c r="E4721">
        <v>100033390</v>
      </c>
      <c r="F4721" t="s">
        <v>5383</v>
      </c>
      <c r="H4721" s="1">
        <v>42311</v>
      </c>
      <c r="I4721">
        <v>1930314</v>
      </c>
      <c r="J4721" t="s">
        <v>23</v>
      </c>
      <c r="K4721">
        <v>846296315744317</v>
      </c>
      <c r="M4721" t="s">
        <v>32</v>
      </c>
      <c r="N4721">
        <v>11530</v>
      </c>
      <c r="O4721">
        <v>3</v>
      </c>
      <c r="P4721">
        <v>2250</v>
      </c>
      <c r="Q4721">
        <v>2</v>
      </c>
      <c r="R4721" s="2">
        <v>0</v>
      </c>
      <c r="S4721" s="2">
        <v>12.81</v>
      </c>
      <c r="T4721" s="2">
        <v>0</v>
      </c>
      <c r="U4721" s="2">
        <v>12.81</v>
      </c>
      <c r="V4721" s="76" t="str">
        <f>VLOOKUP(M4721,'Fufillment sheet'!$A$2:$B$52,2,FALSE)</f>
        <v>NW</v>
      </c>
    </row>
    <row r="4722" spans="1:22" x14ac:dyDescent="0.2">
      <c r="A4722" s="1">
        <v>42318</v>
      </c>
      <c r="B4722" t="s">
        <v>21</v>
      </c>
      <c r="C4722" s="1">
        <v>42311</v>
      </c>
      <c r="D4722" s="1">
        <v>42318</v>
      </c>
      <c r="E4722">
        <v>100033383</v>
      </c>
      <c r="F4722" t="s">
        <v>5384</v>
      </c>
      <c r="H4722" s="1">
        <v>42311</v>
      </c>
      <c r="I4722">
        <v>1930285</v>
      </c>
      <c r="J4722" t="s">
        <v>23</v>
      </c>
      <c r="K4722">
        <v>846296315743983</v>
      </c>
      <c r="M4722" t="s">
        <v>102</v>
      </c>
      <c r="N4722">
        <v>20009</v>
      </c>
      <c r="O4722">
        <v>3</v>
      </c>
      <c r="P4722">
        <v>2250</v>
      </c>
      <c r="Q4722">
        <v>3</v>
      </c>
      <c r="R4722" s="2">
        <v>0</v>
      </c>
      <c r="S4722" s="2">
        <v>13.06</v>
      </c>
      <c r="T4722" s="2">
        <v>0</v>
      </c>
      <c r="U4722" s="2">
        <v>13.06</v>
      </c>
      <c r="V4722" s="76" t="str">
        <f>VLOOKUP(M4722,'Fufillment sheet'!$A$2:$B$52,2,FALSE)</f>
        <v>NW</v>
      </c>
    </row>
    <row r="4723" spans="1:22" x14ac:dyDescent="0.2">
      <c r="A4723" s="1">
        <v>42318</v>
      </c>
      <c r="B4723" t="s">
        <v>21</v>
      </c>
      <c r="C4723" s="1">
        <v>42317</v>
      </c>
      <c r="D4723" s="1">
        <v>42318</v>
      </c>
      <c r="E4723">
        <v>100033852</v>
      </c>
      <c r="F4723" t="s">
        <v>5385</v>
      </c>
      <c r="H4723" s="1">
        <v>42317</v>
      </c>
      <c r="I4723">
        <v>1937826</v>
      </c>
      <c r="J4723" t="s">
        <v>23</v>
      </c>
      <c r="K4723">
        <v>846296315744201</v>
      </c>
      <c r="M4723" t="s">
        <v>79</v>
      </c>
      <c r="N4723">
        <v>62650</v>
      </c>
      <c r="O4723">
        <v>3</v>
      </c>
      <c r="P4723">
        <v>2250</v>
      </c>
      <c r="Q4723">
        <v>5</v>
      </c>
      <c r="R4723" s="2">
        <v>0</v>
      </c>
      <c r="S4723" s="2">
        <v>21.31</v>
      </c>
      <c r="T4723" s="2">
        <v>0</v>
      </c>
      <c r="U4723" s="2">
        <v>21.31</v>
      </c>
      <c r="V4723" s="76" t="str">
        <f>VLOOKUP(M4723,'Fufillment sheet'!$A$2:$B$52,2,FALSE)</f>
        <v>NW</v>
      </c>
    </row>
    <row r="4724" spans="1:22" x14ac:dyDescent="0.2">
      <c r="A4724" s="1">
        <v>42318</v>
      </c>
      <c r="B4724" t="s">
        <v>21</v>
      </c>
      <c r="C4724" s="1">
        <v>42311</v>
      </c>
      <c r="D4724" s="1">
        <v>42318</v>
      </c>
      <c r="E4724">
        <v>100033427</v>
      </c>
      <c r="F4724" t="s">
        <v>5386</v>
      </c>
      <c r="H4724" s="1">
        <v>42311</v>
      </c>
      <c r="I4724">
        <v>1930342</v>
      </c>
      <c r="J4724" t="s">
        <v>23</v>
      </c>
      <c r="K4724">
        <v>846296315744959</v>
      </c>
      <c r="M4724" t="s">
        <v>32</v>
      </c>
      <c r="N4724">
        <v>11205</v>
      </c>
      <c r="O4724">
        <v>3</v>
      </c>
      <c r="P4724">
        <v>2250</v>
      </c>
      <c r="Q4724">
        <v>2</v>
      </c>
      <c r="R4724" s="2">
        <v>0</v>
      </c>
      <c r="S4724" s="2">
        <v>12.81</v>
      </c>
      <c r="T4724" s="2">
        <v>0</v>
      </c>
      <c r="U4724" s="2">
        <v>12.81</v>
      </c>
      <c r="V4724" s="76" t="str">
        <f>VLOOKUP(M4724,'Fufillment sheet'!$A$2:$B$52,2,FALSE)</f>
        <v>NW</v>
      </c>
    </row>
    <row r="4725" spans="1:22" x14ac:dyDescent="0.2">
      <c r="A4725" s="1">
        <v>42318</v>
      </c>
      <c r="B4725" t="s">
        <v>21</v>
      </c>
      <c r="C4725" s="1">
        <v>42317</v>
      </c>
      <c r="D4725" s="1">
        <v>42318</v>
      </c>
      <c r="E4725">
        <v>100033860</v>
      </c>
      <c r="F4725" t="s">
        <v>5387</v>
      </c>
      <c r="H4725" s="1">
        <v>42317</v>
      </c>
      <c r="I4725">
        <v>1937923</v>
      </c>
      <c r="J4725" t="s">
        <v>23</v>
      </c>
      <c r="K4725">
        <v>846296315744409</v>
      </c>
      <c r="M4725" t="s">
        <v>373</v>
      </c>
      <c r="N4725">
        <v>25880</v>
      </c>
      <c r="O4725">
        <v>3</v>
      </c>
      <c r="P4725">
        <v>2250</v>
      </c>
      <c r="Q4725">
        <v>4</v>
      </c>
      <c r="R4725" s="2">
        <v>0</v>
      </c>
      <c r="S4725" s="2">
        <v>20.81</v>
      </c>
      <c r="T4725" s="2">
        <v>0</v>
      </c>
      <c r="U4725" s="2">
        <v>20.81</v>
      </c>
      <c r="V4725" s="76" t="str">
        <f>VLOOKUP(M4725,'Fufillment sheet'!$A$2:$B$52,2,FALSE)</f>
        <v>NW</v>
      </c>
    </row>
    <row r="4726" spans="1:22" x14ac:dyDescent="0.2">
      <c r="A4726" s="1">
        <v>42318</v>
      </c>
      <c r="B4726" t="s">
        <v>21</v>
      </c>
      <c r="C4726" s="1">
        <v>42317</v>
      </c>
      <c r="D4726" s="1">
        <v>42318</v>
      </c>
      <c r="E4726">
        <v>100033820</v>
      </c>
      <c r="F4726" t="s">
        <v>5388</v>
      </c>
      <c r="H4726" s="1">
        <v>42316</v>
      </c>
      <c r="I4726">
        <v>1937896</v>
      </c>
      <c r="J4726" t="s">
        <v>23</v>
      </c>
      <c r="K4726">
        <v>846296315744553</v>
      </c>
      <c r="M4726" t="s">
        <v>32</v>
      </c>
      <c r="N4726">
        <v>10010</v>
      </c>
      <c r="O4726">
        <v>3</v>
      </c>
      <c r="P4726">
        <v>2250</v>
      </c>
      <c r="Q4726">
        <v>2</v>
      </c>
      <c r="R4726" s="2">
        <v>0</v>
      </c>
      <c r="S4726" s="2">
        <v>12.81</v>
      </c>
      <c r="T4726" s="2">
        <v>0</v>
      </c>
      <c r="U4726" s="2">
        <v>12.81</v>
      </c>
      <c r="V4726" s="76" t="str">
        <f>VLOOKUP(M4726,'Fufillment sheet'!$A$2:$B$52,2,FALSE)</f>
        <v>NW</v>
      </c>
    </row>
    <row r="4727" spans="1:22" x14ac:dyDescent="0.2">
      <c r="A4727" s="1">
        <v>42318</v>
      </c>
      <c r="B4727" t="s">
        <v>21</v>
      </c>
      <c r="C4727" s="1">
        <v>42317</v>
      </c>
      <c r="D4727" s="1">
        <v>42318</v>
      </c>
      <c r="E4727">
        <v>100033742</v>
      </c>
      <c r="F4727" t="s">
        <v>5389</v>
      </c>
      <c r="H4727" s="1">
        <v>42315</v>
      </c>
      <c r="I4727">
        <v>1937863</v>
      </c>
      <c r="J4727" t="s">
        <v>23</v>
      </c>
      <c r="K4727">
        <v>846296315744843</v>
      </c>
      <c r="M4727" t="s">
        <v>79</v>
      </c>
      <c r="N4727">
        <v>60610</v>
      </c>
      <c r="O4727">
        <v>3</v>
      </c>
      <c r="P4727">
        <v>2250</v>
      </c>
      <c r="Q4727">
        <v>5</v>
      </c>
      <c r="R4727" s="2">
        <v>0</v>
      </c>
      <c r="S4727" s="2">
        <v>21.31</v>
      </c>
      <c r="T4727" s="2">
        <v>0</v>
      </c>
      <c r="U4727" s="2">
        <v>21.31</v>
      </c>
      <c r="V4727" s="76" t="str">
        <f>VLOOKUP(M4727,'Fufillment sheet'!$A$2:$B$52,2,FALSE)</f>
        <v>NW</v>
      </c>
    </row>
    <row r="4728" spans="1:22" x14ac:dyDescent="0.2">
      <c r="A4728" s="1">
        <v>42318</v>
      </c>
      <c r="B4728" t="s">
        <v>21</v>
      </c>
      <c r="C4728" s="1">
        <v>42317</v>
      </c>
      <c r="D4728" s="1">
        <v>42318</v>
      </c>
      <c r="E4728">
        <v>100033878</v>
      </c>
      <c r="F4728" t="s">
        <v>5390</v>
      </c>
      <c r="H4728" s="1">
        <v>42317</v>
      </c>
      <c r="I4728">
        <v>1937847</v>
      </c>
      <c r="J4728" t="s">
        <v>23</v>
      </c>
      <c r="K4728">
        <v>846296315744041</v>
      </c>
      <c r="M4728" t="s">
        <v>60</v>
      </c>
      <c r="N4728">
        <v>53073</v>
      </c>
      <c r="O4728">
        <v>3</v>
      </c>
      <c r="P4728">
        <v>2250</v>
      </c>
      <c r="Q4728">
        <v>5</v>
      </c>
      <c r="R4728" s="2">
        <v>0</v>
      </c>
      <c r="S4728" s="2">
        <v>21.31</v>
      </c>
      <c r="T4728" s="2">
        <v>0</v>
      </c>
      <c r="U4728" s="2">
        <v>21.31</v>
      </c>
      <c r="V4728" s="76" t="str">
        <f>VLOOKUP(M4728,'Fufillment sheet'!$A$2:$B$52,2,FALSE)</f>
        <v>NW</v>
      </c>
    </row>
    <row r="4729" spans="1:22" x14ac:dyDescent="0.2">
      <c r="A4729" s="1">
        <v>42318</v>
      </c>
      <c r="B4729" t="s">
        <v>21</v>
      </c>
      <c r="C4729" s="1">
        <v>42317</v>
      </c>
      <c r="D4729" s="1">
        <v>42318</v>
      </c>
      <c r="E4729">
        <v>100033877</v>
      </c>
      <c r="F4729" t="s">
        <v>5391</v>
      </c>
      <c r="H4729" s="1">
        <v>42317</v>
      </c>
      <c r="I4729">
        <v>1937881</v>
      </c>
      <c r="J4729" t="s">
        <v>23</v>
      </c>
      <c r="K4729">
        <v>846296315744690</v>
      </c>
      <c r="M4729" t="s">
        <v>24</v>
      </c>
      <c r="N4729">
        <v>28601</v>
      </c>
      <c r="O4729">
        <v>3</v>
      </c>
      <c r="P4729">
        <v>2250</v>
      </c>
      <c r="Q4729">
        <v>4</v>
      </c>
      <c r="R4729" s="2">
        <v>0</v>
      </c>
      <c r="S4729" s="2">
        <v>20.81</v>
      </c>
      <c r="T4729" s="2">
        <v>0</v>
      </c>
      <c r="U4729" s="2">
        <v>20.81</v>
      </c>
      <c r="V4729" s="76" t="str">
        <f>VLOOKUP(M4729,'Fufillment sheet'!$A$2:$B$52,2,FALSE)</f>
        <v>NW</v>
      </c>
    </row>
    <row r="4730" spans="1:22" x14ac:dyDescent="0.2">
      <c r="A4730" s="1">
        <v>42318</v>
      </c>
      <c r="B4730" t="s">
        <v>21</v>
      </c>
      <c r="C4730" s="1">
        <v>42311</v>
      </c>
      <c r="D4730" s="1">
        <v>42318</v>
      </c>
      <c r="E4730">
        <v>100033419</v>
      </c>
      <c r="F4730" t="s">
        <v>5392</v>
      </c>
      <c r="H4730" s="1">
        <v>42311</v>
      </c>
      <c r="I4730">
        <v>1930332</v>
      </c>
      <c r="J4730" t="s">
        <v>23</v>
      </c>
      <c r="K4730">
        <v>846296315743877</v>
      </c>
      <c r="M4730" t="s">
        <v>60</v>
      </c>
      <c r="N4730">
        <v>54901</v>
      </c>
      <c r="O4730">
        <v>3</v>
      </c>
      <c r="P4730">
        <v>2250</v>
      </c>
      <c r="Q4730">
        <v>5</v>
      </c>
      <c r="R4730" s="2">
        <v>0</v>
      </c>
      <c r="S4730" s="2">
        <v>21.31</v>
      </c>
      <c r="T4730" s="2">
        <v>0</v>
      </c>
      <c r="U4730" s="2">
        <v>21.31</v>
      </c>
      <c r="V4730" s="76" t="str">
        <f>VLOOKUP(M4730,'Fufillment sheet'!$A$2:$B$52,2,FALSE)</f>
        <v>NW</v>
      </c>
    </row>
    <row r="4731" spans="1:22" x14ac:dyDescent="0.2">
      <c r="A4731" s="1">
        <v>42318</v>
      </c>
      <c r="B4731" t="s">
        <v>21</v>
      </c>
      <c r="C4731" s="1">
        <v>42317</v>
      </c>
      <c r="D4731" s="1">
        <v>42318</v>
      </c>
      <c r="E4731">
        <v>100033780</v>
      </c>
      <c r="F4731" t="s">
        <v>5393</v>
      </c>
      <c r="H4731" s="1">
        <v>42315</v>
      </c>
      <c r="I4731">
        <v>1937910</v>
      </c>
      <c r="J4731" t="s">
        <v>23</v>
      </c>
      <c r="K4731" t="s">
        <v>5394</v>
      </c>
      <c r="M4731" t="s">
        <v>36</v>
      </c>
      <c r="N4731">
        <v>15202</v>
      </c>
      <c r="O4731">
        <v>3</v>
      </c>
      <c r="P4731">
        <v>2250</v>
      </c>
      <c r="Q4731">
        <v>4</v>
      </c>
      <c r="R4731" s="2">
        <v>0</v>
      </c>
      <c r="S4731" s="2">
        <v>20.81</v>
      </c>
      <c r="T4731" s="2">
        <v>0</v>
      </c>
      <c r="U4731" s="2">
        <v>20.81</v>
      </c>
      <c r="V4731" s="76" t="str">
        <f>VLOOKUP(M4731,'Fufillment sheet'!$A$2:$B$52,2,FALSE)</f>
        <v>NW</v>
      </c>
    </row>
    <row r="4732" spans="1:22" x14ac:dyDescent="0.2">
      <c r="A4732" s="1">
        <v>42318</v>
      </c>
      <c r="B4732" t="s">
        <v>21</v>
      </c>
      <c r="C4732" s="1">
        <v>42317</v>
      </c>
      <c r="D4732" s="1">
        <v>42318</v>
      </c>
      <c r="E4732">
        <v>100033858</v>
      </c>
      <c r="F4732" t="s">
        <v>5395</v>
      </c>
      <c r="H4732" s="1">
        <v>42317</v>
      </c>
      <c r="I4732">
        <v>1937840</v>
      </c>
      <c r="J4732" t="s">
        <v>23</v>
      </c>
      <c r="K4732">
        <v>846296315744089</v>
      </c>
      <c r="M4732" t="s">
        <v>91</v>
      </c>
      <c r="N4732">
        <v>29036</v>
      </c>
      <c r="O4732">
        <v>3</v>
      </c>
      <c r="P4732">
        <v>2250</v>
      </c>
      <c r="Q4732">
        <v>5</v>
      </c>
      <c r="R4732" s="2">
        <v>0</v>
      </c>
      <c r="S4732" s="2">
        <v>21.31</v>
      </c>
      <c r="T4732" s="2">
        <v>0</v>
      </c>
      <c r="U4732" s="2">
        <v>21.31</v>
      </c>
      <c r="V4732" s="76" t="str">
        <f>VLOOKUP(M4732,'Fufillment sheet'!$A$2:$B$52,2,FALSE)</f>
        <v>NW</v>
      </c>
    </row>
    <row r="4733" spans="1:22" x14ac:dyDescent="0.2">
      <c r="A4733" s="1">
        <v>42318</v>
      </c>
      <c r="B4733" t="s">
        <v>21</v>
      </c>
      <c r="C4733" s="1">
        <v>42317</v>
      </c>
      <c r="D4733" s="1">
        <v>42318</v>
      </c>
      <c r="E4733">
        <v>100033762</v>
      </c>
      <c r="F4733" t="s">
        <v>5396</v>
      </c>
      <c r="H4733" s="1">
        <v>42315</v>
      </c>
      <c r="I4733">
        <v>1937889</v>
      </c>
      <c r="J4733" t="s">
        <v>23</v>
      </c>
      <c r="K4733">
        <v>846296315744621</v>
      </c>
      <c r="M4733" t="s">
        <v>32</v>
      </c>
      <c r="N4733">
        <v>10018</v>
      </c>
      <c r="O4733">
        <v>3</v>
      </c>
      <c r="P4733">
        <v>2250</v>
      </c>
      <c r="Q4733">
        <v>2</v>
      </c>
      <c r="R4733" s="2">
        <v>0</v>
      </c>
      <c r="S4733" s="2">
        <v>12.81</v>
      </c>
      <c r="T4733" s="2">
        <v>0</v>
      </c>
      <c r="U4733" s="2">
        <v>12.81</v>
      </c>
      <c r="V4733" s="76" t="str">
        <f>VLOOKUP(M4733,'Fufillment sheet'!$A$2:$B$52,2,FALSE)</f>
        <v>NW</v>
      </c>
    </row>
    <row r="4734" spans="1:22" x14ac:dyDescent="0.2">
      <c r="A4734" s="1">
        <v>42318</v>
      </c>
      <c r="B4734" t="s">
        <v>21</v>
      </c>
      <c r="C4734" s="1">
        <v>42317</v>
      </c>
      <c r="D4734" s="1">
        <v>42318</v>
      </c>
      <c r="E4734">
        <v>100033730</v>
      </c>
      <c r="F4734" t="s">
        <v>5397</v>
      </c>
      <c r="H4734" s="1">
        <v>42315</v>
      </c>
      <c r="I4734">
        <v>1937820</v>
      </c>
      <c r="J4734" t="s">
        <v>23</v>
      </c>
      <c r="K4734">
        <v>846296315744263</v>
      </c>
      <c r="M4734" t="s">
        <v>43</v>
      </c>
      <c r="N4734">
        <v>6790</v>
      </c>
      <c r="O4734">
        <v>3</v>
      </c>
      <c r="P4734">
        <v>2250</v>
      </c>
      <c r="Q4734">
        <v>2</v>
      </c>
      <c r="R4734" s="2">
        <v>0</v>
      </c>
      <c r="S4734" s="2">
        <v>12.81</v>
      </c>
      <c r="T4734" s="2">
        <v>0</v>
      </c>
      <c r="U4734" s="2">
        <v>12.81</v>
      </c>
      <c r="V4734" s="76" t="str">
        <f>VLOOKUP(M4734,'Fufillment sheet'!$A$2:$B$52,2,FALSE)</f>
        <v>NW</v>
      </c>
    </row>
    <row r="4735" spans="1:22" x14ac:dyDescent="0.2">
      <c r="A4735" s="1">
        <v>42318</v>
      </c>
      <c r="B4735" t="s">
        <v>21</v>
      </c>
      <c r="C4735" s="1">
        <v>42311</v>
      </c>
      <c r="D4735" s="1">
        <v>42318</v>
      </c>
      <c r="E4735">
        <v>100033441</v>
      </c>
      <c r="F4735" t="s">
        <v>5398</v>
      </c>
      <c r="H4735" s="1">
        <v>42311</v>
      </c>
      <c r="I4735">
        <v>1930338</v>
      </c>
      <c r="J4735" t="s">
        <v>23</v>
      </c>
      <c r="K4735">
        <v>846296315744911</v>
      </c>
      <c r="M4735" t="s">
        <v>91</v>
      </c>
      <c r="N4735">
        <v>29501</v>
      </c>
      <c r="O4735">
        <v>3</v>
      </c>
      <c r="P4735">
        <v>2250</v>
      </c>
      <c r="Q4735">
        <v>4</v>
      </c>
      <c r="R4735" s="2">
        <v>0</v>
      </c>
      <c r="S4735" s="2">
        <v>20.81</v>
      </c>
      <c r="T4735" s="2">
        <v>0</v>
      </c>
      <c r="U4735" s="2">
        <v>20.81</v>
      </c>
      <c r="V4735" s="76" t="str">
        <f>VLOOKUP(M4735,'Fufillment sheet'!$A$2:$B$52,2,FALSE)</f>
        <v>NW</v>
      </c>
    </row>
    <row r="4736" spans="1:22" x14ac:dyDescent="0.2">
      <c r="A4736" s="1">
        <v>42318</v>
      </c>
      <c r="B4736" t="s">
        <v>21</v>
      </c>
      <c r="C4736" s="1">
        <v>42311</v>
      </c>
      <c r="D4736" s="1">
        <v>42318</v>
      </c>
      <c r="E4736">
        <v>100033386</v>
      </c>
      <c r="F4736" t="s">
        <v>5399</v>
      </c>
      <c r="H4736" s="1">
        <v>42311</v>
      </c>
      <c r="I4736">
        <v>1930310</v>
      </c>
      <c r="J4736" t="s">
        <v>23</v>
      </c>
      <c r="K4736">
        <v>846296315744355</v>
      </c>
      <c r="M4736" t="s">
        <v>32</v>
      </c>
      <c r="N4736">
        <v>10038</v>
      </c>
      <c r="O4736">
        <v>3</v>
      </c>
      <c r="P4736">
        <v>2250</v>
      </c>
      <c r="Q4736">
        <v>2</v>
      </c>
      <c r="R4736" s="2">
        <v>0</v>
      </c>
      <c r="S4736" s="2">
        <v>12.81</v>
      </c>
      <c r="T4736" s="2">
        <v>0</v>
      </c>
      <c r="U4736" s="2">
        <v>12.81</v>
      </c>
      <c r="V4736" s="76" t="str">
        <f>VLOOKUP(M4736,'Fufillment sheet'!$A$2:$B$52,2,FALSE)</f>
        <v>NW</v>
      </c>
    </row>
    <row r="4737" spans="1:22" x14ac:dyDescent="0.2">
      <c r="A4737" s="1">
        <v>42318</v>
      </c>
      <c r="B4737" t="s">
        <v>21</v>
      </c>
      <c r="C4737" s="1">
        <v>42311</v>
      </c>
      <c r="D4737" s="1">
        <v>42318</v>
      </c>
      <c r="E4737">
        <v>100033429</v>
      </c>
      <c r="F4737" t="s">
        <v>5400</v>
      </c>
      <c r="H4737" s="1">
        <v>42311</v>
      </c>
      <c r="I4737">
        <v>1930352</v>
      </c>
      <c r="J4737" t="s">
        <v>23</v>
      </c>
      <c r="K4737">
        <v>846296315743761</v>
      </c>
      <c r="M4737" t="s">
        <v>32</v>
      </c>
      <c r="N4737">
        <v>10024</v>
      </c>
      <c r="O4737">
        <v>6</v>
      </c>
      <c r="P4737">
        <v>4500</v>
      </c>
      <c r="Q4737">
        <v>2</v>
      </c>
      <c r="R4737" s="2">
        <v>0</v>
      </c>
      <c r="S4737" s="2">
        <v>16.29</v>
      </c>
      <c r="T4737" s="2">
        <v>0</v>
      </c>
      <c r="U4737" s="2">
        <v>16.29</v>
      </c>
      <c r="V4737" s="76" t="str">
        <f>VLOOKUP(M4737,'Fufillment sheet'!$A$2:$B$52,2,FALSE)</f>
        <v>NW</v>
      </c>
    </row>
    <row r="4738" spans="1:22" x14ac:dyDescent="0.2">
      <c r="A4738" s="1">
        <v>42318</v>
      </c>
      <c r="B4738" t="s">
        <v>21</v>
      </c>
      <c r="C4738" s="1">
        <v>42317</v>
      </c>
      <c r="D4738" s="1">
        <v>42318</v>
      </c>
      <c r="E4738">
        <v>100033823</v>
      </c>
      <c r="F4738" t="s">
        <v>5401</v>
      </c>
      <c r="H4738" s="1">
        <v>42316</v>
      </c>
      <c r="I4738">
        <v>1937914</v>
      </c>
      <c r="J4738" t="s">
        <v>23</v>
      </c>
      <c r="K4738">
        <v>846296315744461</v>
      </c>
      <c r="M4738" t="s">
        <v>38</v>
      </c>
      <c r="N4738">
        <v>38120</v>
      </c>
      <c r="O4738">
        <v>3</v>
      </c>
      <c r="P4738">
        <v>2250</v>
      </c>
      <c r="Q4738">
        <v>5</v>
      </c>
      <c r="R4738" s="2">
        <v>0</v>
      </c>
      <c r="S4738" s="2">
        <v>21.31</v>
      </c>
      <c r="T4738" s="2">
        <v>0</v>
      </c>
      <c r="U4738" s="2">
        <v>21.31</v>
      </c>
      <c r="V4738" s="76" t="str">
        <f>VLOOKUP(M4738,'Fufillment sheet'!$A$2:$B$52,2,FALSE)</f>
        <v>NW</v>
      </c>
    </row>
    <row r="4739" spans="1:22" x14ac:dyDescent="0.2">
      <c r="A4739" s="1">
        <v>42318</v>
      </c>
      <c r="B4739" t="s">
        <v>21</v>
      </c>
      <c r="C4739" s="1">
        <v>42317</v>
      </c>
      <c r="D4739" s="1">
        <v>42318</v>
      </c>
      <c r="E4739">
        <v>100033838</v>
      </c>
      <c r="F4739" t="s">
        <v>5402</v>
      </c>
      <c r="H4739" s="1">
        <v>42316</v>
      </c>
      <c r="I4739">
        <v>1937949</v>
      </c>
      <c r="J4739" t="s">
        <v>23</v>
      </c>
      <c r="K4739">
        <v>846296315743808</v>
      </c>
      <c r="M4739" t="s">
        <v>32</v>
      </c>
      <c r="N4739">
        <v>10027</v>
      </c>
      <c r="O4739">
        <v>6</v>
      </c>
      <c r="P4739">
        <v>4500</v>
      </c>
      <c r="Q4739">
        <v>2</v>
      </c>
      <c r="R4739" s="2">
        <v>0</v>
      </c>
      <c r="S4739" s="2">
        <v>16.29</v>
      </c>
      <c r="T4739" s="2">
        <v>0</v>
      </c>
      <c r="U4739" s="2">
        <v>16.29</v>
      </c>
      <c r="V4739" s="76" t="str">
        <f>VLOOKUP(M4739,'Fufillment sheet'!$A$2:$B$52,2,FALSE)</f>
        <v>NW</v>
      </c>
    </row>
    <row r="4740" spans="1:22" x14ac:dyDescent="0.2">
      <c r="A4740" s="1">
        <v>42318</v>
      </c>
      <c r="B4740" t="s">
        <v>21</v>
      </c>
      <c r="C4740" s="1">
        <v>42317</v>
      </c>
      <c r="D4740" s="1">
        <v>42318</v>
      </c>
      <c r="E4740">
        <v>100033722</v>
      </c>
      <c r="F4740" t="s">
        <v>5403</v>
      </c>
      <c r="H4740" s="1">
        <v>42314</v>
      </c>
      <c r="I4740">
        <v>1937940</v>
      </c>
      <c r="J4740" t="s">
        <v>23</v>
      </c>
      <c r="K4740">
        <v>846296315744942</v>
      </c>
      <c r="M4740" t="s">
        <v>83</v>
      </c>
      <c r="N4740">
        <v>7092</v>
      </c>
      <c r="O4740">
        <v>3</v>
      </c>
      <c r="P4740">
        <v>2250</v>
      </c>
      <c r="Q4740">
        <v>2</v>
      </c>
      <c r="R4740" s="2">
        <v>0</v>
      </c>
      <c r="S4740" s="2">
        <v>12.81</v>
      </c>
      <c r="T4740" s="2">
        <v>0</v>
      </c>
      <c r="U4740" s="2">
        <v>12.81</v>
      </c>
      <c r="V4740" s="76" t="str">
        <f>VLOOKUP(M4740,'Fufillment sheet'!$A$2:$B$52,2,FALSE)</f>
        <v>NW</v>
      </c>
    </row>
    <row r="4741" spans="1:22" x14ac:dyDescent="0.2">
      <c r="A4741" s="1">
        <v>42318</v>
      </c>
      <c r="B4741" t="s">
        <v>21</v>
      </c>
      <c r="C4741" s="1">
        <v>42317</v>
      </c>
      <c r="D4741" s="1">
        <v>42318</v>
      </c>
      <c r="E4741">
        <v>100033840</v>
      </c>
      <c r="F4741" t="s">
        <v>5404</v>
      </c>
      <c r="H4741" s="1">
        <v>42316</v>
      </c>
      <c r="I4741">
        <v>1937944</v>
      </c>
      <c r="J4741" t="s">
        <v>23</v>
      </c>
      <c r="K4741" t="s">
        <v>5405</v>
      </c>
      <c r="M4741" t="s">
        <v>36</v>
      </c>
      <c r="N4741">
        <v>16870</v>
      </c>
      <c r="O4741">
        <v>3</v>
      </c>
      <c r="P4741">
        <v>2250</v>
      </c>
      <c r="Q4741">
        <v>3</v>
      </c>
      <c r="R4741" s="2">
        <v>0</v>
      </c>
      <c r="S4741" s="2">
        <v>13.06</v>
      </c>
      <c r="T4741" s="2">
        <v>0</v>
      </c>
      <c r="U4741" s="2">
        <v>13.06</v>
      </c>
      <c r="V4741" s="76" t="str">
        <f>VLOOKUP(M4741,'Fufillment sheet'!$A$2:$B$52,2,FALSE)</f>
        <v>NW</v>
      </c>
    </row>
    <row r="4742" spans="1:22" x14ac:dyDescent="0.2">
      <c r="A4742" s="1">
        <v>42318</v>
      </c>
      <c r="B4742" t="s">
        <v>21</v>
      </c>
      <c r="C4742" s="1">
        <v>42317</v>
      </c>
      <c r="D4742" s="1">
        <v>42318</v>
      </c>
      <c r="E4742">
        <v>100033751</v>
      </c>
      <c r="F4742" t="s">
        <v>5406</v>
      </c>
      <c r="H4742" s="1">
        <v>42315</v>
      </c>
      <c r="I4742">
        <v>1937883</v>
      </c>
      <c r="J4742" t="s">
        <v>23</v>
      </c>
      <c r="K4742">
        <v>846296315744676</v>
      </c>
      <c r="M4742" t="s">
        <v>83</v>
      </c>
      <c r="N4742">
        <v>7960</v>
      </c>
      <c r="O4742">
        <v>3</v>
      </c>
      <c r="P4742">
        <v>2250</v>
      </c>
      <c r="Q4742">
        <v>2</v>
      </c>
      <c r="R4742" s="2">
        <v>0</v>
      </c>
      <c r="S4742" s="2">
        <v>12.81</v>
      </c>
      <c r="T4742" s="2">
        <v>0</v>
      </c>
      <c r="U4742" s="2">
        <v>12.81</v>
      </c>
      <c r="V4742" s="76" t="str">
        <f>VLOOKUP(M4742,'Fufillment sheet'!$A$2:$B$52,2,FALSE)</f>
        <v>NW</v>
      </c>
    </row>
    <row r="4743" spans="1:22" x14ac:dyDescent="0.2">
      <c r="A4743" s="1">
        <v>42318</v>
      </c>
      <c r="B4743" t="s">
        <v>21</v>
      </c>
      <c r="C4743" s="1">
        <v>42317</v>
      </c>
      <c r="D4743" s="1">
        <v>42318</v>
      </c>
      <c r="E4743">
        <v>100033744</v>
      </c>
      <c r="F4743" t="s">
        <v>5407</v>
      </c>
      <c r="H4743" s="1">
        <v>42315</v>
      </c>
      <c r="I4743">
        <v>1937929</v>
      </c>
      <c r="J4743" t="s">
        <v>23</v>
      </c>
      <c r="K4743">
        <v>846296315743907</v>
      </c>
      <c r="M4743" t="s">
        <v>83</v>
      </c>
      <c r="N4743">
        <v>8302</v>
      </c>
      <c r="O4743">
        <v>3</v>
      </c>
      <c r="P4743">
        <v>2250</v>
      </c>
      <c r="Q4743">
        <v>2</v>
      </c>
      <c r="R4743" s="2">
        <v>0</v>
      </c>
      <c r="S4743" s="2">
        <v>12.81</v>
      </c>
      <c r="T4743" s="2">
        <v>0</v>
      </c>
      <c r="U4743" s="2">
        <v>12.81</v>
      </c>
      <c r="V4743" s="76" t="str">
        <f>VLOOKUP(M4743,'Fufillment sheet'!$A$2:$B$52,2,FALSE)</f>
        <v>NW</v>
      </c>
    </row>
    <row r="4744" spans="1:22" x14ac:dyDescent="0.2">
      <c r="A4744" s="1">
        <v>42318</v>
      </c>
      <c r="B4744" t="s">
        <v>21</v>
      </c>
      <c r="C4744" s="1">
        <v>42317</v>
      </c>
      <c r="D4744" s="1">
        <v>42318</v>
      </c>
      <c r="E4744">
        <v>100033812</v>
      </c>
      <c r="F4744" t="s">
        <v>5408</v>
      </c>
      <c r="H4744" s="1">
        <v>42316</v>
      </c>
      <c r="I4744">
        <v>1937859</v>
      </c>
      <c r="J4744" t="s">
        <v>23</v>
      </c>
      <c r="K4744">
        <v>846296315744881</v>
      </c>
      <c r="M4744" t="s">
        <v>26</v>
      </c>
      <c r="N4744">
        <v>34685</v>
      </c>
      <c r="O4744">
        <v>3</v>
      </c>
      <c r="P4744">
        <v>2250</v>
      </c>
      <c r="Q4744">
        <v>6</v>
      </c>
      <c r="R4744" s="2">
        <v>0</v>
      </c>
      <c r="S4744" s="2">
        <v>21.81</v>
      </c>
      <c r="T4744" s="2">
        <v>0</v>
      </c>
      <c r="U4744" s="2">
        <v>21.81</v>
      </c>
      <c r="V4744" s="76" t="str">
        <f>VLOOKUP(M4744,'Fufillment sheet'!$A$2:$B$52,2,FALSE)</f>
        <v>NW</v>
      </c>
    </row>
    <row r="4745" spans="1:22" x14ac:dyDescent="0.2">
      <c r="A4745" s="1">
        <v>42318</v>
      </c>
      <c r="B4745" t="s">
        <v>21</v>
      </c>
      <c r="C4745" s="1">
        <v>42311</v>
      </c>
      <c r="D4745" s="1">
        <v>42318</v>
      </c>
      <c r="E4745">
        <v>100033377</v>
      </c>
      <c r="F4745" t="s">
        <v>5409</v>
      </c>
      <c r="H4745" s="1">
        <v>42311</v>
      </c>
      <c r="I4745">
        <v>1930282</v>
      </c>
      <c r="J4745" t="s">
        <v>23</v>
      </c>
      <c r="K4745">
        <v>846296315744003</v>
      </c>
      <c r="M4745" t="s">
        <v>43</v>
      </c>
      <c r="N4745">
        <v>6854</v>
      </c>
      <c r="O4745">
        <v>3</v>
      </c>
      <c r="P4745">
        <v>2250</v>
      </c>
      <c r="Q4745">
        <v>2</v>
      </c>
      <c r="R4745" s="2">
        <v>0</v>
      </c>
      <c r="S4745" s="2">
        <v>12.81</v>
      </c>
      <c r="T4745" s="2">
        <v>0</v>
      </c>
      <c r="U4745" s="2">
        <v>12.81</v>
      </c>
      <c r="V4745" s="76" t="str">
        <f>VLOOKUP(M4745,'Fufillment sheet'!$A$2:$B$52,2,FALSE)</f>
        <v>NW</v>
      </c>
    </row>
    <row r="4746" spans="1:22" x14ac:dyDescent="0.2">
      <c r="A4746" s="1">
        <v>42318</v>
      </c>
      <c r="B4746" t="s">
        <v>21</v>
      </c>
      <c r="C4746" s="1">
        <v>42317</v>
      </c>
      <c r="D4746" s="1">
        <v>42318</v>
      </c>
      <c r="E4746">
        <v>100033783</v>
      </c>
      <c r="F4746" t="s">
        <v>5410</v>
      </c>
      <c r="H4746" s="1">
        <v>42315</v>
      </c>
      <c r="I4746">
        <v>1937892</v>
      </c>
      <c r="J4746" t="s">
        <v>23</v>
      </c>
      <c r="K4746">
        <v>846296315744591</v>
      </c>
      <c r="M4746" t="s">
        <v>32</v>
      </c>
      <c r="N4746">
        <v>10112</v>
      </c>
      <c r="O4746">
        <v>3</v>
      </c>
      <c r="P4746">
        <v>2250</v>
      </c>
      <c r="Q4746">
        <v>2</v>
      </c>
      <c r="R4746" s="2">
        <v>0</v>
      </c>
      <c r="S4746" s="2">
        <v>12.81</v>
      </c>
      <c r="T4746" s="2">
        <v>0</v>
      </c>
      <c r="U4746" s="2">
        <v>12.81</v>
      </c>
      <c r="V4746" s="76" t="str">
        <f>VLOOKUP(M4746,'Fufillment sheet'!$A$2:$B$52,2,FALSE)</f>
        <v>NW</v>
      </c>
    </row>
    <row r="4747" spans="1:22" x14ac:dyDescent="0.2">
      <c r="A4747" s="1">
        <v>42318</v>
      </c>
      <c r="B4747" t="s">
        <v>21</v>
      </c>
      <c r="C4747" s="1">
        <v>42317</v>
      </c>
      <c r="D4747" s="1">
        <v>42318</v>
      </c>
      <c r="E4747">
        <v>100033825</v>
      </c>
      <c r="F4747" t="s">
        <v>5411</v>
      </c>
      <c r="H4747" s="1">
        <v>42316</v>
      </c>
      <c r="I4747">
        <v>1937916</v>
      </c>
      <c r="J4747" t="s">
        <v>23</v>
      </c>
      <c r="K4747">
        <v>846296315744447</v>
      </c>
      <c r="M4747" t="s">
        <v>38</v>
      </c>
      <c r="N4747">
        <v>38120</v>
      </c>
      <c r="O4747">
        <v>3</v>
      </c>
      <c r="P4747">
        <v>2250</v>
      </c>
      <c r="Q4747">
        <v>5</v>
      </c>
      <c r="R4747" s="2">
        <v>0</v>
      </c>
      <c r="S4747" s="2">
        <v>21.31</v>
      </c>
      <c r="T4747" s="2">
        <v>0</v>
      </c>
      <c r="U4747" s="2">
        <v>21.31</v>
      </c>
      <c r="V4747" s="76" t="str">
        <f>VLOOKUP(M4747,'Fufillment sheet'!$A$2:$B$52,2,FALSE)</f>
        <v>NW</v>
      </c>
    </row>
    <row r="4748" spans="1:22" x14ac:dyDescent="0.2">
      <c r="A4748" s="1">
        <v>42318</v>
      </c>
      <c r="B4748" t="s">
        <v>21</v>
      </c>
      <c r="C4748" s="1">
        <v>42317</v>
      </c>
      <c r="D4748" s="1">
        <v>42318</v>
      </c>
      <c r="E4748">
        <v>100033810</v>
      </c>
      <c r="F4748" t="s">
        <v>5412</v>
      </c>
      <c r="H4748" s="1">
        <v>42316</v>
      </c>
      <c r="I4748">
        <v>1937830</v>
      </c>
      <c r="J4748" t="s">
        <v>23</v>
      </c>
      <c r="K4748">
        <v>846296315744164</v>
      </c>
      <c r="M4748" t="s">
        <v>541</v>
      </c>
      <c r="N4748">
        <v>3862</v>
      </c>
      <c r="O4748">
        <v>3</v>
      </c>
      <c r="P4748">
        <v>2250</v>
      </c>
      <c r="Q4748">
        <v>3</v>
      </c>
      <c r="R4748" s="2">
        <v>0</v>
      </c>
      <c r="S4748" s="2">
        <v>13.06</v>
      </c>
      <c r="T4748" s="2">
        <v>0</v>
      </c>
      <c r="U4748" s="2">
        <v>13.06</v>
      </c>
      <c r="V4748" s="76" t="str">
        <f>VLOOKUP(M4748,'Fufillment sheet'!$A$2:$B$52,2,FALSE)</f>
        <v>NW</v>
      </c>
    </row>
    <row r="4749" spans="1:22" x14ac:dyDescent="0.2">
      <c r="A4749" s="1">
        <v>42318</v>
      </c>
      <c r="B4749" t="s">
        <v>21</v>
      </c>
      <c r="C4749" s="1">
        <v>42311</v>
      </c>
      <c r="D4749" s="1">
        <v>42318</v>
      </c>
      <c r="E4749">
        <v>100033410</v>
      </c>
      <c r="F4749" t="s">
        <v>5413</v>
      </c>
      <c r="H4749" s="1">
        <v>42311</v>
      </c>
      <c r="I4749">
        <v>1930322</v>
      </c>
      <c r="J4749" t="s">
        <v>23</v>
      </c>
      <c r="K4749">
        <v>846296315744294</v>
      </c>
      <c r="M4749" t="s">
        <v>334</v>
      </c>
      <c r="N4749">
        <v>38672</v>
      </c>
      <c r="O4749">
        <v>3</v>
      </c>
      <c r="P4749">
        <v>2250</v>
      </c>
      <c r="Q4749">
        <v>5</v>
      </c>
      <c r="R4749" s="2">
        <v>0</v>
      </c>
      <c r="S4749" s="2">
        <v>21.31</v>
      </c>
      <c r="T4749" s="2">
        <v>0</v>
      </c>
      <c r="U4749" s="2">
        <v>21.31</v>
      </c>
      <c r="V4749" s="76" t="str">
        <f>VLOOKUP(M4749,'Fufillment sheet'!$A$2:$B$52,2,FALSE)</f>
        <v>NW</v>
      </c>
    </row>
    <row r="4750" spans="1:22" x14ac:dyDescent="0.2">
      <c r="A4750" s="1">
        <v>42318</v>
      </c>
      <c r="B4750" t="s">
        <v>21</v>
      </c>
      <c r="C4750" s="1">
        <v>42311</v>
      </c>
      <c r="D4750" s="1">
        <v>42318</v>
      </c>
      <c r="E4750">
        <v>100033391</v>
      </c>
      <c r="F4750" t="s">
        <v>5414</v>
      </c>
      <c r="H4750" s="1">
        <v>42311</v>
      </c>
      <c r="I4750">
        <v>1930286</v>
      </c>
      <c r="J4750" t="s">
        <v>23</v>
      </c>
      <c r="K4750">
        <v>846296315743976</v>
      </c>
      <c r="M4750" t="s">
        <v>49</v>
      </c>
      <c r="N4750">
        <v>2114</v>
      </c>
      <c r="O4750">
        <v>3</v>
      </c>
      <c r="P4750">
        <v>2250</v>
      </c>
      <c r="Q4750">
        <v>2</v>
      </c>
      <c r="R4750" s="2">
        <v>0</v>
      </c>
      <c r="S4750" s="2">
        <v>12.81</v>
      </c>
      <c r="T4750" s="2">
        <v>0</v>
      </c>
      <c r="U4750" s="2">
        <v>12.81</v>
      </c>
      <c r="V4750" s="76" t="str">
        <f>VLOOKUP(M4750,'Fufillment sheet'!$A$2:$B$52,2,FALSE)</f>
        <v>NW</v>
      </c>
    </row>
    <row r="4751" spans="1:22" x14ac:dyDescent="0.2">
      <c r="A4751" s="1">
        <v>42318</v>
      </c>
      <c r="B4751" t="s">
        <v>21</v>
      </c>
      <c r="C4751" s="1">
        <v>42317</v>
      </c>
      <c r="D4751" s="1">
        <v>42318</v>
      </c>
      <c r="E4751">
        <v>100033739</v>
      </c>
      <c r="F4751" t="s">
        <v>5415</v>
      </c>
      <c r="H4751" s="1">
        <v>42315</v>
      </c>
      <c r="I4751">
        <v>1937823</v>
      </c>
      <c r="J4751" t="s">
        <v>23</v>
      </c>
      <c r="K4751">
        <v>846296315744232</v>
      </c>
      <c r="M4751" t="s">
        <v>79</v>
      </c>
      <c r="N4751">
        <v>60642</v>
      </c>
      <c r="O4751">
        <v>3</v>
      </c>
      <c r="P4751">
        <v>2250</v>
      </c>
      <c r="Q4751">
        <v>5</v>
      </c>
      <c r="R4751" s="2">
        <v>0</v>
      </c>
      <c r="S4751" s="2">
        <v>21.31</v>
      </c>
      <c r="T4751" s="2">
        <v>0</v>
      </c>
      <c r="U4751" s="2">
        <v>21.31</v>
      </c>
      <c r="V4751" s="76" t="str">
        <f>VLOOKUP(M4751,'Fufillment sheet'!$A$2:$B$52,2,FALSE)</f>
        <v>NW</v>
      </c>
    </row>
    <row r="4752" spans="1:22" x14ac:dyDescent="0.2">
      <c r="A4752" s="1">
        <v>42318</v>
      </c>
      <c r="B4752" t="s">
        <v>21</v>
      </c>
      <c r="C4752" s="1">
        <v>42317</v>
      </c>
      <c r="D4752" s="1">
        <v>42318</v>
      </c>
      <c r="E4752">
        <v>100033750</v>
      </c>
      <c r="F4752" t="s">
        <v>5416</v>
      </c>
      <c r="H4752" s="1">
        <v>42315</v>
      </c>
      <c r="I4752">
        <v>1937867</v>
      </c>
      <c r="J4752" t="s">
        <v>23</v>
      </c>
      <c r="K4752">
        <v>846296315744812</v>
      </c>
      <c r="M4752" t="s">
        <v>79</v>
      </c>
      <c r="N4752">
        <v>60043</v>
      </c>
      <c r="O4752">
        <v>3</v>
      </c>
      <c r="P4752">
        <v>2250</v>
      </c>
      <c r="Q4752">
        <v>5</v>
      </c>
      <c r="R4752" s="2">
        <v>0</v>
      </c>
      <c r="S4752" s="2">
        <v>21.31</v>
      </c>
      <c r="T4752" s="2">
        <v>0</v>
      </c>
      <c r="U4752" s="2">
        <v>21.31</v>
      </c>
      <c r="V4752" s="76" t="str">
        <f>VLOOKUP(M4752,'Fufillment sheet'!$A$2:$B$52,2,FALSE)</f>
        <v>NW</v>
      </c>
    </row>
    <row r="4753" spans="1:22" x14ac:dyDescent="0.2">
      <c r="A4753" s="1">
        <v>42318</v>
      </c>
      <c r="B4753" t="s">
        <v>21</v>
      </c>
      <c r="C4753" s="1">
        <v>42311</v>
      </c>
      <c r="D4753" s="1">
        <v>42318</v>
      </c>
      <c r="E4753">
        <v>100033353</v>
      </c>
      <c r="F4753" t="s">
        <v>5417</v>
      </c>
      <c r="H4753" s="1">
        <v>42311</v>
      </c>
      <c r="I4753">
        <v>1930299</v>
      </c>
      <c r="J4753" t="s">
        <v>23</v>
      </c>
      <c r="K4753">
        <v>846296315744393</v>
      </c>
      <c r="M4753" t="s">
        <v>24</v>
      </c>
      <c r="N4753">
        <v>27617</v>
      </c>
      <c r="O4753">
        <v>3</v>
      </c>
      <c r="P4753">
        <v>2250</v>
      </c>
      <c r="Q4753">
        <v>4</v>
      </c>
      <c r="R4753" s="2">
        <v>0</v>
      </c>
      <c r="S4753" s="2">
        <v>20.81</v>
      </c>
      <c r="T4753" s="2">
        <v>0</v>
      </c>
      <c r="U4753" s="2">
        <v>20.81</v>
      </c>
      <c r="V4753" s="76" t="str">
        <f>VLOOKUP(M4753,'Fufillment sheet'!$A$2:$B$52,2,FALSE)</f>
        <v>NW</v>
      </c>
    </row>
    <row r="4754" spans="1:22" x14ac:dyDescent="0.2">
      <c r="A4754" s="1">
        <v>42318</v>
      </c>
      <c r="B4754" t="s">
        <v>21</v>
      </c>
      <c r="C4754" s="1">
        <v>42311</v>
      </c>
      <c r="D4754" s="1">
        <v>42318</v>
      </c>
      <c r="E4754">
        <v>100033439</v>
      </c>
      <c r="F4754" t="s">
        <v>5418</v>
      </c>
      <c r="H4754" s="1">
        <v>42311</v>
      </c>
      <c r="I4754">
        <v>1930341</v>
      </c>
      <c r="J4754" t="s">
        <v>23</v>
      </c>
      <c r="K4754">
        <v>846296315743778</v>
      </c>
      <c r="M4754" t="s">
        <v>49</v>
      </c>
      <c r="N4754">
        <v>2451</v>
      </c>
      <c r="O4754">
        <v>3</v>
      </c>
      <c r="P4754">
        <v>2250</v>
      </c>
      <c r="Q4754">
        <v>2</v>
      </c>
      <c r="R4754" s="2">
        <v>0</v>
      </c>
      <c r="S4754" s="2">
        <v>12.81</v>
      </c>
      <c r="T4754" s="2">
        <v>0</v>
      </c>
      <c r="U4754" s="2">
        <v>12.81</v>
      </c>
      <c r="V4754" s="76" t="str">
        <f>VLOOKUP(M4754,'Fufillment sheet'!$A$2:$B$52,2,FALSE)</f>
        <v>NW</v>
      </c>
    </row>
    <row r="4755" spans="1:22" x14ac:dyDescent="0.2">
      <c r="A4755" s="1">
        <v>42318</v>
      </c>
      <c r="B4755" t="s">
        <v>21</v>
      </c>
      <c r="C4755" s="1">
        <v>42317</v>
      </c>
      <c r="D4755" s="1">
        <v>42318</v>
      </c>
      <c r="E4755">
        <v>100033845</v>
      </c>
      <c r="F4755" t="s">
        <v>5419</v>
      </c>
      <c r="H4755" s="1">
        <v>42317</v>
      </c>
      <c r="I4755">
        <v>1937911</v>
      </c>
      <c r="J4755" t="s">
        <v>23</v>
      </c>
      <c r="K4755">
        <v>846296315744492</v>
      </c>
      <c r="M4755" t="s">
        <v>91</v>
      </c>
      <c r="N4755">
        <v>29403</v>
      </c>
      <c r="O4755">
        <v>3</v>
      </c>
      <c r="P4755">
        <v>2250</v>
      </c>
      <c r="Q4755">
        <v>5</v>
      </c>
      <c r="R4755" s="2">
        <v>0</v>
      </c>
      <c r="S4755" s="2">
        <v>21.31</v>
      </c>
      <c r="T4755" s="2">
        <v>0</v>
      </c>
      <c r="U4755" s="2">
        <v>21.31</v>
      </c>
      <c r="V4755" s="76" t="str">
        <f>VLOOKUP(M4755,'Fufillment sheet'!$A$2:$B$52,2,FALSE)</f>
        <v>NW</v>
      </c>
    </row>
    <row r="4756" spans="1:22" x14ac:dyDescent="0.2">
      <c r="A4756" s="1">
        <v>42318</v>
      </c>
      <c r="B4756" t="s">
        <v>21</v>
      </c>
      <c r="C4756" s="1">
        <v>42317</v>
      </c>
      <c r="D4756" s="1">
        <v>42318</v>
      </c>
      <c r="E4756">
        <v>100033723</v>
      </c>
      <c r="F4756" t="s">
        <v>5420</v>
      </c>
      <c r="H4756" s="1">
        <v>42314</v>
      </c>
      <c r="I4756">
        <v>1937938</v>
      </c>
      <c r="J4756" t="s">
        <v>23</v>
      </c>
      <c r="K4756">
        <v>846296315744928</v>
      </c>
      <c r="M4756" t="s">
        <v>49</v>
      </c>
      <c r="N4756">
        <v>2360</v>
      </c>
      <c r="O4756">
        <v>3</v>
      </c>
      <c r="P4756">
        <v>2250</v>
      </c>
      <c r="Q4756">
        <v>2</v>
      </c>
      <c r="R4756" s="2">
        <v>0</v>
      </c>
      <c r="S4756" s="2">
        <v>12.81</v>
      </c>
      <c r="T4756" s="2">
        <v>0</v>
      </c>
      <c r="U4756" s="2">
        <v>12.81</v>
      </c>
      <c r="V4756" s="76" t="str">
        <f>VLOOKUP(M4756,'Fufillment sheet'!$A$2:$B$52,2,FALSE)</f>
        <v>NW</v>
      </c>
    </row>
    <row r="4757" spans="1:22" x14ac:dyDescent="0.2">
      <c r="A4757" s="1">
        <v>42318</v>
      </c>
      <c r="B4757" t="s">
        <v>21</v>
      </c>
      <c r="C4757" s="1">
        <v>42317</v>
      </c>
      <c r="D4757" s="1">
        <v>42318</v>
      </c>
      <c r="E4757">
        <v>100033741</v>
      </c>
      <c r="F4757" t="s">
        <v>5421</v>
      </c>
      <c r="H4757" s="1">
        <v>42315</v>
      </c>
      <c r="I4757">
        <v>1937846</v>
      </c>
      <c r="J4757" t="s">
        <v>23</v>
      </c>
      <c r="K4757">
        <v>846296315744058</v>
      </c>
      <c r="M4757" t="s">
        <v>75</v>
      </c>
      <c r="N4757">
        <v>20171</v>
      </c>
      <c r="O4757">
        <v>3</v>
      </c>
      <c r="P4757">
        <v>2250</v>
      </c>
      <c r="Q4757">
        <v>3</v>
      </c>
      <c r="R4757" s="2">
        <v>0</v>
      </c>
      <c r="S4757" s="2">
        <v>13.06</v>
      </c>
      <c r="T4757" s="2">
        <v>0</v>
      </c>
      <c r="U4757" s="2">
        <v>13.06</v>
      </c>
      <c r="V4757" s="76" t="str">
        <f>VLOOKUP(M4757,'Fufillment sheet'!$A$2:$B$52,2,FALSE)</f>
        <v>NW</v>
      </c>
    </row>
    <row r="4758" spans="1:22" x14ac:dyDescent="0.2">
      <c r="A4758" s="1">
        <v>42318</v>
      </c>
      <c r="B4758" t="s">
        <v>21</v>
      </c>
      <c r="C4758" s="1">
        <v>42317</v>
      </c>
      <c r="D4758" s="1">
        <v>42318</v>
      </c>
      <c r="E4758">
        <v>100033813</v>
      </c>
      <c r="F4758" t="s">
        <v>5422</v>
      </c>
      <c r="H4758" s="1">
        <v>42316</v>
      </c>
      <c r="I4758">
        <v>1937884</v>
      </c>
      <c r="J4758" t="s">
        <v>23</v>
      </c>
      <c r="K4758">
        <v>846296315744669</v>
      </c>
      <c r="M4758" t="s">
        <v>83</v>
      </c>
      <c r="N4758">
        <v>8852</v>
      </c>
      <c r="O4758">
        <v>3</v>
      </c>
      <c r="P4758">
        <v>2250</v>
      </c>
      <c r="Q4758">
        <v>2</v>
      </c>
      <c r="R4758" s="2">
        <v>0</v>
      </c>
      <c r="S4758" s="2">
        <v>12.81</v>
      </c>
      <c r="T4758" s="2">
        <v>0</v>
      </c>
      <c r="U4758" s="2">
        <v>12.81</v>
      </c>
      <c r="V4758" s="76" t="str">
        <f>VLOOKUP(M4758,'Fufillment sheet'!$A$2:$B$52,2,FALSE)</f>
        <v>NW</v>
      </c>
    </row>
    <row r="4759" spans="1:22" x14ac:dyDescent="0.2">
      <c r="A4759" s="1">
        <v>42318</v>
      </c>
      <c r="B4759" t="s">
        <v>21</v>
      </c>
      <c r="C4759" s="1">
        <v>42311</v>
      </c>
      <c r="D4759" s="1">
        <v>42318</v>
      </c>
      <c r="E4759">
        <v>100033368</v>
      </c>
      <c r="F4759" t="s">
        <v>5423</v>
      </c>
      <c r="H4759" s="1">
        <v>42311</v>
      </c>
      <c r="I4759">
        <v>1930329</v>
      </c>
      <c r="J4759" t="s">
        <v>23</v>
      </c>
      <c r="K4759">
        <v>846296315743884</v>
      </c>
      <c r="M4759" t="s">
        <v>66</v>
      </c>
      <c r="N4759">
        <v>46737</v>
      </c>
      <c r="O4759">
        <v>3</v>
      </c>
      <c r="P4759">
        <v>2250</v>
      </c>
      <c r="Q4759">
        <v>4</v>
      </c>
      <c r="R4759" s="2">
        <v>0</v>
      </c>
      <c r="S4759" s="2">
        <v>20.81</v>
      </c>
      <c r="T4759" s="2">
        <v>0</v>
      </c>
      <c r="U4759" s="2">
        <v>20.81</v>
      </c>
      <c r="V4759" s="76" t="str">
        <f>VLOOKUP(M4759,'Fufillment sheet'!$A$2:$B$52,2,FALSE)</f>
        <v>NW</v>
      </c>
    </row>
    <row r="4760" spans="1:22" x14ac:dyDescent="0.2">
      <c r="A4760" s="1">
        <v>42318</v>
      </c>
      <c r="B4760" t="s">
        <v>21</v>
      </c>
      <c r="C4760" s="1">
        <v>42317</v>
      </c>
      <c r="D4760" s="1">
        <v>42318</v>
      </c>
      <c r="E4760">
        <v>100033778</v>
      </c>
      <c r="F4760" t="s">
        <v>5424</v>
      </c>
      <c r="H4760" s="1">
        <v>42315</v>
      </c>
      <c r="I4760">
        <v>1937878</v>
      </c>
      <c r="J4760" t="s">
        <v>23</v>
      </c>
      <c r="K4760">
        <v>846296315744720</v>
      </c>
      <c r="M4760" t="s">
        <v>58</v>
      </c>
      <c r="N4760">
        <v>48240</v>
      </c>
      <c r="O4760">
        <v>3</v>
      </c>
      <c r="P4760">
        <v>2250</v>
      </c>
      <c r="Q4760">
        <v>4</v>
      </c>
      <c r="R4760" s="2">
        <v>0</v>
      </c>
      <c r="S4760" s="2">
        <v>20.81</v>
      </c>
      <c r="T4760" s="2">
        <v>0</v>
      </c>
      <c r="U4760" s="2">
        <v>20.81</v>
      </c>
      <c r="V4760" s="76" t="str">
        <f>VLOOKUP(M4760,'Fufillment sheet'!$A$2:$B$52,2,FALSE)</f>
        <v>NW</v>
      </c>
    </row>
    <row r="4761" spans="1:22" x14ac:dyDescent="0.2">
      <c r="A4761" s="1">
        <v>42318</v>
      </c>
      <c r="B4761" t="s">
        <v>21</v>
      </c>
      <c r="C4761" s="1">
        <v>42317</v>
      </c>
      <c r="D4761" s="1">
        <v>42318</v>
      </c>
      <c r="E4761">
        <v>100033854</v>
      </c>
      <c r="F4761" t="s">
        <v>5425</v>
      </c>
      <c r="H4761" s="1">
        <v>42317</v>
      </c>
      <c r="I4761">
        <v>1937839</v>
      </c>
      <c r="J4761" t="s">
        <v>23</v>
      </c>
      <c r="K4761">
        <v>846296315744096</v>
      </c>
      <c r="M4761" t="s">
        <v>91</v>
      </c>
      <c r="N4761">
        <v>29412</v>
      </c>
      <c r="O4761">
        <v>3</v>
      </c>
      <c r="P4761">
        <v>2250</v>
      </c>
      <c r="Q4761">
        <v>5</v>
      </c>
      <c r="R4761" s="2">
        <v>0</v>
      </c>
      <c r="S4761" s="2">
        <v>21.31</v>
      </c>
      <c r="T4761" s="2">
        <v>0</v>
      </c>
      <c r="U4761" s="2">
        <v>21.31</v>
      </c>
      <c r="V4761" s="76" t="str">
        <f>VLOOKUP(M4761,'Fufillment sheet'!$A$2:$B$52,2,FALSE)</f>
        <v>NW</v>
      </c>
    </row>
    <row r="4762" spans="1:22" x14ac:dyDescent="0.2">
      <c r="A4762" s="1">
        <v>42318</v>
      </c>
      <c r="B4762" t="s">
        <v>21</v>
      </c>
      <c r="C4762" s="1">
        <v>42317</v>
      </c>
      <c r="D4762" s="1">
        <v>42318</v>
      </c>
      <c r="E4762">
        <v>100033765</v>
      </c>
      <c r="F4762" t="s">
        <v>5426</v>
      </c>
      <c r="H4762" s="1">
        <v>42315</v>
      </c>
      <c r="I4762">
        <v>1937890</v>
      </c>
      <c r="J4762" t="s">
        <v>23</v>
      </c>
      <c r="K4762">
        <v>846296315744614</v>
      </c>
      <c r="M4762" t="s">
        <v>32</v>
      </c>
      <c r="N4762">
        <v>10475</v>
      </c>
      <c r="O4762">
        <v>3</v>
      </c>
      <c r="P4762">
        <v>2250</v>
      </c>
      <c r="Q4762">
        <v>2</v>
      </c>
      <c r="R4762" s="2">
        <v>0</v>
      </c>
      <c r="S4762" s="2">
        <v>12.81</v>
      </c>
      <c r="T4762" s="2">
        <v>0</v>
      </c>
      <c r="U4762" s="2">
        <v>12.81</v>
      </c>
      <c r="V4762" s="76" t="str">
        <f>VLOOKUP(M4762,'Fufillment sheet'!$A$2:$B$52,2,FALSE)</f>
        <v>NW</v>
      </c>
    </row>
    <row r="4763" spans="1:22" x14ac:dyDescent="0.2">
      <c r="A4763" s="1">
        <v>42318</v>
      </c>
      <c r="B4763" t="s">
        <v>21</v>
      </c>
      <c r="C4763" s="1">
        <v>42317</v>
      </c>
      <c r="D4763" s="1">
        <v>42318</v>
      </c>
      <c r="E4763">
        <v>100033781</v>
      </c>
      <c r="F4763" t="s">
        <v>5427</v>
      </c>
      <c r="H4763" s="1">
        <v>42315</v>
      </c>
      <c r="I4763">
        <v>1937913</v>
      </c>
      <c r="J4763" t="s">
        <v>23</v>
      </c>
      <c r="K4763">
        <v>846296315744478</v>
      </c>
      <c r="M4763" t="s">
        <v>38</v>
      </c>
      <c r="N4763">
        <v>37046</v>
      </c>
      <c r="O4763">
        <v>3</v>
      </c>
      <c r="P4763">
        <v>2250</v>
      </c>
      <c r="Q4763">
        <v>5</v>
      </c>
      <c r="R4763" s="2">
        <v>0</v>
      </c>
      <c r="S4763" s="2">
        <v>21.31</v>
      </c>
      <c r="T4763" s="2">
        <v>0</v>
      </c>
      <c r="U4763" s="2">
        <v>21.31</v>
      </c>
      <c r="V4763" s="76" t="str">
        <f>VLOOKUP(M4763,'Fufillment sheet'!$A$2:$B$52,2,FALSE)</f>
        <v>NW</v>
      </c>
    </row>
    <row r="4764" spans="1:22" x14ac:dyDescent="0.2">
      <c r="A4764" s="1">
        <v>42318</v>
      </c>
      <c r="B4764" t="s">
        <v>21</v>
      </c>
      <c r="C4764" s="1">
        <v>42317</v>
      </c>
      <c r="D4764" s="1">
        <v>42318</v>
      </c>
      <c r="E4764">
        <v>100033756</v>
      </c>
      <c r="F4764" t="s">
        <v>5428</v>
      </c>
      <c r="H4764" s="1">
        <v>42315</v>
      </c>
      <c r="I4764">
        <v>1937833</v>
      </c>
      <c r="J4764" t="s">
        <v>23</v>
      </c>
      <c r="K4764">
        <v>846296315744133</v>
      </c>
      <c r="M4764" t="s">
        <v>32</v>
      </c>
      <c r="N4764">
        <v>10012</v>
      </c>
      <c r="O4764">
        <v>3</v>
      </c>
      <c r="P4764">
        <v>2250</v>
      </c>
      <c r="Q4764">
        <v>2</v>
      </c>
      <c r="R4764" s="2">
        <v>0</v>
      </c>
      <c r="S4764" s="2">
        <v>12.81</v>
      </c>
      <c r="T4764" s="2">
        <v>0</v>
      </c>
      <c r="U4764" s="2">
        <v>12.81</v>
      </c>
      <c r="V4764" s="76" t="str">
        <f>VLOOKUP(M4764,'Fufillment sheet'!$A$2:$B$52,2,FALSE)</f>
        <v>NW</v>
      </c>
    </row>
    <row r="4765" spans="1:22" x14ac:dyDescent="0.2">
      <c r="A4765" s="1">
        <v>42318</v>
      </c>
      <c r="B4765" t="s">
        <v>21</v>
      </c>
      <c r="C4765" s="1">
        <v>42317</v>
      </c>
      <c r="D4765" s="1">
        <v>42318</v>
      </c>
      <c r="E4765">
        <v>100033811</v>
      </c>
      <c r="F4765" t="s">
        <v>5429</v>
      </c>
      <c r="H4765" s="1">
        <v>42316</v>
      </c>
      <c r="I4765">
        <v>1937873</v>
      </c>
      <c r="J4765" t="s">
        <v>23</v>
      </c>
      <c r="K4765">
        <v>846296315744751</v>
      </c>
      <c r="M4765" t="s">
        <v>49</v>
      </c>
      <c r="N4765">
        <v>2043</v>
      </c>
      <c r="O4765">
        <v>3</v>
      </c>
      <c r="P4765">
        <v>2250</v>
      </c>
      <c r="Q4765">
        <v>2</v>
      </c>
      <c r="R4765" s="2">
        <v>0</v>
      </c>
      <c r="S4765" s="2">
        <v>12.81</v>
      </c>
      <c r="T4765" s="2">
        <v>0</v>
      </c>
      <c r="U4765" s="2">
        <v>12.81</v>
      </c>
      <c r="V4765" s="76" t="str">
        <f>VLOOKUP(M4765,'Fufillment sheet'!$A$2:$B$52,2,FALSE)</f>
        <v>NW</v>
      </c>
    </row>
    <row r="4766" spans="1:22" x14ac:dyDescent="0.2">
      <c r="A4766" s="1">
        <v>42318</v>
      </c>
      <c r="B4766" t="s">
        <v>21</v>
      </c>
      <c r="C4766" s="1">
        <v>42311</v>
      </c>
      <c r="D4766" s="1">
        <v>42318</v>
      </c>
      <c r="E4766">
        <v>100033387</v>
      </c>
      <c r="F4766" t="s">
        <v>5430</v>
      </c>
      <c r="H4766" s="1">
        <v>42311</v>
      </c>
      <c r="I4766">
        <v>1930311</v>
      </c>
      <c r="J4766" t="s">
        <v>23</v>
      </c>
      <c r="K4766">
        <v>846296315744348</v>
      </c>
      <c r="M4766" t="s">
        <v>49</v>
      </c>
      <c r="N4766">
        <v>1864</v>
      </c>
      <c r="O4766">
        <v>3</v>
      </c>
      <c r="P4766">
        <v>2250</v>
      </c>
      <c r="Q4766">
        <v>2</v>
      </c>
      <c r="R4766" s="2">
        <v>0</v>
      </c>
      <c r="S4766" s="2">
        <v>12.81</v>
      </c>
      <c r="T4766" s="2">
        <v>0</v>
      </c>
      <c r="U4766" s="2">
        <v>12.81</v>
      </c>
      <c r="V4766" s="76" t="str">
        <f>VLOOKUP(M4766,'Fufillment sheet'!$A$2:$B$52,2,FALSE)</f>
        <v>NW</v>
      </c>
    </row>
    <row r="4767" spans="1:22" x14ac:dyDescent="0.2">
      <c r="A4767" s="1">
        <v>42318</v>
      </c>
      <c r="B4767" t="s">
        <v>21</v>
      </c>
      <c r="C4767" s="1">
        <v>42311</v>
      </c>
      <c r="D4767" s="1">
        <v>42318</v>
      </c>
      <c r="E4767">
        <v>100033396</v>
      </c>
      <c r="F4767" t="s">
        <v>5431</v>
      </c>
      <c r="H4767" s="1">
        <v>42311</v>
      </c>
      <c r="I4767">
        <v>1930288</v>
      </c>
      <c r="J4767" t="s">
        <v>23</v>
      </c>
      <c r="K4767">
        <v>846296315743969</v>
      </c>
      <c r="M4767" t="s">
        <v>79</v>
      </c>
      <c r="N4767">
        <v>60610</v>
      </c>
      <c r="O4767">
        <v>3</v>
      </c>
      <c r="P4767">
        <v>2250</v>
      </c>
      <c r="Q4767">
        <v>5</v>
      </c>
      <c r="R4767" s="2">
        <v>0</v>
      </c>
      <c r="S4767" s="2">
        <v>21.31</v>
      </c>
      <c r="T4767" s="2">
        <v>0</v>
      </c>
      <c r="U4767" s="2">
        <v>21.31</v>
      </c>
      <c r="V4767" s="76" t="str">
        <f>VLOOKUP(M4767,'Fufillment sheet'!$A$2:$B$52,2,FALSE)</f>
        <v>NW</v>
      </c>
    </row>
    <row r="4768" spans="1:22" x14ac:dyDescent="0.2">
      <c r="A4768" s="1">
        <v>42318</v>
      </c>
      <c r="B4768" t="s">
        <v>21</v>
      </c>
      <c r="C4768" s="1">
        <v>42317</v>
      </c>
      <c r="D4768" s="1">
        <v>42318</v>
      </c>
      <c r="E4768">
        <v>100033850</v>
      </c>
      <c r="F4768" t="s">
        <v>5432</v>
      </c>
      <c r="H4768" s="1">
        <v>42317</v>
      </c>
      <c r="I4768">
        <v>1937950</v>
      </c>
      <c r="J4768" t="s">
        <v>23</v>
      </c>
      <c r="K4768">
        <v>846296315743815</v>
      </c>
      <c r="M4768" t="s">
        <v>75</v>
      </c>
      <c r="N4768">
        <v>22206</v>
      </c>
      <c r="O4768">
        <v>6</v>
      </c>
      <c r="P4768">
        <v>4500</v>
      </c>
      <c r="Q4768">
        <v>3</v>
      </c>
      <c r="R4768" s="2">
        <v>0</v>
      </c>
      <c r="S4768" s="2">
        <v>17.29</v>
      </c>
      <c r="T4768" s="2">
        <v>0</v>
      </c>
      <c r="U4768" s="2">
        <v>17.29</v>
      </c>
      <c r="V4768" s="76" t="str">
        <f>VLOOKUP(M4768,'Fufillment sheet'!$A$2:$B$52,2,FALSE)</f>
        <v>NW</v>
      </c>
    </row>
    <row r="4769" spans="1:22" x14ac:dyDescent="0.2">
      <c r="A4769" s="1">
        <v>42318</v>
      </c>
      <c r="B4769" t="s">
        <v>21</v>
      </c>
      <c r="C4769" s="1">
        <v>42317</v>
      </c>
      <c r="D4769" s="1">
        <v>42318</v>
      </c>
      <c r="E4769">
        <v>100033792</v>
      </c>
      <c r="F4769" t="s">
        <v>5433</v>
      </c>
      <c r="H4769" s="1">
        <v>42315</v>
      </c>
      <c r="I4769">
        <v>1937870</v>
      </c>
      <c r="J4769" t="s">
        <v>23</v>
      </c>
      <c r="K4769">
        <v>846296315744782</v>
      </c>
      <c r="M4769" t="s">
        <v>66</v>
      </c>
      <c r="N4769">
        <v>46307</v>
      </c>
      <c r="O4769">
        <v>3</v>
      </c>
      <c r="P4769">
        <v>2250</v>
      </c>
      <c r="Q4769">
        <v>5</v>
      </c>
      <c r="R4769" s="2">
        <v>0</v>
      </c>
      <c r="S4769" s="2">
        <v>21.31</v>
      </c>
      <c r="T4769" s="2">
        <v>0</v>
      </c>
      <c r="U4769" s="2">
        <v>21.31</v>
      </c>
      <c r="V4769" s="76" t="str">
        <f>VLOOKUP(M4769,'Fufillment sheet'!$A$2:$B$52,2,FALSE)</f>
        <v>NW</v>
      </c>
    </row>
    <row r="4770" spans="1:22" x14ac:dyDescent="0.2">
      <c r="A4770" s="1">
        <v>42318</v>
      </c>
      <c r="B4770" t="s">
        <v>21</v>
      </c>
      <c r="C4770" s="1">
        <v>42317</v>
      </c>
      <c r="D4770" s="1">
        <v>42318</v>
      </c>
      <c r="E4770">
        <v>100033875</v>
      </c>
      <c r="F4770" t="s">
        <v>5434</v>
      </c>
      <c r="H4770" s="1">
        <v>42317</v>
      </c>
      <c r="I4770">
        <v>1937838</v>
      </c>
      <c r="J4770" t="s">
        <v>23</v>
      </c>
      <c r="K4770" t="s">
        <v>5435</v>
      </c>
      <c r="M4770" t="s">
        <v>36</v>
      </c>
      <c r="N4770">
        <v>17356</v>
      </c>
      <c r="O4770">
        <v>3</v>
      </c>
      <c r="P4770">
        <v>2250</v>
      </c>
      <c r="Q4770">
        <v>3</v>
      </c>
      <c r="R4770" s="2">
        <v>0</v>
      </c>
      <c r="S4770" s="2">
        <v>13.06</v>
      </c>
      <c r="T4770" s="2">
        <v>0</v>
      </c>
      <c r="U4770" s="2">
        <v>13.06</v>
      </c>
      <c r="V4770" s="76" t="str">
        <f>VLOOKUP(M4770,'Fufillment sheet'!$A$2:$B$52,2,FALSE)</f>
        <v>NW</v>
      </c>
    </row>
    <row r="4771" spans="1:22" x14ac:dyDescent="0.2">
      <c r="A4771" s="1">
        <v>42318</v>
      </c>
      <c r="B4771" t="s">
        <v>21</v>
      </c>
      <c r="C4771" s="1">
        <v>42317</v>
      </c>
      <c r="D4771" s="1">
        <v>42318</v>
      </c>
      <c r="E4771">
        <v>100033874</v>
      </c>
      <c r="F4771" t="s">
        <v>5436</v>
      </c>
      <c r="H4771" s="1">
        <v>42317</v>
      </c>
      <c r="I4771">
        <v>1937901</v>
      </c>
      <c r="J4771" t="s">
        <v>23</v>
      </c>
      <c r="K4771">
        <v>846296315744522</v>
      </c>
      <c r="M4771" t="s">
        <v>32</v>
      </c>
      <c r="N4771">
        <v>10005</v>
      </c>
      <c r="O4771">
        <v>3</v>
      </c>
      <c r="P4771">
        <v>2250</v>
      </c>
      <c r="Q4771">
        <v>2</v>
      </c>
      <c r="R4771" s="2">
        <v>0</v>
      </c>
      <c r="S4771" s="2">
        <v>12.81</v>
      </c>
      <c r="T4771" s="2">
        <v>0</v>
      </c>
      <c r="U4771" s="2">
        <v>12.81</v>
      </c>
      <c r="V4771" s="76" t="str">
        <f>VLOOKUP(M4771,'Fufillment sheet'!$A$2:$B$52,2,FALSE)</f>
        <v>NW</v>
      </c>
    </row>
    <row r="4772" spans="1:22" x14ac:dyDescent="0.2">
      <c r="A4772" s="1">
        <v>42318</v>
      </c>
      <c r="B4772" t="s">
        <v>21</v>
      </c>
      <c r="C4772" s="1">
        <v>42317</v>
      </c>
      <c r="D4772" s="1">
        <v>42318</v>
      </c>
      <c r="E4772">
        <v>100033884</v>
      </c>
      <c r="F4772" t="s">
        <v>5437</v>
      </c>
      <c r="H4772" s="1">
        <v>42317</v>
      </c>
      <c r="I4772">
        <v>1937942</v>
      </c>
      <c r="J4772" t="s">
        <v>23</v>
      </c>
      <c r="K4772">
        <v>846296315743822</v>
      </c>
      <c r="M4772" t="s">
        <v>32</v>
      </c>
      <c r="N4772">
        <v>11001</v>
      </c>
      <c r="O4772">
        <v>3</v>
      </c>
      <c r="P4772">
        <v>2250</v>
      </c>
      <c r="Q4772">
        <v>2</v>
      </c>
      <c r="R4772" s="2">
        <v>0</v>
      </c>
      <c r="S4772" s="2">
        <v>12.81</v>
      </c>
      <c r="T4772" s="2">
        <v>0</v>
      </c>
      <c r="U4772" s="2">
        <v>12.81</v>
      </c>
      <c r="V4772" s="76" t="str">
        <f>VLOOKUP(M4772,'Fufillment sheet'!$A$2:$B$52,2,FALSE)</f>
        <v>NW</v>
      </c>
    </row>
    <row r="4773" spans="1:22" x14ac:dyDescent="0.2">
      <c r="A4773" s="1">
        <v>42318</v>
      </c>
      <c r="B4773" t="s">
        <v>21</v>
      </c>
      <c r="C4773" s="1">
        <v>42317</v>
      </c>
      <c r="D4773" s="1">
        <v>42318</v>
      </c>
      <c r="E4773">
        <v>100033847</v>
      </c>
      <c r="F4773" t="s">
        <v>5438</v>
      </c>
      <c r="H4773" s="1">
        <v>42317</v>
      </c>
      <c r="I4773">
        <v>1937860</v>
      </c>
      <c r="J4773" t="s">
        <v>23</v>
      </c>
      <c r="K4773">
        <v>846296315744874</v>
      </c>
      <c r="M4773" t="s">
        <v>26</v>
      </c>
      <c r="N4773">
        <v>33060</v>
      </c>
      <c r="O4773">
        <v>3</v>
      </c>
      <c r="P4773">
        <v>2250</v>
      </c>
      <c r="Q4773">
        <v>6</v>
      </c>
      <c r="R4773" s="2">
        <v>0</v>
      </c>
      <c r="S4773" s="2">
        <v>21.81</v>
      </c>
      <c r="T4773" s="2">
        <v>0</v>
      </c>
      <c r="U4773" s="2">
        <v>21.81</v>
      </c>
      <c r="V4773" s="76" t="str">
        <f>VLOOKUP(M4773,'Fufillment sheet'!$A$2:$B$52,2,FALSE)</f>
        <v>NW</v>
      </c>
    </row>
    <row r="4774" spans="1:22" x14ac:dyDescent="0.2">
      <c r="A4774" s="1">
        <v>42318</v>
      </c>
      <c r="B4774" t="s">
        <v>21</v>
      </c>
      <c r="C4774" s="1">
        <v>42311</v>
      </c>
      <c r="D4774" s="1">
        <v>42318</v>
      </c>
      <c r="E4774">
        <v>100033376</v>
      </c>
      <c r="F4774" t="s">
        <v>5439</v>
      </c>
      <c r="H4774" s="1">
        <v>42311</v>
      </c>
      <c r="I4774">
        <v>1930281</v>
      </c>
      <c r="J4774" t="s">
        <v>23</v>
      </c>
      <c r="K4774">
        <v>846296315744010</v>
      </c>
      <c r="M4774" t="s">
        <v>38</v>
      </c>
      <c r="N4774">
        <v>37206</v>
      </c>
      <c r="O4774">
        <v>3</v>
      </c>
      <c r="P4774">
        <v>2250</v>
      </c>
      <c r="Q4774">
        <v>5</v>
      </c>
      <c r="R4774" s="2">
        <v>0</v>
      </c>
      <c r="S4774" s="2">
        <v>21.31</v>
      </c>
      <c r="T4774" s="2">
        <v>0</v>
      </c>
      <c r="U4774" s="2">
        <v>21.31</v>
      </c>
      <c r="V4774" s="76" t="str">
        <f>VLOOKUP(M4774,'Fufillment sheet'!$A$2:$B$52,2,FALSE)</f>
        <v>NW</v>
      </c>
    </row>
    <row r="4775" spans="1:22" x14ac:dyDescent="0.2">
      <c r="A4775" s="1">
        <v>42318</v>
      </c>
      <c r="B4775" t="s">
        <v>21</v>
      </c>
      <c r="C4775" s="1">
        <v>42317</v>
      </c>
      <c r="D4775" s="1">
        <v>42318</v>
      </c>
      <c r="E4775">
        <v>100033737</v>
      </c>
      <c r="F4775" t="s">
        <v>5440</v>
      </c>
      <c r="H4775" s="1">
        <v>42315</v>
      </c>
      <c r="I4775">
        <v>1937880</v>
      </c>
      <c r="J4775" t="s">
        <v>23</v>
      </c>
      <c r="K4775">
        <v>846296315744706</v>
      </c>
      <c r="M4775" t="s">
        <v>334</v>
      </c>
      <c r="N4775">
        <v>38967</v>
      </c>
      <c r="O4775">
        <v>3</v>
      </c>
      <c r="P4775">
        <v>2250</v>
      </c>
      <c r="Q4775">
        <v>6</v>
      </c>
      <c r="R4775" s="2">
        <v>0</v>
      </c>
      <c r="S4775" s="2">
        <v>21.81</v>
      </c>
      <c r="T4775" s="2">
        <v>0</v>
      </c>
      <c r="U4775" s="2">
        <v>21.81</v>
      </c>
      <c r="V4775" s="76" t="str">
        <f>VLOOKUP(M4775,'Fufillment sheet'!$A$2:$B$52,2,FALSE)</f>
        <v>NW</v>
      </c>
    </row>
    <row r="4776" spans="1:22" x14ac:dyDescent="0.2">
      <c r="A4776" s="1">
        <v>42318</v>
      </c>
      <c r="B4776" t="s">
        <v>21</v>
      </c>
      <c r="C4776" s="1">
        <v>42317</v>
      </c>
      <c r="D4776" s="1">
        <v>42318</v>
      </c>
      <c r="E4776">
        <v>100033829</v>
      </c>
      <c r="F4776" t="s">
        <v>5441</v>
      </c>
      <c r="H4776" s="1">
        <v>42316</v>
      </c>
      <c r="I4776">
        <v>1937935</v>
      </c>
      <c r="J4776" t="s">
        <v>23</v>
      </c>
      <c r="K4776">
        <v>846296315743938</v>
      </c>
      <c r="M4776" t="s">
        <v>38</v>
      </c>
      <c r="N4776">
        <v>38104</v>
      </c>
      <c r="O4776">
        <v>3</v>
      </c>
      <c r="P4776">
        <v>2250</v>
      </c>
      <c r="Q4776">
        <v>5</v>
      </c>
      <c r="R4776" s="2">
        <v>0</v>
      </c>
      <c r="S4776" s="2">
        <v>21.31</v>
      </c>
      <c r="T4776" s="2">
        <v>0</v>
      </c>
      <c r="U4776" s="2">
        <v>21.31</v>
      </c>
      <c r="V4776" s="76" t="str">
        <f>VLOOKUP(M4776,'Fufillment sheet'!$A$2:$B$52,2,FALSE)</f>
        <v>NW</v>
      </c>
    </row>
    <row r="4777" spans="1:22" x14ac:dyDescent="0.2">
      <c r="A4777" s="1">
        <v>42318</v>
      </c>
      <c r="B4777" t="s">
        <v>21</v>
      </c>
      <c r="C4777" s="1">
        <v>42317</v>
      </c>
      <c r="D4777" s="1">
        <v>42318</v>
      </c>
      <c r="E4777">
        <v>100033755</v>
      </c>
      <c r="F4777" t="s">
        <v>5442</v>
      </c>
      <c r="H4777" s="1">
        <v>42315</v>
      </c>
      <c r="I4777">
        <v>1937907</v>
      </c>
      <c r="J4777" t="s">
        <v>23</v>
      </c>
      <c r="K4777" t="s">
        <v>5443</v>
      </c>
      <c r="M4777" t="s">
        <v>36</v>
      </c>
      <c r="N4777">
        <v>19406</v>
      </c>
      <c r="O4777">
        <v>3</v>
      </c>
      <c r="P4777">
        <v>2250</v>
      </c>
      <c r="Q4777">
        <v>2</v>
      </c>
      <c r="R4777" s="2">
        <v>0</v>
      </c>
      <c r="S4777" s="2">
        <v>12.81</v>
      </c>
      <c r="T4777" s="2">
        <v>0</v>
      </c>
      <c r="U4777" s="2">
        <v>12.81</v>
      </c>
      <c r="V4777" s="76" t="str">
        <f>VLOOKUP(M4777,'Fufillment sheet'!$A$2:$B$52,2,FALSE)</f>
        <v>NW</v>
      </c>
    </row>
    <row r="4778" spans="1:22" x14ac:dyDescent="0.2">
      <c r="A4778" s="1">
        <v>42318</v>
      </c>
      <c r="B4778" t="s">
        <v>21</v>
      </c>
      <c r="C4778" s="1">
        <v>42317</v>
      </c>
      <c r="D4778" s="1">
        <v>42318</v>
      </c>
      <c r="E4778">
        <v>100033855</v>
      </c>
      <c r="F4778" t="s">
        <v>5444</v>
      </c>
      <c r="H4778" s="1">
        <v>42317</v>
      </c>
      <c r="I4778">
        <v>1937827</v>
      </c>
      <c r="J4778" t="s">
        <v>23</v>
      </c>
      <c r="K4778">
        <v>846296315744195</v>
      </c>
      <c r="M4778" t="s">
        <v>49</v>
      </c>
      <c r="N4778">
        <v>2110</v>
      </c>
      <c r="O4778">
        <v>3</v>
      </c>
      <c r="P4778">
        <v>2250</v>
      </c>
      <c r="Q4778">
        <v>2</v>
      </c>
      <c r="R4778" s="2">
        <v>0</v>
      </c>
      <c r="S4778" s="2">
        <v>12.81</v>
      </c>
      <c r="T4778" s="2">
        <v>0</v>
      </c>
      <c r="U4778" s="2">
        <v>12.81</v>
      </c>
      <c r="V4778" s="76" t="str">
        <f>VLOOKUP(M4778,'Fufillment sheet'!$A$2:$B$52,2,FALSE)</f>
        <v>NW</v>
      </c>
    </row>
    <row r="4779" spans="1:22" x14ac:dyDescent="0.2">
      <c r="A4779" s="1">
        <v>42318</v>
      </c>
      <c r="B4779" t="s">
        <v>21</v>
      </c>
      <c r="C4779" s="1">
        <v>42311</v>
      </c>
      <c r="D4779" s="1">
        <v>42318</v>
      </c>
      <c r="E4779">
        <v>100033409</v>
      </c>
      <c r="F4779" t="s">
        <v>5445</v>
      </c>
      <c r="H4779" s="1">
        <v>42311</v>
      </c>
      <c r="I4779">
        <v>1930321</v>
      </c>
      <c r="J4779" t="s">
        <v>23</v>
      </c>
      <c r="K4779">
        <v>846296315744300</v>
      </c>
      <c r="M4779" t="s">
        <v>51</v>
      </c>
      <c r="N4779">
        <v>30035</v>
      </c>
      <c r="O4779">
        <v>3</v>
      </c>
      <c r="P4779">
        <v>2250</v>
      </c>
      <c r="Q4779">
        <v>5</v>
      </c>
      <c r="R4779" s="2">
        <v>0</v>
      </c>
      <c r="S4779" s="2">
        <v>21.31</v>
      </c>
      <c r="T4779" s="2">
        <v>0</v>
      </c>
      <c r="U4779" s="2">
        <v>21.31</v>
      </c>
      <c r="V4779" s="76" t="str">
        <f>VLOOKUP(M4779,'Fufillment sheet'!$A$2:$B$52,2,FALSE)</f>
        <v>NW</v>
      </c>
    </row>
    <row r="4780" spans="1:22" x14ac:dyDescent="0.2">
      <c r="A4780" s="1">
        <v>42318</v>
      </c>
      <c r="B4780" t="s">
        <v>21</v>
      </c>
      <c r="C4780" s="1">
        <v>42317</v>
      </c>
      <c r="D4780" s="1">
        <v>42318</v>
      </c>
      <c r="E4780">
        <v>100033746</v>
      </c>
      <c r="F4780" t="s">
        <v>5446</v>
      </c>
      <c r="H4780" s="1">
        <v>42315</v>
      </c>
      <c r="I4780">
        <v>1937824</v>
      </c>
      <c r="J4780" t="s">
        <v>23</v>
      </c>
      <c r="K4780">
        <v>846296315744225</v>
      </c>
      <c r="M4780" t="s">
        <v>79</v>
      </c>
      <c r="N4780">
        <v>60610</v>
      </c>
      <c r="O4780">
        <v>3</v>
      </c>
      <c r="P4780">
        <v>2250</v>
      </c>
      <c r="Q4780">
        <v>5</v>
      </c>
      <c r="R4780" s="2">
        <v>0</v>
      </c>
      <c r="S4780" s="2">
        <v>21.31</v>
      </c>
      <c r="T4780" s="2">
        <v>0</v>
      </c>
      <c r="U4780" s="2">
        <v>21.31</v>
      </c>
      <c r="V4780" s="76" t="str">
        <f>VLOOKUP(M4780,'Fufillment sheet'!$A$2:$B$52,2,FALSE)</f>
        <v>NW</v>
      </c>
    </row>
    <row r="4781" spans="1:22" x14ac:dyDescent="0.2">
      <c r="A4781" s="1">
        <v>42318</v>
      </c>
      <c r="B4781" t="s">
        <v>21</v>
      </c>
      <c r="C4781" s="1">
        <v>42317</v>
      </c>
      <c r="D4781" s="1">
        <v>42318</v>
      </c>
      <c r="E4781">
        <v>100033752</v>
      </c>
      <c r="F4781" t="s">
        <v>5447</v>
      </c>
      <c r="H4781" s="1">
        <v>42315</v>
      </c>
      <c r="I4781">
        <v>1937872</v>
      </c>
      <c r="J4781" t="s">
        <v>23</v>
      </c>
      <c r="K4781">
        <v>846296315744768</v>
      </c>
      <c r="M4781" t="s">
        <v>49</v>
      </c>
      <c r="N4781">
        <v>1843</v>
      </c>
      <c r="O4781">
        <v>3</v>
      </c>
      <c r="P4781">
        <v>2250</v>
      </c>
      <c r="Q4781">
        <v>2</v>
      </c>
      <c r="R4781" s="2">
        <v>0</v>
      </c>
      <c r="S4781" s="2">
        <v>12.81</v>
      </c>
      <c r="T4781" s="2">
        <v>0</v>
      </c>
      <c r="U4781" s="2">
        <v>12.81</v>
      </c>
      <c r="V4781" s="76" t="str">
        <f>VLOOKUP(M4781,'Fufillment sheet'!$A$2:$B$52,2,FALSE)</f>
        <v>NW</v>
      </c>
    </row>
    <row r="4782" spans="1:22" x14ac:dyDescent="0.2">
      <c r="A4782" s="1">
        <v>42318</v>
      </c>
      <c r="B4782" t="s">
        <v>21</v>
      </c>
      <c r="C4782" s="1">
        <v>42311</v>
      </c>
      <c r="D4782" s="1">
        <v>42318</v>
      </c>
      <c r="E4782">
        <v>100033354</v>
      </c>
      <c r="F4782" t="s">
        <v>5448</v>
      </c>
      <c r="H4782" s="1">
        <v>42311</v>
      </c>
      <c r="I4782">
        <v>1930300</v>
      </c>
      <c r="J4782" t="s">
        <v>23</v>
      </c>
      <c r="K4782">
        <v>846296315744386</v>
      </c>
      <c r="M4782" t="s">
        <v>79</v>
      </c>
      <c r="N4782">
        <v>60647</v>
      </c>
      <c r="O4782">
        <v>3</v>
      </c>
      <c r="P4782">
        <v>2250</v>
      </c>
      <c r="Q4782">
        <v>5</v>
      </c>
      <c r="R4782" s="2">
        <v>0</v>
      </c>
      <c r="S4782" s="2">
        <v>21.31</v>
      </c>
      <c r="T4782" s="2">
        <v>0</v>
      </c>
      <c r="U4782" s="2">
        <v>21.31</v>
      </c>
      <c r="V4782" s="76" t="str">
        <f>VLOOKUP(M4782,'Fufillment sheet'!$A$2:$B$52,2,FALSE)</f>
        <v>NW</v>
      </c>
    </row>
    <row r="4783" spans="1:22" x14ac:dyDescent="0.2">
      <c r="A4783" s="1">
        <v>42318</v>
      </c>
      <c r="B4783" t="s">
        <v>21</v>
      </c>
      <c r="C4783" s="1">
        <v>42311</v>
      </c>
      <c r="D4783" s="1">
        <v>42318</v>
      </c>
      <c r="E4783">
        <v>100033346</v>
      </c>
      <c r="F4783" t="s">
        <v>5449</v>
      </c>
      <c r="H4783" s="1">
        <v>42311</v>
      </c>
      <c r="I4783">
        <v>1930339</v>
      </c>
      <c r="J4783" t="s">
        <v>23</v>
      </c>
      <c r="K4783">
        <v>846296315743785</v>
      </c>
      <c r="M4783" t="s">
        <v>32</v>
      </c>
      <c r="N4783">
        <v>11801</v>
      </c>
      <c r="O4783">
        <v>3</v>
      </c>
      <c r="P4783">
        <v>2250</v>
      </c>
      <c r="Q4783">
        <v>2</v>
      </c>
      <c r="R4783" s="2">
        <v>0</v>
      </c>
      <c r="S4783" s="2">
        <v>12.81</v>
      </c>
      <c r="T4783" s="2">
        <v>0</v>
      </c>
      <c r="U4783" s="2">
        <v>12.81</v>
      </c>
      <c r="V4783" s="76" t="str">
        <f>VLOOKUP(M4783,'Fufillment sheet'!$A$2:$B$52,2,FALSE)</f>
        <v>NW</v>
      </c>
    </row>
    <row r="4784" spans="1:22" x14ac:dyDescent="0.2">
      <c r="A4784" s="1">
        <v>42318</v>
      </c>
      <c r="B4784" t="s">
        <v>21</v>
      </c>
      <c r="C4784" s="1">
        <v>42317</v>
      </c>
      <c r="D4784" s="1">
        <v>42318</v>
      </c>
      <c r="E4784">
        <v>100033830</v>
      </c>
      <c r="F4784" t="s">
        <v>5450</v>
      </c>
      <c r="H4784" s="1">
        <v>42316</v>
      </c>
      <c r="I4784">
        <v>1937903</v>
      </c>
      <c r="J4784" t="s">
        <v>23</v>
      </c>
      <c r="K4784">
        <v>846296315744508</v>
      </c>
      <c r="M4784" t="s">
        <v>507</v>
      </c>
      <c r="N4784">
        <v>44012</v>
      </c>
      <c r="O4784">
        <v>3</v>
      </c>
      <c r="P4784">
        <v>2250</v>
      </c>
      <c r="Q4784">
        <v>4</v>
      </c>
      <c r="R4784" s="2">
        <v>0</v>
      </c>
      <c r="S4784" s="2">
        <v>20.81</v>
      </c>
      <c r="T4784" s="2">
        <v>0</v>
      </c>
      <c r="U4784" s="2">
        <v>20.81</v>
      </c>
      <c r="V4784" s="76" t="str">
        <f>VLOOKUP(M4784,'Fufillment sheet'!$A$2:$B$52,2,FALSE)</f>
        <v>NW</v>
      </c>
    </row>
    <row r="4785" spans="1:22" x14ac:dyDescent="0.2">
      <c r="A4785" s="1">
        <v>42318</v>
      </c>
      <c r="B4785" t="s">
        <v>21</v>
      </c>
      <c r="C4785" s="1">
        <v>42317</v>
      </c>
      <c r="D4785" s="1">
        <v>42318</v>
      </c>
      <c r="E4785">
        <v>100033747</v>
      </c>
      <c r="F4785" t="s">
        <v>5451</v>
      </c>
      <c r="H4785" s="1">
        <v>42315</v>
      </c>
      <c r="I4785">
        <v>1937865</v>
      </c>
      <c r="J4785" t="s">
        <v>23</v>
      </c>
      <c r="K4785">
        <v>846296315744829</v>
      </c>
      <c r="M4785" t="s">
        <v>79</v>
      </c>
      <c r="N4785">
        <v>60612</v>
      </c>
      <c r="O4785">
        <v>3</v>
      </c>
      <c r="P4785">
        <v>2250</v>
      </c>
      <c r="Q4785">
        <v>5</v>
      </c>
      <c r="R4785" s="2">
        <v>0</v>
      </c>
      <c r="S4785" s="2">
        <v>21.31</v>
      </c>
      <c r="T4785" s="2">
        <v>0</v>
      </c>
      <c r="U4785" s="2">
        <v>21.31</v>
      </c>
      <c r="V4785" s="76" t="str">
        <f>VLOOKUP(M4785,'Fufillment sheet'!$A$2:$B$52,2,FALSE)</f>
        <v>NW</v>
      </c>
    </row>
    <row r="4786" spans="1:22" x14ac:dyDescent="0.2">
      <c r="A4786" s="1">
        <v>42318</v>
      </c>
      <c r="B4786" t="s">
        <v>21</v>
      </c>
      <c r="C4786" s="1">
        <v>42317</v>
      </c>
      <c r="D4786" s="1">
        <v>42318</v>
      </c>
      <c r="E4786">
        <v>100033872</v>
      </c>
      <c r="F4786" t="s">
        <v>5452</v>
      </c>
      <c r="H4786" s="1">
        <v>42317</v>
      </c>
      <c r="I4786">
        <v>1937842</v>
      </c>
      <c r="J4786" t="s">
        <v>23</v>
      </c>
      <c r="K4786">
        <v>846296315744065</v>
      </c>
      <c r="M4786" t="s">
        <v>38</v>
      </c>
      <c r="N4786">
        <v>38019</v>
      </c>
      <c r="O4786">
        <v>3</v>
      </c>
      <c r="P4786">
        <v>2250</v>
      </c>
      <c r="Q4786">
        <v>5</v>
      </c>
      <c r="R4786" s="2">
        <v>0</v>
      </c>
      <c r="S4786" s="2">
        <v>21.31</v>
      </c>
      <c r="T4786" s="2">
        <v>0</v>
      </c>
      <c r="U4786" s="2">
        <v>21.31</v>
      </c>
      <c r="V4786" s="76" t="str">
        <f>VLOOKUP(M4786,'Fufillment sheet'!$A$2:$B$52,2,FALSE)</f>
        <v>NW</v>
      </c>
    </row>
    <row r="4787" spans="1:22" x14ac:dyDescent="0.2">
      <c r="A4787" s="1">
        <v>42318</v>
      </c>
      <c r="B4787" t="s">
        <v>21</v>
      </c>
      <c r="C4787" s="1">
        <v>42317</v>
      </c>
      <c r="D4787" s="1">
        <v>42318</v>
      </c>
      <c r="E4787">
        <v>100033817</v>
      </c>
      <c r="F4787" t="s">
        <v>5453</v>
      </c>
      <c r="H4787" s="1">
        <v>42316</v>
      </c>
      <c r="I4787">
        <v>1937895</v>
      </c>
      <c r="J4787" t="s">
        <v>23</v>
      </c>
      <c r="K4787">
        <v>846296315744560</v>
      </c>
      <c r="M4787" t="s">
        <v>32</v>
      </c>
      <c r="N4787">
        <v>10007</v>
      </c>
      <c r="O4787">
        <v>3</v>
      </c>
      <c r="P4787">
        <v>2250</v>
      </c>
      <c r="Q4787">
        <v>2</v>
      </c>
      <c r="R4787" s="2">
        <v>0</v>
      </c>
      <c r="S4787" s="2">
        <v>12.81</v>
      </c>
      <c r="T4787" s="2">
        <v>0</v>
      </c>
      <c r="U4787" s="2">
        <v>12.81</v>
      </c>
      <c r="V4787" s="76" t="str">
        <f>VLOOKUP(M4787,'Fufillment sheet'!$A$2:$B$52,2,FALSE)</f>
        <v>NW</v>
      </c>
    </row>
    <row r="4788" spans="1:22" x14ac:dyDescent="0.2">
      <c r="A4788" s="1">
        <v>42318</v>
      </c>
      <c r="B4788" t="s">
        <v>21</v>
      </c>
      <c r="C4788" s="1">
        <v>42311</v>
      </c>
      <c r="D4788" s="1">
        <v>42318</v>
      </c>
      <c r="E4788">
        <v>100033430</v>
      </c>
      <c r="F4788" t="s">
        <v>5454</v>
      </c>
      <c r="H4788" s="1">
        <v>42311</v>
      </c>
      <c r="I4788">
        <v>1930335</v>
      </c>
      <c r="J4788" t="s">
        <v>23</v>
      </c>
      <c r="K4788">
        <v>846296315743853</v>
      </c>
      <c r="M4788" t="s">
        <v>91</v>
      </c>
      <c r="N4788">
        <v>29492</v>
      </c>
      <c r="O4788">
        <v>3</v>
      </c>
      <c r="P4788">
        <v>2250</v>
      </c>
      <c r="Q4788">
        <v>5</v>
      </c>
      <c r="R4788" s="2">
        <v>0</v>
      </c>
      <c r="S4788" s="2">
        <v>21.31</v>
      </c>
      <c r="T4788" s="2">
        <v>0</v>
      </c>
      <c r="U4788" s="2">
        <v>21.31</v>
      </c>
      <c r="V4788" s="76" t="str">
        <f>VLOOKUP(M4788,'Fufillment sheet'!$A$2:$B$52,2,FALSE)</f>
        <v>NW</v>
      </c>
    </row>
    <row r="4789" spans="1:22" x14ac:dyDescent="0.2">
      <c r="A4789" s="1">
        <v>42318</v>
      </c>
      <c r="B4789" t="s">
        <v>21</v>
      </c>
      <c r="C4789" s="1">
        <v>42317</v>
      </c>
      <c r="D4789" s="1">
        <v>42318</v>
      </c>
      <c r="E4789">
        <v>100033790</v>
      </c>
      <c r="F4789" t="s">
        <v>5455</v>
      </c>
      <c r="H4789" s="1">
        <v>42315</v>
      </c>
      <c r="I4789">
        <v>1937876</v>
      </c>
      <c r="J4789" t="s">
        <v>23</v>
      </c>
      <c r="K4789">
        <v>846296315744737</v>
      </c>
      <c r="M4789" t="s">
        <v>141</v>
      </c>
      <c r="N4789">
        <v>4101</v>
      </c>
      <c r="O4789">
        <v>3</v>
      </c>
      <c r="P4789">
        <v>2250</v>
      </c>
      <c r="Q4789">
        <v>3</v>
      </c>
      <c r="R4789" s="2">
        <v>0</v>
      </c>
      <c r="S4789" s="2">
        <v>13.06</v>
      </c>
      <c r="T4789" s="2">
        <v>0</v>
      </c>
      <c r="U4789" s="2">
        <v>13.06</v>
      </c>
      <c r="V4789" s="76" t="str">
        <f>VLOOKUP(M4789,'Fufillment sheet'!$A$2:$B$52,2,FALSE)</f>
        <v>NW</v>
      </c>
    </row>
    <row r="4790" spans="1:22" x14ac:dyDescent="0.2">
      <c r="A4790" s="1">
        <v>42318</v>
      </c>
      <c r="B4790" t="s">
        <v>21</v>
      </c>
      <c r="C4790" s="1">
        <v>42317</v>
      </c>
      <c r="D4790" s="1">
        <v>42318</v>
      </c>
      <c r="E4790">
        <v>100033869</v>
      </c>
      <c r="F4790" t="s">
        <v>5456</v>
      </c>
      <c r="H4790" s="1">
        <v>42317</v>
      </c>
      <c r="I4790">
        <v>1937836</v>
      </c>
      <c r="J4790" t="s">
        <v>23</v>
      </c>
      <c r="K4790">
        <v>846296315744102</v>
      </c>
      <c r="M4790" t="s">
        <v>507</v>
      </c>
      <c r="N4790">
        <v>43212</v>
      </c>
      <c r="O4790">
        <v>3</v>
      </c>
      <c r="P4790">
        <v>2250</v>
      </c>
      <c r="Q4790">
        <v>4</v>
      </c>
      <c r="R4790" s="2">
        <v>0</v>
      </c>
      <c r="S4790" s="2">
        <v>20.81</v>
      </c>
      <c r="T4790" s="2">
        <v>0</v>
      </c>
      <c r="U4790" s="2">
        <v>20.81</v>
      </c>
      <c r="V4790" s="76" t="str">
        <f>VLOOKUP(M4790,'Fufillment sheet'!$A$2:$B$52,2,FALSE)</f>
        <v>NW</v>
      </c>
    </row>
    <row r="4791" spans="1:22" x14ac:dyDescent="0.2">
      <c r="A4791" s="1">
        <v>42318</v>
      </c>
      <c r="B4791" t="s">
        <v>21</v>
      </c>
      <c r="C4791" s="1">
        <v>42317</v>
      </c>
      <c r="D4791" s="1">
        <v>42318</v>
      </c>
      <c r="E4791">
        <v>100033754</v>
      </c>
      <c r="F4791" t="s">
        <v>5457</v>
      </c>
      <c r="H4791" s="1">
        <v>42315</v>
      </c>
      <c r="I4791">
        <v>1937887</v>
      </c>
      <c r="J4791" t="s">
        <v>23</v>
      </c>
      <c r="K4791">
        <v>846296315744645</v>
      </c>
      <c r="M4791" t="s">
        <v>32</v>
      </c>
      <c r="N4791">
        <v>10803</v>
      </c>
      <c r="O4791">
        <v>3</v>
      </c>
      <c r="P4791">
        <v>2250</v>
      </c>
      <c r="Q4791">
        <v>2</v>
      </c>
      <c r="R4791" s="2">
        <v>0</v>
      </c>
      <c r="S4791" s="2">
        <v>12.81</v>
      </c>
      <c r="T4791" s="2">
        <v>0</v>
      </c>
      <c r="U4791" s="2">
        <v>12.81</v>
      </c>
      <c r="V4791" s="76" t="str">
        <f>VLOOKUP(M4791,'Fufillment sheet'!$A$2:$B$52,2,FALSE)</f>
        <v>NW</v>
      </c>
    </row>
    <row r="4792" spans="1:22" x14ac:dyDescent="0.2">
      <c r="A4792" s="1">
        <v>42318</v>
      </c>
      <c r="B4792" t="s">
        <v>21</v>
      </c>
      <c r="C4792" s="1">
        <v>42317</v>
      </c>
      <c r="D4792" s="1">
        <v>42318</v>
      </c>
      <c r="E4792">
        <v>100033846</v>
      </c>
      <c r="F4792" t="s">
        <v>5458</v>
      </c>
      <c r="H4792" s="1">
        <v>42317</v>
      </c>
      <c r="I4792">
        <v>1937912</v>
      </c>
      <c r="J4792" t="s">
        <v>23</v>
      </c>
      <c r="K4792">
        <v>846296315744485</v>
      </c>
      <c r="M4792" t="s">
        <v>91</v>
      </c>
      <c r="N4792">
        <v>29403</v>
      </c>
      <c r="O4792">
        <v>3</v>
      </c>
      <c r="P4792">
        <v>2250</v>
      </c>
      <c r="Q4792">
        <v>5</v>
      </c>
      <c r="R4792" s="2">
        <v>0</v>
      </c>
      <c r="S4792" s="2">
        <v>21.31</v>
      </c>
      <c r="T4792" s="2">
        <v>0</v>
      </c>
      <c r="U4792" s="2">
        <v>21.31</v>
      </c>
      <c r="V4792" s="76" t="str">
        <f>VLOOKUP(M4792,'Fufillment sheet'!$A$2:$B$52,2,FALSE)</f>
        <v>NW</v>
      </c>
    </row>
    <row r="4793" spans="1:22" x14ac:dyDescent="0.2">
      <c r="A4793" s="1">
        <v>42318</v>
      </c>
      <c r="B4793" t="s">
        <v>21</v>
      </c>
      <c r="C4793" s="1">
        <v>42317</v>
      </c>
      <c r="D4793" s="1">
        <v>42318</v>
      </c>
      <c r="E4793">
        <v>100033758</v>
      </c>
      <c r="F4793" t="s">
        <v>5459</v>
      </c>
      <c r="H4793" s="1">
        <v>42315</v>
      </c>
      <c r="I4793">
        <v>1937831</v>
      </c>
      <c r="J4793" t="s">
        <v>23</v>
      </c>
      <c r="K4793">
        <v>846296315744157</v>
      </c>
      <c r="M4793" t="s">
        <v>83</v>
      </c>
      <c r="N4793">
        <v>7302</v>
      </c>
      <c r="O4793">
        <v>3</v>
      </c>
      <c r="P4793">
        <v>2250</v>
      </c>
      <c r="Q4793">
        <v>2</v>
      </c>
      <c r="R4793" s="2">
        <v>0</v>
      </c>
      <c r="S4793" s="2">
        <v>12.81</v>
      </c>
      <c r="T4793" s="2">
        <v>0</v>
      </c>
      <c r="U4793" s="2">
        <v>12.81</v>
      </c>
      <c r="V4793" s="76" t="str">
        <f>VLOOKUP(M4793,'Fufillment sheet'!$A$2:$B$52,2,FALSE)</f>
        <v>NW</v>
      </c>
    </row>
    <row r="4794" spans="1:22" x14ac:dyDescent="0.2">
      <c r="A4794" s="1">
        <v>42318</v>
      </c>
      <c r="B4794" t="s">
        <v>21</v>
      </c>
      <c r="C4794" s="1">
        <v>42311</v>
      </c>
      <c r="D4794" s="1">
        <v>42318</v>
      </c>
      <c r="E4794">
        <v>100033388</v>
      </c>
      <c r="F4794" t="s">
        <v>5460</v>
      </c>
      <c r="H4794" s="1">
        <v>42311</v>
      </c>
      <c r="I4794">
        <v>1930312</v>
      </c>
      <c r="J4794" t="s">
        <v>23</v>
      </c>
      <c r="K4794">
        <v>846296315744331</v>
      </c>
      <c r="M4794" t="s">
        <v>83</v>
      </c>
      <c r="N4794">
        <v>7724</v>
      </c>
      <c r="O4794">
        <v>3</v>
      </c>
      <c r="P4794">
        <v>2250</v>
      </c>
      <c r="Q4794">
        <v>2</v>
      </c>
      <c r="R4794" s="2">
        <v>0</v>
      </c>
      <c r="S4794" s="2">
        <v>12.81</v>
      </c>
      <c r="T4794" s="2">
        <v>0</v>
      </c>
      <c r="U4794" s="2">
        <v>12.81</v>
      </c>
      <c r="V4794" s="76" t="str">
        <f>VLOOKUP(M4794,'Fufillment sheet'!$A$2:$B$52,2,FALSE)</f>
        <v>NW</v>
      </c>
    </row>
    <row r="4795" spans="1:22" x14ac:dyDescent="0.2">
      <c r="A4795" s="1">
        <v>42318</v>
      </c>
      <c r="B4795" t="s">
        <v>21</v>
      </c>
      <c r="C4795" s="1">
        <v>42311</v>
      </c>
      <c r="D4795" s="1">
        <v>42318</v>
      </c>
      <c r="E4795">
        <v>100033418</v>
      </c>
      <c r="F4795" t="s">
        <v>5461</v>
      </c>
      <c r="H4795" s="1">
        <v>42311</v>
      </c>
      <c r="I4795">
        <v>1930296</v>
      </c>
      <c r="J4795" t="s">
        <v>23</v>
      </c>
      <c r="K4795">
        <v>846296315743952</v>
      </c>
      <c r="M4795" t="s">
        <v>32</v>
      </c>
      <c r="N4795">
        <v>10010</v>
      </c>
      <c r="O4795">
        <v>3</v>
      </c>
      <c r="P4795">
        <v>2250</v>
      </c>
      <c r="Q4795">
        <v>2</v>
      </c>
      <c r="R4795" s="2">
        <v>0</v>
      </c>
      <c r="S4795" s="2">
        <v>12.81</v>
      </c>
      <c r="T4795" s="2">
        <v>0</v>
      </c>
      <c r="U4795" s="2">
        <v>12.81</v>
      </c>
      <c r="V4795" s="76" t="str">
        <f>VLOOKUP(M4795,'Fufillment sheet'!$A$2:$B$52,2,FALSE)</f>
        <v>NW</v>
      </c>
    </row>
    <row r="4796" spans="1:22" x14ac:dyDescent="0.2">
      <c r="A4796" s="1">
        <v>42318</v>
      </c>
      <c r="B4796" t="s">
        <v>21</v>
      </c>
      <c r="C4796" s="1">
        <v>42311</v>
      </c>
      <c r="D4796" s="1">
        <v>42318</v>
      </c>
      <c r="E4796">
        <v>100033432</v>
      </c>
      <c r="F4796" t="s">
        <v>5462</v>
      </c>
      <c r="H4796" s="1">
        <v>42311</v>
      </c>
      <c r="I4796">
        <v>1930336</v>
      </c>
      <c r="J4796" t="s">
        <v>23</v>
      </c>
      <c r="K4796">
        <v>846296315743846</v>
      </c>
      <c r="M4796" t="s">
        <v>231</v>
      </c>
      <c r="N4796">
        <v>72801</v>
      </c>
      <c r="O4796">
        <v>3</v>
      </c>
      <c r="P4796">
        <v>2250</v>
      </c>
      <c r="Q4796">
        <v>6</v>
      </c>
      <c r="R4796" s="2">
        <v>0</v>
      </c>
      <c r="S4796" s="2">
        <v>21.81</v>
      </c>
      <c r="T4796" s="2">
        <v>0</v>
      </c>
      <c r="U4796" s="2">
        <v>21.81</v>
      </c>
      <c r="V4796" s="76" t="str">
        <f>VLOOKUP(M4796,'Fufillment sheet'!$A$2:$B$52,2,FALSE)</f>
        <v>NW</v>
      </c>
    </row>
    <row r="4797" spans="1:22" x14ac:dyDescent="0.2">
      <c r="A4797" s="1">
        <v>42318</v>
      </c>
      <c r="B4797" t="s">
        <v>21</v>
      </c>
      <c r="C4797" s="1">
        <v>42317</v>
      </c>
      <c r="D4797" s="1">
        <v>42318</v>
      </c>
      <c r="E4797">
        <v>100033770</v>
      </c>
      <c r="F4797" t="s">
        <v>5463</v>
      </c>
      <c r="H4797" s="1">
        <v>42315</v>
      </c>
      <c r="I4797">
        <v>1937869</v>
      </c>
      <c r="J4797" t="s">
        <v>23</v>
      </c>
      <c r="K4797">
        <v>846296315744799</v>
      </c>
      <c r="M4797" t="s">
        <v>79</v>
      </c>
      <c r="N4797">
        <v>60614</v>
      </c>
      <c r="O4797">
        <v>3</v>
      </c>
      <c r="P4797">
        <v>2250</v>
      </c>
      <c r="Q4797">
        <v>5</v>
      </c>
      <c r="R4797" s="2">
        <v>0</v>
      </c>
      <c r="S4797" s="2">
        <v>21.31</v>
      </c>
      <c r="T4797" s="2">
        <v>0</v>
      </c>
      <c r="U4797" s="2">
        <v>21.31</v>
      </c>
      <c r="V4797" s="76" t="str">
        <f>VLOOKUP(M4797,'Fufillment sheet'!$A$2:$B$52,2,FALSE)</f>
        <v>NW</v>
      </c>
    </row>
    <row r="4798" spans="1:22" x14ac:dyDescent="0.2">
      <c r="A4798" s="1">
        <v>42318</v>
      </c>
      <c r="B4798" t="s">
        <v>21</v>
      </c>
      <c r="C4798" s="1">
        <v>42317</v>
      </c>
      <c r="D4798" s="1">
        <v>42318</v>
      </c>
      <c r="E4798">
        <v>100033844</v>
      </c>
      <c r="F4798" t="s">
        <v>5464</v>
      </c>
      <c r="H4798" s="1">
        <v>42317</v>
      </c>
      <c r="I4798">
        <v>1937933</v>
      </c>
      <c r="J4798" t="s">
        <v>23</v>
      </c>
      <c r="K4798">
        <v>846296315743914</v>
      </c>
      <c r="M4798" t="s">
        <v>91</v>
      </c>
      <c r="N4798">
        <v>29486</v>
      </c>
      <c r="O4798">
        <v>3</v>
      </c>
      <c r="P4798">
        <v>2250</v>
      </c>
      <c r="Q4798">
        <v>5</v>
      </c>
      <c r="R4798" s="2">
        <v>0</v>
      </c>
      <c r="S4798" s="2">
        <v>21.31</v>
      </c>
      <c r="T4798" s="2">
        <v>0</v>
      </c>
      <c r="U4798" s="2">
        <v>21.31</v>
      </c>
      <c r="V4798" s="76" t="str">
        <f>VLOOKUP(M4798,'Fufillment sheet'!$A$2:$B$52,2,FALSE)</f>
        <v>NW</v>
      </c>
    </row>
    <row r="4799" spans="1:22" x14ac:dyDescent="0.2">
      <c r="A4799" s="1">
        <v>42318</v>
      </c>
      <c r="B4799" t="s">
        <v>21</v>
      </c>
      <c r="C4799" s="1">
        <v>42317</v>
      </c>
      <c r="D4799" s="1">
        <v>42318</v>
      </c>
      <c r="E4799">
        <v>100033862</v>
      </c>
      <c r="F4799" t="s">
        <v>5465</v>
      </c>
      <c r="H4799" s="1">
        <v>42317</v>
      </c>
      <c r="I4799">
        <v>1937898</v>
      </c>
      <c r="J4799" t="s">
        <v>23</v>
      </c>
      <c r="K4799">
        <v>846296315744539</v>
      </c>
      <c r="M4799" t="s">
        <v>32</v>
      </c>
      <c r="N4799">
        <v>10019</v>
      </c>
      <c r="O4799">
        <v>3</v>
      </c>
      <c r="P4799">
        <v>2250</v>
      </c>
      <c r="Q4799">
        <v>2</v>
      </c>
      <c r="R4799" s="2">
        <v>0</v>
      </c>
      <c r="S4799" s="2">
        <v>12.81</v>
      </c>
      <c r="T4799" s="2">
        <v>0</v>
      </c>
      <c r="U4799" s="2">
        <v>12.81</v>
      </c>
      <c r="V4799" s="76" t="str">
        <f>VLOOKUP(M4799,'Fufillment sheet'!$A$2:$B$52,2,FALSE)</f>
        <v>NW</v>
      </c>
    </row>
    <row r="4800" spans="1:22" x14ac:dyDescent="0.2">
      <c r="A4800" s="1">
        <v>42318</v>
      </c>
      <c r="B4800" t="s">
        <v>21</v>
      </c>
      <c r="C4800" s="1">
        <v>42317</v>
      </c>
      <c r="D4800" s="1">
        <v>42318</v>
      </c>
      <c r="E4800">
        <v>100033821</v>
      </c>
      <c r="F4800" t="s">
        <v>5466</v>
      </c>
      <c r="H4800" s="1">
        <v>42316</v>
      </c>
      <c r="I4800">
        <v>1937861</v>
      </c>
      <c r="J4800" t="s">
        <v>23</v>
      </c>
      <c r="K4800">
        <v>846296315744867</v>
      </c>
      <c r="M4800" t="s">
        <v>582</v>
      </c>
      <c r="N4800">
        <v>50263</v>
      </c>
      <c r="O4800">
        <v>3</v>
      </c>
      <c r="P4800">
        <v>2250</v>
      </c>
      <c r="Q4800">
        <v>6</v>
      </c>
      <c r="R4800" s="2">
        <v>0</v>
      </c>
      <c r="S4800" s="2">
        <v>21.81</v>
      </c>
      <c r="T4800" s="2">
        <v>0</v>
      </c>
      <c r="U4800" s="2">
        <v>21.81</v>
      </c>
      <c r="V4800" s="76" t="str">
        <f>VLOOKUP(M4800,'Fufillment sheet'!$A$2:$B$52,2,FALSE)</f>
        <v>NW</v>
      </c>
    </row>
    <row r="4801" spans="1:22" x14ac:dyDescent="0.2">
      <c r="A4801" s="1">
        <v>42318</v>
      </c>
      <c r="B4801" t="s">
        <v>21</v>
      </c>
      <c r="C4801" s="1">
        <v>42311</v>
      </c>
      <c r="D4801" s="1">
        <v>42318</v>
      </c>
      <c r="E4801">
        <v>100033375</v>
      </c>
      <c r="F4801" t="s">
        <v>5467</v>
      </c>
      <c r="H4801" s="1">
        <v>42311</v>
      </c>
      <c r="I4801">
        <v>1930280</v>
      </c>
      <c r="J4801" t="s">
        <v>23</v>
      </c>
      <c r="K4801">
        <v>846296315744027</v>
      </c>
      <c r="M4801" t="s">
        <v>94</v>
      </c>
      <c r="N4801">
        <v>55344</v>
      </c>
      <c r="O4801">
        <v>3</v>
      </c>
      <c r="P4801">
        <v>2250</v>
      </c>
      <c r="Q4801">
        <v>5</v>
      </c>
      <c r="R4801" s="2">
        <v>0</v>
      </c>
      <c r="S4801" s="2">
        <v>21.31</v>
      </c>
      <c r="T4801" s="2">
        <v>0</v>
      </c>
      <c r="U4801" s="2">
        <v>21.31</v>
      </c>
      <c r="V4801" s="76" t="str">
        <f>VLOOKUP(M4801,'Fufillment sheet'!$A$2:$B$52,2,FALSE)</f>
        <v>NW</v>
      </c>
    </row>
    <row r="4802" spans="1:22" x14ac:dyDescent="0.2">
      <c r="A4802" s="1">
        <v>42318</v>
      </c>
      <c r="B4802" t="s">
        <v>21</v>
      </c>
      <c r="C4802" s="1">
        <v>42317</v>
      </c>
      <c r="D4802" s="1">
        <v>42318</v>
      </c>
      <c r="E4802">
        <v>100033768</v>
      </c>
      <c r="F4802" t="s">
        <v>5468</v>
      </c>
      <c r="H4802" s="1">
        <v>42315</v>
      </c>
      <c r="I4802">
        <v>1937891</v>
      </c>
      <c r="J4802" t="s">
        <v>23</v>
      </c>
      <c r="K4802">
        <v>846296315744607</v>
      </c>
      <c r="M4802" t="s">
        <v>32</v>
      </c>
      <c r="N4802">
        <v>10017</v>
      </c>
      <c r="O4802">
        <v>3</v>
      </c>
      <c r="P4802">
        <v>2250</v>
      </c>
      <c r="Q4802">
        <v>2</v>
      </c>
      <c r="R4802" s="2">
        <v>0</v>
      </c>
      <c r="S4802" s="2">
        <v>12.81</v>
      </c>
      <c r="T4802" s="2">
        <v>0</v>
      </c>
      <c r="U4802" s="2">
        <v>12.81</v>
      </c>
      <c r="V4802" s="76" t="str">
        <f>VLOOKUP(M4802,'Fufillment sheet'!$A$2:$B$52,2,FALSE)</f>
        <v>NW</v>
      </c>
    </row>
    <row r="4803" spans="1:22" x14ac:dyDescent="0.2">
      <c r="A4803" s="1">
        <v>42318</v>
      </c>
      <c r="B4803" t="s">
        <v>21</v>
      </c>
      <c r="C4803" s="1">
        <v>42317</v>
      </c>
      <c r="D4803" s="1">
        <v>42318</v>
      </c>
      <c r="E4803">
        <v>100033864</v>
      </c>
      <c r="F4803" t="s">
        <v>5469</v>
      </c>
      <c r="H4803" s="1">
        <v>42317</v>
      </c>
      <c r="I4803">
        <v>1937934</v>
      </c>
      <c r="J4803" t="s">
        <v>23</v>
      </c>
      <c r="K4803">
        <v>846296315743921</v>
      </c>
      <c r="M4803" t="s">
        <v>91</v>
      </c>
      <c r="N4803">
        <v>29601</v>
      </c>
      <c r="O4803">
        <v>3</v>
      </c>
      <c r="P4803">
        <v>2250</v>
      </c>
      <c r="Q4803">
        <v>5</v>
      </c>
      <c r="R4803" s="2">
        <v>0</v>
      </c>
      <c r="S4803" s="2">
        <v>21.31</v>
      </c>
      <c r="T4803" s="2">
        <v>0</v>
      </c>
      <c r="U4803" s="2">
        <v>21.31</v>
      </c>
      <c r="V4803" s="76" t="str">
        <f>VLOOKUP(M4803,'Fufillment sheet'!$A$2:$B$52,2,FALSE)</f>
        <v>NW</v>
      </c>
    </row>
    <row r="4804" spans="1:22" x14ac:dyDescent="0.2">
      <c r="A4804" s="1">
        <v>42318</v>
      </c>
      <c r="B4804" t="s">
        <v>21</v>
      </c>
      <c r="C4804" s="1">
        <v>42317</v>
      </c>
      <c r="D4804" s="1">
        <v>42318</v>
      </c>
      <c r="E4804">
        <v>100033774</v>
      </c>
      <c r="F4804" t="s">
        <v>5470</v>
      </c>
      <c r="H4804" s="1">
        <v>42315</v>
      </c>
      <c r="I4804">
        <v>1937908</v>
      </c>
      <c r="J4804" t="s">
        <v>23</v>
      </c>
      <c r="K4804" t="s">
        <v>5471</v>
      </c>
      <c r="M4804" t="s">
        <v>36</v>
      </c>
      <c r="N4804">
        <v>18014</v>
      </c>
      <c r="O4804">
        <v>3</v>
      </c>
      <c r="P4804">
        <v>2250</v>
      </c>
      <c r="Q4804">
        <v>2</v>
      </c>
      <c r="R4804" s="2">
        <v>0</v>
      </c>
      <c r="S4804" s="2">
        <v>12.81</v>
      </c>
      <c r="T4804" s="2">
        <v>0</v>
      </c>
      <c r="U4804" s="2">
        <v>12.81</v>
      </c>
      <c r="V4804" s="76" t="str">
        <f>VLOOKUP(M4804,'Fufillment sheet'!$A$2:$B$52,2,FALSE)</f>
        <v>NW</v>
      </c>
    </row>
    <row r="4805" spans="1:22" x14ac:dyDescent="0.2">
      <c r="A4805" s="1">
        <v>42318</v>
      </c>
      <c r="B4805" t="s">
        <v>21</v>
      </c>
      <c r="C4805" s="1">
        <v>42317</v>
      </c>
      <c r="D4805" s="1">
        <v>42318</v>
      </c>
      <c r="E4805">
        <v>100033735</v>
      </c>
      <c r="F4805" t="s">
        <v>5472</v>
      </c>
      <c r="H4805" s="1">
        <v>42315</v>
      </c>
      <c r="I4805">
        <v>1937828</v>
      </c>
      <c r="J4805" t="s">
        <v>23</v>
      </c>
      <c r="K4805">
        <v>846296315744188</v>
      </c>
      <c r="M4805" t="s">
        <v>58</v>
      </c>
      <c r="N4805">
        <v>49048</v>
      </c>
      <c r="O4805">
        <v>3</v>
      </c>
      <c r="P4805">
        <v>2250</v>
      </c>
      <c r="Q4805">
        <v>5</v>
      </c>
      <c r="R4805" s="2">
        <v>0</v>
      </c>
      <c r="S4805" s="2">
        <v>21.31</v>
      </c>
      <c r="T4805" s="2">
        <v>0</v>
      </c>
      <c r="U4805" s="2">
        <v>21.31</v>
      </c>
      <c r="V4805" s="76" t="str">
        <f>VLOOKUP(M4805,'Fufillment sheet'!$A$2:$B$52,2,FALSE)</f>
        <v>NW</v>
      </c>
    </row>
    <row r="4806" spans="1:22" x14ac:dyDescent="0.2">
      <c r="A4806" s="1">
        <v>42318</v>
      </c>
      <c r="B4806" t="s">
        <v>21</v>
      </c>
      <c r="C4806" s="1">
        <v>42311</v>
      </c>
      <c r="D4806" s="1">
        <v>42318</v>
      </c>
      <c r="E4806">
        <v>100033421</v>
      </c>
      <c r="F4806" t="s">
        <v>5473</v>
      </c>
      <c r="H4806" s="1">
        <v>42311</v>
      </c>
      <c r="I4806">
        <v>1930327</v>
      </c>
      <c r="J4806" t="s">
        <v>23</v>
      </c>
      <c r="K4806">
        <v>846296315744270</v>
      </c>
      <c r="M4806" t="s">
        <v>102</v>
      </c>
      <c r="N4806">
        <v>20001</v>
      </c>
      <c r="O4806">
        <v>3</v>
      </c>
      <c r="P4806">
        <v>2250</v>
      </c>
      <c r="Q4806">
        <v>3</v>
      </c>
      <c r="R4806" s="2">
        <v>0</v>
      </c>
      <c r="S4806" s="2">
        <v>13.06</v>
      </c>
      <c r="T4806" s="2">
        <v>0</v>
      </c>
      <c r="U4806" s="2">
        <v>13.06</v>
      </c>
      <c r="V4806" s="76" t="str">
        <f>VLOOKUP(M4806,'Fufillment sheet'!$A$2:$B$52,2,FALSE)</f>
        <v>NW</v>
      </c>
    </row>
    <row r="4807" spans="1:22" x14ac:dyDescent="0.2">
      <c r="A4807" s="1">
        <v>42318</v>
      </c>
      <c r="B4807" t="s">
        <v>21</v>
      </c>
      <c r="C4807" s="1">
        <v>42317</v>
      </c>
      <c r="D4807" s="1">
        <v>42318</v>
      </c>
      <c r="E4807">
        <v>100033804</v>
      </c>
      <c r="F4807" t="s">
        <v>5474</v>
      </c>
      <c r="H4807" s="1">
        <v>42316</v>
      </c>
      <c r="I4807">
        <v>1937821</v>
      </c>
      <c r="J4807" t="s">
        <v>23</v>
      </c>
      <c r="K4807">
        <v>846296315744256</v>
      </c>
      <c r="M4807" t="s">
        <v>51</v>
      </c>
      <c r="N4807">
        <v>30092</v>
      </c>
      <c r="O4807">
        <v>3</v>
      </c>
      <c r="P4807">
        <v>2250</v>
      </c>
      <c r="Q4807">
        <v>5</v>
      </c>
      <c r="R4807" s="2">
        <v>0</v>
      </c>
      <c r="S4807" s="2">
        <v>21.31</v>
      </c>
      <c r="T4807" s="2">
        <v>0</v>
      </c>
      <c r="U4807" s="2">
        <v>21.31</v>
      </c>
      <c r="V4807" s="76" t="str">
        <f>VLOOKUP(M4807,'Fufillment sheet'!$A$2:$B$52,2,FALSE)</f>
        <v>NW</v>
      </c>
    </row>
    <row r="4808" spans="1:22" x14ac:dyDescent="0.2">
      <c r="A4808" s="1">
        <v>42318</v>
      </c>
      <c r="B4808" t="s">
        <v>21</v>
      </c>
      <c r="C4808" s="1">
        <v>42317</v>
      </c>
      <c r="D4808" s="1">
        <v>42318</v>
      </c>
      <c r="E4808">
        <v>100033745</v>
      </c>
      <c r="F4808" t="s">
        <v>5475</v>
      </c>
      <c r="H4808" s="1">
        <v>42315</v>
      </c>
      <c r="I4808">
        <v>1937871</v>
      </c>
      <c r="J4808" t="s">
        <v>23</v>
      </c>
      <c r="K4808">
        <v>846296315744775</v>
      </c>
      <c r="M4808" t="s">
        <v>49</v>
      </c>
      <c r="N4808">
        <v>2115</v>
      </c>
      <c r="O4808">
        <v>3</v>
      </c>
      <c r="P4808">
        <v>2250</v>
      </c>
      <c r="Q4808">
        <v>2</v>
      </c>
      <c r="R4808" s="2">
        <v>0</v>
      </c>
      <c r="S4808" s="2">
        <v>12.81</v>
      </c>
      <c r="T4808" s="2">
        <v>0</v>
      </c>
      <c r="U4808" s="2">
        <v>12.81</v>
      </c>
      <c r="V4808" s="76" t="str">
        <f>VLOOKUP(M4808,'Fufillment sheet'!$A$2:$B$52,2,FALSE)</f>
        <v>NW</v>
      </c>
    </row>
    <row r="4809" spans="1:22" x14ac:dyDescent="0.2">
      <c r="A4809" s="1">
        <v>42318</v>
      </c>
      <c r="B4809" t="s">
        <v>21</v>
      </c>
      <c r="C4809" s="1">
        <v>42311</v>
      </c>
      <c r="D4809" s="1">
        <v>42318</v>
      </c>
      <c r="E4809">
        <v>100033370</v>
      </c>
      <c r="F4809" t="s">
        <v>5476</v>
      </c>
      <c r="H4809" s="1">
        <v>42311</v>
      </c>
      <c r="I4809">
        <v>1930307</v>
      </c>
      <c r="J4809" t="s">
        <v>23</v>
      </c>
      <c r="K4809">
        <v>846296315744379</v>
      </c>
      <c r="M4809" t="s">
        <v>66</v>
      </c>
      <c r="N4809">
        <v>46142</v>
      </c>
      <c r="O4809">
        <v>3</v>
      </c>
      <c r="P4809">
        <v>2250</v>
      </c>
      <c r="Q4809">
        <v>5</v>
      </c>
      <c r="R4809" s="2">
        <v>0</v>
      </c>
      <c r="S4809" s="2">
        <v>21.31</v>
      </c>
      <c r="T4809" s="2">
        <v>0</v>
      </c>
      <c r="U4809" s="2">
        <v>21.31</v>
      </c>
      <c r="V4809" s="76" t="str">
        <f>VLOOKUP(M4809,'Fufillment sheet'!$A$2:$B$52,2,FALSE)</f>
        <v>NW</v>
      </c>
    </row>
    <row r="4810" spans="1:22" x14ac:dyDescent="0.2">
      <c r="A4810" s="1">
        <v>42318</v>
      </c>
      <c r="B4810" t="s">
        <v>21</v>
      </c>
      <c r="C4810" s="1">
        <v>42317</v>
      </c>
      <c r="D4810" s="1">
        <v>42318</v>
      </c>
      <c r="E4810">
        <v>100033822</v>
      </c>
      <c r="F4810" t="s">
        <v>5477</v>
      </c>
      <c r="H4810" s="1">
        <v>42316</v>
      </c>
      <c r="I4810">
        <v>1937948</v>
      </c>
      <c r="J4810" t="s">
        <v>23</v>
      </c>
      <c r="K4810">
        <v>846296315743792</v>
      </c>
      <c r="M4810" t="s">
        <v>94</v>
      </c>
      <c r="N4810">
        <v>55024</v>
      </c>
      <c r="O4810">
        <v>6</v>
      </c>
      <c r="P4810">
        <v>4500</v>
      </c>
      <c r="Q4810">
        <v>5</v>
      </c>
      <c r="R4810" s="2">
        <v>0</v>
      </c>
      <c r="S4810" s="2">
        <v>26.54</v>
      </c>
      <c r="T4810" s="2">
        <v>0</v>
      </c>
      <c r="U4810" s="2">
        <v>26.54</v>
      </c>
      <c r="V4810" s="76" t="str">
        <f>VLOOKUP(M4810,'Fufillment sheet'!$A$2:$B$52,2,FALSE)</f>
        <v>NW</v>
      </c>
    </row>
    <row r="4811" spans="1:22" x14ac:dyDescent="0.2">
      <c r="A4811" s="1">
        <v>42318</v>
      </c>
      <c r="B4811" t="s">
        <v>21</v>
      </c>
      <c r="C4811" s="1">
        <v>42317</v>
      </c>
      <c r="D4811" s="1">
        <v>42318</v>
      </c>
      <c r="E4811">
        <v>100033881</v>
      </c>
      <c r="F4811" t="s">
        <v>5478</v>
      </c>
      <c r="H4811" s="1">
        <v>42317</v>
      </c>
      <c r="I4811">
        <v>1937902</v>
      </c>
      <c r="J4811" t="s">
        <v>23</v>
      </c>
      <c r="K4811">
        <v>846296315744515</v>
      </c>
      <c r="M4811" t="s">
        <v>32</v>
      </c>
      <c r="N4811">
        <v>13669</v>
      </c>
      <c r="O4811">
        <v>3</v>
      </c>
      <c r="P4811">
        <v>2250</v>
      </c>
      <c r="Q4811">
        <v>2</v>
      </c>
      <c r="R4811" s="2">
        <v>0</v>
      </c>
      <c r="S4811" s="2">
        <v>12.81</v>
      </c>
      <c r="T4811" s="2">
        <v>0</v>
      </c>
      <c r="U4811" s="2">
        <v>12.81</v>
      </c>
      <c r="V4811" s="76" t="str">
        <f>VLOOKUP(M4811,'Fufillment sheet'!$A$2:$B$52,2,FALSE)</f>
        <v>NW</v>
      </c>
    </row>
    <row r="4812" spans="1:22" x14ac:dyDescent="0.2">
      <c r="A4812" s="1">
        <v>42318</v>
      </c>
      <c r="B4812" t="s">
        <v>21</v>
      </c>
      <c r="C4812" s="1">
        <v>42317</v>
      </c>
      <c r="D4812" s="1">
        <v>42318</v>
      </c>
      <c r="E4812">
        <v>100033839</v>
      </c>
      <c r="F4812" t="s">
        <v>5479</v>
      </c>
      <c r="H4812" s="1">
        <v>42316</v>
      </c>
      <c r="I4812">
        <v>1937939</v>
      </c>
      <c r="J4812" t="s">
        <v>23</v>
      </c>
      <c r="K4812">
        <v>846296315744935</v>
      </c>
      <c r="M4812" t="s">
        <v>541</v>
      </c>
      <c r="N4812">
        <v>3844</v>
      </c>
      <c r="O4812">
        <v>3</v>
      </c>
      <c r="P4812">
        <v>2250</v>
      </c>
      <c r="Q4812">
        <v>3</v>
      </c>
      <c r="R4812" s="2">
        <v>0</v>
      </c>
      <c r="S4812" s="2">
        <v>13.06</v>
      </c>
      <c r="T4812" s="2">
        <v>0</v>
      </c>
      <c r="U4812" s="2">
        <v>13.06</v>
      </c>
      <c r="V4812" s="76" t="str">
        <f>VLOOKUP(M4812,'Fufillment sheet'!$A$2:$B$52,2,FALSE)</f>
        <v>NW</v>
      </c>
    </row>
    <row r="4813" spans="1:22" x14ac:dyDescent="0.2">
      <c r="A4813" s="1">
        <v>42318</v>
      </c>
      <c r="B4813" t="s">
        <v>21</v>
      </c>
      <c r="C4813" s="1">
        <v>42311</v>
      </c>
      <c r="D4813" s="1">
        <v>42318</v>
      </c>
      <c r="E4813">
        <v>100033407</v>
      </c>
      <c r="F4813" t="s">
        <v>5480</v>
      </c>
      <c r="H4813" s="1">
        <v>42311</v>
      </c>
      <c r="I4813">
        <v>1930293</v>
      </c>
      <c r="J4813" t="s">
        <v>23</v>
      </c>
      <c r="K4813" t="s">
        <v>5481</v>
      </c>
      <c r="M4813" t="s">
        <v>36</v>
      </c>
      <c r="N4813">
        <v>15108</v>
      </c>
      <c r="O4813">
        <v>3</v>
      </c>
      <c r="P4813">
        <v>2250</v>
      </c>
      <c r="Q4813">
        <v>4</v>
      </c>
      <c r="R4813" s="2">
        <v>0</v>
      </c>
      <c r="S4813" s="2">
        <v>20.81</v>
      </c>
      <c r="T4813" s="2">
        <v>0</v>
      </c>
      <c r="U4813" s="2">
        <v>20.81</v>
      </c>
      <c r="V4813" s="76" t="str">
        <f>VLOOKUP(M4813,'Fufillment sheet'!$A$2:$B$52,2,FALSE)</f>
        <v>NW</v>
      </c>
    </row>
    <row r="4814" spans="1:22" x14ac:dyDescent="0.2">
      <c r="A4814" s="1">
        <v>42318</v>
      </c>
      <c r="B4814" t="s">
        <v>21</v>
      </c>
      <c r="C4814" s="1">
        <v>42317</v>
      </c>
      <c r="D4814" s="1">
        <v>42318</v>
      </c>
      <c r="E4814">
        <v>100033733</v>
      </c>
      <c r="F4814" t="s">
        <v>5482</v>
      </c>
      <c r="H4814" s="1">
        <v>42315</v>
      </c>
      <c r="I4814">
        <v>1937886</v>
      </c>
      <c r="J4814" t="s">
        <v>23</v>
      </c>
      <c r="K4814">
        <v>846296315744652</v>
      </c>
      <c r="M4814" t="s">
        <v>32</v>
      </c>
      <c r="N4814">
        <v>11214</v>
      </c>
      <c r="O4814">
        <v>3</v>
      </c>
      <c r="P4814">
        <v>2250</v>
      </c>
      <c r="Q4814">
        <v>2</v>
      </c>
      <c r="R4814" s="2">
        <v>0</v>
      </c>
      <c r="S4814" s="2">
        <v>12.81</v>
      </c>
      <c r="T4814" s="2">
        <v>0</v>
      </c>
      <c r="U4814" s="2">
        <v>12.81</v>
      </c>
      <c r="V4814" s="76" t="str">
        <f>VLOOKUP(M4814,'Fufillment sheet'!$A$2:$B$52,2,FALSE)</f>
        <v>NW</v>
      </c>
    </row>
    <row r="4815" spans="1:22" x14ac:dyDescent="0.2">
      <c r="A4815" s="1">
        <v>42318</v>
      </c>
      <c r="B4815" t="s">
        <v>21</v>
      </c>
      <c r="C4815" s="1">
        <v>42311</v>
      </c>
      <c r="D4815" s="1">
        <v>42318</v>
      </c>
      <c r="E4815">
        <v>100033423</v>
      </c>
      <c r="F4815" t="s">
        <v>5483</v>
      </c>
      <c r="H4815" s="1">
        <v>42311</v>
      </c>
      <c r="I4815">
        <v>1930333</v>
      </c>
      <c r="J4815" t="s">
        <v>23</v>
      </c>
      <c r="K4815">
        <v>846296315743860</v>
      </c>
      <c r="M4815" t="s">
        <v>91</v>
      </c>
      <c r="N4815">
        <v>29492</v>
      </c>
      <c r="O4815">
        <v>3</v>
      </c>
      <c r="P4815">
        <v>2250</v>
      </c>
      <c r="Q4815">
        <v>5</v>
      </c>
      <c r="R4815" s="2">
        <v>0</v>
      </c>
      <c r="S4815" s="2">
        <v>21.31</v>
      </c>
      <c r="T4815" s="2">
        <v>0</v>
      </c>
      <c r="U4815" s="2">
        <v>21.31</v>
      </c>
      <c r="V4815" s="76" t="str">
        <f>VLOOKUP(M4815,'Fufillment sheet'!$A$2:$B$52,2,FALSE)</f>
        <v>NW</v>
      </c>
    </row>
    <row r="4816" spans="1:22" x14ac:dyDescent="0.2">
      <c r="A4816" s="1">
        <v>42318</v>
      </c>
      <c r="B4816" t="s">
        <v>21</v>
      </c>
      <c r="C4816" s="1">
        <v>42317</v>
      </c>
      <c r="D4816" s="1">
        <v>42318</v>
      </c>
      <c r="E4816">
        <v>100033808</v>
      </c>
      <c r="F4816" t="s">
        <v>5484</v>
      </c>
      <c r="H4816" s="1">
        <v>42316</v>
      </c>
      <c r="I4816">
        <v>1937857</v>
      </c>
      <c r="J4816" t="s">
        <v>23</v>
      </c>
      <c r="K4816">
        <v>846296315744904</v>
      </c>
      <c r="M4816" t="s">
        <v>102</v>
      </c>
      <c r="N4816">
        <v>20024</v>
      </c>
      <c r="O4816">
        <v>3</v>
      </c>
      <c r="P4816">
        <v>2250</v>
      </c>
      <c r="Q4816">
        <v>3</v>
      </c>
      <c r="R4816" s="2">
        <v>0</v>
      </c>
      <c r="S4816" s="2">
        <v>13.06</v>
      </c>
      <c r="T4816" s="2">
        <v>0</v>
      </c>
      <c r="U4816" s="2">
        <v>13.06</v>
      </c>
      <c r="V4816" s="76" t="str">
        <f>VLOOKUP(M4816,'Fufillment sheet'!$A$2:$B$52,2,FALSE)</f>
        <v>NW</v>
      </c>
    </row>
    <row r="4817" spans="1:22" x14ac:dyDescent="0.2">
      <c r="A4817" s="1">
        <v>42318</v>
      </c>
      <c r="B4817" t="s">
        <v>21</v>
      </c>
      <c r="C4817" s="1">
        <v>42317</v>
      </c>
      <c r="D4817" s="1">
        <v>42318</v>
      </c>
      <c r="E4817">
        <v>100033834</v>
      </c>
      <c r="F4817" t="s">
        <v>5485</v>
      </c>
      <c r="H4817" s="1">
        <v>42316</v>
      </c>
      <c r="I4817">
        <v>1937835</v>
      </c>
      <c r="J4817" t="s">
        <v>23</v>
      </c>
      <c r="K4817">
        <v>846296315744119</v>
      </c>
      <c r="M4817" t="s">
        <v>32</v>
      </c>
      <c r="N4817">
        <v>10017</v>
      </c>
      <c r="O4817">
        <v>3</v>
      </c>
      <c r="P4817">
        <v>2250</v>
      </c>
      <c r="Q4817">
        <v>2</v>
      </c>
      <c r="R4817" s="2">
        <v>0</v>
      </c>
      <c r="S4817" s="2">
        <v>12.81</v>
      </c>
      <c r="T4817" s="2">
        <v>0</v>
      </c>
      <c r="U4817" s="2">
        <v>12.81</v>
      </c>
      <c r="V4817" s="76" t="str">
        <f>VLOOKUP(M4817,'Fufillment sheet'!$A$2:$B$52,2,FALSE)</f>
        <v>NW</v>
      </c>
    </row>
    <row r="4818" spans="1:22" x14ac:dyDescent="0.2">
      <c r="A4818" s="1">
        <v>42318</v>
      </c>
      <c r="B4818" t="s">
        <v>21</v>
      </c>
      <c r="C4818" s="1">
        <v>42317</v>
      </c>
      <c r="D4818" s="1">
        <v>42318</v>
      </c>
      <c r="E4818">
        <v>100033760</v>
      </c>
      <c r="F4818" t="s">
        <v>5486</v>
      </c>
      <c r="H4818" s="1">
        <v>42315</v>
      </c>
      <c r="I4818">
        <v>1937888</v>
      </c>
      <c r="J4818" t="s">
        <v>23</v>
      </c>
      <c r="K4818">
        <v>846296315744638</v>
      </c>
      <c r="M4818" t="s">
        <v>32</v>
      </c>
      <c r="N4818">
        <v>11570</v>
      </c>
      <c r="O4818">
        <v>3</v>
      </c>
      <c r="P4818">
        <v>2250</v>
      </c>
      <c r="Q4818">
        <v>2</v>
      </c>
      <c r="R4818" s="2">
        <v>0</v>
      </c>
      <c r="S4818" s="2">
        <v>12.81</v>
      </c>
      <c r="T4818" s="2">
        <v>0</v>
      </c>
      <c r="U4818" s="2">
        <v>12.81</v>
      </c>
      <c r="V4818" s="76" t="str">
        <f>VLOOKUP(M4818,'Fufillment sheet'!$A$2:$B$52,2,FALSE)</f>
        <v>NW</v>
      </c>
    </row>
    <row r="4819" spans="1:22" x14ac:dyDescent="0.2">
      <c r="A4819" s="1">
        <v>42318</v>
      </c>
      <c r="B4819" t="s">
        <v>21</v>
      </c>
      <c r="C4819" s="1">
        <v>42317</v>
      </c>
      <c r="D4819" s="1">
        <v>42318</v>
      </c>
      <c r="E4819">
        <v>100033789</v>
      </c>
      <c r="F4819" t="s">
        <v>5487</v>
      </c>
      <c r="H4819" s="1">
        <v>42315</v>
      </c>
      <c r="I4819">
        <v>1937918</v>
      </c>
      <c r="J4819" t="s">
        <v>23</v>
      </c>
      <c r="K4819">
        <v>846296315744423</v>
      </c>
      <c r="M4819" t="s">
        <v>75</v>
      </c>
      <c r="N4819">
        <v>22309</v>
      </c>
      <c r="O4819">
        <v>3</v>
      </c>
      <c r="P4819">
        <v>2250</v>
      </c>
      <c r="Q4819">
        <v>3</v>
      </c>
      <c r="R4819" s="2">
        <v>0</v>
      </c>
      <c r="S4819" s="2">
        <v>13.06</v>
      </c>
      <c r="T4819" s="2">
        <v>0</v>
      </c>
      <c r="U4819" s="2">
        <v>13.06</v>
      </c>
      <c r="V4819" s="76" t="str">
        <f>VLOOKUP(M4819,'Fufillment sheet'!$A$2:$B$52,2,FALSE)</f>
        <v>NW</v>
      </c>
    </row>
    <row r="4820" spans="1:22" x14ac:dyDescent="0.2">
      <c r="A4820" s="1">
        <v>42318</v>
      </c>
      <c r="B4820" t="s">
        <v>21</v>
      </c>
      <c r="C4820" s="1">
        <v>42317</v>
      </c>
      <c r="D4820" s="1">
        <v>42318</v>
      </c>
      <c r="E4820">
        <v>100033738</v>
      </c>
      <c r="F4820" t="s">
        <v>5488</v>
      </c>
      <c r="H4820" s="1">
        <v>42315</v>
      </c>
      <c r="I4820">
        <v>1937832</v>
      </c>
      <c r="J4820" t="s">
        <v>23</v>
      </c>
      <c r="K4820">
        <v>846296315744140</v>
      </c>
      <c r="M4820" t="s">
        <v>32</v>
      </c>
      <c r="N4820">
        <v>11751</v>
      </c>
      <c r="O4820">
        <v>3</v>
      </c>
      <c r="P4820">
        <v>2250</v>
      </c>
      <c r="Q4820">
        <v>2</v>
      </c>
      <c r="R4820" s="2">
        <v>0</v>
      </c>
      <c r="S4820" s="2">
        <v>12.81</v>
      </c>
      <c r="T4820" s="2">
        <v>0</v>
      </c>
      <c r="U4820" s="2">
        <v>12.81</v>
      </c>
      <c r="V4820" s="76" t="str">
        <f>VLOOKUP(M4820,'Fufillment sheet'!$A$2:$B$52,2,FALSE)</f>
        <v>NW</v>
      </c>
    </row>
    <row r="4821" spans="1:22" x14ac:dyDescent="0.2">
      <c r="A4821" s="1">
        <v>42318</v>
      </c>
      <c r="B4821" t="s">
        <v>21</v>
      </c>
      <c r="C4821" s="1">
        <v>42311</v>
      </c>
      <c r="D4821" s="1">
        <v>42318</v>
      </c>
      <c r="E4821">
        <v>100033389</v>
      </c>
      <c r="F4821" t="s">
        <v>5489</v>
      </c>
      <c r="H4821" s="1">
        <v>42311</v>
      </c>
      <c r="I4821">
        <v>1930313</v>
      </c>
      <c r="J4821" t="s">
        <v>23</v>
      </c>
      <c r="K4821">
        <v>846296315744324</v>
      </c>
      <c r="M4821" t="s">
        <v>51</v>
      </c>
      <c r="N4821">
        <v>30024</v>
      </c>
      <c r="O4821">
        <v>3</v>
      </c>
      <c r="P4821">
        <v>2250</v>
      </c>
      <c r="Q4821">
        <v>5</v>
      </c>
      <c r="R4821" s="2">
        <v>0</v>
      </c>
      <c r="S4821" s="2">
        <v>21.31</v>
      </c>
      <c r="T4821" s="2">
        <v>0</v>
      </c>
      <c r="U4821" s="2">
        <v>21.31</v>
      </c>
      <c r="V4821" s="76" t="str">
        <f>VLOOKUP(M4821,'Fufillment sheet'!$A$2:$B$52,2,FALSE)</f>
        <v>NW</v>
      </c>
    </row>
    <row r="4822" spans="1:22" x14ac:dyDescent="0.2">
      <c r="A4822" s="1">
        <v>42318</v>
      </c>
      <c r="B4822" t="s">
        <v>21</v>
      </c>
      <c r="C4822" s="1">
        <v>42311</v>
      </c>
      <c r="D4822" s="1">
        <v>42318</v>
      </c>
      <c r="E4822">
        <v>100033382</v>
      </c>
      <c r="F4822" t="s">
        <v>5490</v>
      </c>
      <c r="H4822" s="1">
        <v>42311</v>
      </c>
      <c r="I4822">
        <v>1930284</v>
      </c>
      <c r="J4822" t="s">
        <v>23</v>
      </c>
      <c r="K4822">
        <v>846296315743990</v>
      </c>
      <c r="M4822" t="s">
        <v>38</v>
      </c>
      <c r="N4822">
        <v>37919</v>
      </c>
      <c r="O4822">
        <v>3</v>
      </c>
      <c r="P4822">
        <v>2250</v>
      </c>
      <c r="Q4822">
        <v>5</v>
      </c>
      <c r="R4822" s="2">
        <v>0</v>
      </c>
      <c r="S4822" s="2">
        <v>21.31</v>
      </c>
      <c r="T4822" s="2">
        <v>0</v>
      </c>
      <c r="U4822" s="2">
        <v>21.31</v>
      </c>
      <c r="V4822" s="76" t="str">
        <f>VLOOKUP(M4822,'Fufillment sheet'!$A$2:$B$52,2,FALSE)</f>
        <v>NW</v>
      </c>
    </row>
    <row r="4823" spans="1:22" x14ac:dyDescent="0.2">
      <c r="A4823" s="1">
        <v>42318</v>
      </c>
      <c r="B4823" t="s">
        <v>21</v>
      </c>
      <c r="C4823" s="1">
        <v>42317</v>
      </c>
      <c r="D4823" s="1">
        <v>42318</v>
      </c>
      <c r="E4823">
        <v>100033748</v>
      </c>
      <c r="F4823" t="s">
        <v>5491</v>
      </c>
      <c r="H4823" s="1">
        <v>42315</v>
      </c>
      <c r="I4823">
        <v>1937825</v>
      </c>
      <c r="J4823" t="s">
        <v>23</v>
      </c>
      <c r="K4823">
        <v>846296315744218</v>
      </c>
      <c r="M4823" t="s">
        <v>79</v>
      </c>
      <c r="N4823">
        <v>60616</v>
      </c>
      <c r="O4823">
        <v>3</v>
      </c>
      <c r="P4823">
        <v>2250</v>
      </c>
      <c r="Q4823">
        <v>5</v>
      </c>
      <c r="R4823" s="2">
        <v>0</v>
      </c>
      <c r="S4823" s="2">
        <v>21.31</v>
      </c>
      <c r="T4823" s="2">
        <v>0</v>
      </c>
      <c r="U4823" s="2">
        <v>21.31</v>
      </c>
      <c r="V4823" s="76" t="str">
        <f>VLOOKUP(M4823,'Fufillment sheet'!$A$2:$B$52,2,FALSE)</f>
        <v>NW</v>
      </c>
    </row>
    <row r="4824" spans="1:22" x14ac:dyDescent="0.2">
      <c r="A4824" s="1">
        <v>42318</v>
      </c>
      <c r="B4824" t="s">
        <v>21</v>
      </c>
      <c r="C4824" s="1">
        <v>42317</v>
      </c>
      <c r="D4824" s="1">
        <v>42318</v>
      </c>
      <c r="E4824">
        <v>100033769</v>
      </c>
      <c r="F4824" t="s">
        <v>5492</v>
      </c>
      <c r="H4824" s="1">
        <v>42315</v>
      </c>
      <c r="I4824">
        <v>1937868</v>
      </c>
      <c r="J4824" t="s">
        <v>23</v>
      </c>
      <c r="K4824">
        <v>846296315744805</v>
      </c>
      <c r="M4824" t="s">
        <v>79</v>
      </c>
      <c r="N4824">
        <v>60601</v>
      </c>
      <c r="O4824">
        <v>3</v>
      </c>
      <c r="P4824">
        <v>2250</v>
      </c>
      <c r="Q4824">
        <v>5</v>
      </c>
      <c r="R4824" s="2">
        <v>0</v>
      </c>
      <c r="S4824" s="2">
        <v>21.31</v>
      </c>
      <c r="T4824" s="2">
        <v>0</v>
      </c>
      <c r="U4824" s="2">
        <v>21.31</v>
      </c>
      <c r="V4824" s="76" t="str">
        <f>VLOOKUP(M4824,'Fufillment sheet'!$A$2:$B$52,2,FALSE)</f>
        <v>NW</v>
      </c>
    </row>
    <row r="4825" spans="1:22" x14ac:dyDescent="0.2">
      <c r="A4825" s="1">
        <v>42318</v>
      </c>
      <c r="B4825" t="s">
        <v>21</v>
      </c>
      <c r="C4825" s="1">
        <v>42317</v>
      </c>
      <c r="D4825" s="1">
        <v>42318</v>
      </c>
      <c r="E4825">
        <v>100033809</v>
      </c>
      <c r="F4825" t="s">
        <v>5493</v>
      </c>
      <c r="H4825" s="1">
        <v>42316</v>
      </c>
      <c r="I4825">
        <v>1937919</v>
      </c>
      <c r="J4825" t="s">
        <v>23</v>
      </c>
      <c r="K4825">
        <v>846296315744416</v>
      </c>
      <c r="M4825" t="s">
        <v>75</v>
      </c>
      <c r="N4825">
        <v>22307</v>
      </c>
      <c r="O4825">
        <v>3</v>
      </c>
      <c r="P4825">
        <v>2250</v>
      </c>
      <c r="Q4825">
        <v>3</v>
      </c>
      <c r="R4825" s="2">
        <v>0</v>
      </c>
      <c r="S4825" s="2">
        <v>13.06</v>
      </c>
      <c r="T4825" s="2">
        <v>0</v>
      </c>
      <c r="U4825" s="2">
        <v>13.06</v>
      </c>
      <c r="V4825" s="76" t="str">
        <f>VLOOKUP(M4825,'Fufillment sheet'!$A$2:$B$52,2,FALSE)</f>
        <v>NW</v>
      </c>
    </row>
    <row r="4826" spans="1:22" x14ac:dyDescent="0.2">
      <c r="A4826" s="1">
        <v>42318</v>
      </c>
      <c r="B4826" t="s">
        <v>21</v>
      </c>
      <c r="C4826" s="1">
        <v>42317</v>
      </c>
      <c r="D4826" s="1">
        <v>42318</v>
      </c>
      <c r="E4826">
        <v>100033828</v>
      </c>
      <c r="F4826" t="s">
        <v>5494</v>
      </c>
      <c r="H4826" s="1">
        <v>42316</v>
      </c>
      <c r="I4826">
        <v>1937897</v>
      </c>
      <c r="J4826" t="s">
        <v>23</v>
      </c>
      <c r="K4826">
        <v>846296315744546</v>
      </c>
      <c r="M4826" t="s">
        <v>32</v>
      </c>
      <c r="N4826">
        <v>10019</v>
      </c>
      <c r="O4826">
        <v>3</v>
      </c>
      <c r="P4826">
        <v>2250</v>
      </c>
      <c r="Q4826">
        <v>2</v>
      </c>
      <c r="R4826" s="2">
        <v>0</v>
      </c>
      <c r="S4826" s="2">
        <v>12.81</v>
      </c>
      <c r="T4826" s="2">
        <v>0</v>
      </c>
      <c r="U4826" s="2">
        <v>12.81</v>
      </c>
      <c r="V4826" s="76" t="str">
        <f>VLOOKUP(M4826,'Fufillment sheet'!$A$2:$B$52,2,FALSE)</f>
        <v>NW</v>
      </c>
    </row>
    <row r="4827" spans="1:22" x14ac:dyDescent="0.2">
      <c r="A4827" s="1">
        <v>42318</v>
      </c>
      <c r="B4827" t="s">
        <v>21</v>
      </c>
      <c r="C4827" s="1">
        <v>42317</v>
      </c>
      <c r="D4827" s="1">
        <v>42318</v>
      </c>
      <c r="E4827">
        <v>100033731</v>
      </c>
      <c r="F4827" t="s">
        <v>5495</v>
      </c>
      <c r="H4827" s="1">
        <v>42315</v>
      </c>
      <c r="I4827">
        <v>1937862</v>
      </c>
      <c r="J4827" t="s">
        <v>23</v>
      </c>
      <c r="K4827">
        <v>846296315744850</v>
      </c>
      <c r="M4827" t="s">
        <v>79</v>
      </c>
      <c r="N4827">
        <v>60134</v>
      </c>
      <c r="O4827">
        <v>3</v>
      </c>
      <c r="P4827">
        <v>2250</v>
      </c>
      <c r="Q4827">
        <v>5</v>
      </c>
      <c r="R4827" s="2">
        <v>0</v>
      </c>
      <c r="S4827" s="2">
        <v>21.31</v>
      </c>
      <c r="T4827" s="2">
        <v>0</v>
      </c>
      <c r="U4827" s="2">
        <v>21.31</v>
      </c>
      <c r="V4827" s="76" t="str">
        <f>VLOOKUP(M4827,'Fufillment sheet'!$A$2:$B$52,2,FALSE)</f>
        <v>NW</v>
      </c>
    </row>
    <row r="4828" spans="1:22" x14ac:dyDescent="0.2">
      <c r="A4828" s="1">
        <v>42318</v>
      </c>
      <c r="B4828" t="s">
        <v>21</v>
      </c>
      <c r="C4828" s="1">
        <v>42311</v>
      </c>
      <c r="D4828" s="1">
        <v>42318</v>
      </c>
      <c r="E4828">
        <v>100033372</v>
      </c>
      <c r="F4828" t="s">
        <v>5496</v>
      </c>
      <c r="H4828" s="1">
        <v>42311</v>
      </c>
      <c r="I4828">
        <v>1930278</v>
      </c>
      <c r="J4828" t="s">
        <v>23</v>
      </c>
      <c r="K4828">
        <v>846296315744034</v>
      </c>
      <c r="M4828" t="s">
        <v>49</v>
      </c>
      <c r="N4828">
        <v>2043</v>
      </c>
      <c r="O4828">
        <v>3</v>
      </c>
      <c r="P4828">
        <v>2250</v>
      </c>
      <c r="Q4828">
        <v>2</v>
      </c>
      <c r="R4828" s="2">
        <v>0</v>
      </c>
      <c r="S4828" s="2">
        <v>12.81</v>
      </c>
      <c r="T4828" s="2">
        <v>0</v>
      </c>
      <c r="U4828" s="2">
        <v>12.81</v>
      </c>
      <c r="V4828" s="76" t="str">
        <f>VLOOKUP(M4828,'Fufillment sheet'!$A$2:$B$52,2,FALSE)</f>
        <v>NW</v>
      </c>
    </row>
    <row r="4829" spans="1:22" x14ac:dyDescent="0.2">
      <c r="A4829" s="1">
        <v>42318</v>
      </c>
      <c r="B4829" t="s">
        <v>21</v>
      </c>
      <c r="C4829" s="1">
        <v>42317</v>
      </c>
      <c r="D4829" s="1">
        <v>42318</v>
      </c>
      <c r="E4829">
        <v>100033784</v>
      </c>
      <c r="F4829" t="s">
        <v>5497</v>
      </c>
      <c r="H4829" s="1">
        <v>42315</v>
      </c>
      <c r="I4829">
        <v>1937893</v>
      </c>
      <c r="J4829" t="s">
        <v>23</v>
      </c>
      <c r="K4829">
        <v>846296315744584</v>
      </c>
      <c r="M4829" t="s">
        <v>32</v>
      </c>
      <c r="N4829">
        <v>11550</v>
      </c>
      <c r="O4829">
        <v>3</v>
      </c>
      <c r="P4829">
        <v>2250</v>
      </c>
      <c r="Q4829">
        <v>2</v>
      </c>
      <c r="R4829" s="2">
        <v>0</v>
      </c>
      <c r="S4829" s="2">
        <v>12.81</v>
      </c>
      <c r="T4829" s="2">
        <v>0</v>
      </c>
      <c r="U4829" s="2">
        <v>12.81</v>
      </c>
      <c r="V4829" s="76" t="str">
        <f>VLOOKUP(M4829,'Fufillment sheet'!$A$2:$B$52,2,FALSE)</f>
        <v>NW</v>
      </c>
    </row>
    <row r="4830" spans="1:22" x14ac:dyDescent="0.2">
      <c r="A4830" s="1">
        <v>42318</v>
      </c>
      <c r="B4830" t="s">
        <v>21</v>
      </c>
      <c r="C4830" s="1">
        <v>42311</v>
      </c>
      <c r="D4830" s="1">
        <v>42318</v>
      </c>
      <c r="E4830">
        <v>100033422</v>
      </c>
      <c r="F4830" t="s">
        <v>5498</v>
      </c>
      <c r="H4830" s="1">
        <v>42311</v>
      </c>
      <c r="I4830">
        <v>1930297</v>
      </c>
      <c r="J4830" t="s">
        <v>23</v>
      </c>
      <c r="K4830">
        <v>846296315743945</v>
      </c>
      <c r="M4830" t="s">
        <v>32</v>
      </c>
      <c r="N4830">
        <v>11215</v>
      </c>
      <c r="O4830">
        <v>3</v>
      </c>
      <c r="P4830">
        <v>2250</v>
      </c>
      <c r="Q4830">
        <v>2</v>
      </c>
      <c r="R4830" s="2">
        <v>0</v>
      </c>
      <c r="S4830" s="2">
        <v>12.81</v>
      </c>
      <c r="T4830" s="2">
        <v>0</v>
      </c>
      <c r="U4830" s="2">
        <v>12.81</v>
      </c>
      <c r="V4830" s="76" t="str">
        <f>VLOOKUP(M4830,'Fufillment sheet'!$A$2:$B$52,2,FALSE)</f>
        <v>NW</v>
      </c>
    </row>
    <row r="4831" spans="1:22" x14ac:dyDescent="0.2">
      <c r="A4831" s="1">
        <v>42318</v>
      </c>
      <c r="B4831" t="s">
        <v>21</v>
      </c>
      <c r="C4831" s="1">
        <v>42317</v>
      </c>
      <c r="D4831" s="1">
        <v>42318</v>
      </c>
      <c r="E4831">
        <v>100033775</v>
      </c>
      <c r="F4831" t="s">
        <v>5499</v>
      </c>
      <c r="H4831" s="1">
        <v>42315</v>
      </c>
      <c r="I4831">
        <v>1937909</v>
      </c>
      <c r="J4831" t="s">
        <v>23</v>
      </c>
      <c r="K4831" t="s">
        <v>5500</v>
      </c>
      <c r="M4831" t="s">
        <v>36</v>
      </c>
      <c r="N4831">
        <v>15042</v>
      </c>
      <c r="O4831">
        <v>3</v>
      </c>
      <c r="P4831">
        <v>2250</v>
      </c>
      <c r="Q4831">
        <v>4</v>
      </c>
      <c r="R4831" s="2">
        <v>0</v>
      </c>
      <c r="S4831" s="2">
        <v>20.81</v>
      </c>
      <c r="T4831" s="2">
        <v>0</v>
      </c>
      <c r="U4831" s="2">
        <v>20.81</v>
      </c>
      <c r="V4831" s="76" t="str">
        <f>VLOOKUP(M4831,'Fufillment sheet'!$A$2:$B$52,2,FALSE)</f>
        <v>NW</v>
      </c>
    </row>
    <row r="4832" spans="1:22" x14ac:dyDescent="0.2">
      <c r="A4832" s="1">
        <v>42318</v>
      </c>
      <c r="B4832" t="s">
        <v>21</v>
      </c>
      <c r="C4832" s="1">
        <v>42317</v>
      </c>
      <c r="D4832" s="1">
        <v>42318</v>
      </c>
      <c r="E4832">
        <v>100033740</v>
      </c>
      <c r="F4832" t="s">
        <v>5501</v>
      </c>
      <c r="H4832" s="1">
        <v>42315</v>
      </c>
      <c r="I4832">
        <v>1937841</v>
      </c>
      <c r="J4832" t="s">
        <v>23</v>
      </c>
      <c r="K4832">
        <v>846296315744072</v>
      </c>
      <c r="M4832" t="s">
        <v>38</v>
      </c>
      <c r="N4832">
        <v>38103</v>
      </c>
      <c r="O4832">
        <v>3</v>
      </c>
      <c r="P4832">
        <v>2250</v>
      </c>
      <c r="Q4832">
        <v>5</v>
      </c>
      <c r="R4832" s="2">
        <v>0</v>
      </c>
      <c r="S4832" s="2">
        <v>21.31</v>
      </c>
      <c r="T4832" s="2">
        <v>0</v>
      </c>
      <c r="U4832" s="2">
        <v>21.31</v>
      </c>
      <c r="V4832" s="76" t="str">
        <f>VLOOKUP(M4832,'Fufillment sheet'!$A$2:$B$52,2,FALSE)</f>
        <v>NW</v>
      </c>
    </row>
    <row r="4833" spans="1:22" x14ac:dyDescent="0.2">
      <c r="A4833" s="1">
        <v>42318</v>
      </c>
      <c r="B4833" t="s">
        <v>21</v>
      </c>
      <c r="C4833" s="1">
        <v>42311</v>
      </c>
      <c r="D4833" s="1">
        <v>42318</v>
      </c>
      <c r="E4833">
        <v>100033411</v>
      </c>
      <c r="F4833" t="s">
        <v>5502</v>
      </c>
      <c r="H4833" s="1">
        <v>42311</v>
      </c>
      <c r="I4833">
        <v>1930323</v>
      </c>
      <c r="J4833" t="s">
        <v>23</v>
      </c>
      <c r="K4833">
        <v>846296315744287</v>
      </c>
      <c r="M4833" t="s">
        <v>26</v>
      </c>
      <c r="N4833">
        <v>33483</v>
      </c>
      <c r="O4833">
        <v>3</v>
      </c>
      <c r="P4833">
        <v>2250</v>
      </c>
      <c r="Q4833">
        <v>6</v>
      </c>
      <c r="R4833" s="2">
        <v>0</v>
      </c>
      <c r="S4833" s="2">
        <v>21.81</v>
      </c>
      <c r="T4833" s="2">
        <v>0</v>
      </c>
      <c r="U4833" s="2">
        <v>21.81</v>
      </c>
      <c r="V4833" s="76" t="str">
        <f>VLOOKUP(M4833,'Fufillment sheet'!$A$2:$B$52,2,FALSE)</f>
        <v>NW</v>
      </c>
    </row>
    <row r="4834" spans="1:22" x14ac:dyDescent="0.2">
      <c r="A4834" s="1">
        <v>42318</v>
      </c>
      <c r="B4834" t="s">
        <v>21</v>
      </c>
      <c r="C4834" s="1">
        <v>42317</v>
      </c>
      <c r="D4834" s="1">
        <v>42318</v>
      </c>
      <c r="E4834">
        <v>100033736</v>
      </c>
      <c r="F4834" t="s">
        <v>5503</v>
      </c>
      <c r="H4834" s="1">
        <v>42315</v>
      </c>
      <c r="I4834">
        <v>1937822</v>
      </c>
      <c r="J4834" t="s">
        <v>23</v>
      </c>
      <c r="K4834">
        <v>846296315744249</v>
      </c>
      <c r="M4834" t="s">
        <v>79</v>
      </c>
      <c r="N4834">
        <v>60654</v>
      </c>
      <c r="O4834">
        <v>3</v>
      </c>
      <c r="P4834">
        <v>2250</v>
      </c>
      <c r="Q4834">
        <v>5</v>
      </c>
      <c r="R4834" s="2">
        <v>0</v>
      </c>
      <c r="S4834" s="2">
        <v>21.31</v>
      </c>
      <c r="T4834" s="2">
        <v>0</v>
      </c>
      <c r="U4834" s="2">
        <v>21.31</v>
      </c>
      <c r="V4834" s="76" t="str">
        <f>VLOOKUP(M4834,'Fufillment sheet'!$A$2:$B$52,2,FALSE)</f>
        <v>NW</v>
      </c>
    </row>
    <row r="4835" spans="1:22" x14ac:dyDescent="0.2">
      <c r="A4835" s="1">
        <v>42318</v>
      </c>
      <c r="B4835" t="s">
        <v>21</v>
      </c>
      <c r="C4835" s="1">
        <v>42317</v>
      </c>
      <c r="D4835" s="1">
        <v>42318</v>
      </c>
      <c r="E4835">
        <v>100033753</v>
      </c>
      <c r="F4835" t="s">
        <v>5504</v>
      </c>
      <c r="H4835" s="1">
        <v>42315</v>
      </c>
      <c r="I4835">
        <v>1937874</v>
      </c>
      <c r="J4835" t="s">
        <v>23</v>
      </c>
      <c r="K4835">
        <v>846296315744744</v>
      </c>
      <c r="M4835" t="s">
        <v>54</v>
      </c>
      <c r="N4835">
        <v>20815</v>
      </c>
      <c r="O4835">
        <v>3</v>
      </c>
      <c r="P4835">
        <v>2250</v>
      </c>
      <c r="Q4835">
        <v>3</v>
      </c>
      <c r="R4835" s="2">
        <v>0</v>
      </c>
      <c r="S4835" s="2">
        <v>13.06</v>
      </c>
      <c r="T4835" s="2">
        <v>0</v>
      </c>
      <c r="U4835" s="2">
        <v>13.06</v>
      </c>
      <c r="V4835" s="76" t="str">
        <f>VLOOKUP(M4835,'Fufillment sheet'!$A$2:$B$52,2,FALSE)</f>
        <v>NW</v>
      </c>
    </row>
    <row r="4836" spans="1:22" x14ac:dyDescent="0.2">
      <c r="A4836" s="1">
        <v>42318</v>
      </c>
      <c r="B4836" t="s">
        <v>21</v>
      </c>
      <c r="C4836" s="1">
        <v>42311</v>
      </c>
      <c r="D4836" s="1">
        <v>42318</v>
      </c>
      <c r="E4836">
        <v>100033379</v>
      </c>
      <c r="F4836" t="s">
        <v>5505</v>
      </c>
      <c r="H4836" s="1">
        <v>42311</v>
      </c>
      <c r="I4836">
        <v>1930309</v>
      </c>
      <c r="J4836" t="s">
        <v>23</v>
      </c>
      <c r="K4836">
        <v>846296315744362</v>
      </c>
      <c r="M4836" t="s">
        <v>38</v>
      </c>
      <c r="N4836">
        <v>37075</v>
      </c>
      <c r="O4836">
        <v>3</v>
      </c>
      <c r="P4836">
        <v>2250</v>
      </c>
      <c r="Q4836">
        <v>5</v>
      </c>
      <c r="R4836" s="2">
        <v>0</v>
      </c>
      <c r="S4836" s="2">
        <v>21.31</v>
      </c>
      <c r="T4836" s="2">
        <v>0</v>
      </c>
      <c r="U4836" s="2">
        <v>21.31</v>
      </c>
      <c r="V4836" s="76" t="str">
        <f>VLOOKUP(M4836,'Fufillment sheet'!$A$2:$B$52,2,FALSE)</f>
        <v>NW</v>
      </c>
    </row>
    <row r="4837" spans="1:22" x14ac:dyDescent="0.2">
      <c r="A4837" s="1">
        <v>42318</v>
      </c>
      <c r="B4837" t="s">
        <v>21</v>
      </c>
      <c r="C4837" s="1">
        <v>42311</v>
      </c>
      <c r="D4837" s="1">
        <v>42318</v>
      </c>
      <c r="E4837">
        <v>100033369</v>
      </c>
      <c r="F4837" t="s">
        <v>5506</v>
      </c>
      <c r="H4837" s="1">
        <v>42311</v>
      </c>
      <c r="I4837">
        <v>1930347</v>
      </c>
      <c r="J4837" t="s">
        <v>23</v>
      </c>
      <c r="K4837">
        <v>846296315743754</v>
      </c>
      <c r="M4837" t="s">
        <v>26</v>
      </c>
      <c r="N4837">
        <v>32256</v>
      </c>
      <c r="O4837">
        <v>6</v>
      </c>
      <c r="P4837">
        <v>4500</v>
      </c>
      <c r="Q4837">
        <v>5</v>
      </c>
      <c r="R4837" s="2">
        <v>0</v>
      </c>
      <c r="S4837" s="2">
        <v>26.54</v>
      </c>
      <c r="T4837" s="2">
        <v>0</v>
      </c>
      <c r="U4837" s="2">
        <v>26.54</v>
      </c>
      <c r="V4837" s="76" t="str">
        <f>VLOOKUP(M4837,'Fufillment sheet'!$A$2:$B$52,2,FALSE)</f>
        <v>NW</v>
      </c>
    </row>
    <row r="4838" spans="1:22" x14ac:dyDescent="0.2">
      <c r="A4838" s="1">
        <v>42318</v>
      </c>
      <c r="B4838" t="s">
        <v>21</v>
      </c>
      <c r="C4838" s="1">
        <v>42317</v>
      </c>
      <c r="D4838" s="1">
        <v>42318</v>
      </c>
      <c r="E4838">
        <v>100033824</v>
      </c>
      <c r="F4838" t="s">
        <v>5507</v>
      </c>
      <c r="H4838" s="1">
        <v>42316</v>
      </c>
      <c r="I4838">
        <v>1937915</v>
      </c>
      <c r="J4838" t="s">
        <v>23</v>
      </c>
      <c r="K4838">
        <v>846296315744454</v>
      </c>
      <c r="M4838" t="s">
        <v>38</v>
      </c>
      <c r="N4838">
        <v>37203</v>
      </c>
      <c r="O4838">
        <v>3</v>
      </c>
      <c r="P4838">
        <v>2250</v>
      </c>
      <c r="Q4838">
        <v>5</v>
      </c>
      <c r="R4838" s="2">
        <v>0</v>
      </c>
      <c r="S4838" s="2">
        <v>21.31</v>
      </c>
      <c r="T4838" s="2">
        <v>0</v>
      </c>
      <c r="U4838" s="2">
        <v>21.31</v>
      </c>
      <c r="V4838" s="76" t="str">
        <f>VLOOKUP(M4838,'Fufillment sheet'!$A$2:$B$52,2,FALSE)</f>
        <v>NW</v>
      </c>
    </row>
    <row r="4839" spans="1:22" x14ac:dyDescent="0.2">
      <c r="A4839" s="1">
        <v>42319</v>
      </c>
      <c r="B4839" t="s">
        <v>21</v>
      </c>
      <c r="C4839" s="1">
        <v>42318</v>
      </c>
      <c r="D4839" s="1">
        <v>42319</v>
      </c>
      <c r="E4839">
        <v>100033905</v>
      </c>
      <c r="F4839" t="s">
        <v>5508</v>
      </c>
      <c r="H4839" s="1">
        <v>42318</v>
      </c>
      <c r="I4839">
        <v>1947657</v>
      </c>
      <c r="J4839" t="s">
        <v>23</v>
      </c>
      <c r="K4839" t="s">
        <v>5509</v>
      </c>
      <c r="M4839" t="s">
        <v>36</v>
      </c>
      <c r="N4839">
        <v>19096</v>
      </c>
      <c r="O4839">
        <v>3</v>
      </c>
      <c r="P4839">
        <v>2250</v>
      </c>
      <c r="Q4839">
        <v>2</v>
      </c>
      <c r="R4839" s="2">
        <v>0</v>
      </c>
      <c r="S4839" s="2">
        <v>12.81</v>
      </c>
      <c r="T4839" s="2">
        <v>0</v>
      </c>
      <c r="U4839" s="2">
        <v>12.81</v>
      </c>
      <c r="V4839" s="76" t="str">
        <f>VLOOKUP(M4839,'Fufillment sheet'!$A$2:$B$52,2,FALSE)</f>
        <v>NW</v>
      </c>
    </row>
    <row r="4840" spans="1:22" x14ac:dyDescent="0.2">
      <c r="A4840" s="1">
        <v>42319</v>
      </c>
      <c r="B4840" t="s">
        <v>21</v>
      </c>
      <c r="C4840" s="1">
        <v>42318</v>
      </c>
      <c r="D4840" s="1">
        <v>42319</v>
      </c>
      <c r="E4840">
        <v>100033928</v>
      </c>
      <c r="F4840" t="s">
        <v>5510</v>
      </c>
      <c r="H4840" s="1">
        <v>42318</v>
      </c>
      <c r="I4840">
        <v>1947663</v>
      </c>
      <c r="J4840" t="s">
        <v>23</v>
      </c>
      <c r="K4840">
        <v>846296315747448</v>
      </c>
      <c r="M4840" t="s">
        <v>507</v>
      </c>
      <c r="N4840">
        <v>45458</v>
      </c>
      <c r="O4840">
        <v>3</v>
      </c>
      <c r="P4840">
        <v>2250</v>
      </c>
      <c r="Q4840">
        <v>4</v>
      </c>
      <c r="R4840" s="2">
        <v>0</v>
      </c>
      <c r="S4840" s="2">
        <v>20.81</v>
      </c>
      <c r="T4840" s="2">
        <v>0</v>
      </c>
      <c r="U4840" s="2">
        <v>20.81</v>
      </c>
      <c r="V4840" s="76" t="str">
        <f>VLOOKUP(M4840,'Fufillment sheet'!$A$2:$B$52,2,FALSE)</f>
        <v>NW</v>
      </c>
    </row>
    <row r="4841" spans="1:22" x14ac:dyDescent="0.2">
      <c r="A4841" s="1">
        <v>42319</v>
      </c>
      <c r="B4841" t="s">
        <v>21</v>
      </c>
      <c r="C4841" s="1">
        <v>42318</v>
      </c>
      <c r="D4841" s="1">
        <v>42319</v>
      </c>
      <c r="E4841">
        <v>100033912</v>
      </c>
      <c r="F4841" t="s">
        <v>5511</v>
      </c>
      <c r="H4841" s="1">
        <v>42318</v>
      </c>
      <c r="I4841">
        <v>1947668</v>
      </c>
      <c r="J4841" t="s">
        <v>23</v>
      </c>
      <c r="K4841">
        <v>846296315747325</v>
      </c>
      <c r="M4841" t="s">
        <v>91</v>
      </c>
      <c r="N4841">
        <v>29451</v>
      </c>
      <c r="O4841">
        <v>6</v>
      </c>
      <c r="P4841">
        <v>4500</v>
      </c>
      <c r="Q4841">
        <v>5</v>
      </c>
      <c r="R4841" s="2">
        <v>0</v>
      </c>
      <c r="S4841" s="2">
        <v>26.54</v>
      </c>
      <c r="T4841" s="2">
        <v>0</v>
      </c>
      <c r="U4841" s="2">
        <v>26.54</v>
      </c>
      <c r="V4841" s="76" t="str">
        <f>VLOOKUP(M4841,'Fufillment sheet'!$A$2:$B$52,2,FALSE)</f>
        <v>NW</v>
      </c>
    </row>
    <row r="4842" spans="1:22" x14ac:dyDescent="0.2">
      <c r="A4842" s="1">
        <v>42319</v>
      </c>
      <c r="B4842" t="s">
        <v>21</v>
      </c>
      <c r="C4842" s="1">
        <v>42318</v>
      </c>
      <c r="D4842" s="1">
        <v>42319</v>
      </c>
      <c r="E4842">
        <v>100033907</v>
      </c>
      <c r="F4842" t="s">
        <v>5512</v>
      </c>
      <c r="H4842" s="1">
        <v>42318</v>
      </c>
      <c r="I4842">
        <v>1947651</v>
      </c>
      <c r="J4842" t="s">
        <v>23</v>
      </c>
      <c r="K4842">
        <v>846296315747400</v>
      </c>
      <c r="M4842" t="s">
        <v>79</v>
      </c>
      <c r="N4842">
        <v>60642</v>
      </c>
      <c r="O4842">
        <v>3</v>
      </c>
      <c r="P4842">
        <v>2250</v>
      </c>
      <c r="Q4842">
        <v>5</v>
      </c>
      <c r="R4842" s="2">
        <v>0</v>
      </c>
      <c r="S4842" s="2">
        <v>21.31</v>
      </c>
      <c r="T4842" s="2">
        <v>0</v>
      </c>
      <c r="U4842" s="2">
        <v>21.31</v>
      </c>
      <c r="V4842" s="76" t="str">
        <f>VLOOKUP(M4842,'Fufillment sheet'!$A$2:$B$52,2,FALSE)</f>
        <v>NW</v>
      </c>
    </row>
    <row r="4843" spans="1:22" x14ac:dyDescent="0.2">
      <c r="A4843" s="1">
        <v>42319</v>
      </c>
      <c r="B4843" t="s">
        <v>21</v>
      </c>
      <c r="C4843" s="1">
        <v>42318</v>
      </c>
      <c r="D4843" s="1">
        <v>42319</v>
      </c>
      <c r="E4843">
        <v>100033897</v>
      </c>
      <c r="F4843" t="s">
        <v>5513</v>
      </c>
      <c r="H4843" s="1">
        <v>42317</v>
      </c>
      <c r="I4843">
        <v>1947662</v>
      </c>
      <c r="J4843" t="s">
        <v>23</v>
      </c>
      <c r="K4843">
        <v>846296315747431</v>
      </c>
      <c r="M4843" t="s">
        <v>507</v>
      </c>
      <c r="N4843">
        <v>45244</v>
      </c>
      <c r="O4843">
        <v>3</v>
      </c>
      <c r="P4843">
        <v>2250</v>
      </c>
      <c r="Q4843">
        <v>4</v>
      </c>
      <c r="R4843" s="2">
        <v>0</v>
      </c>
      <c r="S4843" s="2">
        <v>20.81</v>
      </c>
      <c r="T4843" s="2">
        <v>0</v>
      </c>
      <c r="U4843" s="2">
        <v>20.81</v>
      </c>
      <c r="V4843" s="76" t="str">
        <f>VLOOKUP(M4843,'Fufillment sheet'!$A$2:$B$52,2,FALSE)</f>
        <v>NW</v>
      </c>
    </row>
    <row r="4844" spans="1:22" x14ac:dyDescent="0.2">
      <c r="A4844" s="1">
        <v>42319</v>
      </c>
      <c r="B4844" t="s">
        <v>21</v>
      </c>
      <c r="C4844" s="1">
        <v>42318</v>
      </c>
      <c r="D4844" s="1">
        <v>42319</v>
      </c>
      <c r="E4844">
        <v>100033888</v>
      </c>
      <c r="F4844" t="s">
        <v>5514</v>
      </c>
      <c r="H4844" s="1">
        <v>42317</v>
      </c>
      <c r="I4844">
        <v>1947652</v>
      </c>
      <c r="J4844" t="s">
        <v>23</v>
      </c>
      <c r="K4844" t="s">
        <v>5515</v>
      </c>
      <c r="M4844" t="s">
        <v>334</v>
      </c>
      <c r="N4844">
        <v>39401</v>
      </c>
      <c r="O4844">
        <v>3</v>
      </c>
      <c r="P4844">
        <v>2250</v>
      </c>
      <c r="Q4844">
        <v>6</v>
      </c>
      <c r="R4844" s="2">
        <v>0</v>
      </c>
      <c r="S4844" s="2">
        <v>21.81</v>
      </c>
      <c r="T4844" s="2">
        <v>0</v>
      </c>
      <c r="U4844" s="2">
        <v>21.81</v>
      </c>
      <c r="V4844" s="76" t="str">
        <f>VLOOKUP(M4844,'Fufillment sheet'!$A$2:$B$52,2,FALSE)</f>
        <v>NW</v>
      </c>
    </row>
    <row r="4845" spans="1:22" x14ac:dyDescent="0.2">
      <c r="A4845" s="1">
        <v>42319</v>
      </c>
      <c r="B4845" t="s">
        <v>21</v>
      </c>
      <c r="C4845" s="1">
        <v>42318</v>
      </c>
      <c r="D4845" s="1">
        <v>42319</v>
      </c>
      <c r="E4845">
        <v>100033914</v>
      </c>
      <c r="F4845" t="s">
        <v>5516</v>
      </c>
      <c r="H4845" s="1">
        <v>42318</v>
      </c>
      <c r="I4845">
        <v>1947654</v>
      </c>
      <c r="J4845" t="s">
        <v>23</v>
      </c>
      <c r="K4845">
        <v>846296315747387</v>
      </c>
      <c r="M4845" t="s">
        <v>75</v>
      </c>
      <c r="N4845">
        <v>22204</v>
      </c>
      <c r="O4845">
        <v>3</v>
      </c>
      <c r="P4845">
        <v>2250</v>
      </c>
      <c r="Q4845">
        <v>3</v>
      </c>
      <c r="R4845" s="2">
        <v>0</v>
      </c>
      <c r="S4845" s="2">
        <v>13.06</v>
      </c>
      <c r="T4845" s="2">
        <v>0</v>
      </c>
      <c r="U4845" s="2">
        <v>13.06</v>
      </c>
      <c r="V4845" s="76" t="str">
        <f>VLOOKUP(M4845,'Fufillment sheet'!$A$2:$B$52,2,FALSE)</f>
        <v>NW</v>
      </c>
    </row>
    <row r="4846" spans="1:22" x14ac:dyDescent="0.2">
      <c r="A4846" s="1">
        <v>42319</v>
      </c>
      <c r="B4846" t="s">
        <v>21</v>
      </c>
      <c r="C4846" s="1">
        <v>42318</v>
      </c>
      <c r="D4846" s="1">
        <v>42319</v>
      </c>
      <c r="E4846">
        <v>100033917</v>
      </c>
      <c r="F4846" t="s">
        <v>5517</v>
      </c>
      <c r="H4846" s="1">
        <v>42318</v>
      </c>
      <c r="I4846">
        <v>1947669</v>
      </c>
      <c r="J4846" t="s">
        <v>23</v>
      </c>
      <c r="K4846">
        <v>846296315747332</v>
      </c>
      <c r="M4846" t="s">
        <v>38</v>
      </c>
      <c r="N4846">
        <v>38120</v>
      </c>
      <c r="O4846">
        <v>6</v>
      </c>
      <c r="P4846">
        <v>4500</v>
      </c>
      <c r="Q4846">
        <v>5</v>
      </c>
      <c r="R4846" s="2">
        <v>0</v>
      </c>
      <c r="S4846" s="2">
        <v>26.54</v>
      </c>
      <c r="T4846" s="2">
        <v>0</v>
      </c>
      <c r="U4846" s="2">
        <v>26.54</v>
      </c>
      <c r="V4846" s="76" t="str">
        <f>VLOOKUP(M4846,'Fufillment sheet'!$A$2:$B$52,2,FALSE)</f>
        <v>NW</v>
      </c>
    </row>
    <row r="4847" spans="1:22" x14ac:dyDescent="0.2">
      <c r="A4847" s="1">
        <v>42319</v>
      </c>
      <c r="B4847" t="s">
        <v>21</v>
      </c>
      <c r="C4847" s="1">
        <v>42318</v>
      </c>
      <c r="D4847" s="1">
        <v>42319</v>
      </c>
      <c r="E4847">
        <v>100033908</v>
      </c>
      <c r="F4847" t="s">
        <v>5518</v>
      </c>
      <c r="H4847" s="1">
        <v>42318</v>
      </c>
      <c r="I4847">
        <v>1947653</v>
      </c>
      <c r="J4847" t="s">
        <v>23</v>
      </c>
      <c r="K4847">
        <v>846296315747394</v>
      </c>
      <c r="M4847" t="s">
        <v>32</v>
      </c>
      <c r="N4847">
        <v>12208</v>
      </c>
      <c r="O4847">
        <v>3</v>
      </c>
      <c r="P4847">
        <v>2250</v>
      </c>
      <c r="Q4847">
        <v>2</v>
      </c>
      <c r="R4847" s="2">
        <v>0</v>
      </c>
      <c r="S4847" s="2">
        <v>12.81</v>
      </c>
      <c r="T4847" s="2">
        <v>0</v>
      </c>
      <c r="U4847" s="2">
        <v>12.81</v>
      </c>
      <c r="V4847" s="76" t="str">
        <f>VLOOKUP(M4847,'Fufillment sheet'!$A$2:$B$52,2,FALSE)</f>
        <v>NW</v>
      </c>
    </row>
    <row r="4848" spans="1:22" x14ac:dyDescent="0.2">
      <c r="A4848" s="1">
        <v>42319</v>
      </c>
      <c r="B4848" t="s">
        <v>21</v>
      </c>
      <c r="C4848" s="1">
        <v>42318</v>
      </c>
      <c r="D4848" s="1">
        <v>42319</v>
      </c>
      <c r="E4848">
        <v>100033909</v>
      </c>
      <c r="F4848" t="s">
        <v>5519</v>
      </c>
      <c r="H4848" s="1">
        <v>42318</v>
      </c>
      <c r="I4848">
        <v>1947649</v>
      </c>
      <c r="J4848" t="s">
        <v>23</v>
      </c>
      <c r="K4848">
        <v>846296315747424</v>
      </c>
      <c r="M4848" t="s">
        <v>102</v>
      </c>
      <c r="N4848">
        <v>20010</v>
      </c>
      <c r="O4848">
        <v>3</v>
      </c>
      <c r="P4848">
        <v>2250</v>
      </c>
      <c r="Q4848">
        <v>3</v>
      </c>
      <c r="R4848" s="2">
        <v>0</v>
      </c>
      <c r="S4848" s="2">
        <v>13.06</v>
      </c>
      <c r="T4848" s="2">
        <v>0</v>
      </c>
      <c r="U4848" s="2">
        <v>13.06</v>
      </c>
      <c r="V4848" s="76" t="str">
        <f>VLOOKUP(M4848,'Fufillment sheet'!$A$2:$B$52,2,FALSE)</f>
        <v>NW</v>
      </c>
    </row>
    <row r="4849" spans="1:22" x14ac:dyDescent="0.2">
      <c r="A4849" s="1">
        <v>42319</v>
      </c>
      <c r="B4849" t="s">
        <v>21</v>
      </c>
      <c r="C4849" s="1">
        <v>42312</v>
      </c>
      <c r="D4849" s="1">
        <v>42319</v>
      </c>
      <c r="E4849">
        <v>100033562</v>
      </c>
      <c r="F4849" t="s">
        <v>5520</v>
      </c>
      <c r="H4849" s="1">
        <v>42312</v>
      </c>
      <c r="I4849">
        <v>1930078</v>
      </c>
      <c r="J4849" t="s">
        <v>23</v>
      </c>
      <c r="K4849" t="s">
        <v>5521</v>
      </c>
      <c r="M4849" t="s">
        <v>165</v>
      </c>
      <c r="N4849">
        <v>86331</v>
      </c>
      <c r="O4849">
        <v>3</v>
      </c>
      <c r="P4849">
        <v>2250</v>
      </c>
      <c r="Q4849">
        <v>4</v>
      </c>
      <c r="R4849" s="2">
        <v>0</v>
      </c>
      <c r="S4849" s="2">
        <v>20.81</v>
      </c>
      <c r="T4849" s="2">
        <v>0</v>
      </c>
      <c r="U4849" s="2">
        <v>20.81</v>
      </c>
      <c r="V4849" s="76" t="str">
        <f>VLOOKUP(M4849,'Fufillment sheet'!$A$2:$B$52,2,FALSE)</f>
        <v>VINAC</v>
      </c>
    </row>
    <row r="4850" spans="1:22" x14ac:dyDescent="0.2">
      <c r="A4850" s="1">
        <v>42319</v>
      </c>
      <c r="B4850" t="s">
        <v>21</v>
      </c>
      <c r="C4850" s="1">
        <v>42318</v>
      </c>
      <c r="D4850" s="1">
        <v>42319</v>
      </c>
      <c r="E4850">
        <v>100033913</v>
      </c>
      <c r="F4850" t="s">
        <v>5522</v>
      </c>
      <c r="H4850" s="1">
        <v>42318</v>
      </c>
      <c r="I4850">
        <v>1947655</v>
      </c>
      <c r="J4850" t="s">
        <v>23</v>
      </c>
      <c r="K4850">
        <v>846296315747370</v>
      </c>
      <c r="M4850" t="s">
        <v>49</v>
      </c>
      <c r="N4850">
        <v>2482</v>
      </c>
      <c r="O4850">
        <v>3</v>
      </c>
      <c r="P4850">
        <v>2250</v>
      </c>
      <c r="Q4850">
        <v>2</v>
      </c>
      <c r="R4850" s="2">
        <v>0</v>
      </c>
      <c r="S4850" s="2">
        <v>12.81</v>
      </c>
      <c r="T4850" s="2">
        <v>0</v>
      </c>
      <c r="U4850" s="2">
        <v>12.81</v>
      </c>
      <c r="V4850" s="76" t="str">
        <f>VLOOKUP(M4850,'Fufillment sheet'!$A$2:$B$52,2,FALSE)</f>
        <v>NW</v>
      </c>
    </row>
    <row r="4851" spans="1:22" x14ac:dyDescent="0.2">
      <c r="A4851" s="1">
        <v>42319</v>
      </c>
      <c r="B4851" t="s">
        <v>21</v>
      </c>
      <c r="C4851" s="1">
        <v>42318</v>
      </c>
      <c r="D4851" s="1">
        <v>42319</v>
      </c>
      <c r="E4851">
        <v>100033910</v>
      </c>
      <c r="F4851" t="s">
        <v>5523</v>
      </c>
      <c r="H4851" s="1">
        <v>42318</v>
      </c>
      <c r="I4851">
        <v>1947659</v>
      </c>
      <c r="J4851" t="s">
        <v>23</v>
      </c>
      <c r="K4851">
        <v>846296315747349</v>
      </c>
      <c r="M4851" t="s">
        <v>75</v>
      </c>
      <c r="N4851">
        <v>23464</v>
      </c>
      <c r="O4851">
        <v>3</v>
      </c>
      <c r="P4851">
        <v>2250</v>
      </c>
      <c r="Q4851">
        <v>4</v>
      </c>
      <c r="R4851" s="2">
        <v>0</v>
      </c>
      <c r="S4851" s="2">
        <v>20.81</v>
      </c>
      <c r="T4851" s="2">
        <v>0</v>
      </c>
      <c r="U4851" s="2">
        <v>20.81</v>
      </c>
      <c r="V4851" s="76" t="str">
        <f>VLOOKUP(M4851,'Fufillment sheet'!$A$2:$B$52,2,FALSE)</f>
        <v>NW</v>
      </c>
    </row>
    <row r="4852" spans="1:22" x14ac:dyDescent="0.2">
      <c r="A4852" s="1">
        <v>42319</v>
      </c>
      <c r="B4852" t="s">
        <v>21</v>
      </c>
      <c r="C4852" s="1">
        <v>42318</v>
      </c>
      <c r="D4852" s="1">
        <v>42319</v>
      </c>
      <c r="E4852">
        <v>100033929</v>
      </c>
      <c r="F4852" t="s">
        <v>5524</v>
      </c>
      <c r="H4852" s="1">
        <v>42318</v>
      </c>
      <c r="I4852">
        <v>1947648</v>
      </c>
      <c r="J4852" t="s">
        <v>23</v>
      </c>
      <c r="K4852" t="s">
        <v>5525</v>
      </c>
      <c r="M4852" t="s">
        <v>89</v>
      </c>
      <c r="N4852">
        <v>36604</v>
      </c>
      <c r="O4852">
        <v>3</v>
      </c>
      <c r="P4852">
        <v>2250</v>
      </c>
      <c r="Q4852">
        <v>6</v>
      </c>
      <c r="R4852" s="2">
        <v>0</v>
      </c>
      <c r="S4852" s="2">
        <v>21.81</v>
      </c>
      <c r="T4852" s="2">
        <v>0</v>
      </c>
      <c r="U4852" s="2">
        <v>21.81</v>
      </c>
      <c r="V4852" s="76" t="str">
        <f>VLOOKUP(M4852,'Fufillment sheet'!$A$2:$B$52,2,FALSE)</f>
        <v>NW</v>
      </c>
    </row>
    <row r="4853" spans="1:22" x14ac:dyDescent="0.2">
      <c r="A4853" s="1">
        <v>42319</v>
      </c>
      <c r="B4853" t="s">
        <v>21</v>
      </c>
      <c r="C4853" s="1">
        <v>42318</v>
      </c>
      <c r="D4853" s="1">
        <v>42319</v>
      </c>
      <c r="E4853">
        <v>100033904</v>
      </c>
      <c r="F4853" t="s">
        <v>5526</v>
      </c>
      <c r="H4853" s="1">
        <v>42318</v>
      </c>
      <c r="I4853">
        <v>1947645</v>
      </c>
      <c r="J4853" t="s">
        <v>23</v>
      </c>
      <c r="K4853">
        <v>846296315747462</v>
      </c>
      <c r="M4853" t="s">
        <v>24</v>
      </c>
      <c r="N4853">
        <v>28209</v>
      </c>
      <c r="O4853">
        <v>3</v>
      </c>
      <c r="P4853">
        <v>2250</v>
      </c>
      <c r="Q4853">
        <v>4</v>
      </c>
      <c r="R4853" s="2">
        <v>0</v>
      </c>
      <c r="S4853" s="2">
        <v>20.81</v>
      </c>
      <c r="T4853" s="2">
        <v>0</v>
      </c>
      <c r="U4853" s="2">
        <v>20.81</v>
      </c>
      <c r="V4853" s="76" t="str">
        <f>VLOOKUP(M4853,'Fufillment sheet'!$A$2:$B$52,2,FALSE)</f>
        <v>NW</v>
      </c>
    </row>
    <row r="4854" spans="1:22" x14ac:dyDescent="0.2">
      <c r="A4854" s="1">
        <v>42319</v>
      </c>
      <c r="B4854" t="s">
        <v>21</v>
      </c>
      <c r="C4854" s="1">
        <v>42317</v>
      </c>
      <c r="D4854" s="1">
        <v>42319</v>
      </c>
      <c r="E4854">
        <v>100033879</v>
      </c>
      <c r="F4854" t="s">
        <v>5527</v>
      </c>
      <c r="H4854" s="1">
        <v>42317</v>
      </c>
      <c r="I4854">
        <v>1937882</v>
      </c>
      <c r="J4854" t="s">
        <v>23</v>
      </c>
      <c r="K4854">
        <v>846296315745413</v>
      </c>
      <c r="M4854" t="s">
        <v>24</v>
      </c>
      <c r="N4854">
        <v>28203</v>
      </c>
      <c r="O4854">
        <v>3</v>
      </c>
      <c r="P4854">
        <v>2250</v>
      </c>
      <c r="Q4854">
        <v>4</v>
      </c>
      <c r="R4854" s="2">
        <v>0</v>
      </c>
      <c r="S4854" s="2">
        <v>20.81</v>
      </c>
      <c r="T4854" s="2">
        <v>0</v>
      </c>
      <c r="U4854" s="2">
        <v>20.81</v>
      </c>
      <c r="V4854" s="76" t="str">
        <f>VLOOKUP(M4854,'Fufillment sheet'!$A$2:$B$52,2,FALSE)</f>
        <v>NW</v>
      </c>
    </row>
    <row r="4855" spans="1:22" x14ac:dyDescent="0.2">
      <c r="A4855" s="1">
        <v>42319</v>
      </c>
      <c r="B4855" t="s">
        <v>21</v>
      </c>
      <c r="C4855" s="1">
        <v>42318</v>
      </c>
      <c r="D4855" s="1">
        <v>42319</v>
      </c>
      <c r="E4855">
        <v>100033915</v>
      </c>
      <c r="F4855" t="s">
        <v>5528</v>
      </c>
      <c r="H4855" s="1">
        <v>42318</v>
      </c>
      <c r="I4855">
        <v>1947656</v>
      </c>
      <c r="J4855" t="s">
        <v>23</v>
      </c>
      <c r="K4855">
        <v>846296315747363</v>
      </c>
      <c r="M4855" t="s">
        <v>83</v>
      </c>
      <c r="N4855">
        <v>7901</v>
      </c>
      <c r="O4855">
        <v>3</v>
      </c>
      <c r="P4855">
        <v>2250</v>
      </c>
      <c r="Q4855">
        <v>2</v>
      </c>
      <c r="R4855" s="2">
        <v>0</v>
      </c>
      <c r="S4855" s="2">
        <v>12.81</v>
      </c>
      <c r="T4855" s="2">
        <v>0</v>
      </c>
      <c r="U4855" s="2">
        <v>12.81</v>
      </c>
      <c r="V4855" s="76" t="str">
        <f>VLOOKUP(M4855,'Fufillment sheet'!$A$2:$B$52,2,FALSE)</f>
        <v>NW</v>
      </c>
    </row>
    <row r="4856" spans="1:22" x14ac:dyDescent="0.2">
      <c r="A4856" s="1">
        <v>42319</v>
      </c>
      <c r="B4856" t="s">
        <v>21</v>
      </c>
      <c r="C4856" s="1">
        <v>42318</v>
      </c>
      <c r="D4856" s="1">
        <v>42319</v>
      </c>
      <c r="E4856">
        <v>100033916</v>
      </c>
      <c r="F4856" t="s">
        <v>5529</v>
      </c>
      <c r="H4856" s="1">
        <v>42318</v>
      </c>
      <c r="I4856">
        <v>1947658</v>
      </c>
      <c r="J4856" t="s">
        <v>23</v>
      </c>
      <c r="K4856">
        <v>846296315747356</v>
      </c>
      <c r="M4856" t="s">
        <v>38</v>
      </c>
      <c r="N4856">
        <v>37189</v>
      </c>
      <c r="O4856">
        <v>3</v>
      </c>
      <c r="P4856">
        <v>2250</v>
      </c>
      <c r="Q4856">
        <v>5</v>
      </c>
      <c r="R4856" s="2">
        <v>0</v>
      </c>
      <c r="S4856" s="2">
        <v>21.31</v>
      </c>
      <c r="T4856" s="2">
        <v>0</v>
      </c>
      <c r="U4856" s="2">
        <v>21.31</v>
      </c>
      <c r="V4856" s="76" t="str">
        <f>VLOOKUP(M4856,'Fufillment sheet'!$A$2:$B$52,2,FALSE)</f>
        <v>NW</v>
      </c>
    </row>
    <row r="4857" spans="1:22" x14ac:dyDescent="0.2">
      <c r="A4857" s="1">
        <v>42319</v>
      </c>
      <c r="B4857" t="s">
        <v>21</v>
      </c>
      <c r="C4857" s="1">
        <v>42318</v>
      </c>
      <c r="D4857" s="1">
        <v>42319</v>
      </c>
      <c r="E4857">
        <v>100033903</v>
      </c>
      <c r="F4857" t="s">
        <v>5530</v>
      </c>
      <c r="H4857" s="1">
        <v>42318</v>
      </c>
      <c r="I4857">
        <v>1947667</v>
      </c>
      <c r="J4857" t="s">
        <v>23</v>
      </c>
      <c r="K4857" t="s">
        <v>5531</v>
      </c>
      <c r="M4857" t="s">
        <v>36</v>
      </c>
      <c r="N4857">
        <v>19087</v>
      </c>
      <c r="O4857">
        <v>6</v>
      </c>
      <c r="P4857">
        <v>4500</v>
      </c>
      <c r="Q4857">
        <v>2</v>
      </c>
      <c r="R4857" s="2">
        <v>0</v>
      </c>
      <c r="S4857" s="2">
        <v>16.29</v>
      </c>
      <c r="T4857" s="2">
        <v>0</v>
      </c>
      <c r="U4857" s="2">
        <v>16.29</v>
      </c>
      <c r="V4857" s="76" t="str">
        <f>VLOOKUP(M4857,'Fufillment sheet'!$A$2:$B$52,2,FALSE)</f>
        <v>NW</v>
      </c>
    </row>
    <row r="4858" spans="1:22" x14ac:dyDescent="0.2">
      <c r="A4858" s="1">
        <v>42319</v>
      </c>
      <c r="B4858" t="s">
        <v>21</v>
      </c>
      <c r="C4858" s="1">
        <v>42318</v>
      </c>
      <c r="D4858" s="1">
        <v>42319</v>
      </c>
      <c r="E4858">
        <v>100033918</v>
      </c>
      <c r="F4858" t="s">
        <v>5532</v>
      </c>
      <c r="H4858" s="1">
        <v>42318</v>
      </c>
      <c r="I4858">
        <v>1947646</v>
      </c>
      <c r="J4858" t="s">
        <v>23</v>
      </c>
      <c r="K4858">
        <v>846296315747455</v>
      </c>
      <c r="M4858" t="s">
        <v>507</v>
      </c>
      <c r="N4858">
        <v>44236</v>
      </c>
      <c r="O4858">
        <v>3</v>
      </c>
      <c r="P4858">
        <v>2250</v>
      </c>
      <c r="Q4858">
        <v>4</v>
      </c>
      <c r="R4858" s="2">
        <v>0</v>
      </c>
      <c r="S4858" s="2">
        <v>20.81</v>
      </c>
      <c r="T4858" s="2">
        <v>0</v>
      </c>
      <c r="U4858" s="2">
        <v>20.81</v>
      </c>
      <c r="V4858" s="76" t="str">
        <f>VLOOKUP(M4858,'Fufillment sheet'!$A$2:$B$52,2,FALSE)</f>
        <v>NW</v>
      </c>
    </row>
    <row r="4859" spans="1:22" x14ac:dyDescent="0.2">
      <c r="A4859" s="1">
        <v>42319</v>
      </c>
      <c r="B4859" t="s">
        <v>21</v>
      </c>
      <c r="C4859" s="1">
        <v>42318</v>
      </c>
      <c r="D4859" s="1">
        <v>42319</v>
      </c>
      <c r="E4859">
        <v>100033920</v>
      </c>
      <c r="F4859" t="s">
        <v>5533</v>
      </c>
      <c r="H4859" s="1">
        <v>42318</v>
      </c>
      <c r="I4859">
        <v>1947666</v>
      </c>
      <c r="J4859" t="s">
        <v>23</v>
      </c>
      <c r="K4859">
        <v>846296315747318</v>
      </c>
      <c r="M4859" t="s">
        <v>83</v>
      </c>
      <c r="N4859">
        <v>7458</v>
      </c>
      <c r="O4859">
        <v>6</v>
      </c>
      <c r="P4859">
        <v>4500</v>
      </c>
      <c r="Q4859">
        <v>2</v>
      </c>
      <c r="R4859" s="2">
        <v>0</v>
      </c>
      <c r="S4859" s="2">
        <v>16.29</v>
      </c>
      <c r="T4859" s="2">
        <v>0</v>
      </c>
      <c r="U4859" s="2">
        <v>16.29</v>
      </c>
      <c r="V4859" s="76" t="str">
        <f>VLOOKUP(M4859,'Fufillment sheet'!$A$2:$B$52,2,FALSE)</f>
        <v>NW</v>
      </c>
    </row>
    <row r="4860" spans="1:22" x14ac:dyDescent="0.2">
      <c r="A4860" s="1">
        <v>42319</v>
      </c>
      <c r="B4860" t="s">
        <v>21</v>
      </c>
      <c r="C4860" s="1">
        <v>42318</v>
      </c>
      <c r="D4860" s="1">
        <v>42319</v>
      </c>
      <c r="E4860">
        <v>100033923</v>
      </c>
      <c r="F4860" t="s">
        <v>5534</v>
      </c>
      <c r="H4860" s="1">
        <v>42318</v>
      </c>
      <c r="I4860">
        <v>1947650</v>
      </c>
      <c r="J4860" t="s">
        <v>23</v>
      </c>
      <c r="K4860">
        <v>846296315747417</v>
      </c>
      <c r="M4860" t="s">
        <v>582</v>
      </c>
      <c r="N4860">
        <v>52402</v>
      </c>
      <c r="O4860">
        <v>3</v>
      </c>
      <c r="P4860">
        <v>2250</v>
      </c>
      <c r="Q4860">
        <v>5</v>
      </c>
      <c r="R4860" s="2">
        <v>0</v>
      </c>
      <c r="S4860" s="2">
        <v>21.31</v>
      </c>
      <c r="T4860" s="2">
        <v>0</v>
      </c>
      <c r="U4860" s="2">
        <v>21.31</v>
      </c>
      <c r="V4860" s="76" t="str">
        <f>VLOOKUP(M4860,'Fufillment sheet'!$A$2:$B$52,2,FALSE)</f>
        <v>NW</v>
      </c>
    </row>
    <row r="4861" spans="1:22" x14ac:dyDescent="0.2">
      <c r="A4861" s="1">
        <v>42319</v>
      </c>
      <c r="B4861" t="s">
        <v>21</v>
      </c>
      <c r="C4861" s="1">
        <v>42318</v>
      </c>
      <c r="D4861" s="1">
        <v>42319</v>
      </c>
      <c r="E4861">
        <v>100033911</v>
      </c>
      <c r="F4861" t="s">
        <v>5535</v>
      </c>
      <c r="H4861" s="1">
        <v>42318</v>
      </c>
      <c r="I4861">
        <v>1947644</v>
      </c>
      <c r="J4861" t="s">
        <v>23</v>
      </c>
      <c r="K4861">
        <v>846296315747479</v>
      </c>
      <c r="M4861" t="s">
        <v>54</v>
      </c>
      <c r="N4861">
        <v>21401</v>
      </c>
      <c r="O4861">
        <v>3</v>
      </c>
      <c r="P4861">
        <v>2250</v>
      </c>
      <c r="Q4861">
        <v>3</v>
      </c>
      <c r="R4861" s="2">
        <v>0</v>
      </c>
      <c r="S4861" s="2">
        <v>13.06</v>
      </c>
      <c r="T4861" s="2">
        <v>0</v>
      </c>
      <c r="U4861" s="2">
        <v>13.06</v>
      </c>
      <c r="V4861" s="76" t="str">
        <f>VLOOKUP(M4861,'Fufillment sheet'!$A$2:$B$52,2,FALSE)</f>
        <v>NW</v>
      </c>
    </row>
    <row r="4862" spans="1:22" x14ac:dyDescent="0.2">
      <c r="A4862" s="1">
        <v>42320</v>
      </c>
      <c r="B4862" t="s">
        <v>21</v>
      </c>
      <c r="C4862" s="1">
        <v>42318</v>
      </c>
      <c r="D4862" s="1">
        <v>42320</v>
      </c>
      <c r="E4862">
        <v>100033886</v>
      </c>
      <c r="F4862" t="s">
        <v>5536</v>
      </c>
      <c r="H4862" s="1">
        <v>42317</v>
      </c>
      <c r="I4862">
        <v>1947661</v>
      </c>
      <c r="J4862" t="s">
        <v>23</v>
      </c>
      <c r="K4862" t="s">
        <v>5537</v>
      </c>
      <c r="M4862" t="s">
        <v>30</v>
      </c>
      <c r="N4862">
        <v>75007</v>
      </c>
      <c r="O4862">
        <v>3</v>
      </c>
      <c r="P4862">
        <v>2250</v>
      </c>
      <c r="Q4862">
        <v>7</v>
      </c>
      <c r="R4862" s="2">
        <v>0</v>
      </c>
      <c r="S4862" s="2">
        <v>23.06</v>
      </c>
      <c r="T4862" s="2">
        <v>0</v>
      </c>
      <c r="U4862" s="2">
        <v>23.06</v>
      </c>
      <c r="V4862" s="76" t="str">
        <f>VLOOKUP(M4862,'Fufillment sheet'!$A$2:$B$52,2,FALSE)</f>
        <v>VINAC</v>
      </c>
    </row>
    <row r="4863" spans="1:22" x14ac:dyDescent="0.2">
      <c r="A4863" s="1">
        <v>42320</v>
      </c>
      <c r="B4863" t="s">
        <v>21</v>
      </c>
      <c r="C4863" s="1">
        <v>42317</v>
      </c>
      <c r="D4863" s="1">
        <v>42320</v>
      </c>
      <c r="E4863">
        <v>100033734</v>
      </c>
      <c r="F4863" t="s">
        <v>5538</v>
      </c>
      <c r="H4863" s="1">
        <v>42315</v>
      </c>
      <c r="I4863">
        <v>1937930</v>
      </c>
      <c r="J4863" t="s">
        <v>23</v>
      </c>
      <c r="K4863" t="s">
        <v>5539</v>
      </c>
      <c r="M4863" t="s">
        <v>366</v>
      </c>
      <c r="N4863">
        <v>74003</v>
      </c>
      <c r="O4863">
        <v>3</v>
      </c>
      <c r="P4863">
        <v>2250</v>
      </c>
      <c r="Q4863">
        <v>7</v>
      </c>
      <c r="R4863" s="2">
        <v>0</v>
      </c>
      <c r="S4863" s="2">
        <v>23.06</v>
      </c>
      <c r="T4863" s="2">
        <v>0</v>
      </c>
      <c r="U4863" s="2">
        <v>23.06</v>
      </c>
      <c r="V4863" s="76" t="str">
        <f>VLOOKUP(M4863,'Fufillment sheet'!$A$2:$B$52,2,FALSE)</f>
        <v>VINAC</v>
      </c>
    </row>
    <row r="4864" spans="1:22" x14ac:dyDescent="0.2">
      <c r="A4864" s="1">
        <v>42320</v>
      </c>
      <c r="B4864" t="s">
        <v>21</v>
      </c>
      <c r="C4864" s="1">
        <v>42318</v>
      </c>
      <c r="D4864" s="1">
        <v>42320</v>
      </c>
      <c r="E4864">
        <v>100033891</v>
      </c>
      <c r="F4864" t="s">
        <v>5540</v>
      </c>
      <c r="H4864" s="1">
        <v>42317</v>
      </c>
      <c r="I4864">
        <v>1947638</v>
      </c>
      <c r="J4864" t="s">
        <v>23</v>
      </c>
      <c r="K4864" t="s">
        <v>5541</v>
      </c>
      <c r="M4864" t="s">
        <v>30</v>
      </c>
      <c r="N4864">
        <v>75201</v>
      </c>
      <c r="O4864">
        <v>3</v>
      </c>
      <c r="P4864">
        <v>2250</v>
      </c>
      <c r="Q4864">
        <v>7</v>
      </c>
      <c r="R4864" s="2">
        <v>0</v>
      </c>
      <c r="S4864" s="2">
        <v>23.06</v>
      </c>
      <c r="T4864" s="2">
        <v>0</v>
      </c>
      <c r="U4864" s="2">
        <v>23.06</v>
      </c>
      <c r="V4864" s="76" t="str">
        <f>VLOOKUP(M4864,'Fufillment sheet'!$A$2:$B$52,2,FALSE)</f>
        <v>VINAC</v>
      </c>
    </row>
    <row r="4865" spans="1:22" x14ac:dyDescent="0.2">
      <c r="A4865" s="1">
        <v>42320</v>
      </c>
      <c r="B4865" t="s">
        <v>21</v>
      </c>
      <c r="C4865" s="1">
        <v>42319</v>
      </c>
      <c r="D4865" s="1">
        <v>42320</v>
      </c>
      <c r="E4865">
        <v>100033951</v>
      </c>
      <c r="F4865" t="s">
        <v>5542</v>
      </c>
      <c r="H4865" s="1">
        <v>42319</v>
      </c>
      <c r="I4865">
        <v>1949310</v>
      </c>
      <c r="J4865" t="s">
        <v>23</v>
      </c>
      <c r="K4865" t="s">
        <v>5543</v>
      </c>
      <c r="M4865" t="s">
        <v>30</v>
      </c>
      <c r="N4865">
        <v>78701</v>
      </c>
      <c r="O4865">
        <v>3</v>
      </c>
      <c r="P4865">
        <v>2250</v>
      </c>
      <c r="Q4865">
        <v>7</v>
      </c>
      <c r="R4865" s="2">
        <v>0</v>
      </c>
      <c r="S4865" s="2">
        <v>23.06</v>
      </c>
      <c r="T4865" s="2">
        <v>0</v>
      </c>
      <c r="U4865" s="2">
        <v>23.06</v>
      </c>
      <c r="V4865" s="76" t="str">
        <f>VLOOKUP(M4865,'Fufillment sheet'!$A$2:$B$52,2,FALSE)</f>
        <v>VINAC</v>
      </c>
    </row>
    <row r="4866" spans="1:22" x14ac:dyDescent="0.2">
      <c r="A4866" s="1">
        <v>42320</v>
      </c>
      <c r="B4866" t="s">
        <v>21</v>
      </c>
      <c r="C4866" s="1">
        <v>42319</v>
      </c>
      <c r="D4866" s="1">
        <v>42320</v>
      </c>
      <c r="E4866">
        <v>100033945</v>
      </c>
      <c r="F4866" t="s">
        <v>5544</v>
      </c>
      <c r="H4866" s="1">
        <v>42319</v>
      </c>
      <c r="I4866">
        <v>1949307</v>
      </c>
      <c r="J4866" t="s">
        <v>23</v>
      </c>
      <c r="K4866" t="s">
        <v>5545</v>
      </c>
      <c r="M4866" t="s">
        <v>30</v>
      </c>
      <c r="N4866">
        <v>77002</v>
      </c>
      <c r="O4866">
        <v>3</v>
      </c>
      <c r="P4866">
        <v>2250</v>
      </c>
      <c r="Q4866">
        <v>7</v>
      </c>
      <c r="R4866" s="2">
        <v>0</v>
      </c>
      <c r="S4866" s="2">
        <v>23.06</v>
      </c>
      <c r="T4866" s="2">
        <v>0</v>
      </c>
      <c r="U4866" s="2">
        <v>23.06</v>
      </c>
      <c r="V4866" s="76" t="str">
        <f>VLOOKUP(M4866,'Fufillment sheet'!$A$2:$B$52,2,FALSE)</f>
        <v>VINAC</v>
      </c>
    </row>
    <row r="4867" spans="1:22" x14ac:dyDescent="0.2">
      <c r="A4867" s="1">
        <v>42320</v>
      </c>
      <c r="B4867" t="s">
        <v>21</v>
      </c>
      <c r="C4867" s="1">
        <v>42319</v>
      </c>
      <c r="D4867" s="1">
        <v>42320</v>
      </c>
      <c r="E4867">
        <v>100033961</v>
      </c>
      <c r="F4867" t="s">
        <v>5546</v>
      </c>
      <c r="H4867" s="1">
        <v>42319</v>
      </c>
      <c r="I4867">
        <v>1949311</v>
      </c>
      <c r="J4867" t="s">
        <v>23</v>
      </c>
      <c r="K4867" t="s">
        <v>5547</v>
      </c>
      <c r="M4867" t="s">
        <v>30</v>
      </c>
      <c r="N4867">
        <v>78702</v>
      </c>
      <c r="O4867">
        <v>3</v>
      </c>
      <c r="P4867">
        <v>2250</v>
      </c>
      <c r="Q4867">
        <v>7</v>
      </c>
      <c r="R4867" s="2">
        <v>0</v>
      </c>
      <c r="S4867" s="2">
        <v>23.06</v>
      </c>
      <c r="T4867" s="2">
        <v>0</v>
      </c>
      <c r="U4867" s="2">
        <v>23.06</v>
      </c>
      <c r="V4867" s="76" t="str">
        <f>VLOOKUP(M4867,'Fufillment sheet'!$A$2:$B$52,2,FALSE)</f>
        <v>VINAC</v>
      </c>
    </row>
    <row r="4868" spans="1:22" x14ac:dyDescent="0.2">
      <c r="A4868" s="1">
        <v>42320</v>
      </c>
      <c r="B4868" t="s">
        <v>21</v>
      </c>
      <c r="C4868" s="1">
        <v>42319</v>
      </c>
      <c r="D4868" s="1">
        <v>42320</v>
      </c>
      <c r="E4868">
        <v>100033957</v>
      </c>
      <c r="F4868" t="s">
        <v>5548</v>
      </c>
      <c r="H4868" s="1">
        <v>42319</v>
      </c>
      <c r="I4868">
        <v>1949312</v>
      </c>
      <c r="J4868" t="s">
        <v>23</v>
      </c>
      <c r="K4868" t="s">
        <v>5549</v>
      </c>
      <c r="M4868" t="s">
        <v>89</v>
      </c>
      <c r="N4868">
        <v>36853</v>
      </c>
      <c r="O4868">
        <v>3</v>
      </c>
      <c r="P4868">
        <v>2250</v>
      </c>
      <c r="Q4868">
        <v>5</v>
      </c>
      <c r="R4868" s="2">
        <v>0</v>
      </c>
      <c r="S4868" s="2">
        <v>21.31</v>
      </c>
      <c r="T4868" s="2">
        <v>0</v>
      </c>
      <c r="U4868" s="2">
        <v>21.31</v>
      </c>
      <c r="V4868" s="76" t="str">
        <f>VLOOKUP(M4868,'Fufillment sheet'!$A$2:$B$52,2,FALSE)</f>
        <v>NW</v>
      </c>
    </row>
    <row r="4869" spans="1:22" x14ac:dyDescent="0.2">
      <c r="A4869" s="1">
        <v>42320</v>
      </c>
      <c r="B4869" t="s">
        <v>21</v>
      </c>
      <c r="C4869" s="1">
        <v>42319</v>
      </c>
      <c r="D4869" s="1">
        <v>42320</v>
      </c>
      <c r="E4869">
        <v>100033944</v>
      </c>
      <c r="F4869" t="s">
        <v>5550</v>
      </c>
      <c r="H4869" s="1">
        <v>42319</v>
      </c>
      <c r="I4869">
        <v>1949306</v>
      </c>
      <c r="J4869" t="s">
        <v>23</v>
      </c>
      <c r="K4869" t="s">
        <v>5551</v>
      </c>
      <c r="M4869" t="s">
        <v>30</v>
      </c>
      <c r="N4869">
        <v>78701</v>
      </c>
      <c r="O4869">
        <v>3</v>
      </c>
      <c r="P4869">
        <v>2250</v>
      </c>
      <c r="Q4869">
        <v>7</v>
      </c>
      <c r="R4869" s="2">
        <v>0</v>
      </c>
      <c r="S4869" s="2">
        <v>23.06</v>
      </c>
      <c r="T4869" s="2">
        <v>0</v>
      </c>
      <c r="U4869" s="2">
        <v>23.06</v>
      </c>
      <c r="V4869" s="76" t="str">
        <f>VLOOKUP(M4869,'Fufillment sheet'!$A$2:$B$52,2,FALSE)</f>
        <v>VINAC</v>
      </c>
    </row>
    <row r="4870" spans="1:22" x14ac:dyDescent="0.2">
      <c r="A4870" s="1">
        <v>42320</v>
      </c>
      <c r="B4870" t="s">
        <v>21</v>
      </c>
      <c r="C4870" s="1">
        <v>42319</v>
      </c>
      <c r="D4870" s="1">
        <v>42320</v>
      </c>
      <c r="E4870">
        <v>100033947</v>
      </c>
      <c r="F4870" t="s">
        <v>5552</v>
      </c>
      <c r="H4870" s="1">
        <v>42319</v>
      </c>
      <c r="I4870">
        <v>1949299</v>
      </c>
      <c r="J4870" t="s">
        <v>23</v>
      </c>
      <c r="K4870" t="s">
        <v>5553</v>
      </c>
      <c r="M4870" t="s">
        <v>43</v>
      </c>
      <c r="N4870">
        <v>6798</v>
      </c>
      <c r="O4870">
        <v>3</v>
      </c>
      <c r="P4870">
        <v>2250</v>
      </c>
      <c r="Q4870">
        <v>2</v>
      </c>
      <c r="R4870" s="2">
        <v>0</v>
      </c>
      <c r="S4870" s="2">
        <v>12.81</v>
      </c>
      <c r="T4870" s="2">
        <v>0</v>
      </c>
      <c r="U4870" s="2">
        <v>12.81</v>
      </c>
      <c r="V4870" s="76" t="str">
        <f>VLOOKUP(M4870,'Fufillment sheet'!$A$2:$B$52,2,FALSE)</f>
        <v>NW</v>
      </c>
    </row>
    <row r="4871" spans="1:22" x14ac:dyDescent="0.2">
      <c r="A4871" s="1">
        <v>42320</v>
      </c>
      <c r="B4871" t="s">
        <v>21</v>
      </c>
      <c r="C4871" s="1">
        <v>42319</v>
      </c>
      <c r="D4871" s="1">
        <v>42320</v>
      </c>
      <c r="E4871">
        <v>100033938</v>
      </c>
      <c r="F4871" t="s">
        <v>5554</v>
      </c>
      <c r="H4871" s="1">
        <v>42318</v>
      </c>
      <c r="I4871">
        <v>1949294</v>
      </c>
      <c r="J4871" t="s">
        <v>23</v>
      </c>
      <c r="K4871" t="s">
        <v>5555</v>
      </c>
      <c r="M4871" t="s">
        <v>30</v>
      </c>
      <c r="N4871">
        <v>77019</v>
      </c>
      <c r="O4871">
        <v>3</v>
      </c>
      <c r="P4871">
        <v>2250</v>
      </c>
      <c r="Q4871">
        <v>7</v>
      </c>
      <c r="R4871" s="2">
        <v>0</v>
      </c>
      <c r="S4871" s="2">
        <v>23.06</v>
      </c>
      <c r="T4871" s="2">
        <v>0</v>
      </c>
      <c r="U4871" s="2">
        <v>23.06</v>
      </c>
      <c r="V4871" s="76" t="str">
        <f>VLOOKUP(M4871,'Fufillment sheet'!$A$2:$B$52,2,FALSE)</f>
        <v>VINAC</v>
      </c>
    </row>
    <row r="4872" spans="1:22" x14ac:dyDescent="0.2">
      <c r="A4872" s="1">
        <v>42321</v>
      </c>
      <c r="B4872" t="s">
        <v>21</v>
      </c>
      <c r="C4872" s="1">
        <v>42318</v>
      </c>
      <c r="D4872" s="1">
        <v>42321</v>
      </c>
      <c r="E4872">
        <v>100033890</v>
      </c>
      <c r="F4872" t="s">
        <v>5556</v>
      </c>
      <c r="H4872" s="1">
        <v>42317</v>
      </c>
      <c r="I4872">
        <v>1947639</v>
      </c>
      <c r="J4872" t="s">
        <v>23</v>
      </c>
      <c r="K4872">
        <v>846296315751834</v>
      </c>
      <c r="M4872" t="s">
        <v>26</v>
      </c>
      <c r="N4872">
        <v>32541</v>
      </c>
      <c r="O4872">
        <v>3</v>
      </c>
      <c r="P4872">
        <v>2250</v>
      </c>
      <c r="Q4872">
        <v>8</v>
      </c>
      <c r="R4872" s="2">
        <v>0</v>
      </c>
      <c r="S4872" s="2">
        <v>24.56</v>
      </c>
      <c r="T4872" s="2">
        <v>0</v>
      </c>
      <c r="U4872" s="2">
        <v>24.56</v>
      </c>
      <c r="V4872" s="76" t="s">
        <v>5213</v>
      </c>
    </row>
    <row r="4873" spans="1:22" x14ac:dyDescent="0.2">
      <c r="A4873" s="1">
        <v>42321</v>
      </c>
      <c r="B4873" t="s">
        <v>21</v>
      </c>
      <c r="C4873" s="1">
        <v>42321</v>
      </c>
      <c r="D4873" s="1">
        <v>42321</v>
      </c>
      <c r="E4873">
        <v>100034106</v>
      </c>
      <c r="F4873" t="s">
        <v>5557</v>
      </c>
      <c r="H4873" s="1">
        <v>42321</v>
      </c>
      <c r="I4873">
        <v>1958074</v>
      </c>
      <c r="J4873" t="s">
        <v>3466</v>
      </c>
      <c r="K4873">
        <v>846296315761376</v>
      </c>
      <c r="M4873" t="s">
        <v>40</v>
      </c>
      <c r="N4873">
        <v>92008</v>
      </c>
      <c r="O4873">
        <v>3</v>
      </c>
      <c r="P4873">
        <v>2250</v>
      </c>
      <c r="Q4873">
        <v>4</v>
      </c>
      <c r="R4873" s="2">
        <v>0</v>
      </c>
      <c r="S4873" s="2">
        <v>20.81</v>
      </c>
      <c r="T4873" s="2">
        <v>0</v>
      </c>
      <c r="U4873" s="2">
        <v>20.81</v>
      </c>
      <c r="V4873" s="76" t="str">
        <f>VLOOKUP(M4873,'Fufillment sheet'!$A$2:$B$52,2,FALSE)</f>
        <v>VINAC</v>
      </c>
    </row>
    <row r="4874" spans="1:22" x14ac:dyDescent="0.2">
      <c r="A4874" s="1">
        <v>42321</v>
      </c>
      <c r="B4874" t="s">
        <v>21</v>
      </c>
      <c r="C4874" s="1">
        <v>42320</v>
      </c>
      <c r="D4874" s="1">
        <v>42321</v>
      </c>
      <c r="E4874">
        <v>100033992</v>
      </c>
      <c r="F4874" t="s">
        <v>5558</v>
      </c>
      <c r="H4874" s="1">
        <v>42319</v>
      </c>
      <c r="I4874">
        <v>1956684</v>
      </c>
      <c r="J4874" t="s">
        <v>23</v>
      </c>
      <c r="K4874" t="s">
        <v>5559</v>
      </c>
      <c r="M4874" t="s">
        <v>30</v>
      </c>
      <c r="N4874">
        <v>75219</v>
      </c>
      <c r="O4874">
        <v>4</v>
      </c>
      <c r="P4874">
        <v>3000</v>
      </c>
      <c r="Q4874">
        <v>7</v>
      </c>
      <c r="R4874" s="2">
        <v>0</v>
      </c>
      <c r="S4874" s="2">
        <v>26.5</v>
      </c>
      <c r="T4874" s="2">
        <v>0</v>
      </c>
      <c r="U4874" s="2">
        <v>26.5</v>
      </c>
      <c r="V4874" s="76" t="str">
        <f>VLOOKUP(M4874,'Fufillment sheet'!$A$2:$B$52,2,FALSE)</f>
        <v>VINAC</v>
      </c>
    </row>
    <row r="4875" spans="1:22" x14ac:dyDescent="0.2">
      <c r="A4875" s="1">
        <v>42321</v>
      </c>
      <c r="B4875" t="s">
        <v>21</v>
      </c>
      <c r="C4875" s="1">
        <v>42320</v>
      </c>
      <c r="D4875" s="1">
        <v>42321</v>
      </c>
      <c r="E4875">
        <v>100034016</v>
      </c>
      <c r="F4875" t="s">
        <v>5560</v>
      </c>
      <c r="H4875" s="1">
        <v>42319</v>
      </c>
      <c r="I4875">
        <v>1956683</v>
      </c>
      <c r="J4875" t="s">
        <v>23</v>
      </c>
      <c r="K4875">
        <v>846296315756006</v>
      </c>
      <c r="M4875" t="s">
        <v>334</v>
      </c>
      <c r="N4875">
        <v>39211</v>
      </c>
      <c r="O4875">
        <v>3</v>
      </c>
      <c r="P4875">
        <v>2250</v>
      </c>
      <c r="Q4875">
        <v>8</v>
      </c>
      <c r="R4875" s="2">
        <v>0</v>
      </c>
      <c r="S4875" s="2">
        <v>24.56</v>
      </c>
      <c r="T4875" s="2">
        <v>0</v>
      </c>
      <c r="U4875" s="2">
        <v>24.56</v>
      </c>
      <c r="V4875" s="76" t="s">
        <v>5213</v>
      </c>
    </row>
    <row r="4876" spans="1:22" x14ac:dyDescent="0.2">
      <c r="A4876" s="1">
        <v>42321</v>
      </c>
      <c r="B4876" t="s">
        <v>21</v>
      </c>
      <c r="C4876" s="1">
        <v>42319</v>
      </c>
      <c r="D4876" s="1">
        <v>42321</v>
      </c>
      <c r="E4876">
        <v>100033940</v>
      </c>
      <c r="F4876" t="s">
        <v>5561</v>
      </c>
      <c r="H4876" s="1">
        <v>42319</v>
      </c>
      <c r="I4876">
        <v>1949293</v>
      </c>
      <c r="J4876" t="s">
        <v>23</v>
      </c>
      <c r="K4876">
        <v>846296315752701</v>
      </c>
      <c r="M4876" t="s">
        <v>32</v>
      </c>
      <c r="N4876">
        <v>10009</v>
      </c>
      <c r="O4876">
        <v>3</v>
      </c>
      <c r="P4876">
        <v>2250</v>
      </c>
      <c r="Q4876">
        <v>8</v>
      </c>
      <c r="R4876" s="2">
        <v>0</v>
      </c>
      <c r="S4876" s="2">
        <v>24.56</v>
      </c>
      <c r="T4876" s="2">
        <v>0</v>
      </c>
      <c r="U4876" s="2">
        <v>24.56</v>
      </c>
      <c r="V4876" s="76" t="s">
        <v>5213</v>
      </c>
    </row>
    <row r="4877" spans="1:22" x14ac:dyDescent="0.2">
      <c r="A4877" s="1">
        <v>42321</v>
      </c>
      <c r="B4877" t="s">
        <v>21</v>
      </c>
      <c r="C4877" s="1">
        <v>42320</v>
      </c>
      <c r="D4877" s="1">
        <v>42321</v>
      </c>
      <c r="E4877">
        <v>100034013</v>
      </c>
      <c r="F4877" t="s">
        <v>5562</v>
      </c>
      <c r="H4877" s="1">
        <v>42319</v>
      </c>
      <c r="I4877">
        <v>1956661</v>
      </c>
      <c r="J4877" t="s">
        <v>23</v>
      </c>
      <c r="K4877">
        <v>846296315756105</v>
      </c>
      <c r="M4877" t="s">
        <v>40</v>
      </c>
      <c r="N4877">
        <v>92120</v>
      </c>
      <c r="O4877">
        <v>3</v>
      </c>
      <c r="P4877">
        <v>2250</v>
      </c>
      <c r="Q4877">
        <v>4</v>
      </c>
      <c r="R4877" s="2">
        <v>0</v>
      </c>
      <c r="S4877" s="2">
        <v>20.81</v>
      </c>
      <c r="T4877" s="2">
        <v>0</v>
      </c>
      <c r="U4877" s="2">
        <v>20.81</v>
      </c>
      <c r="V4877" s="76" t="str">
        <f>VLOOKUP(M4877,'Fufillment sheet'!$A$2:$B$52,2,FALSE)</f>
        <v>VINAC</v>
      </c>
    </row>
    <row r="4878" spans="1:22" x14ac:dyDescent="0.2">
      <c r="A4878" s="1">
        <v>42321</v>
      </c>
      <c r="B4878" t="s">
        <v>21</v>
      </c>
      <c r="C4878" s="1">
        <v>42319</v>
      </c>
      <c r="D4878" s="1">
        <v>42321</v>
      </c>
      <c r="E4878">
        <v>100033942</v>
      </c>
      <c r="F4878" t="s">
        <v>5563</v>
      </c>
      <c r="H4878" s="1">
        <v>42319</v>
      </c>
      <c r="I4878">
        <v>1949321</v>
      </c>
      <c r="J4878" t="s">
        <v>23</v>
      </c>
      <c r="K4878">
        <v>846296315752732</v>
      </c>
      <c r="M4878" t="s">
        <v>40</v>
      </c>
      <c r="N4878">
        <v>94061</v>
      </c>
      <c r="O4878">
        <v>6</v>
      </c>
      <c r="P4878">
        <v>4500</v>
      </c>
      <c r="Q4878">
        <v>2</v>
      </c>
      <c r="R4878" s="2">
        <v>0</v>
      </c>
      <c r="S4878" s="2">
        <v>16.29</v>
      </c>
      <c r="T4878" s="2">
        <v>0</v>
      </c>
      <c r="U4878" s="2">
        <v>16.29</v>
      </c>
      <c r="V4878" s="76" t="str">
        <f>VLOOKUP(M4878,'Fufillment sheet'!$A$2:$B$52,2,FALSE)</f>
        <v>VINAC</v>
      </c>
    </row>
    <row r="4879" spans="1:22" x14ac:dyDescent="0.2">
      <c r="A4879" s="1">
        <v>42321</v>
      </c>
      <c r="B4879" t="s">
        <v>21</v>
      </c>
      <c r="C4879" s="1">
        <v>42318</v>
      </c>
      <c r="D4879" s="1">
        <v>42321</v>
      </c>
      <c r="E4879">
        <v>100033924</v>
      </c>
      <c r="F4879" t="s">
        <v>5564</v>
      </c>
      <c r="H4879" s="1">
        <v>42318</v>
      </c>
      <c r="I4879">
        <v>1947643</v>
      </c>
      <c r="J4879" t="s">
        <v>23</v>
      </c>
      <c r="K4879">
        <v>846296315751865</v>
      </c>
      <c r="M4879" t="s">
        <v>40</v>
      </c>
      <c r="N4879">
        <v>94129</v>
      </c>
      <c r="O4879">
        <v>6</v>
      </c>
      <c r="P4879">
        <v>4500</v>
      </c>
      <c r="Q4879">
        <v>2</v>
      </c>
      <c r="R4879" s="2">
        <v>0</v>
      </c>
      <c r="S4879" s="2">
        <v>16.29</v>
      </c>
      <c r="T4879" s="2">
        <v>0</v>
      </c>
      <c r="U4879" s="2">
        <v>16.29</v>
      </c>
      <c r="V4879" s="76" t="str">
        <f>VLOOKUP(M4879,'Fufillment sheet'!$A$2:$B$52,2,FALSE)</f>
        <v>VINAC</v>
      </c>
    </row>
    <row r="4880" spans="1:22" x14ac:dyDescent="0.2">
      <c r="A4880" s="1">
        <v>42321</v>
      </c>
      <c r="B4880" t="s">
        <v>21</v>
      </c>
      <c r="C4880" s="1">
        <v>42321</v>
      </c>
      <c r="D4880" s="1">
        <v>42321</v>
      </c>
      <c r="E4880">
        <v>100034129</v>
      </c>
      <c r="F4880" t="s">
        <v>5565</v>
      </c>
      <c r="H4880" s="1">
        <v>42321</v>
      </c>
      <c r="I4880">
        <v>1958093</v>
      </c>
      <c r="J4880" t="s">
        <v>5566</v>
      </c>
      <c r="K4880">
        <v>846296315761345</v>
      </c>
      <c r="M4880" t="s">
        <v>40</v>
      </c>
      <c r="N4880">
        <v>95746</v>
      </c>
      <c r="O4880">
        <v>3</v>
      </c>
      <c r="P4880">
        <v>2250</v>
      </c>
      <c r="Q4880">
        <v>2</v>
      </c>
      <c r="R4880" s="2">
        <v>0</v>
      </c>
      <c r="S4880" s="2">
        <v>12.81</v>
      </c>
      <c r="T4880" s="2">
        <v>0</v>
      </c>
      <c r="U4880" s="2">
        <v>12.81</v>
      </c>
      <c r="V4880" s="76" t="str">
        <f>VLOOKUP(M4880,'Fufillment sheet'!$A$2:$B$52,2,FALSE)</f>
        <v>VINAC</v>
      </c>
    </row>
    <row r="4881" spans="1:22" x14ac:dyDescent="0.2">
      <c r="A4881" s="1">
        <v>42321</v>
      </c>
      <c r="B4881" t="s">
        <v>21</v>
      </c>
      <c r="C4881" s="1">
        <v>42317</v>
      </c>
      <c r="D4881" s="1">
        <v>42321</v>
      </c>
      <c r="E4881">
        <v>100033870</v>
      </c>
      <c r="F4881" t="s">
        <v>5567</v>
      </c>
      <c r="H4881" s="1">
        <v>42317</v>
      </c>
      <c r="I4881">
        <v>1937844</v>
      </c>
      <c r="J4881" t="s">
        <v>23</v>
      </c>
      <c r="K4881" t="s">
        <v>5568</v>
      </c>
      <c r="M4881" t="s">
        <v>30</v>
      </c>
      <c r="N4881">
        <v>78703</v>
      </c>
      <c r="O4881">
        <v>3</v>
      </c>
      <c r="P4881">
        <v>2250</v>
      </c>
      <c r="Q4881">
        <v>7</v>
      </c>
      <c r="R4881" s="2">
        <v>0</v>
      </c>
      <c r="S4881" s="2">
        <v>23.06</v>
      </c>
      <c r="T4881" s="2">
        <v>0</v>
      </c>
      <c r="U4881" s="2">
        <v>23.06</v>
      </c>
      <c r="V4881" s="76" t="str">
        <f>VLOOKUP(M4881,'Fufillment sheet'!$A$2:$B$52,2,FALSE)</f>
        <v>VINAC</v>
      </c>
    </row>
    <row r="4882" spans="1:22" x14ac:dyDescent="0.2">
      <c r="A4882" s="1">
        <v>42321</v>
      </c>
      <c r="B4882" t="s">
        <v>21</v>
      </c>
      <c r="C4882" s="1">
        <v>42320</v>
      </c>
      <c r="D4882" s="1">
        <v>42321</v>
      </c>
      <c r="E4882">
        <v>100033994</v>
      </c>
      <c r="F4882" t="s">
        <v>5569</v>
      </c>
      <c r="H4882" s="1">
        <v>42319</v>
      </c>
      <c r="I4882">
        <v>1956640</v>
      </c>
      <c r="J4882" t="s">
        <v>23</v>
      </c>
      <c r="K4882">
        <v>846296315756037</v>
      </c>
      <c r="M4882" t="s">
        <v>40</v>
      </c>
      <c r="N4882">
        <v>92626</v>
      </c>
      <c r="O4882">
        <v>3</v>
      </c>
      <c r="P4882">
        <v>2250</v>
      </c>
      <c r="Q4882">
        <v>4</v>
      </c>
      <c r="R4882" s="2">
        <v>0</v>
      </c>
      <c r="S4882" s="2">
        <v>20.81</v>
      </c>
      <c r="T4882" s="2">
        <v>0</v>
      </c>
      <c r="U4882" s="2">
        <v>20.81</v>
      </c>
      <c r="V4882" s="76" t="str">
        <f>VLOOKUP(M4882,'Fufillment sheet'!$A$2:$B$52,2,FALSE)</f>
        <v>VINAC</v>
      </c>
    </row>
    <row r="4883" spans="1:22" x14ac:dyDescent="0.2">
      <c r="A4883" s="1">
        <v>42321</v>
      </c>
      <c r="B4883" t="s">
        <v>21</v>
      </c>
      <c r="C4883" s="1">
        <v>42319</v>
      </c>
      <c r="D4883" s="1">
        <v>42321</v>
      </c>
      <c r="E4883">
        <v>100033936</v>
      </c>
      <c r="F4883" t="s">
        <v>5570</v>
      </c>
      <c r="H4883" s="1">
        <v>42318</v>
      </c>
      <c r="I4883">
        <v>1949315</v>
      </c>
      <c r="J4883" t="s">
        <v>23</v>
      </c>
      <c r="K4883">
        <v>846296315752633</v>
      </c>
      <c r="M4883" t="s">
        <v>73</v>
      </c>
      <c r="N4883">
        <v>80501</v>
      </c>
      <c r="O4883">
        <v>3</v>
      </c>
      <c r="P4883">
        <v>2250</v>
      </c>
      <c r="Q4883">
        <v>5</v>
      </c>
      <c r="R4883" s="2">
        <v>0</v>
      </c>
      <c r="S4883" s="2">
        <v>21.31</v>
      </c>
      <c r="T4883" s="2">
        <v>0</v>
      </c>
      <c r="U4883" s="2">
        <v>21.31</v>
      </c>
      <c r="V4883" s="76" t="str">
        <f>VLOOKUP(M4883,'Fufillment sheet'!$A$2:$B$52,2,FALSE)</f>
        <v>VINAC</v>
      </c>
    </row>
    <row r="4884" spans="1:22" x14ac:dyDescent="0.2">
      <c r="A4884" s="1">
        <v>42321</v>
      </c>
      <c r="B4884" t="s">
        <v>21</v>
      </c>
      <c r="C4884" s="1">
        <v>42320</v>
      </c>
      <c r="D4884" s="1">
        <v>42321</v>
      </c>
      <c r="E4884">
        <v>100034018</v>
      </c>
      <c r="F4884" t="s">
        <v>5571</v>
      </c>
      <c r="H4884" s="1">
        <v>42320</v>
      </c>
      <c r="I4884">
        <v>1956643</v>
      </c>
      <c r="J4884" t="s">
        <v>23</v>
      </c>
      <c r="K4884">
        <v>846296315756068</v>
      </c>
      <c r="M4884" t="s">
        <v>73</v>
      </c>
      <c r="N4884">
        <v>80124</v>
      </c>
      <c r="O4884">
        <v>3</v>
      </c>
      <c r="P4884">
        <v>2250</v>
      </c>
      <c r="Q4884">
        <v>5</v>
      </c>
      <c r="R4884" s="2">
        <v>0</v>
      </c>
      <c r="S4884" s="2">
        <v>21.31</v>
      </c>
      <c r="T4884" s="2">
        <v>0</v>
      </c>
      <c r="U4884" s="2">
        <v>21.31</v>
      </c>
      <c r="V4884" s="76" t="str">
        <f>VLOOKUP(M4884,'Fufillment sheet'!$A$2:$B$52,2,FALSE)</f>
        <v>VINAC</v>
      </c>
    </row>
    <row r="4885" spans="1:22" x14ac:dyDescent="0.2">
      <c r="A4885" s="1">
        <v>42321</v>
      </c>
      <c r="B4885" t="s">
        <v>21</v>
      </c>
      <c r="C4885" s="1">
        <v>42321</v>
      </c>
      <c r="D4885" s="1">
        <v>42321</v>
      </c>
      <c r="E4885">
        <v>100034121</v>
      </c>
      <c r="F4885" t="s">
        <v>5572</v>
      </c>
      <c r="H4885" s="1">
        <v>42321</v>
      </c>
      <c r="I4885">
        <v>1958089</v>
      </c>
      <c r="J4885" t="s">
        <v>3466</v>
      </c>
      <c r="K4885">
        <v>846296315761383</v>
      </c>
      <c r="M4885" t="s">
        <v>73</v>
      </c>
      <c r="N4885">
        <v>80227</v>
      </c>
      <c r="O4885">
        <v>3</v>
      </c>
      <c r="P4885">
        <v>2250</v>
      </c>
      <c r="Q4885">
        <v>5</v>
      </c>
      <c r="R4885" s="2">
        <v>0</v>
      </c>
      <c r="S4885" s="2">
        <v>21.31</v>
      </c>
      <c r="T4885" s="2">
        <v>0</v>
      </c>
      <c r="U4885" s="2">
        <v>21.31</v>
      </c>
      <c r="V4885" s="76" t="str">
        <f>VLOOKUP(M4885,'Fufillment sheet'!$A$2:$B$52,2,FALSE)</f>
        <v>VINAC</v>
      </c>
    </row>
    <row r="4886" spans="1:22" x14ac:dyDescent="0.2">
      <c r="A4886" s="1">
        <v>42321</v>
      </c>
      <c r="B4886" t="s">
        <v>21</v>
      </c>
      <c r="C4886" s="1">
        <v>42321</v>
      </c>
      <c r="D4886" s="1">
        <v>42321</v>
      </c>
      <c r="E4886">
        <v>100034117</v>
      </c>
      <c r="F4886" t="s">
        <v>5573</v>
      </c>
      <c r="H4886" s="1">
        <v>42321</v>
      </c>
      <c r="I4886">
        <v>1958085</v>
      </c>
      <c r="J4886" t="s">
        <v>5566</v>
      </c>
      <c r="K4886">
        <v>846296315761413</v>
      </c>
      <c r="M4886" t="s">
        <v>70</v>
      </c>
      <c r="N4886">
        <v>82941</v>
      </c>
      <c r="O4886">
        <v>6</v>
      </c>
      <c r="P4886">
        <v>4500</v>
      </c>
      <c r="Q4886">
        <v>5</v>
      </c>
      <c r="R4886" s="2">
        <v>0</v>
      </c>
      <c r="S4886" s="2">
        <v>26.54</v>
      </c>
      <c r="T4886" s="2">
        <v>0</v>
      </c>
      <c r="U4886" s="2">
        <v>26.54</v>
      </c>
      <c r="V4886" s="76" t="str">
        <f>VLOOKUP(M4886,'Fufillment sheet'!$A$2:$B$52,2,FALSE)</f>
        <v>VINAC</v>
      </c>
    </row>
    <row r="4887" spans="1:22" x14ac:dyDescent="0.2">
      <c r="A4887" s="1">
        <v>42321</v>
      </c>
      <c r="B4887" t="s">
        <v>21</v>
      </c>
      <c r="C4887" s="1">
        <v>42320</v>
      </c>
      <c r="D4887" s="1">
        <v>42321</v>
      </c>
      <c r="E4887">
        <v>100034042</v>
      </c>
      <c r="F4887" t="s">
        <v>5574</v>
      </c>
      <c r="H4887" s="1">
        <v>42320</v>
      </c>
      <c r="I4887">
        <v>1956680</v>
      </c>
      <c r="J4887" t="s">
        <v>23</v>
      </c>
      <c r="K4887">
        <v>846296315756020</v>
      </c>
      <c r="M4887" t="s">
        <v>507</v>
      </c>
      <c r="N4887">
        <v>45219</v>
      </c>
      <c r="O4887">
        <v>6</v>
      </c>
      <c r="P4887">
        <v>4500</v>
      </c>
      <c r="Q4887">
        <v>8</v>
      </c>
      <c r="R4887" s="2">
        <v>0</v>
      </c>
      <c r="S4887" s="2">
        <v>36.04</v>
      </c>
      <c r="T4887" s="2">
        <v>0</v>
      </c>
      <c r="U4887" s="2">
        <v>36.04</v>
      </c>
      <c r="V4887" s="76" t="s">
        <v>5213</v>
      </c>
    </row>
    <row r="4888" spans="1:22" x14ac:dyDescent="0.2">
      <c r="A4888" s="1">
        <v>42321</v>
      </c>
      <c r="B4888" t="s">
        <v>21</v>
      </c>
      <c r="C4888" s="1">
        <v>42318</v>
      </c>
      <c r="D4888" s="1">
        <v>42321</v>
      </c>
      <c r="E4888">
        <v>100033921</v>
      </c>
      <c r="F4888" t="s">
        <v>5575</v>
      </c>
      <c r="H4888" s="1">
        <v>42318</v>
      </c>
      <c r="I4888">
        <v>1947647</v>
      </c>
      <c r="J4888" t="s">
        <v>23</v>
      </c>
      <c r="K4888">
        <v>846296315751933</v>
      </c>
      <c r="M4888" t="s">
        <v>45</v>
      </c>
      <c r="N4888">
        <v>98029</v>
      </c>
      <c r="O4888">
        <v>3</v>
      </c>
      <c r="P4888">
        <v>2250</v>
      </c>
      <c r="Q4888">
        <v>5</v>
      </c>
      <c r="R4888" s="2">
        <v>0</v>
      </c>
      <c r="S4888" s="2">
        <v>21.31</v>
      </c>
      <c r="T4888" s="2">
        <v>0</v>
      </c>
      <c r="U4888" s="2">
        <v>21.31</v>
      </c>
      <c r="V4888" s="76" t="str">
        <f>VLOOKUP(M4888,'Fufillment sheet'!$A$2:$B$52,2,FALSE)</f>
        <v>VINAC</v>
      </c>
    </row>
    <row r="4889" spans="1:22" x14ac:dyDescent="0.2">
      <c r="A4889" s="1">
        <v>42321</v>
      </c>
      <c r="B4889" t="s">
        <v>21</v>
      </c>
      <c r="C4889" s="1">
        <v>42320</v>
      </c>
      <c r="D4889" s="1">
        <v>42321</v>
      </c>
      <c r="E4889">
        <v>100034000</v>
      </c>
      <c r="F4889" t="s">
        <v>5576</v>
      </c>
      <c r="H4889" s="1">
        <v>42319</v>
      </c>
      <c r="I4889">
        <v>1956665</v>
      </c>
      <c r="J4889" t="s">
        <v>23</v>
      </c>
      <c r="K4889">
        <v>846296315756112</v>
      </c>
      <c r="M4889" t="s">
        <v>389</v>
      </c>
      <c r="N4889">
        <v>66207</v>
      </c>
      <c r="O4889">
        <v>3</v>
      </c>
      <c r="P4889">
        <v>2250</v>
      </c>
      <c r="Q4889">
        <v>7</v>
      </c>
      <c r="R4889" s="2">
        <v>0</v>
      </c>
      <c r="S4889" s="2">
        <v>23.06</v>
      </c>
      <c r="T4889" s="2">
        <v>0</v>
      </c>
      <c r="U4889" s="2">
        <v>23.06</v>
      </c>
      <c r="V4889" s="76" t="str">
        <f>VLOOKUP(M4889,'Fufillment sheet'!$A$2:$B$52,2,FALSE)</f>
        <v>VINAC</v>
      </c>
    </row>
    <row r="4890" spans="1:22" x14ac:dyDescent="0.2">
      <c r="A4890" s="1">
        <v>42321</v>
      </c>
      <c r="B4890" t="s">
        <v>21</v>
      </c>
      <c r="C4890" s="1">
        <v>42318</v>
      </c>
      <c r="D4890" s="1">
        <v>42321</v>
      </c>
      <c r="E4890">
        <v>100033894</v>
      </c>
      <c r="F4890" t="s">
        <v>5577</v>
      </c>
      <c r="H4890" s="1">
        <v>42317</v>
      </c>
      <c r="I4890">
        <v>1947641</v>
      </c>
      <c r="J4890" t="s">
        <v>23</v>
      </c>
      <c r="K4890">
        <v>846296315751957</v>
      </c>
      <c r="M4890" t="s">
        <v>32</v>
      </c>
      <c r="N4890">
        <v>10005</v>
      </c>
      <c r="O4890">
        <v>3</v>
      </c>
      <c r="P4890">
        <v>2250</v>
      </c>
      <c r="Q4890">
        <v>8</v>
      </c>
      <c r="R4890" s="2">
        <v>0</v>
      </c>
      <c r="S4890" s="2">
        <v>24.56</v>
      </c>
      <c r="T4890" s="2">
        <v>0</v>
      </c>
      <c r="U4890" s="2">
        <v>24.56</v>
      </c>
      <c r="V4890" s="76" t="s">
        <v>5213</v>
      </c>
    </row>
    <row r="4891" spans="1:22" x14ac:dyDescent="0.2">
      <c r="A4891" s="1">
        <v>42321</v>
      </c>
      <c r="B4891" t="s">
        <v>21</v>
      </c>
      <c r="C4891" s="1">
        <v>42320</v>
      </c>
      <c r="D4891" s="1">
        <v>42321</v>
      </c>
      <c r="E4891">
        <v>100034031</v>
      </c>
      <c r="F4891" t="s">
        <v>5578</v>
      </c>
      <c r="H4891" s="1">
        <v>42320</v>
      </c>
      <c r="I4891">
        <v>1956645</v>
      </c>
      <c r="J4891" t="s">
        <v>23</v>
      </c>
      <c r="K4891">
        <v>846296315756075</v>
      </c>
      <c r="M4891" t="s">
        <v>73</v>
      </c>
      <c r="N4891">
        <v>80112</v>
      </c>
      <c r="O4891">
        <v>3</v>
      </c>
      <c r="P4891">
        <v>2250</v>
      </c>
      <c r="Q4891">
        <v>5</v>
      </c>
      <c r="R4891" s="2">
        <v>0</v>
      </c>
      <c r="S4891" s="2">
        <v>21.31</v>
      </c>
      <c r="T4891" s="2">
        <v>0</v>
      </c>
      <c r="U4891" s="2">
        <v>21.31</v>
      </c>
      <c r="V4891" s="76" t="str">
        <f>VLOOKUP(M4891,'Fufillment sheet'!$A$2:$B$52,2,FALSE)</f>
        <v>VINAC</v>
      </c>
    </row>
    <row r="4892" spans="1:22" x14ac:dyDescent="0.2">
      <c r="A4892" s="1">
        <v>42321</v>
      </c>
      <c r="B4892" t="s">
        <v>21</v>
      </c>
      <c r="C4892" s="1">
        <v>42321</v>
      </c>
      <c r="D4892" s="1">
        <v>42321</v>
      </c>
      <c r="E4892">
        <v>100034091</v>
      </c>
      <c r="F4892" t="s">
        <v>5579</v>
      </c>
      <c r="H4892" s="1">
        <v>42321</v>
      </c>
      <c r="I4892">
        <v>1958062</v>
      </c>
      <c r="J4892" t="s">
        <v>5566</v>
      </c>
      <c r="K4892">
        <v>846296315761314</v>
      </c>
      <c r="M4892" t="s">
        <v>32</v>
      </c>
      <c r="N4892">
        <v>10022</v>
      </c>
      <c r="O4892">
        <v>3</v>
      </c>
      <c r="P4892">
        <v>2250</v>
      </c>
      <c r="Q4892">
        <v>8</v>
      </c>
      <c r="R4892" s="2">
        <v>0</v>
      </c>
      <c r="S4892" s="2">
        <v>24.56</v>
      </c>
      <c r="T4892" s="2">
        <v>0</v>
      </c>
      <c r="U4892" s="2">
        <v>24.56</v>
      </c>
      <c r="V4892" s="76" t="s">
        <v>5213</v>
      </c>
    </row>
    <row r="4893" spans="1:22" x14ac:dyDescent="0.2">
      <c r="A4893" s="1">
        <v>42321</v>
      </c>
      <c r="B4893" t="s">
        <v>21</v>
      </c>
      <c r="C4893" s="1">
        <v>42317</v>
      </c>
      <c r="D4893" s="1">
        <v>42321</v>
      </c>
      <c r="E4893">
        <v>100033724</v>
      </c>
      <c r="F4893" t="s">
        <v>5580</v>
      </c>
      <c r="H4893" s="1">
        <v>42314</v>
      </c>
      <c r="I4893">
        <v>1937843</v>
      </c>
      <c r="J4893" t="s">
        <v>23</v>
      </c>
      <c r="K4893" t="s">
        <v>5581</v>
      </c>
      <c r="M4893" t="s">
        <v>30</v>
      </c>
      <c r="N4893">
        <v>77984</v>
      </c>
      <c r="O4893">
        <v>3</v>
      </c>
      <c r="P4893">
        <v>2250</v>
      </c>
      <c r="Q4893">
        <v>7</v>
      </c>
      <c r="R4893" s="2">
        <v>0</v>
      </c>
      <c r="S4893" s="2">
        <v>23.06</v>
      </c>
      <c r="T4893" s="2">
        <v>0</v>
      </c>
      <c r="U4893" s="2">
        <v>23.06</v>
      </c>
      <c r="V4893" s="76" t="str">
        <f>VLOOKUP(M4893,'Fufillment sheet'!$A$2:$B$52,2,FALSE)</f>
        <v>VINAC</v>
      </c>
    </row>
    <row r="4894" spans="1:22" x14ac:dyDescent="0.2">
      <c r="A4894" s="1">
        <v>42321</v>
      </c>
      <c r="B4894" t="s">
        <v>21</v>
      </c>
      <c r="C4894" s="1">
        <v>42320</v>
      </c>
      <c r="D4894" s="1">
        <v>42321</v>
      </c>
      <c r="E4894">
        <v>100034009</v>
      </c>
      <c r="F4894" t="s">
        <v>5582</v>
      </c>
      <c r="H4894" s="1">
        <v>42319</v>
      </c>
      <c r="I4894">
        <v>1956686</v>
      </c>
      <c r="J4894" t="s">
        <v>23</v>
      </c>
      <c r="K4894">
        <v>846296315755993</v>
      </c>
      <c r="M4894" t="s">
        <v>32</v>
      </c>
      <c r="N4894">
        <v>10803</v>
      </c>
      <c r="O4894">
        <v>12</v>
      </c>
      <c r="P4894">
        <v>9000</v>
      </c>
      <c r="Q4894">
        <v>8</v>
      </c>
      <c r="R4894" s="2">
        <v>0</v>
      </c>
      <c r="S4894" s="2">
        <v>52.75</v>
      </c>
      <c r="T4894" s="2">
        <v>0</v>
      </c>
      <c r="U4894" s="2">
        <v>52.75</v>
      </c>
      <c r="V4894" s="76" t="s">
        <v>5213</v>
      </c>
    </row>
    <row r="4895" spans="1:22" x14ac:dyDescent="0.2">
      <c r="A4895" s="1">
        <v>42321</v>
      </c>
      <c r="B4895" t="s">
        <v>21</v>
      </c>
      <c r="C4895" s="1">
        <v>42319</v>
      </c>
      <c r="D4895" s="1">
        <v>42321</v>
      </c>
      <c r="E4895">
        <v>100033963</v>
      </c>
      <c r="F4895" t="s">
        <v>5583</v>
      </c>
      <c r="H4895" s="1">
        <v>42319</v>
      </c>
      <c r="I4895">
        <v>1949292</v>
      </c>
      <c r="J4895" t="s">
        <v>23</v>
      </c>
      <c r="K4895">
        <v>846296315752695</v>
      </c>
      <c r="M4895" t="s">
        <v>49</v>
      </c>
      <c r="N4895">
        <v>1906</v>
      </c>
      <c r="O4895">
        <v>3</v>
      </c>
      <c r="P4895">
        <v>2250</v>
      </c>
      <c r="Q4895">
        <v>8</v>
      </c>
      <c r="R4895" s="2">
        <v>0</v>
      </c>
      <c r="S4895" s="2">
        <v>24.56</v>
      </c>
      <c r="T4895" s="2">
        <v>0</v>
      </c>
      <c r="U4895" s="2">
        <v>24.56</v>
      </c>
      <c r="V4895" s="76" t="s">
        <v>5213</v>
      </c>
    </row>
    <row r="4896" spans="1:22" x14ac:dyDescent="0.2">
      <c r="A4896" s="1">
        <v>42321</v>
      </c>
      <c r="B4896" t="s">
        <v>21</v>
      </c>
      <c r="C4896" s="1">
        <v>42318</v>
      </c>
      <c r="D4896" s="1">
        <v>42321</v>
      </c>
      <c r="E4896">
        <v>100033902</v>
      </c>
      <c r="F4896" t="s">
        <v>5584</v>
      </c>
      <c r="H4896" s="1">
        <v>42318</v>
      </c>
      <c r="I4896">
        <v>1947642</v>
      </c>
      <c r="J4896" t="s">
        <v>23</v>
      </c>
      <c r="K4896">
        <v>846296315751858</v>
      </c>
      <c r="M4896" t="s">
        <v>40</v>
      </c>
      <c r="N4896">
        <v>94546</v>
      </c>
      <c r="O4896">
        <v>3</v>
      </c>
      <c r="P4896">
        <v>2250</v>
      </c>
      <c r="Q4896">
        <v>2</v>
      </c>
      <c r="R4896" s="2">
        <v>0</v>
      </c>
      <c r="S4896" s="2">
        <v>12.81</v>
      </c>
      <c r="T4896" s="2">
        <v>0</v>
      </c>
      <c r="U4896" s="2">
        <v>12.81</v>
      </c>
      <c r="V4896" s="76" t="str">
        <f>VLOOKUP(M4896,'Fufillment sheet'!$A$2:$B$52,2,FALSE)</f>
        <v>VINAC</v>
      </c>
    </row>
    <row r="4897" spans="1:22" x14ac:dyDescent="0.2">
      <c r="A4897" s="1">
        <v>42321</v>
      </c>
      <c r="B4897" t="s">
        <v>21</v>
      </c>
      <c r="C4897" s="1">
        <v>42321</v>
      </c>
      <c r="D4897" s="1">
        <v>42321</v>
      </c>
      <c r="E4897">
        <v>100034113</v>
      </c>
      <c r="F4897" t="s">
        <v>5585</v>
      </c>
      <c r="H4897" s="1">
        <v>42321</v>
      </c>
      <c r="I4897">
        <v>1958081</v>
      </c>
      <c r="J4897" t="s">
        <v>5566</v>
      </c>
      <c r="K4897">
        <v>846296315761352</v>
      </c>
      <c r="M4897" t="s">
        <v>45</v>
      </c>
      <c r="N4897">
        <v>98103</v>
      </c>
      <c r="O4897">
        <v>3</v>
      </c>
      <c r="P4897">
        <v>2250</v>
      </c>
      <c r="Q4897">
        <v>5</v>
      </c>
      <c r="R4897" s="2">
        <v>0</v>
      </c>
      <c r="S4897" s="2">
        <v>21.31</v>
      </c>
      <c r="T4897" s="2">
        <v>0</v>
      </c>
      <c r="U4897" s="2">
        <v>21.31</v>
      </c>
      <c r="V4897" s="76" t="str">
        <f>VLOOKUP(M4897,'Fufillment sheet'!$A$2:$B$52,2,FALSE)</f>
        <v>VINAC</v>
      </c>
    </row>
    <row r="4898" spans="1:22" x14ac:dyDescent="0.2">
      <c r="A4898" s="1">
        <v>42321</v>
      </c>
      <c r="B4898" t="s">
        <v>21</v>
      </c>
      <c r="C4898" s="1">
        <v>42321</v>
      </c>
      <c r="D4898" s="1">
        <v>42321</v>
      </c>
      <c r="E4898">
        <v>100034131</v>
      </c>
      <c r="F4898" t="s">
        <v>5586</v>
      </c>
      <c r="H4898" s="1">
        <v>42321</v>
      </c>
      <c r="I4898">
        <v>1958095</v>
      </c>
      <c r="J4898" t="s">
        <v>3466</v>
      </c>
      <c r="K4898">
        <v>846296315761406</v>
      </c>
      <c r="M4898" t="s">
        <v>32</v>
      </c>
      <c r="N4898">
        <v>10036</v>
      </c>
      <c r="O4898">
        <v>6</v>
      </c>
      <c r="P4898">
        <v>4500</v>
      </c>
      <c r="Q4898">
        <v>8</v>
      </c>
      <c r="R4898" s="2">
        <v>0</v>
      </c>
      <c r="S4898" s="2">
        <v>36.04</v>
      </c>
      <c r="T4898" s="2">
        <v>0</v>
      </c>
      <c r="U4898" s="2">
        <v>36.04</v>
      </c>
      <c r="V4898" s="76" t="s">
        <v>5213</v>
      </c>
    </row>
    <row r="4899" spans="1:22" x14ac:dyDescent="0.2">
      <c r="A4899" s="1">
        <v>42321</v>
      </c>
      <c r="B4899" t="s">
        <v>21</v>
      </c>
      <c r="C4899" s="1">
        <v>42319</v>
      </c>
      <c r="D4899" s="1">
        <v>42321</v>
      </c>
      <c r="E4899">
        <v>100033933</v>
      </c>
      <c r="F4899" t="s">
        <v>5587</v>
      </c>
      <c r="H4899" s="1">
        <v>42318</v>
      </c>
      <c r="I4899">
        <v>1949295</v>
      </c>
      <c r="J4899" t="s">
        <v>23</v>
      </c>
      <c r="K4899">
        <v>846296315752626</v>
      </c>
      <c r="M4899" t="s">
        <v>79</v>
      </c>
      <c r="N4899">
        <v>60640</v>
      </c>
      <c r="O4899">
        <v>3</v>
      </c>
      <c r="P4899">
        <v>2250</v>
      </c>
      <c r="Q4899">
        <v>8</v>
      </c>
      <c r="R4899" s="2">
        <v>0</v>
      </c>
      <c r="S4899" s="2">
        <v>24.56</v>
      </c>
      <c r="T4899" s="2">
        <v>0</v>
      </c>
      <c r="U4899" s="2">
        <v>24.56</v>
      </c>
      <c r="V4899" s="76" t="s">
        <v>5213</v>
      </c>
    </row>
    <row r="4900" spans="1:22" x14ac:dyDescent="0.2">
      <c r="A4900" s="1">
        <v>42321</v>
      </c>
      <c r="B4900" t="s">
        <v>21</v>
      </c>
      <c r="C4900" s="1">
        <v>42319</v>
      </c>
      <c r="D4900" s="1">
        <v>42321</v>
      </c>
      <c r="E4900">
        <v>100033959</v>
      </c>
      <c r="F4900" t="s">
        <v>5588</v>
      </c>
      <c r="H4900" s="1">
        <v>42319</v>
      </c>
      <c r="I4900">
        <v>1949297</v>
      </c>
      <c r="J4900" t="s">
        <v>23</v>
      </c>
      <c r="K4900">
        <v>846296315752664</v>
      </c>
      <c r="M4900" t="s">
        <v>40</v>
      </c>
      <c r="N4900">
        <v>92660</v>
      </c>
      <c r="O4900">
        <v>3</v>
      </c>
      <c r="P4900">
        <v>2250</v>
      </c>
      <c r="Q4900">
        <v>4</v>
      </c>
      <c r="R4900" s="2">
        <v>0</v>
      </c>
      <c r="S4900" s="2">
        <v>20.81</v>
      </c>
      <c r="T4900" s="2">
        <v>0</v>
      </c>
      <c r="U4900" s="2">
        <v>20.81</v>
      </c>
      <c r="V4900" s="76" t="str">
        <f>VLOOKUP(M4900,'Fufillment sheet'!$A$2:$B$52,2,FALSE)</f>
        <v>VINAC</v>
      </c>
    </row>
    <row r="4901" spans="1:22" x14ac:dyDescent="0.2">
      <c r="A4901" s="1">
        <v>42321</v>
      </c>
      <c r="B4901" t="s">
        <v>21</v>
      </c>
      <c r="C4901" s="1">
        <v>42320</v>
      </c>
      <c r="D4901" s="1">
        <v>42321</v>
      </c>
      <c r="E4901">
        <v>100033975</v>
      </c>
      <c r="F4901" t="s">
        <v>5589</v>
      </c>
      <c r="H4901" s="1">
        <v>42319</v>
      </c>
      <c r="I4901">
        <v>1956641</v>
      </c>
      <c r="J4901" t="s">
        <v>23</v>
      </c>
      <c r="K4901">
        <v>846296315756044</v>
      </c>
      <c r="M4901" t="s">
        <v>60</v>
      </c>
      <c r="N4901">
        <v>53202</v>
      </c>
      <c r="O4901">
        <v>3</v>
      </c>
      <c r="P4901">
        <v>2250</v>
      </c>
      <c r="Q4901">
        <v>8</v>
      </c>
      <c r="R4901" s="2">
        <v>0</v>
      </c>
      <c r="S4901" s="2">
        <v>24.56</v>
      </c>
      <c r="T4901" s="2">
        <v>0</v>
      </c>
      <c r="U4901" s="2">
        <v>24.56</v>
      </c>
      <c r="V4901" s="76" t="s">
        <v>5213</v>
      </c>
    </row>
    <row r="4902" spans="1:22" x14ac:dyDescent="0.2">
      <c r="A4902" s="1">
        <v>42321</v>
      </c>
      <c r="B4902" t="s">
        <v>21</v>
      </c>
      <c r="C4902" s="1">
        <v>42318</v>
      </c>
      <c r="D4902" s="1">
        <v>42321</v>
      </c>
      <c r="E4902">
        <v>100033925</v>
      </c>
      <c r="F4902" t="s">
        <v>5590</v>
      </c>
      <c r="H4902" s="1">
        <v>42318</v>
      </c>
      <c r="I4902">
        <v>1947637</v>
      </c>
      <c r="J4902" t="s">
        <v>23</v>
      </c>
      <c r="K4902">
        <v>846296315751995</v>
      </c>
      <c r="M4902" t="s">
        <v>32</v>
      </c>
      <c r="N4902">
        <v>10003</v>
      </c>
      <c r="O4902">
        <v>3</v>
      </c>
      <c r="P4902">
        <v>2250</v>
      </c>
      <c r="Q4902">
        <v>8</v>
      </c>
      <c r="R4902" s="2">
        <v>0</v>
      </c>
      <c r="S4902" s="2">
        <v>24.56</v>
      </c>
      <c r="T4902" s="2">
        <v>0</v>
      </c>
      <c r="U4902" s="2">
        <v>24.56</v>
      </c>
      <c r="V4902" s="76" t="s">
        <v>5213</v>
      </c>
    </row>
    <row r="4903" spans="1:22" x14ac:dyDescent="0.2">
      <c r="A4903" s="1">
        <v>42321</v>
      </c>
      <c r="B4903" t="s">
        <v>21</v>
      </c>
      <c r="C4903" s="1">
        <v>42318</v>
      </c>
      <c r="D4903" s="1">
        <v>42321</v>
      </c>
      <c r="E4903">
        <v>100033898</v>
      </c>
      <c r="F4903" t="s">
        <v>5591</v>
      </c>
      <c r="H4903" s="1">
        <v>42317</v>
      </c>
      <c r="I4903">
        <v>1947636</v>
      </c>
      <c r="J4903" t="s">
        <v>23</v>
      </c>
      <c r="K4903">
        <v>846296315751896</v>
      </c>
      <c r="M4903" t="s">
        <v>73</v>
      </c>
      <c r="N4903">
        <v>80210</v>
      </c>
      <c r="O4903">
        <v>3</v>
      </c>
      <c r="P4903">
        <v>2250</v>
      </c>
      <c r="Q4903">
        <v>5</v>
      </c>
      <c r="R4903" s="2">
        <v>0</v>
      </c>
      <c r="S4903" s="2">
        <v>21.31</v>
      </c>
      <c r="T4903" s="2">
        <v>0</v>
      </c>
      <c r="U4903" s="2">
        <v>21.31</v>
      </c>
      <c r="V4903" s="76" t="str">
        <f>VLOOKUP(M4903,'Fufillment sheet'!$A$2:$B$52,2,FALSE)</f>
        <v>VINAC</v>
      </c>
    </row>
    <row r="4904" spans="1:22" x14ac:dyDescent="0.2">
      <c r="A4904" s="1">
        <v>42321</v>
      </c>
      <c r="B4904" t="s">
        <v>21</v>
      </c>
      <c r="C4904" s="1">
        <v>42321</v>
      </c>
      <c r="D4904" s="1">
        <v>42321</v>
      </c>
      <c r="E4904">
        <v>100034136</v>
      </c>
      <c r="F4904" t="s">
        <v>5592</v>
      </c>
      <c r="H4904" s="1">
        <v>42321</v>
      </c>
      <c r="I4904">
        <v>1958098</v>
      </c>
      <c r="J4904" t="s">
        <v>5566</v>
      </c>
      <c r="K4904">
        <v>846296315761321</v>
      </c>
      <c r="M4904" t="s">
        <v>201</v>
      </c>
      <c r="N4904">
        <v>83338</v>
      </c>
      <c r="O4904">
        <v>3</v>
      </c>
      <c r="P4904">
        <v>2250</v>
      </c>
      <c r="Q4904">
        <v>4</v>
      </c>
      <c r="R4904" s="2">
        <v>0</v>
      </c>
      <c r="S4904" s="2">
        <v>20.81</v>
      </c>
      <c r="T4904" s="2">
        <v>0</v>
      </c>
      <c r="U4904" s="2">
        <v>20.81</v>
      </c>
      <c r="V4904" s="76" t="str">
        <f>VLOOKUP(M4904,'Fufillment sheet'!$A$2:$B$52,2,FALSE)</f>
        <v>VINAC</v>
      </c>
    </row>
    <row r="4905" spans="1:22" x14ac:dyDescent="0.2">
      <c r="A4905" s="1">
        <v>42321</v>
      </c>
      <c r="B4905" t="s">
        <v>21</v>
      </c>
      <c r="C4905" s="1">
        <v>42320</v>
      </c>
      <c r="D4905" s="1">
        <v>42321</v>
      </c>
      <c r="E4905">
        <v>100033997</v>
      </c>
      <c r="F4905" t="s">
        <v>5593</v>
      </c>
      <c r="H4905" s="1">
        <v>42319</v>
      </c>
      <c r="I4905">
        <v>1956685</v>
      </c>
      <c r="J4905" t="s">
        <v>23</v>
      </c>
      <c r="K4905" t="s">
        <v>5594</v>
      </c>
      <c r="M4905" t="s">
        <v>30</v>
      </c>
      <c r="N4905">
        <v>78249</v>
      </c>
      <c r="O4905">
        <v>3</v>
      </c>
      <c r="P4905">
        <v>2250</v>
      </c>
      <c r="Q4905">
        <v>7</v>
      </c>
      <c r="R4905" s="2">
        <v>0</v>
      </c>
      <c r="S4905" s="2">
        <v>23.06</v>
      </c>
      <c r="T4905" s="2">
        <v>0</v>
      </c>
      <c r="U4905" s="2">
        <v>23.06</v>
      </c>
      <c r="V4905" s="76" t="str">
        <f>VLOOKUP(M4905,'Fufillment sheet'!$A$2:$B$52,2,FALSE)</f>
        <v>VINAC</v>
      </c>
    </row>
    <row r="4906" spans="1:22" x14ac:dyDescent="0.2">
      <c r="A4906" s="1">
        <v>42321</v>
      </c>
      <c r="B4906" t="s">
        <v>21</v>
      </c>
      <c r="C4906" s="1">
        <v>42318</v>
      </c>
      <c r="D4906" s="1">
        <v>42321</v>
      </c>
      <c r="E4906">
        <v>100033893</v>
      </c>
      <c r="F4906" t="s">
        <v>5595</v>
      </c>
      <c r="H4906" s="1">
        <v>42317</v>
      </c>
      <c r="I4906">
        <v>1947660</v>
      </c>
      <c r="J4906" t="s">
        <v>23</v>
      </c>
      <c r="K4906">
        <v>846296315751902</v>
      </c>
      <c r="M4906" t="s">
        <v>79</v>
      </c>
      <c r="N4906">
        <v>61011</v>
      </c>
      <c r="O4906">
        <v>3</v>
      </c>
      <c r="P4906">
        <v>2250</v>
      </c>
      <c r="Q4906">
        <v>7</v>
      </c>
      <c r="R4906" s="2">
        <v>0</v>
      </c>
      <c r="S4906" s="2">
        <v>23.06</v>
      </c>
      <c r="T4906" s="2">
        <v>0</v>
      </c>
      <c r="U4906" s="2">
        <v>23.06</v>
      </c>
      <c r="V4906" s="76" t="s">
        <v>5213</v>
      </c>
    </row>
    <row r="4907" spans="1:22" x14ac:dyDescent="0.2">
      <c r="A4907" s="1">
        <v>42321</v>
      </c>
      <c r="B4907" t="s">
        <v>21</v>
      </c>
      <c r="C4907" s="1">
        <v>42320</v>
      </c>
      <c r="D4907" s="1">
        <v>42321</v>
      </c>
      <c r="E4907">
        <v>100034008</v>
      </c>
      <c r="F4907" t="s">
        <v>5596</v>
      </c>
      <c r="H4907" s="1">
        <v>42319</v>
      </c>
      <c r="I4907">
        <v>1956657</v>
      </c>
      <c r="J4907" t="s">
        <v>23</v>
      </c>
      <c r="K4907">
        <v>846296315756082</v>
      </c>
      <c r="M4907" t="s">
        <v>40</v>
      </c>
      <c r="N4907">
        <v>92868</v>
      </c>
      <c r="O4907">
        <v>3</v>
      </c>
      <c r="P4907">
        <v>2250</v>
      </c>
      <c r="Q4907">
        <v>4</v>
      </c>
      <c r="R4907" s="2">
        <v>0</v>
      </c>
      <c r="S4907" s="2">
        <v>20.81</v>
      </c>
      <c r="T4907" s="2">
        <v>0</v>
      </c>
      <c r="U4907" s="2">
        <v>20.81</v>
      </c>
      <c r="V4907" s="76" t="str">
        <f>VLOOKUP(M4907,'Fufillment sheet'!$A$2:$B$52,2,FALSE)</f>
        <v>VINAC</v>
      </c>
    </row>
    <row r="4908" spans="1:22" x14ac:dyDescent="0.2">
      <c r="A4908" s="1">
        <v>42321</v>
      </c>
      <c r="B4908" t="s">
        <v>21</v>
      </c>
      <c r="C4908" s="1">
        <v>42320</v>
      </c>
      <c r="D4908" s="1">
        <v>42321</v>
      </c>
      <c r="E4908">
        <v>100034020</v>
      </c>
      <c r="F4908" t="s">
        <v>5597</v>
      </c>
      <c r="H4908" s="1">
        <v>42320</v>
      </c>
      <c r="I4908">
        <v>1956644</v>
      </c>
      <c r="J4908" t="s">
        <v>23</v>
      </c>
      <c r="K4908">
        <v>846296315756051</v>
      </c>
      <c r="M4908" t="s">
        <v>73</v>
      </c>
      <c r="N4908">
        <v>80304</v>
      </c>
      <c r="O4908">
        <v>3</v>
      </c>
      <c r="P4908">
        <v>2250</v>
      </c>
      <c r="Q4908">
        <v>5</v>
      </c>
      <c r="R4908" s="2">
        <v>0</v>
      </c>
      <c r="S4908" s="2">
        <v>21.31</v>
      </c>
      <c r="T4908" s="2">
        <v>0</v>
      </c>
      <c r="U4908" s="2">
        <v>21.31</v>
      </c>
      <c r="V4908" s="76" t="str">
        <f>VLOOKUP(M4908,'Fufillment sheet'!$A$2:$B$52,2,FALSE)</f>
        <v>VINAC</v>
      </c>
    </row>
    <row r="4909" spans="1:22" x14ac:dyDescent="0.2">
      <c r="A4909" s="1">
        <v>42321</v>
      </c>
      <c r="B4909" t="s">
        <v>21</v>
      </c>
      <c r="C4909" s="1">
        <v>42321</v>
      </c>
      <c r="D4909" s="1">
        <v>42321</v>
      </c>
      <c r="E4909">
        <v>100034089</v>
      </c>
      <c r="F4909" t="s">
        <v>5598</v>
      </c>
      <c r="H4909" s="1">
        <v>42321</v>
      </c>
      <c r="I4909">
        <v>1958060</v>
      </c>
      <c r="J4909" t="s">
        <v>3466</v>
      </c>
      <c r="K4909">
        <v>846296315761369</v>
      </c>
      <c r="M4909" t="s">
        <v>91</v>
      </c>
      <c r="N4909">
        <v>29464</v>
      </c>
      <c r="O4909">
        <v>3</v>
      </c>
      <c r="P4909">
        <v>2250</v>
      </c>
      <c r="Q4909">
        <v>8</v>
      </c>
      <c r="R4909" s="2">
        <v>0</v>
      </c>
      <c r="S4909" s="2">
        <v>24.56</v>
      </c>
      <c r="T4909" s="2">
        <v>0</v>
      </c>
      <c r="U4909" s="2">
        <v>24.56</v>
      </c>
      <c r="V4909" s="76" t="s">
        <v>5213</v>
      </c>
    </row>
    <row r="4910" spans="1:22" x14ac:dyDescent="0.2">
      <c r="A4910" s="1">
        <v>42321</v>
      </c>
      <c r="B4910" t="s">
        <v>21</v>
      </c>
      <c r="C4910" s="1">
        <v>42321</v>
      </c>
      <c r="D4910" s="1">
        <v>42321</v>
      </c>
      <c r="E4910">
        <v>100034109</v>
      </c>
      <c r="F4910" t="s">
        <v>5599</v>
      </c>
      <c r="H4910" s="1">
        <v>42321</v>
      </c>
      <c r="I4910">
        <v>1958077</v>
      </c>
      <c r="J4910" t="s">
        <v>3466</v>
      </c>
      <c r="K4910">
        <v>846296315761437</v>
      </c>
      <c r="M4910" t="s">
        <v>32</v>
      </c>
      <c r="N4910">
        <v>11570</v>
      </c>
      <c r="O4910">
        <v>6</v>
      </c>
      <c r="P4910">
        <v>4500</v>
      </c>
      <c r="Q4910">
        <v>8</v>
      </c>
      <c r="R4910" s="2">
        <v>0</v>
      </c>
      <c r="S4910" s="2">
        <v>36.04</v>
      </c>
      <c r="T4910" s="2">
        <v>0</v>
      </c>
      <c r="U4910" s="2">
        <v>36.04</v>
      </c>
      <c r="V4910" s="76" t="s">
        <v>5213</v>
      </c>
    </row>
    <row r="4911" spans="1:22" x14ac:dyDescent="0.2">
      <c r="A4911" s="1">
        <v>42321</v>
      </c>
      <c r="B4911" t="s">
        <v>21</v>
      </c>
      <c r="C4911" s="1">
        <v>42319</v>
      </c>
      <c r="D4911" s="1">
        <v>42321</v>
      </c>
      <c r="E4911">
        <v>100033962</v>
      </c>
      <c r="F4911" t="s">
        <v>5600</v>
      </c>
      <c r="H4911" s="1">
        <v>42319</v>
      </c>
      <c r="I4911">
        <v>1949320</v>
      </c>
      <c r="J4911" t="s">
        <v>23</v>
      </c>
      <c r="K4911">
        <v>846296315752718</v>
      </c>
      <c r="M4911" t="s">
        <v>45</v>
      </c>
      <c r="N4911">
        <v>99223</v>
      </c>
      <c r="O4911">
        <v>12</v>
      </c>
      <c r="P4911">
        <v>9000</v>
      </c>
      <c r="Q4911">
        <v>5</v>
      </c>
      <c r="R4911" s="2">
        <v>0</v>
      </c>
      <c r="S4911" s="2">
        <v>34.25</v>
      </c>
      <c r="T4911" s="2">
        <v>0</v>
      </c>
      <c r="U4911" s="2">
        <v>34.25</v>
      </c>
      <c r="V4911" s="76" t="str">
        <f>VLOOKUP(M4911,'Fufillment sheet'!$A$2:$B$52,2,FALSE)</f>
        <v>VINAC</v>
      </c>
    </row>
    <row r="4912" spans="1:22" x14ac:dyDescent="0.2">
      <c r="A4912" s="1">
        <v>42321</v>
      </c>
      <c r="B4912" t="s">
        <v>21</v>
      </c>
      <c r="C4912" s="1">
        <v>42319</v>
      </c>
      <c r="D4912" s="1">
        <v>42321</v>
      </c>
      <c r="E4912">
        <v>100033950</v>
      </c>
      <c r="F4912" t="s">
        <v>5601</v>
      </c>
      <c r="H4912" s="1">
        <v>42319</v>
      </c>
      <c r="I4912">
        <v>1949296</v>
      </c>
      <c r="J4912" t="s">
        <v>23</v>
      </c>
      <c r="K4912">
        <v>846296315752671</v>
      </c>
      <c r="M4912" t="s">
        <v>40</v>
      </c>
      <c r="N4912">
        <v>94070</v>
      </c>
      <c r="O4912">
        <v>3</v>
      </c>
      <c r="P4912">
        <v>2250</v>
      </c>
      <c r="Q4912">
        <v>2</v>
      </c>
      <c r="R4912" s="2">
        <v>0</v>
      </c>
      <c r="S4912" s="2">
        <v>12.81</v>
      </c>
      <c r="T4912" s="2">
        <v>0</v>
      </c>
      <c r="U4912" s="2">
        <v>12.81</v>
      </c>
      <c r="V4912" s="76" t="str">
        <f>VLOOKUP(M4912,'Fufillment sheet'!$A$2:$B$52,2,FALSE)</f>
        <v>VINAC</v>
      </c>
    </row>
    <row r="4913" spans="1:22" x14ac:dyDescent="0.2">
      <c r="A4913" s="1">
        <v>42321</v>
      </c>
      <c r="B4913" t="s">
        <v>21</v>
      </c>
      <c r="C4913" s="1">
        <v>42320</v>
      </c>
      <c r="D4913" s="1">
        <v>42321</v>
      </c>
      <c r="E4913">
        <v>100034011</v>
      </c>
      <c r="F4913" t="s">
        <v>5602</v>
      </c>
      <c r="H4913" s="1">
        <v>42319</v>
      </c>
      <c r="I4913">
        <v>1956676</v>
      </c>
      <c r="J4913" t="s">
        <v>23</v>
      </c>
      <c r="K4913">
        <v>846296315756129</v>
      </c>
      <c r="M4913" t="s">
        <v>315</v>
      </c>
      <c r="N4913">
        <v>57103</v>
      </c>
      <c r="O4913">
        <v>3</v>
      </c>
      <c r="P4913">
        <v>2250</v>
      </c>
      <c r="Q4913">
        <v>6</v>
      </c>
      <c r="R4913" s="2">
        <v>0</v>
      </c>
      <c r="S4913" s="2">
        <v>21.81</v>
      </c>
      <c r="T4913" s="2">
        <v>0</v>
      </c>
      <c r="U4913" s="2">
        <v>21.81</v>
      </c>
      <c r="V4913" s="76" t="str">
        <f>VLOOKUP(M4913,'Fufillment sheet'!$A$2:$B$52,2,FALSE)</f>
        <v>VINAC</v>
      </c>
    </row>
    <row r="4914" spans="1:22" x14ac:dyDescent="0.2">
      <c r="A4914" s="1">
        <v>42321</v>
      </c>
      <c r="B4914" t="s">
        <v>21</v>
      </c>
      <c r="C4914" s="1">
        <v>42319</v>
      </c>
      <c r="D4914" s="1">
        <v>42321</v>
      </c>
      <c r="E4914">
        <v>100033932</v>
      </c>
      <c r="F4914" t="s">
        <v>5603</v>
      </c>
      <c r="H4914" s="1">
        <v>42318</v>
      </c>
      <c r="I4914">
        <v>1949291</v>
      </c>
      <c r="J4914" t="s">
        <v>23</v>
      </c>
      <c r="K4914">
        <v>846296315752657</v>
      </c>
      <c r="M4914" t="s">
        <v>32</v>
      </c>
      <c r="N4914">
        <v>12309</v>
      </c>
      <c r="O4914">
        <v>6</v>
      </c>
      <c r="P4914">
        <v>4500</v>
      </c>
      <c r="Q4914">
        <v>8</v>
      </c>
      <c r="R4914" s="2">
        <v>0</v>
      </c>
      <c r="S4914" s="2">
        <v>36.04</v>
      </c>
      <c r="T4914" s="2">
        <v>0</v>
      </c>
      <c r="U4914" s="2">
        <v>36.04</v>
      </c>
      <c r="V4914" s="76" t="s">
        <v>5213</v>
      </c>
    </row>
    <row r="4915" spans="1:22" x14ac:dyDescent="0.2">
      <c r="A4915" s="1">
        <v>42321</v>
      </c>
      <c r="B4915" t="s">
        <v>21</v>
      </c>
      <c r="C4915" s="1">
        <v>42318</v>
      </c>
      <c r="D4915" s="1">
        <v>42321</v>
      </c>
      <c r="E4915">
        <v>100033896</v>
      </c>
      <c r="F4915" t="s">
        <v>5604</v>
      </c>
      <c r="H4915" s="1">
        <v>42317</v>
      </c>
      <c r="I4915">
        <v>1947664</v>
      </c>
      <c r="J4915" t="s">
        <v>23</v>
      </c>
      <c r="K4915">
        <v>846296315751889</v>
      </c>
      <c r="M4915" t="s">
        <v>94</v>
      </c>
      <c r="N4915">
        <v>55044</v>
      </c>
      <c r="O4915">
        <v>6</v>
      </c>
      <c r="P4915">
        <v>4500</v>
      </c>
      <c r="Q4915">
        <v>7</v>
      </c>
      <c r="R4915" s="2">
        <v>0</v>
      </c>
      <c r="S4915" s="2">
        <v>33.29</v>
      </c>
      <c r="T4915" s="2">
        <v>0</v>
      </c>
      <c r="U4915" s="2">
        <v>33.29</v>
      </c>
      <c r="V4915" s="76" t="s">
        <v>5213</v>
      </c>
    </row>
    <row r="4916" spans="1:22" x14ac:dyDescent="0.2">
      <c r="A4916" s="1">
        <v>42321</v>
      </c>
      <c r="B4916" t="s">
        <v>21</v>
      </c>
      <c r="C4916" s="1">
        <v>42321</v>
      </c>
      <c r="D4916" s="1">
        <v>42321</v>
      </c>
      <c r="E4916">
        <v>100034112</v>
      </c>
      <c r="F4916" t="s">
        <v>5605</v>
      </c>
      <c r="H4916" s="1">
        <v>42321</v>
      </c>
      <c r="I4916">
        <v>1958080</v>
      </c>
      <c r="J4916" t="s">
        <v>5566</v>
      </c>
      <c r="K4916">
        <v>846296315761307</v>
      </c>
      <c r="M4916" t="s">
        <v>45</v>
      </c>
      <c r="N4916">
        <v>98008</v>
      </c>
      <c r="O4916">
        <v>3</v>
      </c>
      <c r="P4916">
        <v>2250</v>
      </c>
      <c r="Q4916">
        <v>5</v>
      </c>
      <c r="R4916" s="2">
        <v>0</v>
      </c>
      <c r="S4916" s="2">
        <v>21.31</v>
      </c>
      <c r="T4916" s="2">
        <v>0</v>
      </c>
      <c r="U4916" s="2">
        <v>21.31</v>
      </c>
      <c r="V4916" s="76" t="str">
        <f>VLOOKUP(M4916,'Fufillment sheet'!$A$2:$B$52,2,FALSE)</f>
        <v>VINAC</v>
      </c>
    </row>
    <row r="4917" spans="1:22" x14ac:dyDescent="0.2">
      <c r="A4917" s="1">
        <v>42321</v>
      </c>
      <c r="B4917" t="s">
        <v>21</v>
      </c>
      <c r="C4917" s="1">
        <v>42320</v>
      </c>
      <c r="D4917" s="1">
        <v>42321</v>
      </c>
      <c r="E4917">
        <v>100033987</v>
      </c>
      <c r="F4917" t="s">
        <v>5606</v>
      </c>
      <c r="H4917" s="1">
        <v>42319</v>
      </c>
      <c r="I4917">
        <v>1956677</v>
      </c>
      <c r="J4917" t="s">
        <v>23</v>
      </c>
      <c r="K4917" t="s">
        <v>5607</v>
      </c>
      <c r="M4917" t="s">
        <v>30</v>
      </c>
      <c r="N4917">
        <v>76180</v>
      </c>
      <c r="O4917">
        <v>3</v>
      </c>
      <c r="P4917">
        <v>2250</v>
      </c>
      <c r="Q4917">
        <v>7</v>
      </c>
      <c r="R4917" s="2">
        <v>0</v>
      </c>
      <c r="S4917" s="2">
        <v>23.06</v>
      </c>
      <c r="T4917" s="2">
        <v>0</v>
      </c>
      <c r="U4917" s="2">
        <v>23.06</v>
      </c>
      <c r="V4917" s="76" t="str">
        <f>VLOOKUP(M4917,'Fufillment sheet'!$A$2:$B$52,2,FALSE)</f>
        <v>VINAC</v>
      </c>
    </row>
    <row r="4918" spans="1:22" x14ac:dyDescent="0.2">
      <c r="A4918" s="1">
        <v>42321</v>
      </c>
      <c r="B4918" t="s">
        <v>21</v>
      </c>
      <c r="C4918" s="1">
        <v>42318</v>
      </c>
      <c r="D4918" s="1">
        <v>42321</v>
      </c>
      <c r="E4918">
        <v>100033906</v>
      </c>
      <c r="F4918" t="s">
        <v>5608</v>
      </c>
      <c r="H4918" s="1">
        <v>42318</v>
      </c>
      <c r="I4918">
        <v>1947665</v>
      </c>
      <c r="J4918" t="s">
        <v>23</v>
      </c>
      <c r="K4918">
        <v>846296315751919</v>
      </c>
      <c r="M4918" t="s">
        <v>40</v>
      </c>
      <c r="N4918">
        <v>94110</v>
      </c>
      <c r="O4918">
        <v>9</v>
      </c>
      <c r="P4918">
        <v>6750</v>
      </c>
      <c r="Q4918">
        <v>2</v>
      </c>
      <c r="R4918" s="2">
        <v>0</v>
      </c>
      <c r="S4918" s="2">
        <v>19.25</v>
      </c>
      <c r="T4918" s="2">
        <v>0</v>
      </c>
      <c r="U4918" s="2">
        <v>19.25</v>
      </c>
      <c r="V4918" s="76" t="str">
        <f>VLOOKUP(M4918,'Fufillment sheet'!$A$2:$B$52,2,FALSE)</f>
        <v>VINAC</v>
      </c>
    </row>
    <row r="4919" spans="1:22" x14ac:dyDescent="0.2">
      <c r="A4919" s="1">
        <v>42321</v>
      </c>
      <c r="B4919" t="s">
        <v>21</v>
      </c>
      <c r="C4919" s="1">
        <v>42319</v>
      </c>
      <c r="D4919" s="1">
        <v>42321</v>
      </c>
      <c r="E4919">
        <v>100033960</v>
      </c>
      <c r="F4919" t="s">
        <v>5609</v>
      </c>
      <c r="H4919" s="1">
        <v>42319</v>
      </c>
      <c r="I4919">
        <v>1949298</v>
      </c>
      <c r="J4919" t="s">
        <v>23</v>
      </c>
      <c r="K4919">
        <v>846296315752688</v>
      </c>
      <c r="M4919" t="s">
        <v>40</v>
      </c>
      <c r="N4919">
        <v>94070</v>
      </c>
      <c r="O4919">
        <v>3</v>
      </c>
      <c r="P4919">
        <v>2250</v>
      </c>
      <c r="Q4919">
        <v>2</v>
      </c>
      <c r="R4919" s="2">
        <v>0</v>
      </c>
      <c r="S4919" s="2">
        <v>12.81</v>
      </c>
      <c r="T4919" s="2">
        <v>0</v>
      </c>
      <c r="U4919" s="2">
        <v>12.81</v>
      </c>
      <c r="V4919" s="76" t="str">
        <f>VLOOKUP(M4919,'Fufillment sheet'!$A$2:$B$52,2,FALSE)</f>
        <v>VINAC</v>
      </c>
    </row>
    <row r="4920" spans="1:22" x14ac:dyDescent="0.2">
      <c r="A4920" s="1">
        <v>42321</v>
      </c>
      <c r="B4920" t="s">
        <v>21</v>
      </c>
      <c r="C4920" s="1">
        <v>42320</v>
      </c>
      <c r="D4920" s="1">
        <v>42321</v>
      </c>
      <c r="E4920">
        <v>100034006</v>
      </c>
      <c r="F4920" t="s">
        <v>5610</v>
      </c>
      <c r="H4920" s="1">
        <v>42319</v>
      </c>
      <c r="I4920">
        <v>1956659</v>
      </c>
      <c r="J4920" t="s">
        <v>23</v>
      </c>
      <c r="K4920">
        <v>846296315756099</v>
      </c>
      <c r="M4920" t="s">
        <v>45</v>
      </c>
      <c r="N4920">
        <v>98101</v>
      </c>
      <c r="O4920">
        <v>3</v>
      </c>
      <c r="P4920">
        <v>2250</v>
      </c>
      <c r="Q4920">
        <v>5</v>
      </c>
      <c r="R4920" s="2">
        <v>0</v>
      </c>
      <c r="S4920" s="2">
        <v>21.31</v>
      </c>
      <c r="T4920" s="2">
        <v>0</v>
      </c>
      <c r="U4920" s="2">
        <v>21.31</v>
      </c>
      <c r="V4920" s="76" t="str">
        <f>VLOOKUP(M4920,'Fufillment sheet'!$A$2:$B$52,2,FALSE)</f>
        <v>VINAC</v>
      </c>
    </row>
    <row r="4921" spans="1:22" x14ac:dyDescent="0.2">
      <c r="A4921" s="1">
        <v>42321</v>
      </c>
      <c r="B4921" t="s">
        <v>21</v>
      </c>
      <c r="C4921" s="1">
        <v>42318</v>
      </c>
      <c r="D4921" s="1">
        <v>42321</v>
      </c>
      <c r="E4921">
        <v>100033900</v>
      </c>
      <c r="F4921" t="s">
        <v>5611</v>
      </c>
      <c r="H4921" s="1">
        <v>42318</v>
      </c>
      <c r="I4921">
        <v>1947640</v>
      </c>
      <c r="J4921" t="s">
        <v>23</v>
      </c>
      <c r="K4921">
        <v>846296315751841</v>
      </c>
      <c r="M4921" t="s">
        <v>79</v>
      </c>
      <c r="N4921">
        <v>60654</v>
      </c>
      <c r="O4921">
        <v>3</v>
      </c>
      <c r="P4921">
        <v>2250</v>
      </c>
      <c r="Q4921">
        <v>8</v>
      </c>
      <c r="R4921" s="2">
        <v>0</v>
      </c>
      <c r="S4921" s="2">
        <v>24.56</v>
      </c>
      <c r="T4921" s="2">
        <v>0</v>
      </c>
      <c r="U4921" s="2">
        <v>24.56</v>
      </c>
      <c r="V4921" s="76" t="s">
        <v>5213</v>
      </c>
    </row>
    <row r="4922" spans="1:22" x14ac:dyDescent="0.2">
      <c r="A4922" s="1">
        <v>42321</v>
      </c>
      <c r="B4922" t="s">
        <v>21</v>
      </c>
      <c r="C4922" s="1">
        <v>42319</v>
      </c>
      <c r="D4922" s="1">
        <v>42321</v>
      </c>
      <c r="E4922">
        <v>100033962</v>
      </c>
      <c r="F4922" t="s">
        <v>5612</v>
      </c>
      <c r="H4922" s="1">
        <v>42319</v>
      </c>
      <c r="I4922">
        <v>1949320</v>
      </c>
      <c r="J4922" t="s">
        <v>23</v>
      </c>
      <c r="K4922">
        <v>846296315752619</v>
      </c>
      <c r="M4922" t="s">
        <v>45</v>
      </c>
      <c r="N4922">
        <v>99223</v>
      </c>
      <c r="O4922">
        <v>3</v>
      </c>
      <c r="P4922">
        <v>2250</v>
      </c>
      <c r="Q4922">
        <v>5</v>
      </c>
      <c r="R4922" s="2">
        <v>0</v>
      </c>
      <c r="S4922" s="2">
        <v>21.31</v>
      </c>
      <c r="T4922" s="2">
        <v>0</v>
      </c>
      <c r="U4922" s="2">
        <v>21.31</v>
      </c>
      <c r="V4922" s="76" t="str">
        <f>VLOOKUP(M4922,'Fufillment sheet'!$A$2:$B$52,2,FALSE)</f>
        <v>VINAC</v>
      </c>
    </row>
    <row r="4923" spans="1:22" x14ac:dyDescent="0.2">
      <c r="A4923" s="1">
        <v>42321</v>
      </c>
      <c r="B4923" t="s">
        <v>21</v>
      </c>
      <c r="C4923" s="1">
        <v>42321</v>
      </c>
      <c r="D4923" s="1">
        <v>42321</v>
      </c>
      <c r="E4923">
        <v>100034130</v>
      </c>
      <c r="F4923" t="s">
        <v>5613</v>
      </c>
      <c r="H4923" s="1">
        <v>42321</v>
      </c>
      <c r="I4923">
        <v>1958094</v>
      </c>
      <c r="J4923" t="s">
        <v>5566</v>
      </c>
      <c r="K4923">
        <v>846296315761338</v>
      </c>
      <c r="M4923" t="s">
        <v>32</v>
      </c>
      <c r="N4923">
        <v>10022</v>
      </c>
      <c r="O4923">
        <v>3</v>
      </c>
      <c r="P4923">
        <v>2250</v>
      </c>
      <c r="Q4923">
        <v>8</v>
      </c>
      <c r="R4923" s="2">
        <v>0</v>
      </c>
      <c r="S4923" s="2">
        <v>24.56</v>
      </c>
      <c r="T4923" s="2">
        <v>0</v>
      </c>
      <c r="U4923" s="2">
        <v>24.56</v>
      </c>
      <c r="V4923" s="76" t="s">
        <v>5213</v>
      </c>
    </row>
    <row r="4924" spans="1:22" x14ac:dyDescent="0.2">
      <c r="A4924" s="1">
        <v>42321</v>
      </c>
      <c r="B4924" t="s">
        <v>21</v>
      </c>
      <c r="C4924" s="1">
        <v>42320</v>
      </c>
      <c r="D4924" s="1">
        <v>42321</v>
      </c>
      <c r="E4924">
        <v>100034017</v>
      </c>
      <c r="F4924" t="s">
        <v>5614</v>
      </c>
      <c r="H4924" s="1">
        <v>42319</v>
      </c>
      <c r="I4924">
        <v>1956681</v>
      </c>
      <c r="J4924" t="s">
        <v>23</v>
      </c>
      <c r="K4924" t="s">
        <v>5615</v>
      </c>
      <c r="M4924" t="s">
        <v>36</v>
      </c>
      <c r="N4924">
        <v>16803</v>
      </c>
      <c r="O4924">
        <v>6</v>
      </c>
      <c r="P4924">
        <v>4500</v>
      </c>
      <c r="Q4924">
        <v>8</v>
      </c>
      <c r="R4924" s="2">
        <v>0</v>
      </c>
      <c r="S4924" s="2">
        <v>36.04</v>
      </c>
      <c r="T4924" s="2">
        <v>0</v>
      </c>
      <c r="U4924" s="2">
        <v>36.04</v>
      </c>
      <c r="V4924" s="76" t="s">
        <v>5213</v>
      </c>
    </row>
    <row r="4925" spans="1:22" x14ac:dyDescent="0.2">
      <c r="A4925" s="1">
        <v>42321</v>
      </c>
      <c r="B4925" t="s">
        <v>21</v>
      </c>
      <c r="C4925" s="1">
        <v>42320</v>
      </c>
      <c r="D4925" s="1">
        <v>42321</v>
      </c>
      <c r="E4925">
        <v>100033998</v>
      </c>
      <c r="F4925" t="s">
        <v>5616</v>
      </c>
      <c r="H4925" s="1">
        <v>42319</v>
      </c>
      <c r="I4925">
        <v>1956642</v>
      </c>
      <c r="J4925" t="s">
        <v>23</v>
      </c>
      <c r="K4925">
        <v>846296315756013</v>
      </c>
      <c r="M4925" t="s">
        <v>32</v>
      </c>
      <c r="N4925">
        <v>10021</v>
      </c>
      <c r="O4925">
        <v>3</v>
      </c>
      <c r="P4925">
        <v>2250</v>
      </c>
      <c r="Q4925">
        <v>8</v>
      </c>
      <c r="R4925" s="2">
        <v>0</v>
      </c>
      <c r="S4925" s="2">
        <v>24.56</v>
      </c>
      <c r="T4925" s="2">
        <v>0</v>
      </c>
      <c r="U4925" s="2">
        <v>24.56</v>
      </c>
      <c r="V4925" s="76" t="s">
        <v>5213</v>
      </c>
    </row>
    <row r="4926" spans="1:22" x14ac:dyDescent="0.2">
      <c r="A4926" s="1">
        <v>42321</v>
      </c>
      <c r="B4926" t="s">
        <v>21</v>
      </c>
      <c r="C4926" s="1">
        <v>42319</v>
      </c>
      <c r="D4926" s="1">
        <v>42321</v>
      </c>
      <c r="E4926">
        <v>100033958</v>
      </c>
      <c r="F4926" t="s">
        <v>5617</v>
      </c>
      <c r="H4926" s="1">
        <v>42319</v>
      </c>
      <c r="I4926">
        <v>1949308</v>
      </c>
      <c r="J4926" t="s">
        <v>23</v>
      </c>
      <c r="K4926">
        <v>846296315752640</v>
      </c>
      <c r="M4926" t="s">
        <v>40</v>
      </c>
      <c r="N4926">
        <v>94025</v>
      </c>
      <c r="O4926">
        <v>3</v>
      </c>
      <c r="P4926">
        <v>2250</v>
      </c>
      <c r="Q4926">
        <v>2</v>
      </c>
      <c r="R4926" s="2">
        <v>0</v>
      </c>
      <c r="S4926" s="2">
        <v>12.81</v>
      </c>
      <c r="T4926" s="2">
        <v>0</v>
      </c>
      <c r="U4926" s="2">
        <v>12.81</v>
      </c>
      <c r="V4926" s="76" t="str">
        <f>VLOOKUP(M4926,'Fufillment sheet'!$A$2:$B$52,2,FALSE)</f>
        <v>VINAC</v>
      </c>
    </row>
    <row r="4927" spans="1:22" x14ac:dyDescent="0.2">
      <c r="A4927" s="1">
        <v>42322</v>
      </c>
      <c r="B4927" t="s">
        <v>21</v>
      </c>
      <c r="C4927" s="1">
        <v>42305</v>
      </c>
      <c r="D4927" s="1">
        <v>42322</v>
      </c>
      <c r="E4927">
        <v>100032803</v>
      </c>
      <c r="F4927" t="s">
        <v>5618</v>
      </c>
      <c r="H4927" s="1">
        <v>42305</v>
      </c>
      <c r="I4927">
        <v>1920496</v>
      </c>
      <c r="J4927" t="s">
        <v>23</v>
      </c>
      <c r="K4927" t="s">
        <v>5619</v>
      </c>
      <c r="M4927" t="s">
        <v>36</v>
      </c>
      <c r="N4927">
        <v>19047</v>
      </c>
      <c r="O4927">
        <v>6</v>
      </c>
      <c r="P4927">
        <v>4500</v>
      </c>
      <c r="Q4927">
        <v>2</v>
      </c>
      <c r="R4927" s="2">
        <v>0</v>
      </c>
      <c r="S4927" s="2">
        <v>16.29</v>
      </c>
      <c r="T4927" s="2">
        <v>0</v>
      </c>
      <c r="U4927" s="2">
        <v>16.29</v>
      </c>
      <c r="V4927" s="76" t="str">
        <f>VLOOKUP(M4927,'Fufillment sheet'!$A$2:$B$52,2,FALSE)</f>
        <v>NW</v>
      </c>
    </row>
    <row r="4928" spans="1:22" x14ac:dyDescent="0.2">
      <c r="A4928" s="1">
        <v>42322</v>
      </c>
      <c r="B4928" t="s">
        <v>21</v>
      </c>
      <c r="C4928" s="1">
        <v>42306</v>
      </c>
      <c r="D4928" s="1">
        <v>42322</v>
      </c>
      <c r="E4928">
        <v>100033061</v>
      </c>
      <c r="F4928" t="s">
        <v>5620</v>
      </c>
      <c r="H4928" s="1">
        <v>42306</v>
      </c>
      <c r="I4928">
        <v>1920526</v>
      </c>
      <c r="J4928" t="s">
        <v>23</v>
      </c>
      <c r="K4928">
        <v>846296315734219</v>
      </c>
      <c r="M4928" t="s">
        <v>507</v>
      </c>
      <c r="N4928">
        <v>45424</v>
      </c>
      <c r="O4928">
        <v>3</v>
      </c>
      <c r="P4928">
        <v>2250</v>
      </c>
      <c r="Q4928">
        <v>4</v>
      </c>
      <c r="R4928" s="2">
        <v>0</v>
      </c>
      <c r="S4928" s="2">
        <v>20.81</v>
      </c>
      <c r="T4928" s="2">
        <v>0</v>
      </c>
      <c r="U4928" s="2">
        <v>20.81</v>
      </c>
      <c r="V4928" s="76" t="str">
        <f>VLOOKUP(M4928,'Fufillment sheet'!$A$2:$B$52,2,FALSE)</f>
        <v>NW</v>
      </c>
    </row>
    <row r="4929" spans="1:22" x14ac:dyDescent="0.2">
      <c r="A4929" s="1">
        <v>42324</v>
      </c>
      <c r="B4929" t="s">
        <v>21</v>
      </c>
      <c r="C4929" s="1">
        <v>42321</v>
      </c>
      <c r="D4929" s="1">
        <v>42324</v>
      </c>
      <c r="E4929">
        <v>100034095</v>
      </c>
      <c r="F4929" t="s">
        <v>5621</v>
      </c>
      <c r="H4929" s="1">
        <v>42321</v>
      </c>
      <c r="I4929">
        <v>1958065</v>
      </c>
      <c r="J4929" t="s">
        <v>3466</v>
      </c>
      <c r="K4929">
        <v>846296315761956</v>
      </c>
      <c r="M4929" t="s">
        <v>91</v>
      </c>
      <c r="N4929">
        <v>29403</v>
      </c>
      <c r="O4929">
        <v>3</v>
      </c>
      <c r="P4929">
        <v>2250</v>
      </c>
      <c r="Q4929">
        <v>5</v>
      </c>
      <c r="R4929" s="2">
        <v>0</v>
      </c>
      <c r="S4929" s="2">
        <v>21.31</v>
      </c>
      <c r="T4929" s="2">
        <v>0</v>
      </c>
      <c r="U4929" s="2">
        <v>21.31</v>
      </c>
      <c r="V4929" s="76" t="str">
        <f>VLOOKUP(M4929,'Fufillment sheet'!$A$2:$B$52,2,FALSE)</f>
        <v>NW</v>
      </c>
    </row>
    <row r="4930" spans="1:22" x14ac:dyDescent="0.2">
      <c r="A4930" s="1">
        <v>42324</v>
      </c>
      <c r="B4930" t="s">
        <v>21</v>
      </c>
      <c r="C4930" s="1">
        <v>42321</v>
      </c>
      <c r="D4930" s="1">
        <v>42324</v>
      </c>
      <c r="E4930">
        <v>100034122</v>
      </c>
      <c r="F4930" t="s">
        <v>5622</v>
      </c>
      <c r="H4930" s="1">
        <v>42321</v>
      </c>
      <c r="I4930">
        <v>1958090</v>
      </c>
      <c r="J4930" t="s">
        <v>3466</v>
      </c>
      <c r="K4930">
        <v>846296315761499</v>
      </c>
      <c r="M4930" t="s">
        <v>54</v>
      </c>
      <c r="N4930">
        <v>21042</v>
      </c>
      <c r="O4930">
        <v>6</v>
      </c>
      <c r="P4930">
        <v>4500</v>
      </c>
      <c r="Q4930">
        <v>3</v>
      </c>
      <c r="R4930" s="2">
        <v>0</v>
      </c>
      <c r="S4930" s="2">
        <v>17.29</v>
      </c>
      <c r="T4930" s="2">
        <v>0</v>
      </c>
      <c r="U4930" s="2">
        <v>17.29</v>
      </c>
      <c r="V4930" s="76" t="str">
        <f>VLOOKUP(M4930,'Fufillment sheet'!$A$2:$B$52,2,FALSE)</f>
        <v>NW</v>
      </c>
    </row>
    <row r="4931" spans="1:22" x14ac:dyDescent="0.2">
      <c r="A4931" s="1">
        <v>42324</v>
      </c>
      <c r="B4931" t="s">
        <v>21</v>
      </c>
      <c r="C4931" s="1">
        <v>42320</v>
      </c>
      <c r="D4931" s="1">
        <v>42324</v>
      </c>
      <c r="E4931">
        <v>100034001</v>
      </c>
      <c r="F4931" t="s">
        <v>5623</v>
      </c>
      <c r="H4931" s="1">
        <v>42319</v>
      </c>
      <c r="I4931">
        <v>1956664</v>
      </c>
      <c r="J4931" t="s">
        <v>23</v>
      </c>
      <c r="K4931">
        <v>846296315761635</v>
      </c>
      <c r="M4931" t="s">
        <v>51</v>
      </c>
      <c r="N4931">
        <v>30606</v>
      </c>
      <c r="O4931">
        <v>3</v>
      </c>
      <c r="P4931">
        <v>2250</v>
      </c>
      <c r="Q4931">
        <v>5</v>
      </c>
      <c r="R4931" s="2">
        <v>0</v>
      </c>
      <c r="S4931" s="2">
        <v>21.31</v>
      </c>
      <c r="T4931" s="2">
        <v>0</v>
      </c>
      <c r="U4931" s="2">
        <v>21.31</v>
      </c>
      <c r="V4931" s="76" t="str">
        <f>VLOOKUP(M4931,'Fufillment sheet'!$A$2:$B$52,2,FALSE)</f>
        <v>NW</v>
      </c>
    </row>
    <row r="4932" spans="1:22" x14ac:dyDescent="0.2">
      <c r="A4932" s="1">
        <v>42324</v>
      </c>
      <c r="B4932" t="s">
        <v>21</v>
      </c>
      <c r="C4932" s="1">
        <v>42320</v>
      </c>
      <c r="D4932" s="1">
        <v>42324</v>
      </c>
      <c r="E4932">
        <v>100034007</v>
      </c>
      <c r="F4932" t="s">
        <v>5624</v>
      </c>
      <c r="H4932" s="1">
        <v>42319</v>
      </c>
      <c r="I4932">
        <v>1956674</v>
      </c>
      <c r="J4932" t="s">
        <v>23</v>
      </c>
      <c r="K4932" t="s">
        <v>5625</v>
      </c>
      <c r="M4932" t="s">
        <v>36</v>
      </c>
      <c r="N4932">
        <v>19146</v>
      </c>
      <c r="O4932">
        <v>3</v>
      </c>
      <c r="P4932">
        <v>2250</v>
      </c>
      <c r="Q4932">
        <v>2</v>
      </c>
      <c r="R4932" s="2">
        <v>0</v>
      </c>
      <c r="S4932" s="2">
        <v>12.81</v>
      </c>
      <c r="T4932" s="2">
        <v>0</v>
      </c>
      <c r="U4932" s="2">
        <v>12.81</v>
      </c>
      <c r="V4932" s="76" t="str">
        <f>VLOOKUP(M4932,'Fufillment sheet'!$A$2:$B$52,2,FALSE)</f>
        <v>NW</v>
      </c>
    </row>
    <row r="4933" spans="1:22" x14ac:dyDescent="0.2">
      <c r="A4933" s="1">
        <v>42324</v>
      </c>
      <c r="B4933" t="s">
        <v>21</v>
      </c>
      <c r="C4933" s="1">
        <v>42320</v>
      </c>
      <c r="D4933" s="1">
        <v>42324</v>
      </c>
      <c r="E4933">
        <v>100034015</v>
      </c>
      <c r="F4933" t="s">
        <v>5626</v>
      </c>
      <c r="H4933" s="1">
        <v>42319</v>
      </c>
      <c r="I4933">
        <v>1956671</v>
      </c>
      <c r="J4933" t="s">
        <v>23</v>
      </c>
      <c r="K4933">
        <v>846296315761574</v>
      </c>
      <c r="M4933" t="s">
        <v>334</v>
      </c>
      <c r="N4933">
        <v>39157</v>
      </c>
      <c r="O4933">
        <v>3</v>
      </c>
      <c r="P4933">
        <v>2250</v>
      </c>
      <c r="Q4933">
        <v>6</v>
      </c>
      <c r="R4933" s="2">
        <v>0</v>
      </c>
      <c r="S4933" s="2">
        <v>21.81</v>
      </c>
      <c r="T4933" s="2">
        <v>0</v>
      </c>
      <c r="U4933" s="2">
        <v>21.81</v>
      </c>
      <c r="V4933" s="76" t="str">
        <f>VLOOKUP(M4933,'Fufillment sheet'!$A$2:$B$52,2,FALSE)</f>
        <v>NW</v>
      </c>
    </row>
    <row r="4934" spans="1:22" x14ac:dyDescent="0.2">
      <c r="A4934" s="1">
        <v>42324</v>
      </c>
      <c r="B4934" t="s">
        <v>21</v>
      </c>
      <c r="C4934" s="1">
        <v>42320</v>
      </c>
      <c r="D4934" s="1">
        <v>42324</v>
      </c>
      <c r="E4934">
        <v>100034082</v>
      </c>
      <c r="F4934" t="s">
        <v>5627</v>
      </c>
      <c r="H4934" s="1">
        <v>42320</v>
      </c>
      <c r="I4934">
        <v>1957278</v>
      </c>
      <c r="J4934" t="s">
        <v>3466</v>
      </c>
      <c r="K4934">
        <v>846296315762960</v>
      </c>
      <c r="M4934" t="s">
        <v>182</v>
      </c>
      <c r="N4934">
        <v>71105</v>
      </c>
      <c r="O4934">
        <v>5</v>
      </c>
      <c r="P4934">
        <v>3750</v>
      </c>
      <c r="Q4934">
        <v>7</v>
      </c>
      <c r="R4934" s="2">
        <v>0</v>
      </c>
      <c r="S4934" s="2">
        <v>29.5</v>
      </c>
      <c r="T4934" s="2">
        <v>0</v>
      </c>
      <c r="U4934" s="2">
        <v>29.5</v>
      </c>
      <c r="V4934" s="76" t="s">
        <v>5213</v>
      </c>
    </row>
    <row r="4935" spans="1:22" x14ac:dyDescent="0.2">
      <c r="A4935" s="1">
        <v>42324</v>
      </c>
      <c r="B4935" t="s">
        <v>21</v>
      </c>
      <c r="C4935" s="1">
        <v>42319</v>
      </c>
      <c r="D4935" s="1">
        <v>42324</v>
      </c>
      <c r="E4935">
        <v>100033941</v>
      </c>
      <c r="F4935" t="s">
        <v>5628</v>
      </c>
      <c r="H4935" s="1">
        <v>42319</v>
      </c>
      <c r="I4935">
        <v>1949316</v>
      </c>
      <c r="J4935" t="s">
        <v>23</v>
      </c>
      <c r="K4935">
        <v>846296315752787</v>
      </c>
      <c r="M4935" t="s">
        <v>43</v>
      </c>
      <c r="N4935">
        <v>6897</v>
      </c>
      <c r="O4935">
        <v>3</v>
      </c>
      <c r="P4935">
        <v>2250</v>
      </c>
      <c r="Q4935">
        <v>2</v>
      </c>
      <c r="R4935" s="2">
        <v>0</v>
      </c>
      <c r="S4935" s="2">
        <v>12.81</v>
      </c>
      <c r="T4935" s="2">
        <v>0</v>
      </c>
      <c r="U4935" s="2">
        <v>12.81</v>
      </c>
      <c r="V4935" s="76" t="str">
        <f>VLOOKUP(M4935,'Fufillment sheet'!$A$2:$B$52,2,FALSE)</f>
        <v>NW</v>
      </c>
    </row>
    <row r="4936" spans="1:22" x14ac:dyDescent="0.2">
      <c r="A4936" s="1">
        <v>42324</v>
      </c>
      <c r="B4936" t="s">
        <v>21</v>
      </c>
      <c r="C4936" s="1">
        <v>42321</v>
      </c>
      <c r="D4936" s="1">
        <v>42324</v>
      </c>
      <c r="E4936">
        <v>100034116</v>
      </c>
      <c r="F4936" t="s">
        <v>5629</v>
      </c>
      <c r="H4936" s="1">
        <v>42321</v>
      </c>
      <c r="I4936">
        <v>1958084</v>
      </c>
      <c r="J4936" t="s">
        <v>5566</v>
      </c>
      <c r="K4936">
        <v>846296315761918</v>
      </c>
      <c r="M4936" t="s">
        <v>58</v>
      </c>
      <c r="N4936">
        <v>49855</v>
      </c>
      <c r="O4936">
        <v>3</v>
      </c>
      <c r="P4936">
        <v>2250</v>
      </c>
      <c r="Q4936">
        <v>5</v>
      </c>
      <c r="R4936" s="2">
        <v>0</v>
      </c>
      <c r="S4936" s="2">
        <v>21.31</v>
      </c>
      <c r="T4936" s="2">
        <v>0</v>
      </c>
      <c r="U4936" s="2">
        <v>21.31</v>
      </c>
      <c r="V4936" s="76" t="str">
        <f>VLOOKUP(M4936,'Fufillment sheet'!$A$2:$B$52,2,FALSE)</f>
        <v>NW</v>
      </c>
    </row>
    <row r="4937" spans="1:22" x14ac:dyDescent="0.2">
      <c r="A4937" s="1">
        <v>42324</v>
      </c>
      <c r="B4937" t="s">
        <v>21</v>
      </c>
      <c r="C4937" s="1">
        <v>42321</v>
      </c>
      <c r="D4937" s="1">
        <v>42324</v>
      </c>
      <c r="E4937">
        <v>100034114</v>
      </c>
      <c r="F4937" t="s">
        <v>5630</v>
      </c>
      <c r="H4937" s="1">
        <v>42321</v>
      </c>
      <c r="I4937">
        <v>1958082</v>
      </c>
      <c r="J4937" t="s">
        <v>3466</v>
      </c>
      <c r="K4937">
        <v>846296315761789</v>
      </c>
      <c r="M4937" t="s">
        <v>24</v>
      </c>
      <c r="N4937">
        <v>28460</v>
      </c>
      <c r="O4937">
        <v>3</v>
      </c>
      <c r="P4937">
        <v>2250</v>
      </c>
      <c r="Q4937">
        <v>4</v>
      </c>
      <c r="R4937" s="2">
        <v>0</v>
      </c>
      <c r="S4937" s="2">
        <v>20.81</v>
      </c>
      <c r="T4937" s="2">
        <v>0</v>
      </c>
      <c r="U4937" s="2">
        <v>20.81</v>
      </c>
      <c r="V4937" s="76" t="str">
        <f>VLOOKUP(M4937,'Fufillment sheet'!$A$2:$B$52,2,FALSE)</f>
        <v>NW</v>
      </c>
    </row>
    <row r="4938" spans="1:22" x14ac:dyDescent="0.2">
      <c r="A4938" s="1">
        <v>42324</v>
      </c>
      <c r="B4938" t="s">
        <v>21</v>
      </c>
      <c r="C4938" s="1">
        <v>42321</v>
      </c>
      <c r="D4938" s="1">
        <v>42324</v>
      </c>
      <c r="E4938">
        <v>100034128</v>
      </c>
      <c r="F4938" t="s">
        <v>5631</v>
      </c>
      <c r="H4938" s="1">
        <v>42321</v>
      </c>
      <c r="I4938">
        <v>1958092</v>
      </c>
      <c r="J4938" t="s">
        <v>3466</v>
      </c>
      <c r="K4938">
        <v>846296315761994</v>
      </c>
      <c r="M4938" t="s">
        <v>49</v>
      </c>
      <c r="N4938">
        <v>2114</v>
      </c>
      <c r="O4938">
        <v>3</v>
      </c>
      <c r="P4938">
        <v>2250</v>
      </c>
      <c r="Q4938">
        <v>2</v>
      </c>
      <c r="R4938" s="2">
        <v>0</v>
      </c>
      <c r="S4938" s="2">
        <v>12.81</v>
      </c>
      <c r="T4938" s="2">
        <v>0</v>
      </c>
      <c r="U4938" s="2">
        <v>12.81</v>
      </c>
      <c r="V4938" s="76" t="str">
        <f>VLOOKUP(M4938,'Fufillment sheet'!$A$2:$B$52,2,FALSE)</f>
        <v>NW</v>
      </c>
    </row>
    <row r="4939" spans="1:22" x14ac:dyDescent="0.2">
      <c r="A4939" s="1">
        <v>42324</v>
      </c>
      <c r="B4939" t="s">
        <v>21</v>
      </c>
      <c r="C4939" s="1">
        <v>42320</v>
      </c>
      <c r="D4939" s="1">
        <v>42324</v>
      </c>
      <c r="E4939">
        <v>100033993</v>
      </c>
      <c r="F4939" t="s">
        <v>5632</v>
      </c>
      <c r="H4939" s="1">
        <v>42319</v>
      </c>
      <c r="I4939">
        <v>1956682</v>
      </c>
      <c r="J4939" t="s">
        <v>23</v>
      </c>
      <c r="K4939">
        <v>846296315761482</v>
      </c>
      <c r="M4939" t="s">
        <v>32</v>
      </c>
      <c r="N4939">
        <v>10018</v>
      </c>
      <c r="O4939">
        <v>12</v>
      </c>
      <c r="P4939">
        <v>9000</v>
      </c>
      <c r="Q4939">
        <v>2</v>
      </c>
      <c r="R4939" s="2">
        <v>0</v>
      </c>
      <c r="S4939" s="2">
        <v>20.5</v>
      </c>
      <c r="T4939" s="2">
        <v>0</v>
      </c>
      <c r="U4939" s="2">
        <v>20.5</v>
      </c>
      <c r="V4939" s="76" t="str">
        <f>VLOOKUP(M4939,'Fufillment sheet'!$A$2:$B$52,2,FALSE)</f>
        <v>NW</v>
      </c>
    </row>
    <row r="4940" spans="1:22" x14ac:dyDescent="0.2">
      <c r="A4940" s="1">
        <v>42324</v>
      </c>
      <c r="B4940" t="s">
        <v>21</v>
      </c>
      <c r="C4940" s="1">
        <v>42320</v>
      </c>
      <c r="D4940" s="1">
        <v>42324</v>
      </c>
      <c r="E4940">
        <v>100033984</v>
      </c>
      <c r="F4940" t="s">
        <v>5633</v>
      </c>
      <c r="H4940" s="1">
        <v>42319</v>
      </c>
      <c r="I4940">
        <v>1956666</v>
      </c>
      <c r="J4940" t="s">
        <v>23</v>
      </c>
      <c r="K4940">
        <v>846296315761628</v>
      </c>
      <c r="M4940" t="s">
        <v>49</v>
      </c>
      <c r="N4940">
        <v>1451</v>
      </c>
      <c r="O4940">
        <v>3</v>
      </c>
      <c r="P4940">
        <v>2250</v>
      </c>
      <c r="Q4940">
        <v>2</v>
      </c>
      <c r="R4940" s="2">
        <v>0</v>
      </c>
      <c r="S4940" s="2">
        <v>12.81</v>
      </c>
      <c r="T4940" s="2">
        <v>0</v>
      </c>
      <c r="U4940" s="2">
        <v>12.81</v>
      </c>
      <c r="V4940" s="76" t="str">
        <f>VLOOKUP(M4940,'Fufillment sheet'!$A$2:$B$52,2,FALSE)</f>
        <v>NW</v>
      </c>
    </row>
    <row r="4941" spans="1:22" x14ac:dyDescent="0.2">
      <c r="A4941" s="1">
        <v>42324</v>
      </c>
      <c r="B4941" t="s">
        <v>21</v>
      </c>
      <c r="C4941" s="1">
        <v>42320</v>
      </c>
      <c r="D4941" s="1">
        <v>42324</v>
      </c>
      <c r="E4941">
        <v>100034003</v>
      </c>
      <c r="F4941" t="s">
        <v>5634</v>
      </c>
      <c r="H4941" s="1">
        <v>42319</v>
      </c>
      <c r="I4941">
        <v>1956658</v>
      </c>
      <c r="J4941" t="s">
        <v>23</v>
      </c>
      <c r="K4941" t="s">
        <v>5635</v>
      </c>
      <c r="M4941" t="s">
        <v>36</v>
      </c>
      <c r="N4941">
        <v>19355</v>
      </c>
      <c r="O4941">
        <v>3</v>
      </c>
      <c r="P4941">
        <v>2250</v>
      </c>
      <c r="Q4941">
        <v>2</v>
      </c>
      <c r="R4941" s="2">
        <v>0</v>
      </c>
      <c r="S4941" s="2">
        <v>12.81</v>
      </c>
      <c r="T4941" s="2">
        <v>0</v>
      </c>
      <c r="U4941" s="2">
        <v>12.81</v>
      </c>
      <c r="V4941" s="76" t="str">
        <f>VLOOKUP(M4941,'Fufillment sheet'!$A$2:$B$52,2,FALSE)</f>
        <v>NW</v>
      </c>
    </row>
    <row r="4942" spans="1:22" x14ac:dyDescent="0.2">
      <c r="A4942" s="1">
        <v>42324</v>
      </c>
      <c r="B4942" t="s">
        <v>21</v>
      </c>
      <c r="C4942" s="1">
        <v>42321</v>
      </c>
      <c r="D4942" s="1">
        <v>42324</v>
      </c>
      <c r="E4942">
        <v>100034103</v>
      </c>
      <c r="F4942" t="s">
        <v>5636</v>
      </c>
      <c r="H4942" s="1">
        <v>42321</v>
      </c>
      <c r="I4942">
        <v>1958071</v>
      </c>
      <c r="J4942" t="s">
        <v>5566</v>
      </c>
      <c r="K4942">
        <v>846296315761819</v>
      </c>
      <c r="M4942" t="s">
        <v>38</v>
      </c>
      <c r="N4942">
        <v>37312</v>
      </c>
      <c r="O4942">
        <v>3</v>
      </c>
      <c r="P4942">
        <v>2250</v>
      </c>
      <c r="Q4942">
        <v>5</v>
      </c>
      <c r="R4942" s="2">
        <v>0</v>
      </c>
      <c r="S4942" s="2">
        <v>21.31</v>
      </c>
      <c r="T4942" s="2">
        <v>0</v>
      </c>
      <c r="U4942" s="2">
        <v>21.31</v>
      </c>
      <c r="V4942" s="76" t="str">
        <f>VLOOKUP(M4942,'Fufillment sheet'!$A$2:$B$52,2,FALSE)</f>
        <v>NW</v>
      </c>
    </row>
    <row r="4943" spans="1:22" x14ac:dyDescent="0.2">
      <c r="A4943" s="1">
        <v>42324</v>
      </c>
      <c r="B4943" t="s">
        <v>21</v>
      </c>
      <c r="C4943" s="1">
        <v>42320</v>
      </c>
      <c r="D4943" s="1">
        <v>42324</v>
      </c>
      <c r="E4943">
        <v>100034027</v>
      </c>
      <c r="F4943" t="s">
        <v>5637</v>
      </c>
      <c r="H4943" s="1">
        <v>42320</v>
      </c>
      <c r="I4943">
        <v>1956654</v>
      </c>
      <c r="J4943" t="s">
        <v>23</v>
      </c>
      <c r="K4943">
        <v>846296315761871</v>
      </c>
      <c r="M4943" t="s">
        <v>32</v>
      </c>
      <c r="N4943">
        <v>10018</v>
      </c>
      <c r="O4943">
        <v>3</v>
      </c>
      <c r="P4943">
        <v>2250</v>
      </c>
      <c r="Q4943">
        <v>2</v>
      </c>
      <c r="R4943" s="2">
        <v>0</v>
      </c>
      <c r="S4943" s="2">
        <v>12.81</v>
      </c>
      <c r="T4943" s="2">
        <v>0</v>
      </c>
      <c r="U4943" s="2">
        <v>12.81</v>
      </c>
      <c r="V4943" s="76" t="str">
        <f>VLOOKUP(M4943,'Fufillment sheet'!$A$2:$B$52,2,FALSE)</f>
        <v>NW</v>
      </c>
    </row>
    <row r="4944" spans="1:22" x14ac:dyDescent="0.2">
      <c r="A4944" s="1">
        <v>42324</v>
      </c>
      <c r="B4944" t="s">
        <v>21</v>
      </c>
      <c r="C4944" s="1">
        <v>42319</v>
      </c>
      <c r="D4944" s="1">
        <v>42324</v>
      </c>
      <c r="E4944">
        <v>100033967</v>
      </c>
      <c r="F4944" t="s">
        <v>5638</v>
      </c>
      <c r="H4944" s="1">
        <v>42319</v>
      </c>
      <c r="I4944">
        <v>1949314</v>
      </c>
      <c r="J4944" t="s">
        <v>23</v>
      </c>
      <c r="K4944">
        <v>846296315752763</v>
      </c>
      <c r="M4944" t="s">
        <v>507</v>
      </c>
      <c r="N4944">
        <v>44406</v>
      </c>
      <c r="O4944">
        <v>3</v>
      </c>
      <c r="P4944">
        <v>2250</v>
      </c>
      <c r="Q4944">
        <v>4</v>
      </c>
      <c r="R4944" s="2">
        <v>0</v>
      </c>
      <c r="S4944" s="2">
        <v>20.81</v>
      </c>
      <c r="T4944" s="2">
        <v>0</v>
      </c>
      <c r="U4944" s="2">
        <v>20.81</v>
      </c>
      <c r="V4944" s="76" t="str">
        <f>VLOOKUP(M4944,'Fufillment sheet'!$A$2:$B$52,2,FALSE)</f>
        <v>NW</v>
      </c>
    </row>
    <row r="4945" spans="1:22" x14ac:dyDescent="0.2">
      <c r="A4945" s="1">
        <v>42324</v>
      </c>
      <c r="B4945" t="s">
        <v>21</v>
      </c>
      <c r="C4945" s="1">
        <v>42321</v>
      </c>
      <c r="D4945" s="1">
        <v>42324</v>
      </c>
      <c r="E4945">
        <v>100034104</v>
      </c>
      <c r="F4945" t="s">
        <v>5639</v>
      </c>
      <c r="H4945" s="1">
        <v>42321</v>
      </c>
      <c r="I4945">
        <v>1958072</v>
      </c>
      <c r="J4945" t="s">
        <v>5566</v>
      </c>
      <c r="K4945">
        <v>846296315761949</v>
      </c>
      <c r="M4945" t="s">
        <v>32</v>
      </c>
      <c r="N4945">
        <v>11797</v>
      </c>
      <c r="O4945">
        <v>3</v>
      </c>
      <c r="P4945">
        <v>2250</v>
      </c>
      <c r="Q4945">
        <v>2</v>
      </c>
      <c r="R4945" s="2">
        <v>0</v>
      </c>
      <c r="S4945" s="2">
        <v>12.81</v>
      </c>
      <c r="T4945" s="2">
        <v>0</v>
      </c>
      <c r="U4945" s="2">
        <v>12.81</v>
      </c>
      <c r="V4945" s="76" t="str">
        <f>VLOOKUP(M4945,'Fufillment sheet'!$A$2:$B$52,2,FALSE)</f>
        <v>NW</v>
      </c>
    </row>
    <row r="4946" spans="1:22" x14ac:dyDescent="0.2">
      <c r="A4946" s="1">
        <v>42324</v>
      </c>
      <c r="B4946" t="s">
        <v>21</v>
      </c>
      <c r="C4946" s="1">
        <v>42320</v>
      </c>
      <c r="D4946" s="1">
        <v>42324</v>
      </c>
      <c r="E4946">
        <v>100034039</v>
      </c>
      <c r="F4946" t="s">
        <v>5640</v>
      </c>
      <c r="H4946" s="1">
        <v>42320</v>
      </c>
      <c r="I4946">
        <v>1956678</v>
      </c>
      <c r="J4946" t="s">
        <v>23</v>
      </c>
      <c r="K4946">
        <v>846296315761505</v>
      </c>
      <c r="M4946" t="s">
        <v>51</v>
      </c>
      <c r="N4946">
        <v>30286</v>
      </c>
      <c r="O4946">
        <v>3</v>
      </c>
      <c r="P4946">
        <v>2250</v>
      </c>
      <c r="Q4946">
        <v>5</v>
      </c>
      <c r="R4946" s="2">
        <v>0</v>
      </c>
      <c r="S4946" s="2">
        <v>21.31</v>
      </c>
      <c r="T4946" s="2">
        <v>0</v>
      </c>
      <c r="U4946" s="2">
        <v>21.31</v>
      </c>
      <c r="V4946" s="76" t="str">
        <f>VLOOKUP(M4946,'Fufillment sheet'!$A$2:$B$52,2,FALSE)</f>
        <v>NW</v>
      </c>
    </row>
    <row r="4947" spans="1:22" x14ac:dyDescent="0.2">
      <c r="A4947" s="1">
        <v>42324</v>
      </c>
      <c r="B4947" t="s">
        <v>21</v>
      </c>
      <c r="C4947" s="1">
        <v>42321</v>
      </c>
      <c r="D4947" s="1">
        <v>42324</v>
      </c>
      <c r="E4947">
        <v>100034088</v>
      </c>
      <c r="F4947" t="s">
        <v>5641</v>
      </c>
      <c r="H4947" s="1">
        <v>42321</v>
      </c>
      <c r="I4947">
        <v>1958059</v>
      </c>
      <c r="J4947" t="s">
        <v>3466</v>
      </c>
      <c r="K4947">
        <v>846296315761673</v>
      </c>
      <c r="M4947" t="s">
        <v>32</v>
      </c>
      <c r="N4947">
        <v>10128</v>
      </c>
      <c r="O4947">
        <v>3</v>
      </c>
      <c r="P4947">
        <v>2250</v>
      </c>
      <c r="Q4947">
        <v>2</v>
      </c>
      <c r="R4947" s="2">
        <v>0</v>
      </c>
      <c r="S4947" s="2">
        <v>12.81</v>
      </c>
      <c r="T4947" s="2">
        <v>0</v>
      </c>
      <c r="U4947" s="2">
        <v>12.81</v>
      </c>
      <c r="V4947" s="76" t="str">
        <f>VLOOKUP(M4947,'Fufillment sheet'!$A$2:$B$52,2,FALSE)</f>
        <v>NW</v>
      </c>
    </row>
    <row r="4948" spans="1:22" x14ac:dyDescent="0.2">
      <c r="A4948" s="1">
        <v>42324</v>
      </c>
      <c r="B4948" t="s">
        <v>21</v>
      </c>
      <c r="C4948" s="1">
        <v>42321</v>
      </c>
      <c r="D4948" s="1">
        <v>42324</v>
      </c>
      <c r="E4948">
        <v>100034123</v>
      </c>
      <c r="F4948" t="s">
        <v>5642</v>
      </c>
      <c r="H4948" s="1">
        <v>42321</v>
      </c>
      <c r="I4948">
        <v>1958091</v>
      </c>
      <c r="J4948" t="s">
        <v>3466</v>
      </c>
      <c r="K4948">
        <v>846296315761734</v>
      </c>
      <c r="M4948" t="s">
        <v>83</v>
      </c>
      <c r="N4948">
        <v>7030</v>
      </c>
      <c r="O4948">
        <v>3</v>
      </c>
      <c r="P4948">
        <v>2250</v>
      </c>
      <c r="Q4948">
        <v>2</v>
      </c>
      <c r="R4948" s="2">
        <v>0</v>
      </c>
      <c r="S4948" s="2">
        <v>12.81</v>
      </c>
      <c r="T4948" s="2">
        <v>0</v>
      </c>
      <c r="U4948" s="2">
        <v>12.81</v>
      </c>
      <c r="V4948" s="76" t="str">
        <f>VLOOKUP(M4948,'Fufillment sheet'!$A$2:$B$52,2,FALSE)</f>
        <v>NW</v>
      </c>
    </row>
    <row r="4949" spans="1:22" x14ac:dyDescent="0.2">
      <c r="A4949" s="1">
        <v>42324</v>
      </c>
      <c r="B4949" t="s">
        <v>21</v>
      </c>
      <c r="C4949" s="1">
        <v>42320</v>
      </c>
      <c r="D4949" s="1">
        <v>42324</v>
      </c>
      <c r="E4949">
        <v>100033996</v>
      </c>
      <c r="F4949" t="s">
        <v>5643</v>
      </c>
      <c r="H4949" s="1">
        <v>42319</v>
      </c>
      <c r="I4949">
        <v>1956673</v>
      </c>
      <c r="J4949" t="s">
        <v>23</v>
      </c>
      <c r="K4949">
        <v>846296315761567</v>
      </c>
      <c r="M4949" t="s">
        <v>32</v>
      </c>
      <c r="N4949">
        <v>10001</v>
      </c>
      <c r="O4949">
        <v>3</v>
      </c>
      <c r="P4949">
        <v>2250</v>
      </c>
      <c r="Q4949">
        <v>2</v>
      </c>
      <c r="R4949" s="2">
        <v>0</v>
      </c>
      <c r="S4949" s="2">
        <v>12.81</v>
      </c>
      <c r="T4949" s="2">
        <v>0</v>
      </c>
      <c r="U4949" s="2">
        <v>12.81</v>
      </c>
      <c r="V4949" s="76" t="str">
        <f>VLOOKUP(M4949,'Fufillment sheet'!$A$2:$B$52,2,FALSE)</f>
        <v>NW</v>
      </c>
    </row>
    <row r="4950" spans="1:22" x14ac:dyDescent="0.2">
      <c r="A4950" s="1">
        <v>42324</v>
      </c>
      <c r="B4950" t="s">
        <v>21</v>
      </c>
      <c r="C4950" s="1">
        <v>42320</v>
      </c>
      <c r="D4950" s="1">
        <v>42324</v>
      </c>
      <c r="E4950">
        <v>100034081</v>
      </c>
      <c r="F4950" t="s">
        <v>5644</v>
      </c>
      <c r="H4950" s="1">
        <v>42320</v>
      </c>
      <c r="I4950">
        <v>1957277</v>
      </c>
      <c r="J4950" t="s">
        <v>3466</v>
      </c>
      <c r="K4950">
        <v>846296315762939</v>
      </c>
      <c r="M4950" t="s">
        <v>66</v>
      </c>
      <c r="N4950">
        <v>46737</v>
      </c>
      <c r="O4950">
        <v>3</v>
      </c>
      <c r="P4950">
        <v>2250</v>
      </c>
      <c r="Q4950">
        <v>8</v>
      </c>
      <c r="R4950" s="2">
        <v>0</v>
      </c>
      <c r="S4950" s="2">
        <v>24.56</v>
      </c>
      <c r="T4950" s="2">
        <v>0</v>
      </c>
      <c r="U4950" s="2">
        <v>24.56</v>
      </c>
      <c r="V4950" s="76" t="s">
        <v>5213</v>
      </c>
    </row>
    <row r="4951" spans="1:22" x14ac:dyDescent="0.2">
      <c r="A4951" s="1">
        <v>42324</v>
      </c>
      <c r="B4951" t="s">
        <v>21</v>
      </c>
      <c r="C4951" s="1">
        <v>42319</v>
      </c>
      <c r="D4951" s="1">
        <v>42324</v>
      </c>
      <c r="E4951">
        <v>100033949</v>
      </c>
      <c r="F4951" t="s">
        <v>5645</v>
      </c>
      <c r="H4951" s="1">
        <v>42319</v>
      </c>
      <c r="I4951">
        <v>1949301</v>
      </c>
      <c r="J4951" t="s">
        <v>23</v>
      </c>
      <c r="K4951">
        <v>846296315752879</v>
      </c>
      <c r="M4951" t="s">
        <v>79</v>
      </c>
      <c r="N4951">
        <v>60657</v>
      </c>
      <c r="O4951">
        <v>3</v>
      </c>
      <c r="P4951">
        <v>2250</v>
      </c>
      <c r="Q4951">
        <v>5</v>
      </c>
      <c r="R4951" s="2">
        <v>0</v>
      </c>
      <c r="S4951" s="2">
        <v>21.31</v>
      </c>
      <c r="T4951" s="2">
        <v>0</v>
      </c>
      <c r="U4951" s="2">
        <v>21.31</v>
      </c>
      <c r="V4951" s="76" t="str">
        <f>VLOOKUP(M4951,'Fufillment sheet'!$A$2:$B$52,2,FALSE)</f>
        <v>NW</v>
      </c>
    </row>
    <row r="4952" spans="1:22" x14ac:dyDescent="0.2">
      <c r="A4952" s="1">
        <v>42324</v>
      </c>
      <c r="B4952" t="s">
        <v>21</v>
      </c>
      <c r="C4952" s="1">
        <v>42320</v>
      </c>
      <c r="D4952" s="1">
        <v>42324</v>
      </c>
      <c r="E4952">
        <v>100034034</v>
      </c>
      <c r="F4952" t="s">
        <v>5646</v>
      </c>
      <c r="H4952" s="1">
        <v>42320</v>
      </c>
      <c r="I4952">
        <v>1956648</v>
      </c>
      <c r="J4952" t="s">
        <v>23</v>
      </c>
      <c r="K4952">
        <v>846296315761703</v>
      </c>
      <c r="M4952" t="s">
        <v>541</v>
      </c>
      <c r="N4952">
        <v>3077</v>
      </c>
      <c r="O4952">
        <v>3</v>
      </c>
      <c r="P4952">
        <v>2250</v>
      </c>
      <c r="Q4952">
        <v>2</v>
      </c>
      <c r="R4952" s="2">
        <v>0</v>
      </c>
      <c r="S4952" s="2">
        <v>12.81</v>
      </c>
      <c r="T4952" s="2">
        <v>0</v>
      </c>
      <c r="U4952" s="2">
        <v>12.81</v>
      </c>
      <c r="V4952" s="76" t="str">
        <f>VLOOKUP(M4952,'Fufillment sheet'!$A$2:$B$52,2,FALSE)</f>
        <v>NW</v>
      </c>
    </row>
    <row r="4953" spans="1:22" x14ac:dyDescent="0.2">
      <c r="A4953" s="1">
        <v>42324</v>
      </c>
      <c r="B4953" t="s">
        <v>21</v>
      </c>
      <c r="C4953" s="1">
        <v>42319</v>
      </c>
      <c r="D4953" s="1">
        <v>42324</v>
      </c>
      <c r="E4953">
        <v>100033952</v>
      </c>
      <c r="F4953" t="s">
        <v>5647</v>
      </c>
      <c r="H4953" s="1">
        <v>42319</v>
      </c>
      <c r="I4953">
        <v>1949300</v>
      </c>
      <c r="J4953" t="s">
        <v>23</v>
      </c>
      <c r="K4953">
        <v>846296315752886</v>
      </c>
      <c r="M4953" t="s">
        <v>51</v>
      </c>
      <c r="N4953">
        <v>31419</v>
      </c>
      <c r="O4953">
        <v>3</v>
      </c>
      <c r="P4953">
        <v>2250</v>
      </c>
      <c r="Q4953">
        <v>5</v>
      </c>
      <c r="R4953" s="2">
        <v>0</v>
      </c>
      <c r="S4953" s="2">
        <v>21.31</v>
      </c>
      <c r="T4953" s="2">
        <v>0</v>
      </c>
      <c r="U4953" s="2">
        <v>21.31</v>
      </c>
      <c r="V4953" s="76" t="str">
        <f>VLOOKUP(M4953,'Fufillment sheet'!$A$2:$B$52,2,FALSE)</f>
        <v>NW</v>
      </c>
    </row>
    <row r="4954" spans="1:22" x14ac:dyDescent="0.2">
      <c r="A4954" s="1">
        <v>42324</v>
      </c>
      <c r="B4954" t="s">
        <v>21</v>
      </c>
      <c r="C4954" s="1">
        <v>42321</v>
      </c>
      <c r="D4954" s="1">
        <v>42324</v>
      </c>
      <c r="E4954">
        <v>100034134</v>
      </c>
      <c r="F4954" t="s">
        <v>5648</v>
      </c>
      <c r="H4954" s="1">
        <v>42321</v>
      </c>
      <c r="I4954">
        <v>1958097</v>
      </c>
      <c r="J4954" t="s">
        <v>5566</v>
      </c>
      <c r="K4954">
        <v>846296315761529</v>
      </c>
      <c r="M4954" t="s">
        <v>32</v>
      </c>
      <c r="N4954">
        <v>10105</v>
      </c>
      <c r="O4954">
        <v>3</v>
      </c>
      <c r="P4954">
        <v>2250</v>
      </c>
      <c r="Q4954">
        <v>2</v>
      </c>
      <c r="R4954" s="2">
        <v>0</v>
      </c>
      <c r="S4954" s="2">
        <v>12.81</v>
      </c>
      <c r="T4954" s="2">
        <v>0</v>
      </c>
      <c r="U4954" s="2">
        <v>12.81</v>
      </c>
      <c r="V4954" s="76" t="str">
        <f>VLOOKUP(M4954,'Fufillment sheet'!$A$2:$B$52,2,FALSE)</f>
        <v>NW</v>
      </c>
    </row>
    <row r="4955" spans="1:22" x14ac:dyDescent="0.2">
      <c r="A4955" s="1">
        <v>42324</v>
      </c>
      <c r="B4955" t="s">
        <v>21</v>
      </c>
      <c r="C4955" s="1">
        <v>42320</v>
      </c>
      <c r="D4955" s="1">
        <v>42324</v>
      </c>
      <c r="E4955">
        <v>100033826</v>
      </c>
      <c r="F4955" t="s">
        <v>5649</v>
      </c>
      <c r="H4955" s="1">
        <v>42316</v>
      </c>
      <c r="I4955">
        <v>1956655</v>
      </c>
      <c r="J4955" t="s">
        <v>23</v>
      </c>
      <c r="K4955">
        <v>846296315761970</v>
      </c>
      <c r="M4955" t="s">
        <v>24</v>
      </c>
      <c r="N4955">
        <v>28262</v>
      </c>
      <c r="O4955">
        <v>3</v>
      </c>
      <c r="P4955">
        <v>2250</v>
      </c>
      <c r="Q4955">
        <v>4</v>
      </c>
      <c r="R4955" s="2">
        <v>0</v>
      </c>
      <c r="S4955" s="2">
        <v>20.81</v>
      </c>
      <c r="T4955" s="2">
        <v>0</v>
      </c>
      <c r="U4955" s="2">
        <v>20.81</v>
      </c>
      <c r="V4955" s="76" t="str">
        <f>VLOOKUP(M4955,'Fufillment sheet'!$A$2:$B$52,2,FALSE)</f>
        <v>NW</v>
      </c>
    </row>
    <row r="4956" spans="1:22" x14ac:dyDescent="0.2">
      <c r="A4956" s="1">
        <v>42324</v>
      </c>
      <c r="B4956" t="s">
        <v>21</v>
      </c>
      <c r="C4956" s="1">
        <v>42320</v>
      </c>
      <c r="D4956" s="1">
        <v>42324</v>
      </c>
      <c r="E4956">
        <v>100033993</v>
      </c>
      <c r="F4956" t="s">
        <v>5650</v>
      </c>
      <c r="H4956" s="1">
        <v>42319</v>
      </c>
      <c r="I4956">
        <v>1956682</v>
      </c>
      <c r="J4956" t="s">
        <v>23</v>
      </c>
      <c r="K4956">
        <v>846296315761475</v>
      </c>
      <c r="M4956" t="s">
        <v>32</v>
      </c>
      <c r="N4956">
        <v>10018</v>
      </c>
      <c r="O4956">
        <v>12</v>
      </c>
      <c r="P4956">
        <v>9000</v>
      </c>
      <c r="Q4956">
        <v>2</v>
      </c>
      <c r="R4956" s="2">
        <v>0</v>
      </c>
      <c r="S4956" s="2">
        <v>20.5</v>
      </c>
      <c r="T4956" s="2">
        <v>0</v>
      </c>
      <c r="U4956" s="2">
        <v>20.5</v>
      </c>
      <c r="V4956" s="76" t="str">
        <f>VLOOKUP(M4956,'Fufillment sheet'!$A$2:$B$52,2,FALSE)</f>
        <v>NW</v>
      </c>
    </row>
    <row r="4957" spans="1:22" x14ac:dyDescent="0.2">
      <c r="A4957" s="1">
        <v>42324</v>
      </c>
      <c r="B4957" t="s">
        <v>21</v>
      </c>
      <c r="C4957" s="1">
        <v>42320</v>
      </c>
      <c r="D4957" s="1">
        <v>42324</v>
      </c>
      <c r="E4957">
        <v>100033985</v>
      </c>
      <c r="F4957" t="s">
        <v>5651</v>
      </c>
      <c r="H4957" s="1">
        <v>42319</v>
      </c>
      <c r="I4957">
        <v>1956668</v>
      </c>
      <c r="J4957" t="s">
        <v>23</v>
      </c>
      <c r="K4957">
        <v>846296315761604</v>
      </c>
      <c r="M4957" t="s">
        <v>94</v>
      </c>
      <c r="N4957">
        <v>55901</v>
      </c>
      <c r="O4957">
        <v>3</v>
      </c>
      <c r="P4957">
        <v>2250</v>
      </c>
      <c r="Q4957">
        <v>5</v>
      </c>
      <c r="R4957" s="2">
        <v>0</v>
      </c>
      <c r="S4957" s="2">
        <v>21.31</v>
      </c>
      <c r="T4957" s="2">
        <v>0</v>
      </c>
      <c r="U4957" s="2">
        <v>21.31</v>
      </c>
      <c r="V4957" s="76" t="str">
        <f>VLOOKUP(M4957,'Fufillment sheet'!$A$2:$B$52,2,FALSE)</f>
        <v>NW</v>
      </c>
    </row>
    <row r="4958" spans="1:22" x14ac:dyDescent="0.2">
      <c r="A4958" s="1">
        <v>42324</v>
      </c>
      <c r="B4958" t="s">
        <v>21</v>
      </c>
      <c r="C4958" s="1">
        <v>42321</v>
      </c>
      <c r="D4958" s="1">
        <v>42324</v>
      </c>
      <c r="E4958">
        <v>100034110</v>
      </c>
      <c r="F4958" t="s">
        <v>5652</v>
      </c>
      <c r="H4958" s="1">
        <v>42321</v>
      </c>
      <c r="I4958">
        <v>1958078</v>
      </c>
      <c r="J4958" t="s">
        <v>515</v>
      </c>
      <c r="K4958" t="s">
        <v>5653</v>
      </c>
      <c r="M4958" t="s">
        <v>334</v>
      </c>
      <c r="N4958">
        <v>39047</v>
      </c>
      <c r="O4958">
        <v>3</v>
      </c>
      <c r="P4958">
        <v>2250</v>
      </c>
      <c r="Q4958">
        <v>6</v>
      </c>
      <c r="R4958" s="2">
        <v>0</v>
      </c>
      <c r="S4958" s="2">
        <v>21.81</v>
      </c>
      <c r="T4958" s="2">
        <v>0</v>
      </c>
      <c r="U4958" s="2">
        <v>21.81</v>
      </c>
      <c r="V4958" s="76" t="str">
        <f>VLOOKUP(M4958,'Fufillment sheet'!$A$2:$B$52,2,FALSE)</f>
        <v>NW</v>
      </c>
    </row>
    <row r="4959" spans="1:22" x14ac:dyDescent="0.2">
      <c r="A4959" s="1">
        <v>42324</v>
      </c>
      <c r="B4959" t="s">
        <v>21</v>
      </c>
      <c r="C4959" s="1">
        <v>42321</v>
      </c>
      <c r="D4959" s="1">
        <v>42324</v>
      </c>
      <c r="E4959">
        <v>100034102</v>
      </c>
      <c r="F4959" t="s">
        <v>5654</v>
      </c>
      <c r="H4959" s="1">
        <v>42321</v>
      </c>
      <c r="I4959">
        <v>1958070</v>
      </c>
      <c r="J4959" t="s">
        <v>5566</v>
      </c>
      <c r="K4959">
        <v>846296315761826</v>
      </c>
      <c r="M4959" t="s">
        <v>231</v>
      </c>
      <c r="N4959">
        <v>72758</v>
      </c>
      <c r="O4959">
        <v>3</v>
      </c>
      <c r="P4959">
        <v>2250</v>
      </c>
      <c r="Q4959">
        <v>6</v>
      </c>
      <c r="R4959" s="2">
        <v>0</v>
      </c>
      <c r="S4959" s="2">
        <v>21.81</v>
      </c>
      <c r="T4959" s="2">
        <v>0</v>
      </c>
      <c r="U4959" s="2">
        <v>21.81</v>
      </c>
      <c r="V4959" s="76" t="str">
        <f>VLOOKUP(M4959,'Fufillment sheet'!$A$2:$B$52,2,FALSE)</f>
        <v>NW</v>
      </c>
    </row>
    <row r="4960" spans="1:22" x14ac:dyDescent="0.2">
      <c r="A4960" s="1">
        <v>42324</v>
      </c>
      <c r="B4960" t="s">
        <v>21</v>
      </c>
      <c r="C4960" s="1">
        <v>42321</v>
      </c>
      <c r="D4960" s="1">
        <v>42324</v>
      </c>
      <c r="E4960">
        <v>100034096</v>
      </c>
      <c r="F4960" t="s">
        <v>5655</v>
      </c>
      <c r="H4960" s="1">
        <v>42321</v>
      </c>
      <c r="I4960">
        <v>1958066</v>
      </c>
      <c r="J4960" t="s">
        <v>5566</v>
      </c>
      <c r="K4960">
        <v>846296315762342</v>
      </c>
      <c r="M4960" t="s">
        <v>32</v>
      </c>
      <c r="N4960">
        <v>10013</v>
      </c>
      <c r="O4960">
        <v>6</v>
      </c>
      <c r="P4960">
        <v>4500</v>
      </c>
      <c r="Q4960">
        <v>2</v>
      </c>
      <c r="R4960" s="2">
        <v>0</v>
      </c>
      <c r="S4960" s="2">
        <v>16.29</v>
      </c>
      <c r="T4960" s="2">
        <v>0</v>
      </c>
      <c r="U4960" s="2">
        <v>16.29</v>
      </c>
      <c r="V4960" s="76" t="str">
        <f>VLOOKUP(M4960,'Fufillment sheet'!$A$2:$B$52,2,FALSE)</f>
        <v>NW</v>
      </c>
    </row>
    <row r="4961" spans="1:22" x14ac:dyDescent="0.2">
      <c r="A4961" s="1">
        <v>42324</v>
      </c>
      <c r="B4961" t="s">
        <v>21</v>
      </c>
      <c r="C4961" s="1">
        <v>42319</v>
      </c>
      <c r="D4961" s="1">
        <v>42324</v>
      </c>
      <c r="E4961">
        <v>100033937</v>
      </c>
      <c r="F4961" t="s">
        <v>5656</v>
      </c>
      <c r="H4961" s="1">
        <v>42318</v>
      </c>
      <c r="I4961">
        <v>1949304</v>
      </c>
      <c r="J4961" t="s">
        <v>23</v>
      </c>
      <c r="K4961">
        <v>846296315752855</v>
      </c>
      <c r="M4961" t="s">
        <v>32</v>
      </c>
      <c r="N4961">
        <v>10019</v>
      </c>
      <c r="O4961">
        <v>3</v>
      </c>
      <c r="P4961">
        <v>2250</v>
      </c>
      <c r="Q4961">
        <v>2</v>
      </c>
      <c r="R4961" s="2">
        <v>0</v>
      </c>
      <c r="S4961" s="2">
        <v>12.81</v>
      </c>
      <c r="T4961" s="2">
        <v>0</v>
      </c>
      <c r="U4961" s="2">
        <v>12.81</v>
      </c>
      <c r="V4961" s="76" t="str">
        <f>VLOOKUP(M4961,'Fufillment sheet'!$A$2:$B$52,2,FALSE)</f>
        <v>NW</v>
      </c>
    </row>
    <row r="4962" spans="1:22" x14ac:dyDescent="0.2">
      <c r="A4962" s="1">
        <v>42324</v>
      </c>
      <c r="B4962" t="s">
        <v>21</v>
      </c>
      <c r="C4962" s="1">
        <v>42321</v>
      </c>
      <c r="D4962" s="1">
        <v>42324</v>
      </c>
      <c r="E4962">
        <v>100034107</v>
      </c>
      <c r="F4962" t="s">
        <v>5657</v>
      </c>
      <c r="H4962" s="1">
        <v>42321</v>
      </c>
      <c r="I4962">
        <v>1958075</v>
      </c>
      <c r="J4962" t="s">
        <v>5566</v>
      </c>
      <c r="K4962">
        <v>846296315761932</v>
      </c>
      <c r="M4962" t="s">
        <v>32</v>
      </c>
      <c r="N4962">
        <v>10016</v>
      </c>
      <c r="O4962">
        <v>3</v>
      </c>
      <c r="P4962">
        <v>2250</v>
      </c>
      <c r="Q4962">
        <v>2</v>
      </c>
      <c r="R4962" s="2">
        <v>0</v>
      </c>
      <c r="S4962" s="2">
        <v>12.81</v>
      </c>
      <c r="T4962" s="2">
        <v>0</v>
      </c>
      <c r="U4962" s="2">
        <v>12.81</v>
      </c>
      <c r="V4962" s="76" t="str">
        <f>VLOOKUP(M4962,'Fufillment sheet'!$A$2:$B$52,2,FALSE)</f>
        <v>NW</v>
      </c>
    </row>
    <row r="4963" spans="1:22" x14ac:dyDescent="0.2">
      <c r="A4963" s="1">
        <v>42324</v>
      </c>
      <c r="B4963" t="s">
        <v>21</v>
      </c>
      <c r="C4963" s="1">
        <v>42321</v>
      </c>
      <c r="D4963" s="1">
        <v>42324</v>
      </c>
      <c r="E4963">
        <v>100034101</v>
      </c>
      <c r="F4963" t="s">
        <v>5658</v>
      </c>
      <c r="H4963" s="1">
        <v>42321</v>
      </c>
      <c r="I4963">
        <v>1958069</v>
      </c>
      <c r="J4963" t="s">
        <v>3466</v>
      </c>
      <c r="K4963">
        <v>846296315762014</v>
      </c>
      <c r="M4963" t="s">
        <v>91</v>
      </c>
      <c r="N4963">
        <v>29072</v>
      </c>
      <c r="O4963">
        <v>3</v>
      </c>
      <c r="P4963">
        <v>2250</v>
      </c>
      <c r="Q4963">
        <v>5</v>
      </c>
      <c r="R4963" s="2">
        <v>0</v>
      </c>
      <c r="S4963" s="2">
        <v>21.31</v>
      </c>
      <c r="T4963" s="2">
        <v>0</v>
      </c>
      <c r="U4963" s="2">
        <v>21.31</v>
      </c>
      <c r="V4963" s="76" t="str">
        <f>VLOOKUP(M4963,'Fufillment sheet'!$A$2:$B$52,2,FALSE)</f>
        <v>NW</v>
      </c>
    </row>
    <row r="4964" spans="1:22" x14ac:dyDescent="0.2">
      <c r="A4964" s="1">
        <v>42324</v>
      </c>
      <c r="B4964" t="s">
        <v>21</v>
      </c>
      <c r="C4964" s="1">
        <v>42321</v>
      </c>
      <c r="D4964" s="1">
        <v>42324</v>
      </c>
      <c r="E4964">
        <v>100034094</v>
      </c>
      <c r="F4964" t="s">
        <v>5659</v>
      </c>
      <c r="H4964" s="1">
        <v>42321</v>
      </c>
      <c r="I4964">
        <v>1958064</v>
      </c>
      <c r="J4964" t="s">
        <v>5566</v>
      </c>
      <c r="K4964">
        <v>846296315761840</v>
      </c>
      <c r="M4964" t="s">
        <v>49</v>
      </c>
      <c r="N4964">
        <v>1201</v>
      </c>
      <c r="O4964">
        <v>3</v>
      </c>
      <c r="P4964">
        <v>2250</v>
      </c>
      <c r="Q4964">
        <v>2</v>
      </c>
      <c r="R4964" s="2">
        <v>0</v>
      </c>
      <c r="S4964" s="2">
        <v>12.81</v>
      </c>
      <c r="T4964" s="2">
        <v>0</v>
      </c>
      <c r="U4964" s="2">
        <v>12.81</v>
      </c>
      <c r="V4964" s="76" t="str">
        <f>VLOOKUP(M4964,'Fufillment sheet'!$A$2:$B$52,2,FALSE)</f>
        <v>NW</v>
      </c>
    </row>
    <row r="4965" spans="1:22" x14ac:dyDescent="0.2">
      <c r="A4965" s="1">
        <v>42324</v>
      </c>
      <c r="B4965" t="s">
        <v>21</v>
      </c>
      <c r="C4965" s="1">
        <v>42321</v>
      </c>
      <c r="D4965" s="1">
        <v>42324</v>
      </c>
      <c r="E4965">
        <v>100034119</v>
      </c>
      <c r="F4965" t="s">
        <v>5660</v>
      </c>
      <c r="H4965" s="1">
        <v>42321</v>
      </c>
      <c r="I4965">
        <v>1958087</v>
      </c>
      <c r="J4965" t="s">
        <v>3466</v>
      </c>
      <c r="K4965">
        <v>846296315761758</v>
      </c>
      <c r="M4965" t="s">
        <v>582</v>
      </c>
      <c r="N4965">
        <v>50323</v>
      </c>
      <c r="O4965">
        <v>3</v>
      </c>
      <c r="P4965">
        <v>2250</v>
      </c>
      <c r="Q4965">
        <v>6</v>
      </c>
      <c r="R4965" s="2">
        <v>0</v>
      </c>
      <c r="S4965" s="2">
        <v>21.81</v>
      </c>
      <c r="T4965" s="2">
        <v>0</v>
      </c>
      <c r="U4965" s="2">
        <v>21.81</v>
      </c>
      <c r="V4965" s="76" t="str">
        <f>VLOOKUP(M4965,'Fufillment sheet'!$A$2:$B$52,2,FALSE)</f>
        <v>NW</v>
      </c>
    </row>
    <row r="4966" spans="1:22" x14ac:dyDescent="0.2">
      <c r="A4966" s="1">
        <v>42324</v>
      </c>
      <c r="B4966" t="s">
        <v>21</v>
      </c>
      <c r="C4966" s="1">
        <v>42320</v>
      </c>
      <c r="D4966" s="1">
        <v>42324</v>
      </c>
      <c r="E4966">
        <v>100033988</v>
      </c>
      <c r="F4966" t="s">
        <v>5661</v>
      </c>
      <c r="H4966" s="1">
        <v>42319</v>
      </c>
      <c r="I4966">
        <v>1956670</v>
      </c>
      <c r="J4966" t="s">
        <v>23</v>
      </c>
      <c r="K4966">
        <v>846296315761581</v>
      </c>
      <c r="M4966" t="s">
        <v>288</v>
      </c>
      <c r="N4966">
        <v>63072</v>
      </c>
      <c r="O4966">
        <v>3</v>
      </c>
      <c r="P4966">
        <v>2250</v>
      </c>
      <c r="Q4966">
        <v>5</v>
      </c>
      <c r="R4966" s="2">
        <v>0</v>
      </c>
      <c r="S4966" s="2">
        <v>21.31</v>
      </c>
      <c r="T4966" s="2">
        <v>0</v>
      </c>
      <c r="U4966" s="2">
        <v>21.31</v>
      </c>
      <c r="V4966" s="76" t="str">
        <f>VLOOKUP(M4966,'Fufillment sheet'!$A$2:$B$52,2,FALSE)</f>
        <v>NW</v>
      </c>
    </row>
    <row r="4967" spans="1:22" x14ac:dyDescent="0.2">
      <c r="A4967" s="1">
        <v>42324</v>
      </c>
      <c r="B4967" t="s">
        <v>21</v>
      </c>
      <c r="C4967" s="1">
        <v>42320</v>
      </c>
      <c r="D4967" s="1">
        <v>42324</v>
      </c>
      <c r="E4967">
        <v>100034064</v>
      </c>
      <c r="F4967" t="s">
        <v>5662</v>
      </c>
      <c r="H4967" s="1">
        <v>42320</v>
      </c>
      <c r="I4967">
        <v>1957264</v>
      </c>
      <c r="J4967" t="s">
        <v>3466</v>
      </c>
      <c r="K4967">
        <v>846296315762946</v>
      </c>
      <c r="M4967" t="s">
        <v>26</v>
      </c>
      <c r="N4967">
        <v>34746</v>
      </c>
      <c r="O4967">
        <v>3</v>
      </c>
      <c r="P4967">
        <v>2250</v>
      </c>
      <c r="Q4967">
        <v>8</v>
      </c>
      <c r="R4967" s="2">
        <v>0</v>
      </c>
      <c r="S4967" s="2">
        <v>24.56</v>
      </c>
      <c r="T4967" s="2">
        <v>0</v>
      </c>
      <c r="U4967" s="2">
        <v>24.56</v>
      </c>
      <c r="V4967" s="76" t="s">
        <v>5213</v>
      </c>
    </row>
    <row r="4968" spans="1:22" x14ac:dyDescent="0.2">
      <c r="A4968" s="1">
        <v>42324</v>
      </c>
      <c r="B4968" t="s">
        <v>21</v>
      </c>
      <c r="C4968" s="1">
        <v>42319</v>
      </c>
      <c r="D4968" s="1">
        <v>42324</v>
      </c>
      <c r="E4968">
        <v>100033956</v>
      </c>
      <c r="F4968" t="s">
        <v>5663</v>
      </c>
      <c r="H4968" s="1">
        <v>42319</v>
      </c>
      <c r="I4968">
        <v>1949303</v>
      </c>
      <c r="J4968" t="s">
        <v>23</v>
      </c>
      <c r="K4968">
        <v>846296315752862</v>
      </c>
      <c r="M4968" t="s">
        <v>83</v>
      </c>
      <c r="N4968">
        <v>7086</v>
      </c>
      <c r="O4968">
        <v>3</v>
      </c>
      <c r="P4968">
        <v>2250</v>
      </c>
      <c r="Q4968">
        <v>2</v>
      </c>
      <c r="R4968" s="2">
        <v>0</v>
      </c>
      <c r="S4968" s="2">
        <v>12.81</v>
      </c>
      <c r="T4968" s="2">
        <v>0</v>
      </c>
      <c r="U4968" s="2">
        <v>12.81</v>
      </c>
      <c r="V4968" s="76" t="str">
        <f>VLOOKUP(M4968,'Fufillment sheet'!$A$2:$B$52,2,FALSE)</f>
        <v>NW</v>
      </c>
    </row>
    <row r="4969" spans="1:22" x14ac:dyDescent="0.2">
      <c r="A4969" s="1">
        <v>42324</v>
      </c>
      <c r="B4969" t="s">
        <v>21</v>
      </c>
      <c r="C4969" s="1">
        <v>42320</v>
      </c>
      <c r="D4969" s="1">
        <v>42324</v>
      </c>
      <c r="E4969">
        <v>100034024</v>
      </c>
      <c r="F4969" t="s">
        <v>5664</v>
      </c>
      <c r="H4969" s="1">
        <v>42320</v>
      </c>
      <c r="I4969">
        <v>1956651</v>
      </c>
      <c r="J4969" t="s">
        <v>23</v>
      </c>
      <c r="K4969">
        <v>846296315761901</v>
      </c>
      <c r="M4969" t="s">
        <v>26</v>
      </c>
      <c r="N4969">
        <v>32789</v>
      </c>
      <c r="O4969">
        <v>3</v>
      </c>
      <c r="P4969">
        <v>2250</v>
      </c>
      <c r="Q4969">
        <v>5</v>
      </c>
      <c r="R4969" s="2">
        <v>0</v>
      </c>
      <c r="S4969" s="2">
        <v>21.31</v>
      </c>
      <c r="T4969" s="2">
        <v>0</v>
      </c>
      <c r="U4969" s="2">
        <v>21.31</v>
      </c>
      <c r="V4969" s="76" t="str">
        <f>VLOOKUP(M4969,'Fufillment sheet'!$A$2:$B$52,2,FALSE)</f>
        <v>NW</v>
      </c>
    </row>
    <row r="4970" spans="1:22" x14ac:dyDescent="0.2">
      <c r="A4970" s="1">
        <v>42324</v>
      </c>
      <c r="B4970" t="s">
        <v>21</v>
      </c>
      <c r="C4970" s="1">
        <v>42319</v>
      </c>
      <c r="D4970" s="1">
        <v>42324</v>
      </c>
      <c r="E4970">
        <v>100033966</v>
      </c>
      <c r="F4970" t="s">
        <v>5665</v>
      </c>
      <c r="H4970" s="1">
        <v>42319</v>
      </c>
      <c r="I4970">
        <v>1949318</v>
      </c>
      <c r="J4970" t="s">
        <v>23</v>
      </c>
      <c r="K4970">
        <v>846296315752800</v>
      </c>
      <c r="M4970" t="s">
        <v>58</v>
      </c>
      <c r="N4970">
        <v>48212</v>
      </c>
      <c r="O4970">
        <v>3</v>
      </c>
      <c r="P4970">
        <v>2250</v>
      </c>
      <c r="Q4970">
        <v>4</v>
      </c>
      <c r="R4970" s="2">
        <v>0</v>
      </c>
      <c r="S4970" s="2">
        <v>20.81</v>
      </c>
      <c r="T4970" s="2">
        <v>0</v>
      </c>
      <c r="U4970" s="2">
        <v>20.81</v>
      </c>
      <c r="V4970" s="76" t="str">
        <f>VLOOKUP(M4970,'Fufillment sheet'!$A$2:$B$52,2,FALSE)</f>
        <v>NW</v>
      </c>
    </row>
    <row r="4971" spans="1:22" x14ac:dyDescent="0.2">
      <c r="A4971" s="1">
        <v>42324</v>
      </c>
      <c r="B4971" t="s">
        <v>21</v>
      </c>
      <c r="C4971" s="1">
        <v>42321</v>
      </c>
      <c r="D4971" s="1">
        <v>42324</v>
      </c>
      <c r="E4971">
        <v>100034108</v>
      </c>
      <c r="F4971" t="s">
        <v>5666</v>
      </c>
      <c r="H4971" s="1">
        <v>42321</v>
      </c>
      <c r="I4971">
        <v>1958076</v>
      </c>
      <c r="J4971" t="s">
        <v>3466</v>
      </c>
      <c r="K4971">
        <v>846296315761796</v>
      </c>
      <c r="M4971" t="s">
        <v>507</v>
      </c>
      <c r="N4971">
        <v>43206</v>
      </c>
      <c r="O4971">
        <v>3</v>
      </c>
      <c r="P4971">
        <v>2250</v>
      </c>
      <c r="Q4971">
        <v>4</v>
      </c>
      <c r="R4971" s="2">
        <v>0</v>
      </c>
      <c r="S4971" s="2">
        <v>20.81</v>
      </c>
      <c r="T4971" s="2">
        <v>0</v>
      </c>
      <c r="U4971" s="2">
        <v>20.81</v>
      </c>
      <c r="V4971" s="76" t="str">
        <f>VLOOKUP(M4971,'Fufillment sheet'!$A$2:$B$52,2,FALSE)</f>
        <v>NW</v>
      </c>
    </row>
    <row r="4972" spans="1:22" x14ac:dyDescent="0.2">
      <c r="A4972" s="1">
        <v>42324</v>
      </c>
      <c r="B4972" t="s">
        <v>21</v>
      </c>
      <c r="C4972" s="1">
        <v>42320</v>
      </c>
      <c r="D4972" s="1">
        <v>42324</v>
      </c>
      <c r="E4972">
        <v>100034021</v>
      </c>
      <c r="F4972" t="s">
        <v>5667</v>
      </c>
      <c r="H4972" s="1">
        <v>42320</v>
      </c>
      <c r="I4972">
        <v>1956656</v>
      </c>
      <c r="J4972" t="s">
        <v>23</v>
      </c>
      <c r="K4972">
        <v>846296315761963</v>
      </c>
      <c r="M4972" t="s">
        <v>32</v>
      </c>
      <c r="N4972">
        <v>11428</v>
      </c>
      <c r="O4972">
        <v>3</v>
      </c>
      <c r="P4972">
        <v>2250</v>
      </c>
      <c r="Q4972">
        <v>2</v>
      </c>
      <c r="R4972" s="2">
        <v>0</v>
      </c>
      <c r="S4972" s="2">
        <v>12.81</v>
      </c>
      <c r="T4972" s="2">
        <v>0</v>
      </c>
      <c r="U4972" s="2">
        <v>12.81</v>
      </c>
      <c r="V4972" s="76" t="str">
        <f>VLOOKUP(M4972,'Fufillment sheet'!$A$2:$B$52,2,FALSE)</f>
        <v>NW</v>
      </c>
    </row>
    <row r="4973" spans="1:22" x14ac:dyDescent="0.2">
      <c r="A4973" s="1">
        <v>42324</v>
      </c>
      <c r="B4973" t="s">
        <v>21</v>
      </c>
      <c r="C4973" s="1">
        <v>42320</v>
      </c>
      <c r="D4973" s="1">
        <v>42324</v>
      </c>
      <c r="E4973">
        <v>100033993</v>
      </c>
      <c r="F4973" t="s">
        <v>5668</v>
      </c>
      <c r="H4973" s="1">
        <v>42319</v>
      </c>
      <c r="I4973">
        <v>1956682</v>
      </c>
      <c r="J4973" t="s">
        <v>23</v>
      </c>
      <c r="K4973">
        <v>846296315761468</v>
      </c>
      <c r="M4973" t="s">
        <v>32</v>
      </c>
      <c r="N4973">
        <v>10018</v>
      </c>
      <c r="O4973">
        <v>12</v>
      </c>
      <c r="P4973">
        <v>9000</v>
      </c>
      <c r="Q4973">
        <v>2</v>
      </c>
      <c r="R4973" s="2">
        <v>0</v>
      </c>
      <c r="S4973" s="2">
        <v>20.5</v>
      </c>
      <c r="T4973" s="2">
        <v>0</v>
      </c>
      <c r="U4973" s="2">
        <v>20.5</v>
      </c>
      <c r="V4973" s="76" t="str">
        <f>VLOOKUP(M4973,'Fufillment sheet'!$A$2:$B$52,2,FALSE)</f>
        <v>NW</v>
      </c>
    </row>
    <row r="4974" spans="1:22" x14ac:dyDescent="0.2">
      <c r="A4974" s="1">
        <v>42324</v>
      </c>
      <c r="B4974" t="s">
        <v>21</v>
      </c>
      <c r="C4974" s="1">
        <v>42320</v>
      </c>
      <c r="D4974" s="1">
        <v>42324</v>
      </c>
      <c r="E4974">
        <v>100034012</v>
      </c>
      <c r="F4974" t="s">
        <v>5669</v>
      </c>
      <c r="H4974" s="1">
        <v>42319</v>
      </c>
      <c r="I4974">
        <v>1956663</v>
      </c>
      <c r="J4974" t="s">
        <v>23</v>
      </c>
      <c r="K4974">
        <v>846296315761642</v>
      </c>
      <c r="M4974" t="s">
        <v>26</v>
      </c>
      <c r="N4974">
        <v>33316</v>
      </c>
      <c r="O4974">
        <v>3</v>
      </c>
      <c r="P4974">
        <v>2250</v>
      </c>
      <c r="Q4974">
        <v>6</v>
      </c>
      <c r="R4974" s="2">
        <v>0</v>
      </c>
      <c r="S4974" s="2">
        <v>21.81</v>
      </c>
      <c r="T4974" s="2">
        <v>0</v>
      </c>
      <c r="U4974" s="2">
        <v>21.81</v>
      </c>
      <c r="V4974" s="76" t="str">
        <f>VLOOKUP(M4974,'Fufillment sheet'!$A$2:$B$52,2,FALSE)</f>
        <v>NW</v>
      </c>
    </row>
    <row r="4975" spans="1:22" x14ac:dyDescent="0.2">
      <c r="A4975" s="1">
        <v>42324</v>
      </c>
      <c r="B4975" t="s">
        <v>21</v>
      </c>
      <c r="C4975" s="1">
        <v>42321</v>
      </c>
      <c r="D4975" s="1">
        <v>42324</v>
      </c>
      <c r="E4975">
        <v>100034086</v>
      </c>
      <c r="F4975" t="s">
        <v>5670</v>
      </c>
      <c r="H4975" s="1">
        <v>42321</v>
      </c>
      <c r="I4975">
        <v>1958058</v>
      </c>
      <c r="J4975" t="s">
        <v>515</v>
      </c>
      <c r="K4975" t="s">
        <v>5671</v>
      </c>
      <c r="M4975" t="s">
        <v>36</v>
      </c>
      <c r="N4975">
        <v>19003</v>
      </c>
      <c r="O4975">
        <v>3</v>
      </c>
      <c r="P4975">
        <v>2250</v>
      </c>
      <c r="Q4975">
        <v>2</v>
      </c>
      <c r="R4975" s="2">
        <v>0</v>
      </c>
      <c r="S4975" s="2">
        <v>12.81</v>
      </c>
      <c r="T4975" s="2">
        <v>0</v>
      </c>
      <c r="U4975" s="2">
        <v>12.81</v>
      </c>
      <c r="V4975" s="76" t="str">
        <f>VLOOKUP(M4975,'Fufillment sheet'!$A$2:$B$52,2,FALSE)</f>
        <v>NW</v>
      </c>
    </row>
    <row r="4976" spans="1:22" x14ac:dyDescent="0.2">
      <c r="A4976" s="1">
        <v>42324</v>
      </c>
      <c r="B4976" t="s">
        <v>21</v>
      </c>
      <c r="C4976" s="1">
        <v>42320</v>
      </c>
      <c r="D4976" s="1">
        <v>42324</v>
      </c>
      <c r="E4976">
        <v>100033990</v>
      </c>
      <c r="F4976" t="s">
        <v>5672</v>
      </c>
      <c r="H4976" s="1">
        <v>42319</v>
      </c>
      <c r="I4976">
        <v>1956675</v>
      </c>
      <c r="J4976" t="s">
        <v>23</v>
      </c>
      <c r="K4976">
        <v>846296315761550</v>
      </c>
      <c r="M4976" t="s">
        <v>91</v>
      </c>
      <c r="N4976">
        <v>29492</v>
      </c>
      <c r="O4976">
        <v>3</v>
      </c>
      <c r="P4976">
        <v>2250</v>
      </c>
      <c r="Q4976">
        <v>5</v>
      </c>
      <c r="R4976" s="2">
        <v>0</v>
      </c>
      <c r="S4976" s="2">
        <v>21.31</v>
      </c>
      <c r="T4976" s="2">
        <v>0</v>
      </c>
      <c r="U4976" s="2">
        <v>21.31</v>
      </c>
      <c r="V4976" s="76" t="str">
        <f>VLOOKUP(M4976,'Fufillment sheet'!$A$2:$B$52,2,FALSE)</f>
        <v>NW</v>
      </c>
    </row>
    <row r="4977" spans="1:22" x14ac:dyDescent="0.2">
      <c r="A4977" s="1">
        <v>42324</v>
      </c>
      <c r="B4977" t="s">
        <v>21</v>
      </c>
      <c r="C4977" s="1">
        <v>42320</v>
      </c>
      <c r="D4977" s="1">
        <v>42324</v>
      </c>
      <c r="E4977">
        <v>100034022</v>
      </c>
      <c r="F4977" t="s">
        <v>5673</v>
      </c>
      <c r="H4977" s="1">
        <v>42320</v>
      </c>
      <c r="I4977">
        <v>1956646</v>
      </c>
      <c r="J4977" t="s">
        <v>23</v>
      </c>
      <c r="K4977">
        <v>846296315761864</v>
      </c>
      <c r="M4977" t="s">
        <v>102</v>
      </c>
      <c r="N4977">
        <v>20005</v>
      </c>
      <c r="O4977">
        <v>3</v>
      </c>
      <c r="P4977">
        <v>2250</v>
      </c>
      <c r="Q4977">
        <v>3</v>
      </c>
      <c r="R4977" s="2">
        <v>0</v>
      </c>
      <c r="S4977" s="2">
        <v>13.06</v>
      </c>
      <c r="T4977" s="2">
        <v>0</v>
      </c>
      <c r="U4977" s="2">
        <v>13.06</v>
      </c>
      <c r="V4977" s="76" t="str">
        <f>VLOOKUP(M4977,'Fufillment sheet'!$A$2:$B$52,2,FALSE)</f>
        <v>NW</v>
      </c>
    </row>
    <row r="4978" spans="1:22" x14ac:dyDescent="0.2">
      <c r="A4978" s="1">
        <v>42324</v>
      </c>
      <c r="B4978" t="s">
        <v>21</v>
      </c>
      <c r="C4978" s="1">
        <v>42319</v>
      </c>
      <c r="D4978" s="1">
        <v>42324</v>
      </c>
      <c r="E4978">
        <v>100033943</v>
      </c>
      <c r="F4978" t="s">
        <v>5674</v>
      </c>
      <c r="H4978" s="1">
        <v>42319</v>
      </c>
      <c r="I4978">
        <v>1949309</v>
      </c>
      <c r="J4978" t="s">
        <v>23</v>
      </c>
      <c r="K4978">
        <v>846296315752770</v>
      </c>
      <c r="M4978" t="s">
        <v>79</v>
      </c>
      <c r="N4978">
        <v>60606</v>
      </c>
      <c r="O4978">
        <v>3</v>
      </c>
      <c r="P4978">
        <v>2250</v>
      </c>
      <c r="Q4978">
        <v>5</v>
      </c>
      <c r="R4978" s="2">
        <v>0</v>
      </c>
      <c r="S4978" s="2">
        <v>21.31</v>
      </c>
      <c r="T4978" s="2">
        <v>0</v>
      </c>
      <c r="U4978" s="2">
        <v>21.31</v>
      </c>
      <c r="V4978" s="76" t="str">
        <f>VLOOKUP(M4978,'Fufillment sheet'!$A$2:$B$52,2,FALSE)</f>
        <v>NW</v>
      </c>
    </row>
    <row r="4979" spans="1:22" x14ac:dyDescent="0.2">
      <c r="A4979" s="1">
        <v>42324</v>
      </c>
      <c r="B4979" t="s">
        <v>21</v>
      </c>
      <c r="C4979" s="1">
        <v>42320</v>
      </c>
      <c r="D4979" s="1">
        <v>42324</v>
      </c>
      <c r="E4979">
        <v>100034029</v>
      </c>
      <c r="F4979" t="s">
        <v>5675</v>
      </c>
      <c r="H4979" s="1">
        <v>42320</v>
      </c>
      <c r="I4979">
        <v>1956650</v>
      </c>
      <c r="J4979" t="s">
        <v>23</v>
      </c>
      <c r="K4979">
        <v>846296315761680</v>
      </c>
      <c r="M4979" t="s">
        <v>38</v>
      </c>
      <c r="N4979">
        <v>37219</v>
      </c>
      <c r="O4979">
        <v>3</v>
      </c>
      <c r="P4979">
        <v>2250</v>
      </c>
      <c r="Q4979">
        <v>5</v>
      </c>
      <c r="R4979" s="2">
        <v>0</v>
      </c>
      <c r="S4979" s="2">
        <v>21.31</v>
      </c>
      <c r="T4979" s="2">
        <v>0</v>
      </c>
      <c r="U4979" s="2">
        <v>21.31</v>
      </c>
      <c r="V4979" s="76" t="str">
        <f>VLOOKUP(M4979,'Fufillment sheet'!$A$2:$B$52,2,FALSE)</f>
        <v>NW</v>
      </c>
    </row>
    <row r="4980" spans="1:22" x14ac:dyDescent="0.2">
      <c r="A4980" s="1">
        <v>42324</v>
      </c>
      <c r="B4980" t="s">
        <v>21</v>
      </c>
      <c r="C4980" s="1">
        <v>42321</v>
      </c>
      <c r="D4980" s="1">
        <v>42324</v>
      </c>
      <c r="E4980">
        <v>100034115</v>
      </c>
      <c r="F4980" t="s">
        <v>5676</v>
      </c>
      <c r="H4980" s="1">
        <v>42321</v>
      </c>
      <c r="I4980">
        <v>1958083</v>
      </c>
      <c r="J4980" t="s">
        <v>3466</v>
      </c>
      <c r="K4980">
        <v>846296315761772</v>
      </c>
      <c r="M4980" t="s">
        <v>49</v>
      </c>
      <c r="N4980">
        <v>2568</v>
      </c>
      <c r="O4980">
        <v>3</v>
      </c>
      <c r="P4980">
        <v>2250</v>
      </c>
      <c r="Q4980">
        <v>3</v>
      </c>
      <c r="R4980" s="2">
        <v>0</v>
      </c>
      <c r="S4980" s="2">
        <v>13.06</v>
      </c>
      <c r="T4980" s="2">
        <v>0</v>
      </c>
      <c r="U4980" s="2">
        <v>13.06</v>
      </c>
      <c r="V4980" s="76" t="str">
        <f>VLOOKUP(M4980,'Fufillment sheet'!$A$2:$B$52,2,FALSE)</f>
        <v>NW</v>
      </c>
    </row>
    <row r="4981" spans="1:22" x14ac:dyDescent="0.2">
      <c r="A4981" s="1">
        <v>42324</v>
      </c>
      <c r="B4981" t="s">
        <v>21</v>
      </c>
      <c r="C4981" s="1">
        <v>42321</v>
      </c>
      <c r="D4981" s="1">
        <v>42324</v>
      </c>
      <c r="E4981">
        <v>100034090</v>
      </c>
      <c r="F4981" t="s">
        <v>5677</v>
      </c>
      <c r="H4981" s="1">
        <v>42321</v>
      </c>
      <c r="I4981">
        <v>1958061</v>
      </c>
      <c r="J4981" t="s">
        <v>3466</v>
      </c>
      <c r="K4981">
        <v>846296315761666</v>
      </c>
      <c r="M4981" t="s">
        <v>32</v>
      </c>
      <c r="N4981">
        <v>10128</v>
      </c>
      <c r="O4981">
        <v>3</v>
      </c>
      <c r="P4981">
        <v>2250</v>
      </c>
      <c r="Q4981">
        <v>2</v>
      </c>
      <c r="R4981" s="2">
        <v>0</v>
      </c>
      <c r="S4981" s="2">
        <v>12.81</v>
      </c>
      <c r="T4981" s="2">
        <v>0</v>
      </c>
      <c r="U4981" s="2">
        <v>12.81</v>
      </c>
      <c r="V4981" s="76" t="str">
        <f>VLOOKUP(M4981,'Fufillment sheet'!$A$2:$B$52,2,FALSE)</f>
        <v>NW</v>
      </c>
    </row>
    <row r="4982" spans="1:22" x14ac:dyDescent="0.2">
      <c r="A4982" s="1">
        <v>42324</v>
      </c>
      <c r="B4982" t="s">
        <v>21</v>
      </c>
      <c r="C4982" s="1">
        <v>42321</v>
      </c>
      <c r="D4982" s="1">
        <v>42324</v>
      </c>
      <c r="E4982">
        <v>100034120</v>
      </c>
      <c r="F4982" t="s">
        <v>5678</v>
      </c>
      <c r="H4982" s="1">
        <v>42321</v>
      </c>
      <c r="I4982">
        <v>1958088</v>
      </c>
      <c r="J4982" t="s">
        <v>5566</v>
      </c>
      <c r="K4982">
        <v>846296315761741</v>
      </c>
      <c r="M4982" t="s">
        <v>51</v>
      </c>
      <c r="N4982">
        <v>31601</v>
      </c>
      <c r="O4982">
        <v>3</v>
      </c>
      <c r="P4982">
        <v>2250</v>
      </c>
      <c r="Q4982">
        <v>5</v>
      </c>
      <c r="R4982" s="2">
        <v>0</v>
      </c>
      <c r="S4982" s="2">
        <v>21.31</v>
      </c>
      <c r="T4982" s="2">
        <v>0</v>
      </c>
      <c r="U4982" s="2">
        <v>21.31</v>
      </c>
      <c r="V4982" s="76" t="str">
        <f>VLOOKUP(M4982,'Fufillment sheet'!$A$2:$B$52,2,FALSE)</f>
        <v>NW</v>
      </c>
    </row>
    <row r="4983" spans="1:22" x14ac:dyDescent="0.2">
      <c r="A4983" s="1">
        <v>42324</v>
      </c>
      <c r="B4983" t="s">
        <v>21</v>
      </c>
      <c r="C4983" s="1">
        <v>42320</v>
      </c>
      <c r="D4983" s="1">
        <v>42324</v>
      </c>
      <c r="E4983">
        <v>100033986</v>
      </c>
      <c r="F4983" t="s">
        <v>5679</v>
      </c>
      <c r="H4983" s="1">
        <v>42319</v>
      </c>
      <c r="I4983">
        <v>1956669</v>
      </c>
      <c r="J4983" t="s">
        <v>23</v>
      </c>
      <c r="K4983">
        <v>846296315761598</v>
      </c>
      <c r="M4983" t="s">
        <v>94</v>
      </c>
      <c r="N4983">
        <v>55401</v>
      </c>
      <c r="O4983">
        <v>3</v>
      </c>
      <c r="P4983">
        <v>2250</v>
      </c>
      <c r="Q4983">
        <v>5</v>
      </c>
      <c r="R4983" s="2">
        <v>0</v>
      </c>
      <c r="S4983" s="2">
        <v>21.31</v>
      </c>
      <c r="T4983" s="2">
        <v>0</v>
      </c>
      <c r="U4983" s="2">
        <v>21.31</v>
      </c>
      <c r="V4983" s="76" t="str">
        <f>VLOOKUP(M4983,'Fufillment sheet'!$A$2:$B$52,2,FALSE)</f>
        <v>NW</v>
      </c>
    </row>
    <row r="4984" spans="1:22" x14ac:dyDescent="0.2">
      <c r="A4984" s="1">
        <v>42324</v>
      </c>
      <c r="B4984" t="s">
        <v>21</v>
      </c>
      <c r="C4984" s="1">
        <v>42320</v>
      </c>
      <c r="D4984" s="1">
        <v>42324</v>
      </c>
      <c r="E4984">
        <v>100034083</v>
      </c>
      <c r="F4984" t="s">
        <v>5680</v>
      </c>
      <c r="H4984" s="1">
        <v>42320</v>
      </c>
      <c r="I4984">
        <v>1957279</v>
      </c>
      <c r="J4984" t="s">
        <v>5566</v>
      </c>
      <c r="K4984">
        <v>846296315762977</v>
      </c>
      <c r="M4984" t="s">
        <v>40</v>
      </c>
      <c r="N4984">
        <v>94404</v>
      </c>
      <c r="O4984">
        <v>6</v>
      </c>
      <c r="P4984">
        <v>4500</v>
      </c>
      <c r="Q4984">
        <v>2</v>
      </c>
      <c r="R4984" s="2">
        <v>0</v>
      </c>
      <c r="S4984" s="2">
        <v>16.29</v>
      </c>
      <c r="T4984" s="2">
        <v>0</v>
      </c>
      <c r="U4984" s="2">
        <v>16.29</v>
      </c>
      <c r="V4984" s="76" t="str">
        <f>VLOOKUP(M4984,'Fufillment sheet'!$A$2:$B$52,2,FALSE)</f>
        <v>VINAC</v>
      </c>
    </row>
    <row r="4985" spans="1:22" x14ac:dyDescent="0.2">
      <c r="A4985" s="1">
        <v>42324</v>
      </c>
      <c r="B4985" t="s">
        <v>21</v>
      </c>
      <c r="C4985" s="1">
        <v>42319</v>
      </c>
      <c r="D4985" s="1">
        <v>42324</v>
      </c>
      <c r="E4985">
        <v>100033965</v>
      </c>
      <c r="F4985" t="s">
        <v>5681</v>
      </c>
      <c r="H4985" s="1">
        <v>42319</v>
      </c>
      <c r="I4985">
        <v>1949317</v>
      </c>
      <c r="J4985" t="s">
        <v>23</v>
      </c>
      <c r="K4985">
        <v>846296315752794</v>
      </c>
      <c r="M4985" t="s">
        <v>26</v>
      </c>
      <c r="N4985">
        <v>33133</v>
      </c>
      <c r="O4985">
        <v>3</v>
      </c>
      <c r="P4985">
        <v>2250</v>
      </c>
      <c r="Q4985">
        <v>6</v>
      </c>
      <c r="R4985" s="2">
        <v>0</v>
      </c>
      <c r="S4985" s="2">
        <v>21.81</v>
      </c>
      <c r="T4985" s="2">
        <v>0</v>
      </c>
      <c r="U4985" s="2">
        <v>21.81</v>
      </c>
      <c r="V4985" s="76" t="str">
        <f>VLOOKUP(M4985,'Fufillment sheet'!$A$2:$B$52,2,FALSE)</f>
        <v>NW</v>
      </c>
    </row>
    <row r="4986" spans="1:22" x14ac:dyDescent="0.2">
      <c r="A4986" s="1">
        <v>42324</v>
      </c>
      <c r="B4986" t="s">
        <v>21</v>
      </c>
      <c r="C4986" s="1">
        <v>42320</v>
      </c>
      <c r="D4986" s="1">
        <v>42324</v>
      </c>
      <c r="E4986">
        <v>100034030</v>
      </c>
      <c r="F4986" t="s">
        <v>5682</v>
      </c>
      <c r="H4986" s="1">
        <v>42320</v>
      </c>
      <c r="I4986">
        <v>1956652</v>
      </c>
      <c r="J4986" t="s">
        <v>23</v>
      </c>
      <c r="K4986">
        <v>846296315761895</v>
      </c>
      <c r="M4986" t="s">
        <v>79</v>
      </c>
      <c r="N4986">
        <v>60602</v>
      </c>
      <c r="O4986">
        <v>3</v>
      </c>
      <c r="P4986">
        <v>2250</v>
      </c>
      <c r="Q4986">
        <v>5</v>
      </c>
      <c r="R4986" s="2">
        <v>0</v>
      </c>
      <c r="S4986" s="2">
        <v>21.31</v>
      </c>
      <c r="T4986" s="2">
        <v>0</v>
      </c>
      <c r="U4986" s="2">
        <v>21.31</v>
      </c>
      <c r="V4986" s="76" t="str">
        <f>VLOOKUP(M4986,'Fufillment sheet'!$A$2:$B$52,2,FALSE)</f>
        <v>NW</v>
      </c>
    </row>
    <row r="4987" spans="1:22" x14ac:dyDescent="0.2">
      <c r="A4987" s="1">
        <v>42324</v>
      </c>
      <c r="B4987" t="s">
        <v>21</v>
      </c>
      <c r="C4987" s="1">
        <v>42319</v>
      </c>
      <c r="D4987" s="1">
        <v>42324</v>
      </c>
      <c r="E4987">
        <v>100033964</v>
      </c>
      <c r="F4987" t="s">
        <v>5683</v>
      </c>
      <c r="H4987" s="1">
        <v>42319</v>
      </c>
      <c r="I4987">
        <v>1949319</v>
      </c>
      <c r="J4987" t="s">
        <v>23</v>
      </c>
      <c r="K4987">
        <v>846296315752824</v>
      </c>
      <c r="M4987" t="s">
        <v>32</v>
      </c>
      <c r="N4987">
        <v>10013</v>
      </c>
      <c r="O4987">
        <v>3</v>
      </c>
      <c r="P4987">
        <v>2250</v>
      </c>
      <c r="Q4987">
        <v>2</v>
      </c>
      <c r="R4987" s="2">
        <v>0</v>
      </c>
      <c r="S4987" s="2">
        <v>12.81</v>
      </c>
      <c r="T4987" s="2">
        <v>0</v>
      </c>
      <c r="U4987" s="2">
        <v>12.81</v>
      </c>
      <c r="V4987" s="76" t="str">
        <f>VLOOKUP(M4987,'Fufillment sheet'!$A$2:$B$52,2,FALSE)</f>
        <v>NW</v>
      </c>
    </row>
    <row r="4988" spans="1:22" x14ac:dyDescent="0.2">
      <c r="A4988" s="1">
        <v>42324</v>
      </c>
      <c r="B4988" t="s">
        <v>21</v>
      </c>
      <c r="C4988" s="1">
        <v>42321</v>
      </c>
      <c r="D4988" s="1">
        <v>42324</v>
      </c>
      <c r="E4988">
        <v>100034105</v>
      </c>
      <c r="F4988" t="s">
        <v>5684</v>
      </c>
      <c r="H4988" s="1">
        <v>42321</v>
      </c>
      <c r="I4988">
        <v>1958073</v>
      </c>
      <c r="J4988" t="s">
        <v>3466</v>
      </c>
      <c r="K4988">
        <v>846296315761802</v>
      </c>
      <c r="M4988" t="s">
        <v>32</v>
      </c>
      <c r="N4988">
        <v>11215</v>
      </c>
      <c r="O4988">
        <v>3</v>
      </c>
      <c r="P4988">
        <v>2250</v>
      </c>
      <c r="Q4988">
        <v>2</v>
      </c>
      <c r="R4988" s="2">
        <v>0</v>
      </c>
      <c r="S4988" s="2">
        <v>12.81</v>
      </c>
      <c r="T4988" s="2">
        <v>0</v>
      </c>
      <c r="U4988" s="2">
        <v>12.81</v>
      </c>
      <c r="V4988" s="76" t="str">
        <f>VLOOKUP(M4988,'Fufillment sheet'!$A$2:$B$52,2,FALSE)</f>
        <v>NW</v>
      </c>
    </row>
    <row r="4989" spans="1:22" x14ac:dyDescent="0.2">
      <c r="A4989" s="1">
        <v>42324</v>
      </c>
      <c r="B4989" t="s">
        <v>21</v>
      </c>
      <c r="C4989" s="1">
        <v>42320</v>
      </c>
      <c r="D4989" s="1">
        <v>42324</v>
      </c>
      <c r="E4989">
        <v>100034033</v>
      </c>
      <c r="F4989" t="s">
        <v>5685</v>
      </c>
      <c r="H4989" s="1">
        <v>42320</v>
      </c>
      <c r="I4989">
        <v>1956649</v>
      </c>
      <c r="J4989" t="s">
        <v>23</v>
      </c>
      <c r="K4989">
        <v>846296315761697</v>
      </c>
      <c r="M4989" t="s">
        <v>32</v>
      </c>
      <c r="N4989">
        <v>11207</v>
      </c>
      <c r="O4989">
        <v>3</v>
      </c>
      <c r="P4989">
        <v>2250</v>
      </c>
      <c r="Q4989">
        <v>2</v>
      </c>
      <c r="R4989" s="2">
        <v>0</v>
      </c>
      <c r="S4989" s="2">
        <v>12.81</v>
      </c>
      <c r="T4989" s="2">
        <v>0</v>
      </c>
      <c r="U4989" s="2">
        <v>12.81</v>
      </c>
      <c r="V4989" s="76" t="str">
        <f>VLOOKUP(M4989,'Fufillment sheet'!$A$2:$B$52,2,FALSE)</f>
        <v>NW</v>
      </c>
    </row>
    <row r="4990" spans="1:22" x14ac:dyDescent="0.2">
      <c r="A4990" s="1">
        <v>42324</v>
      </c>
      <c r="B4990" t="s">
        <v>21</v>
      </c>
      <c r="C4990" s="1">
        <v>42320</v>
      </c>
      <c r="D4990" s="1">
        <v>42324</v>
      </c>
      <c r="E4990">
        <v>100033993</v>
      </c>
      <c r="F4990" t="s">
        <v>5686</v>
      </c>
      <c r="H4990" s="1">
        <v>42319</v>
      </c>
      <c r="I4990">
        <v>1956682</v>
      </c>
      <c r="J4990" t="s">
        <v>23</v>
      </c>
      <c r="K4990">
        <v>846296315761451</v>
      </c>
      <c r="M4990" t="s">
        <v>32</v>
      </c>
      <c r="N4990">
        <v>10018</v>
      </c>
      <c r="O4990">
        <v>12</v>
      </c>
      <c r="P4990">
        <v>9000</v>
      </c>
      <c r="Q4990">
        <v>2</v>
      </c>
      <c r="R4990" s="2">
        <v>0</v>
      </c>
      <c r="S4990" s="2">
        <v>20.5</v>
      </c>
      <c r="T4990" s="2">
        <v>0</v>
      </c>
      <c r="U4990" s="2">
        <v>20.5</v>
      </c>
      <c r="V4990" s="76" t="str">
        <f>VLOOKUP(M4990,'Fufillment sheet'!$A$2:$B$52,2,FALSE)</f>
        <v>NW</v>
      </c>
    </row>
    <row r="4991" spans="1:22" x14ac:dyDescent="0.2">
      <c r="A4991" s="1">
        <v>42324</v>
      </c>
      <c r="B4991" t="s">
        <v>21</v>
      </c>
      <c r="C4991" s="1">
        <v>42320</v>
      </c>
      <c r="D4991" s="1">
        <v>42324</v>
      </c>
      <c r="E4991">
        <v>100033999</v>
      </c>
      <c r="F4991" t="s">
        <v>5687</v>
      </c>
      <c r="H4991" s="1">
        <v>42319</v>
      </c>
      <c r="I4991">
        <v>1956662</v>
      </c>
      <c r="J4991" t="s">
        <v>23</v>
      </c>
      <c r="K4991">
        <v>846296315761659</v>
      </c>
      <c r="M4991" t="s">
        <v>26</v>
      </c>
      <c r="N4991">
        <v>33486</v>
      </c>
      <c r="O4991">
        <v>3</v>
      </c>
      <c r="P4991">
        <v>2250</v>
      </c>
      <c r="Q4991">
        <v>6</v>
      </c>
      <c r="R4991" s="2">
        <v>0</v>
      </c>
      <c r="S4991" s="2">
        <v>21.81</v>
      </c>
      <c r="T4991" s="2">
        <v>0</v>
      </c>
      <c r="U4991" s="2">
        <v>21.81</v>
      </c>
      <c r="V4991" s="76" t="str">
        <f>VLOOKUP(M4991,'Fufillment sheet'!$A$2:$B$52,2,FALSE)</f>
        <v>NW</v>
      </c>
    </row>
    <row r="4992" spans="1:22" x14ac:dyDescent="0.2">
      <c r="A4992" s="1">
        <v>42324</v>
      </c>
      <c r="B4992" t="s">
        <v>21</v>
      </c>
      <c r="C4992" s="1">
        <v>42320</v>
      </c>
      <c r="D4992" s="1">
        <v>42324</v>
      </c>
      <c r="E4992">
        <v>100034032</v>
      </c>
      <c r="F4992" t="s">
        <v>5688</v>
      </c>
      <c r="H4992" s="1">
        <v>42320</v>
      </c>
      <c r="I4992">
        <v>1956647</v>
      </c>
      <c r="J4992" t="s">
        <v>23</v>
      </c>
      <c r="K4992" t="s">
        <v>5689</v>
      </c>
      <c r="M4992" t="s">
        <v>221</v>
      </c>
      <c r="N4992">
        <v>41017</v>
      </c>
      <c r="O4992">
        <v>3</v>
      </c>
      <c r="P4992">
        <v>2250</v>
      </c>
      <c r="Q4992">
        <v>4</v>
      </c>
      <c r="R4992" s="2">
        <v>0</v>
      </c>
      <c r="S4992" s="2">
        <v>20.81</v>
      </c>
      <c r="T4992" s="2">
        <v>0</v>
      </c>
      <c r="U4992" s="2">
        <v>20.81</v>
      </c>
      <c r="V4992" s="76" t="str">
        <f>VLOOKUP(M4992,'Fufillment sheet'!$A$2:$B$52,2,FALSE)</f>
        <v>NW</v>
      </c>
    </row>
    <row r="4993" spans="1:22" x14ac:dyDescent="0.2">
      <c r="A4993" s="1">
        <v>42324</v>
      </c>
      <c r="B4993" t="s">
        <v>21</v>
      </c>
      <c r="C4993" s="1">
        <v>42321</v>
      </c>
      <c r="D4993" s="1">
        <v>42324</v>
      </c>
      <c r="E4993">
        <v>100034097</v>
      </c>
      <c r="F4993" t="s">
        <v>5690</v>
      </c>
      <c r="H4993" s="1">
        <v>42321</v>
      </c>
      <c r="I4993">
        <v>1958067</v>
      </c>
      <c r="J4993" t="s">
        <v>3466</v>
      </c>
      <c r="K4993">
        <v>846296315761833</v>
      </c>
      <c r="M4993" t="s">
        <v>32</v>
      </c>
      <c r="N4993">
        <v>14850</v>
      </c>
      <c r="O4993">
        <v>3</v>
      </c>
      <c r="P4993">
        <v>2250</v>
      </c>
      <c r="Q4993">
        <v>2</v>
      </c>
      <c r="R4993" s="2">
        <v>0</v>
      </c>
      <c r="S4993" s="2">
        <v>12.81</v>
      </c>
      <c r="T4993" s="2">
        <v>0</v>
      </c>
      <c r="U4993" s="2">
        <v>12.81</v>
      </c>
      <c r="V4993" s="76" t="str">
        <f>VLOOKUP(M4993,'Fufillment sheet'!$A$2:$B$52,2,FALSE)</f>
        <v>NW</v>
      </c>
    </row>
    <row r="4994" spans="1:22" x14ac:dyDescent="0.2">
      <c r="A4994" s="1">
        <v>42324</v>
      </c>
      <c r="B4994" t="s">
        <v>21</v>
      </c>
      <c r="C4994" s="1">
        <v>42320</v>
      </c>
      <c r="D4994" s="1">
        <v>42324</v>
      </c>
      <c r="E4994">
        <v>100034069</v>
      </c>
      <c r="F4994" t="s">
        <v>5691</v>
      </c>
      <c r="H4994" s="1">
        <v>42320</v>
      </c>
      <c r="I4994">
        <v>1957268</v>
      </c>
      <c r="J4994" t="s">
        <v>3466</v>
      </c>
      <c r="K4994">
        <v>846296315762922</v>
      </c>
      <c r="M4994" t="s">
        <v>165</v>
      </c>
      <c r="N4994">
        <v>85257</v>
      </c>
      <c r="O4994">
        <v>3</v>
      </c>
      <c r="P4994">
        <v>2250</v>
      </c>
      <c r="Q4994">
        <v>5</v>
      </c>
      <c r="R4994" s="2">
        <v>0</v>
      </c>
      <c r="S4994" s="2">
        <v>21.31</v>
      </c>
      <c r="T4994" s="2">
        <v>0</v>
      </c>
      <c r="U4994" s="2">
        <v>21.31</v>
      </c>
      <c r="V4994" s="76" t="str">
        <f>VLOOKUP(M4994,'Fufillment sheet'!$A$2:$B$52,2,FALSE)</f>
        <v>VINAC</v>
      </c>
    </row>
    <row r="4995" spans="1:22" x14ac:dyDescent="0.2">
      <c r="A4995" s="1">
        <v>42324</v>
      </c>
      <c r="B4995" t="s">
        <v>21</v>
      </c>
      <c r="C4995" s="1">
        <v>42319</v>
      </c>
      <c r="D4995" s="1">
        <v>42324</v>
      </c>
      <c r="E4995">
        <v>100033946</v>
      </c>
      <c r="F4995" t="s">
        <v>5692</v>
      </c>
      <c r="H4995" s="1">
        <v>42319</v>
      </c>
      <c r="I4995">
        <v>1949305</v>
      </c>
      <c r="J4995" t="s">
        <v>23</v>
      </c>
      <c r="K4995">
        <v>846296315752848</v>
      </c>
      <c r="M4995" t="s">
        <v>91</v>
      </c>
      <c r="N4995">
        <v>29410</v>
      </c>
      <c r="O4995">
        <v>3</v>
      </c>
      <c r="P4995">
        <v>2250</v>
      </c>
      <c r="Q4995">
        <v>5</v>
      </c>
      <c r="R4995" s="2">
        <v>0</v>
      </c>
      <c r="S4995" s="2">
        <v>21.31</v>
      </c>
      <c r="T4995" s="2">
        <v>0</v>
      </c>
      <c r="U4995" s="2">
        <v>21.31</v>
      </c>
      <c r="V4995" s="76" t="str">
        <f>VLOOKUP(M4995,'Fufillment sheet'!$A$2:$B$52,2,FALSE)</f>
        <v>NW</v>
      </c>
    </row>
    <row r="4996" spans="1:22" x14ac:dyDescent="0.2">
      <c r="A4996" s="1">
        <v>42324</v>
      </c>
      <c r="B4996" t="s">
        <v>21</v>
      </c>
      <c r="C4996" s="1">
        <v>42321</v>
      </c>
      <c r="D4996" s="1">
        <v>42324</v>
      </c>
      <c r="E4996">
        <v>100034111</v>
      </c>
      <c r="F4996" t="s">
        <v>5693</v>
      </c>
      <c r="H4996" s="1">
        <v>42321</v>
      </c>
      <c r="I4996">
        <v>1958079</v>
      </c>
      <c r="J4996" t="s">
        <v>5566</v>
      </c>
      <c r="K4996">
        <v>846296315761925</v>
      </c>
      <c r="M4996" t="s">
        <v>60</v>
      </c>
      <c r="N4996">
        <v>53717</v>
      </c>
      <c r="O4996">
        <v>3</v>
      </c>
      <c r="P4996">
        <v>2250</v>
      </c>
      <c r="Q4996">
        <v>5</v>
      </c>
      <c r="R4996" s="2">
        <v>0</v>
      </c>
      <c r="S4996" s="2">
        <v>21.31</v>
      </c>
      <c r="T4996" s="2">
        <v>0</v>
      </c>
      <c r="U4996" s="2">
        <v>21.31</v>
      </c>
      <c r="V4996" s="76" t="str">
        <f>VLOOKUP(M4996,'Fufillment sheet'!$A$2:$B$52,2,FALSE)</f>
        <v>NW</v>
      </c>
    </row>
    <row r="4997" spans="1:22" x14ac:dyDescent="0.2">
      <c r="A4997" s="1">
        <v>42324</v>
      </c>
      <c r="B4997" t="s">
        <v>21</v>
      </c>
      <c r="C4997" s="1">
        <v>42320</v>
      </c>
      <c r="D4997" s="1">
        <v>42324</v>
      </c>
      <c r="E4997">
        <v>100034005</v>
      </c>
      <c r="F4997" t="s">
        <v>5694</v>
      </c>
      <c r="H4997" s="1">
        <v>42319</v>
      </c>
      <c r="I4997">
        <v>1956660</v>
      </c>
      <c r="J4997" t="s">
        <v>23</v>
      </c>
      <c r="K4997">
        <v>846296315761512</v>
      </c>
      <c r="M4997" t="s">
        <v>373</v>
      </c>
      <c r="N4997">
        <v>26505</v>
      </c>
      <c r="O4997">
        <v>3</v>
      </c>
      <c r="P4997">
        <v>2250</v>
      </c>
      <c r="Q4997">
        <v>4</v>
      </c>
      <c r="R4997" s="2">
        <v>0</v>
      </c>
      <c r="S4997" s="2">
        <v>20.81</v>
      </c>
      <c r="T4997" s="2">
        <v>0</v>
      </c>
      <c r="U4997" s="2">
        <v>20.81</v>
      </c>
      <c r="V4997" s="76" t="str">
        <f>VLOOKUP(M4997,'Fufillment sheet'!$A$2:$B$52,2,FALSE)</f>
        <v>NW</v>
      </c>
    </row>
    <row r="4998" spans="1:22" x14ac:dyDescent="0.2">
      <c r="A4998" s="1">
        <v>42324</v>
      </c>
      <c r="B4998" t="s">
        <v>21</v>
      </c>
      <c r="C4998" s="1">
        <v>42321</v>
      </c>
      <c r="D4998" s="1">
        <v>42324</v>
      </c>
      <c r="E4998">
        <v>100034093</v>
      </c>
      <c r="F4998" t="s">
        <v>5695</v>
      </c>
      <c r="H4998" s="1">
        <v>42321</v>
      </c>
      <c r="I4998">
        <v>1958063</v>
      </c>
      <c r="J4998" t="s">
        <v>3466</v>
      </c>
      <c r="K4998">
        <v>846296315761857</v>
      </c>
      <c r="M4998" t="s">
        <v>26</v>
      </c>
      <c r="N4998">
        <v>32127</v>
      </c>
      <c r="O4998">
        <v>3</v>
      </c>
      <c r="P4998">
        <v>2250</v>
      </c>
      <c r="Q4998">
        <v>5</v>
      </c>
      <c r="R4998" s="2">
        <v>0</v>
      </c>
      <c r="S4998" s="2">
        <v>21.31</v>
      </c>
      <c r="T4998" s="2">
        <v>0</v>
      </c>
      <c r="U4998" s="2">
        <v>21.31</v>
      </c>
      <c r="V4998" s="76" t="str">
        <f>VLOOKUP(M4998,'Fufillment sheet'!$A$2:$B$52,2,FALSE)</f>
        <v>NW</v>
      </c>
    </row>
    <row r="4999" spans="1:22" x14ac:dyDescent="0.2">
      <c r="A4999" s="1">
        <v>42324</v>
      </c>
      <c r="B4999" t="s">
        <v>21</v>
      </c>
      <c r="C4999" s="1">
        <v>42321</v>
      </c>
      <c r="D4999" s="1">
        <v>42324</v>
      </c>
      <c r="E4999">
        <v>100034118</v>
      </c>
      <c r="F4999" t="s">
        <v>5696</v>
      </c>
      <c r="H4999" s="1">
        <v>42321</v>
      </c>
      <c r="I4999">
        <v>1958086</v>
      </c>
      <c r="J4999" t="s">
        <v>3466</v>
      </c>
      <c r="K4999">
        <v>846296315761765</v>
      </c>
      <c r="M4999" t="s">
        <v>26</v>
      </c>
      <c r="N4999">
        <v>33606</v>
      </c>
      <c r="O4999">
        <v>3</v>
      </c>
      <c r="P4999">
        <v>2250</v>
      </c>
      <c r="Q4999">
        <v>6</v>
      </c>
      <c r="R4999" s="2">
        <v>0</v>
      </c>
      <c r="S4999" s="2">
        <v>21.81</v>
      </c>
      <c r="T4999" s="2">
        <v>0</v>
      </c>
      <c r="U4999" s="2">
        <v>21.81</v>
      </c>
      <c r="V4999" s="76" t="str">
        <f>VLOOKUP(M4999,'Fufillment sheet'!$A$2:$B$52,2,FALSE)</f>
        <v>NW</v>
      </c>
    </row>
    <row r="5000" spans="1:22" x14ac:dyDescent="0.2">
      <c r="A5000" s="1">
        <v>42324</v>
      </c>
      <c r="B5000" t="s">
        <v>21</v>
      </c>
      <c r="C5000" s="1">
        <v>42320</v>
      </c>
      <c r="D5000" s="1">
        <v>42324</v>
      </c>
      <c r="E5000">
        <v>100034014</v>
      </c>
      <c r="F5000" t="s">
        <v>5697</v>
      </c>
      <c r="H5000" s="1">
        <v>42319</v>
      </c>
      <c r="I5000">
        <v>1956667</v>
      </c>
      <c r="J5000" t="s">
        <v>23</v>
      </c>
      <c r="K5000">
        <v>846296315761611</v>
      </c>
      <c r="M5000" t="s">
        <v>49</v>
      </c>
      <c r="N5000">
        <v>2116</v>
      </c>
      <c r="O5000">
        <v>3</v>
      </c>
      <c r="P5000">
        <v>2250</v>
      </c>
      <c r="Q5000">
        <v>2</v>
      </c>
      <c r="R5000" s="2">
        <v>0</v>
      </c>
      <c r="S5000" s="2">
        <v>12.81</v>
      </c>
      <c r="T5000" s="2">
        <v>0</v>
      </c>
      <c r="U5000" s="2">
        <v>12.81</v>
      </c>
      <c r="V5000" s="76" t="str">
        <f>VLOOKUP(M5000,'Fufillment sheet'!$A$2:$B$52,2,FALSE)</f>
        <v>NW</v>
      </c>
    </row>
    <row r="5001" spans="1:22" x14ac:dyDescent="0.2">
      <c r="A5001" s="1">
        <v>42324</v>
      </c>
      <c r="B5001" t="s">
        <v>21</v>
      </c>
      <c r="C5001" s="1">
        <v>42320</v>
      </c>
      <c r="D5001" s="1">
        <v>42324</v>
      </c>
      <c r="E5001">
        <v>100034085</v>
      </c>
      <c r="F5001" t="s">
        <v>5698</v>
      </c>
      <c r="H5001" s="1">
        <v>42320</v>
      </c>
      <c r="I5001">
        <v>1957280</v>
      </c>
      <c r="J5001" t="s">
        <v>5566</v>
      </c>
      <c r="K5001">
        <v>846296315762953</v>
      </c>
      <c r="M5001" t="s">
        <v>73</v>
      </c>
      <c r="N5001">
        <v>80205</v>
      </c>
      <c r="O5001">
        <v>3</v>
      </c>
      <c r="P5001">
        <v>2250</v>
      </c>
      <c r="Q5001">
        <v>5</v>
      </c>
      <c r="R5001" s="2">
        <v>0</v>
      </c>
      <c r="S5001" s="2">
        <v>21.31</v>
      </c>
      <c r="T5001" s="2">
        <v>0</v>
      </c>
      <c r="U5001" s="2">
        <v>21.31</v>
      </c>
      <c r="V5001" s="76" t="str">
        <f>VLOOKUP(M5001,'Fufillment sheet'!$A$2:$B$52,2,FALSE)</f>
        <v>VINAC</v>
      </c>
    </row>
    <row r="5002" spans="1:22" x14ac:dyDescent="0.2">
      <c r="A5002" s="1">
        <v>42324</v>
      </c>
      <c r="B5002" t="s">
        <v>21</v>
      </c>
      <c r="C5002" s="1">
        <v>42320</v>
      </c>
      <c r="D5002" s="1">
        <v>42324</v>
      </c>
      <c r="E5002">
        <v>100034062</v>
      </c>
      <c r="F5002" t="s">
        <v>5699</v>
      </c>
      <c r="H5002" s="1">
        <v>42320</v>
      </c>
      <c r="I5002">
        <v>1957263</v>
      </c>
      <c r="J5002" t="s">
        <v>3466</v>
      </c>
      <c r="K5002">
        <v>846296315761536</v>
      </c>
      <c r="M5002" t="s">
        <v>32</v>
      </c>
      <c r="N5002">
        <v>10017</v>
      </c>
      <c r="O5002">
        <v>3</v>
      </c>
      <c r="P5002">
        <v>2250</v>
      </c>
      <c r="Q5002">
        <v>2</v>
      </c>
      <c r="R5002" s="2">
        <v>0</v>
      </c>
      <c r="S5002" s="2">
        <v>12.81</v>
      </c>
      <c r="T5002" s="2">
        <v>0</v>
      </c>
      <c r="U5002" s="2">
        <v>12.81</v>
      </c>
      <c r="V5002" s="76" t="str">
        <f>VLOOKUP(M5002,'Fufillment sheet'!$A$2:$B$52,2,FALSE)</f>
        <v>NW</v>
      </c>
    </row>
    <row r="5003" spans="1:22" x14ac:dyDescent="0.2">
      <c r="A5003" s="1">
        <v>42324</v>
      </c>
      <c r="B5003" t="s">
        <v>21</v>
      </c>
      <c r="C5003" s="1">
        <v>42320</v>
      </c>
      <c r="D5003" s="1">
        <v>42324</v>
      </c>
      <c r="E5003">
        <v>100034028</v>
      </c>
      <c r="F5003" t="s">
        <v>5700</v>
      </c>
      <c r="H5003" s="1">
        <v>42320</v>
      </c>
      <c r="I5003">
        <v>1956653</v>
      </c>
      <c r="J5003" t="s">
        <v>23</v>
      </c>
      <c r="K5003">
        <v>846296315761888</v>
      </c>
      <c r="M5003" t="s">
        <v>58</v>
      </c>
      <c r="N5003">
        <v>49346</v>
      </c>
      <c r="O5003">
        <v>3</v>
      </c>
      <c r="P5003">
        <v>2250</v>
      </c>
      <c r="Q5003">
        <v>5</v>
      </c>
      <c r="R5003" s="2">
        <v>0</v>
      </c>
      <c r="S5003" s="2">
        <v>21.31</v>
      </c>
      <c r="T5003" s="2">
        <v>0</v>
      </c>
      <c r="U5003" s="2">
        <v>21.31</v>
      </c>
      <c r="V5003" s="76" t="str">
        <f>VLOOKUP(M5003,'Fufillment sheet'!$A$2:$B$52,2,FALSE)</f>
        <v>NW</v>
      </c>
    </row>
    <row r="5004" spans="1:22" x14ac:dyDescent="0.2">
      <c r="A5004" s="1">
        <v>42324</v>
      </c>
      <c r="B5004" t="s">
        <v>21</v>
      </c>
      <c r="C5004" s="1">
        <v>42319</v>
      </c>
      <c r="D5004" s="1">
        <v>42324</v>
      </c>
      <c r="E5004">
        <v>100033953</v>
      </c>
      <c r="F5004" t="s">
        <v>5701</v>
      </c>
      <c r="H5004" s="1">
        <v>42319</v>
      </c>
      <c r="I5004">
        <v>1949313</v>
      </c>
      <c r="J5004" t="s">
        <v>23</v>
      </c>
      <c r="K5004">
        <v>846296315752831</v>
      </c>
      <c r="M5004" t="s">
        <v>32</v>
      </c>
      <c r="N5004">
        <v>11101</v>
      </c>
      <c r="O5004">
        <v>3</v>
      </c>
      <c r="P5004">
        <v>2250</v>
      </c>
      <c r="Q5004">
        <v>2</v>
      </c>
      <c r="R5004" s="2">
        <v>0</v>
      </c>
      <c r="S5004" s="2">
        <v>12.81</v>
      </c>
      <c r="T5004" s="2">
        <v>0</v>
      </c>
      <c r="U5004" s="2">
        <v>12.81</v>
      </c>
      <c r="V5004" s="76" t="str">
        <f>VLOOKUP(M5004,'Fufillment sheet'!$A$2:$B$52,2,FALSE)</f>
        <v>NW</v>
      </c>
    </row>
    <row r="5005" spans="1:22" x14ac:dyDescent="0.2">
      <c r="A5005" s="1">
        <v>42324</v>
      </c>
      <c r="B5005" t="s">
        <v>21</v>
      </c>
      <c r="C5005" s="1">
        <v>42320</v>
      </c>
      <c r="D5005" s="1">
        <v>42324</v>
      </c>
      <c r="E5005">
        <v>100033989</v>
      </c>
      <c r="F5005" t="s">
        <v>5702</v>
      </c>
      <c r="H5005" s="1">
        <v>42319</v>
      </c>
      <c r="I5005">
        <v>1956672</v>
      </c>
      <c r="J5005" t="s">
        <v>23</v>
      </c>
      <c r="K5005">
        <v>846296315761543</v>
      </c>
      <c r="M5005" t="s">
        <v>32</v>
      </c>
      <c r="N5005">
        <v>11238</v>
      </c>
      <c r="O5005">
        <v>3</v>
      </c>
      <c r="P5005">
        <v>2250</v>
      </c>
      <c r="Q5005">
        <v>2</v>
      </c>
      <c r="R5005" s="2">
        <v>0</v>
      </c>
      <c r="S5005" s="2">
        <v>12.81</v>
      </c>
      <c r="T5005" s="2">
        <v>0</v>
      </c>
      <c r="U5005" s="2">
        <v>12.81</v>
      </c>
      <c r="V5005" s="76" t="str">
        <f>VLOOKUP(M5005,'Fufillment sheet'!$A$2:$B$52,2,FALSE)</f>
        <v>NW</v>
      </c>
    </row>
    <row r="5006" spans="1:22" x14ac:dyDescent="0.2">
      <c r="A5006" s="1">
        <v>42325</v>
      </c>
      <c r="B5006" t="s">
        <v>21</v>
      </c>
      <c r="C5006" s="1">
        <v>42324</v>
      </c>
      <c r="D5006" s="1">
        <v>42325</v>
      </c>
      <c r="E5006">
        <v>100034253</v>
      </c>
      <c r="F5006" t="s">
        <v>5703</v>
      </c>
      <c r="H5006" s="1">
        <v>42324</v>
      </c>
      <c r="I5006">
        <v>1966757</v>
      </c>
      <c r="J5006" t="s">
        <v>23</v>
      </c>
      <c r="K5006">
        <v>846296315763455</v>
      </c>
      <c r="M5006" t="s">
        <v>91</v>
      </c>
      <c r="N5006">
        <v>29464</v>
      </c>
      <c r="O5006">
        <v>3</v>
      </c>
      <c r="P5006">
        <v>2250</v>
      </c>
      <c r="Q5006">
        <v>5</v>
      </c>
      <c r="R5006" s="2">
        <v>0</v>
      </c>
      <c r="S5006" s="2">
        <v>21.31</v>
      </c>
      <c r="T5006" s="2">
        <v>0</v>
      </c>
      <c r="U5006" s="2">
        <v>21.31</v>
      </c>
      <c r="V5006" s="76" t="str">
        <f>VLOOKUP(M5006,'Fufillment sheet'!$A$2:$B$52,2,FALSE)</f>
        <v>NW</v>
      </c>
    </row>
    <row r="5007" spans="1:22" x14ac:dyDescent="0.2">
      <c r="A5007" s="1">
        <v>42325</v>
      </c>
      <c r="B5007" t="s">
        <v>21</v>
      </c>
      <c r="C5007" s="1">
        <v>42324</v>
      </c>
      <c r="D5007" s="1">
        <v>42325</v>
      </c>
      <c r="E5007">
        <v>100034288</v>
      </c>
      <c r="F5007" t="s">
        <v>5704</v>
      </c>
      <c r="H5007" s="1">
        <v>42324</v>
      </c>
      <c r="I5007">
        <v>1966787</v>
      </c>
      <c r="J5007" t="s">
        <v>23</v>
      </c>
      <c r="K5007">
        <v>846296315764971</v>
      </c>
      <c r="M5007" t="s">
        <v>40</v>
      </c>
      <c r="N5007">
        <v>90275</v>
      </c>
      <c r="O5007">
        <v>6</v>
      </c>
      <c r="P5007">
        <v>4500</v>
      </c>
      <c r="Q5007">
        <v>4</v>
      </c>
      <c r="R5007" s="2">
        <v>0</v>
      </c>
      <c r="S5007" s="2">
        <v>24.04</v>
      </c>
      <c r="T5007" s="2">
        <v>0</v>
      </c>
      <c r="U5007" s="2">
        <v>24.04</v>
      </c>
      <c r="V5007" s="76" t="str">
        <f>VLOOKUP(M5007,'Fufillment sheet'!$A$2:$B$52,2,FALSE)</f>
        <v>VINAC</v>
      </c>
    </row>
    <row r="5008" spans="1:22" x14ac:dyDescent="0.2">
      <c r="A5008" s="1">
        <v>42325</v>
      </c>
      <c r="B5008" t="s">
        <v>21</v>
      </c>
      <c r="C5008" s="1">
        <v>42324</v>
      </c>
      <c r="D5008" s="1">
        <v>42325</v>
      </c>
      <c r="E5008">
        <v>100034196</v>
      </c>
      <c r="F5008" t="s">
        <v>5705</v>
      </c>
      <c r="H5008" s="1">
        <v>42324</v>
      </c>
      <c r="I5008">
        <v>1966719</v>
      </c>
      <c r="J5008" t="s">
        <v>23</v>
      </c>
      <c r="K5008">
        <v>846296315763554</v>
      </c>
      <c r="M5008" t="s">
        <v>32</v>
      </c>
      <c r="N5008">
        <v>10013</v>
      </c>
      <c r="O5008">
        <v>3</v>
      </c>
      <c r="P5008">
        <v>2250</v>
      </c>
      <c r="Q5008">
        <v>2</v>
      </c>
      <c r="R5008" s="2">
        <v>0</v>
      </c>
      <c r="S5008" s="2">
        <v>12.81</v>
      </c>
      <c r="T5008" s="2">
        <v>0</v>
      </c>
      <c r="U5008" s="2">
        <v>12.81</v>
      </c>
      <c r="V5008" s="76" t="str">
        <f>VLOOKUP(M5008,'Fufillment sheet'!$A$2:$B$52,2,FALSE)</f>
        <v>NW</v>
      </c>
    </row>
    <row r="5009" spans="1:22" x14ac:dyDescent="0.2">
      <c r="A5009" s="1">
        <v>42325</v>
      </c>
      <c r="B5009" t="s">
        <v>21</v>
      </c>
      <c r="C5009" s="1">
        <v>42320</v>
      </c>
      <c r="D5009" s="1">
        <v>42325</v>
      </c>
      <c r="E5009">
        <v>100034066</v>
      </c>
      <c r="F5009" t="s">
        <v>5706</v>
      </c>
      <c r="H5009" s="1">
        <v>42320</v>
      </c>
      <c r="I5009">
        <v>1957266</v>
      </c>
      <c r="J5009" t="s">
        <v>5566</v>
      </c>
      <c r="K5009">
        <v>846296315763219</v>
      </c>
      <c r="M5009" t="s">
        <v>51</v>
      </c>
      <c r="N5009">
        <v>30306</v>
      </c>
      <c r="O5009">
        <v>3</v>
      </c>
      <c r="P5009">
        <v>2250</v>
      </c>
      <c r="Q5009">
        <v>5</v>
      </c>
      <c r="R5009" s="2">
        <v>0</v>
      </c>
      <c r="S5009" s="2">
        <v>21.31</v>
      </c>
      <c r="T5009" s="2">
        <v>0</v>
      </c>
      <c r="U5009" s="2">
        <v>21.31</v>
      </c>
      <c r="V5009" s="76" t="str">
        <f>VLOOKUP(M5009,'Fufillment sheet'!$A$2:$B$52,2,FALSE)</f>
        <v>NW</v>
      </c>
    </row>
    <row r="5010" spans="1:22" x14ac:dyDescent="0.2">
      <c r="A5010" s="1">
        <v>42325</v>
      </c>
      <c r="B5010" t="s">
        <v>21</v>
      </c>
      <c r="C5010" s="1">
        <v>42324</v>
      </c>
      <c r="D5010" s="1">
        <v>42325</v>
      </c>
      <c r="E5010">
        <v>100034285</v>
      </c>
      <c r="F5010" t="s">
        <v>5707</v>
      </c>
      <c r="H5010" s="1">
        <v>42324</v>
      </c>
      <c r="I5010">
        <v>1966785</v>
      </c>
      <c r="J5010" t="s">
        <v>23</v>
      </c>
      <c r="K5010" t="s">
        <v>5708</v>
      </c>
      <c r="M5010" t="s">
        <v>36</v>
      </c>
      <c r="N5010">
        <v>17360</v>
      </c>
      <c r="O5010">
        <v>3</v>
      </c>
      <c r="P5010">
        <v>2250</v>
      </c>
      <c r="Q5010">
        <v>3</v>
      </c>
      <c r="R5010" s="2">
        <v>0</v>
      </c>
      <c r="S5010" s="2">
        <v>13.06</v>
      </c>
      <c r="T5010" s="2">
        <v>0</v>
      </c>
      <c r="U5010" s="2">
        <v>13.06</v>
      </c>
      <c r="V5010" s="76" t="str">
        <f>VLOOKUP(M5010,'Fufillment sheet'!$A$2:$B$52,2,FALSE)</f>
        <v>NW</v>
      </c>
    </row>
    <row r="5011" spans="1:22" x14ac:dyDescent="0.2">
      <c r="A5011" s="1">
        <v>42325</v>
      </c>
      <c r="B5011" t="s">
        <v>21</v>
      </c>
      <c r="C5011" s="1">
        <v>42324</v>
      </c>
      <c r="D5011" s="1">
        <v>42325</v>
      </c>
      <c r="E5011">
        <v>100034222</v>
      </c>
      <c r="F5011" t="s">
        <v>5709</v>
      </c>
      <c r="H5011" s="1">
        <v>42324</v>
      </c>
      <c r="I5011">
        <v>1966738</v>
      </c>
      <c r="J5011" t="s">
        <v>23</v>
      </c>
      <c r="K5011">
        <v>846296315764780</v>
      </c>
      <c r="M5011" t="s">
        <v>73</v>
      </c>
      <c r="N5011">
        <v>80211</v>
      </c>
      <c r="O5011">
        <v>4</v>
      </c>
      <c r="P5011">
        <v>3000</v>
      </c>
      <c r="Q5011">
        <v>5</v>
      </c>
      <c r="R5011" s="2">
        <v>0</v>
      </c>
      <c r="S5011" s="2">
        <v>22.5</v>
      </c>
      <c r="T5011" s="2">
        <v>0</v>
      </c>
      <c r="U5011" s="2">
        <v>22.5</v>
      </c>
      <c r="V5011" s="76" t="str">
        <f>VLOOKUP(M5011,'Fufillment sheet'!$A$2:$B$52,2,FALSE)</f>
        <v>VINAC</v>
      </c>
    </row>
    <row r="5012" spans="1:22" x14ac:dyDescent="0.2">
      <c r="A5012" s="1">
        <v>42325</v>
      </c>
      <c r="B5012" t="s">
        <v>21</v>
      </c>
      <c r="C5012" s="1">
        <v>42325</v>
      </c>
      <c r="D5012" s="1">
        <v>42325</v>
      </c>
      <c r="E5012">
        <v>100034314</v>
      </c>
      <c r="F5012" t="s">
        <v>5710</v>
      </c>
      <c r="H5012" s="1">
        <v>42325</v>
      </c>
      <c r="I5012">
        <v>1976612</v>
      </c>
      <c r="J5012" t="s">
        <v>23</v>
      </c>
      <c r="K5012">
        <v>846296315763721</v>
      </c>
      <c r="M5012" t="s">
        <v>507</v>
      </c>
      <c r="N5012">
        <v>45419</v>
      </c>
      <c r="O5012">
        <v>3</v>
      </c>
      <c r="P5012">
        <v>2250</v>
      </c>
      <c r="Q5012">
        <v>4</v>
      </c>
      <c r="R5012" s="2">
        <v>0</v>
      </c>
      <c r="S5012" s="2">
        <v>20.81</v>
      </c>
      <c r="T5012" s="2">
        <v>0</v>
      </c>
      <c r="U5012" s="2">
        <v>20.81</v>
      </c>
      <c r="V5012" s="76" t="str">
        <f>VLOOKUP(M5012,'Fufillment sheet'!$A$2:$B$52,2,FALSE)</f>
        <v>NW</v>
      </c>
    </row>
    <row r="5013" spans="1:22" x14ac:dyDescent="0.2">
      <c r="A5013" s="1">
        <v>42325</v>
      </c>
      <c r="B5013" t="s">
        <v>21</v>
      </c>
      <c r="C5013" s="1">
        <v>42322</v>
      </c>
      <c r="D5013" s="1">
        <v>42325</v>
      </c>
      <c r="E5013">
        <v>100034155</v>
      </c>
      <c r="F5013" t="s">
        <v>5711</v>
      </c>
      <c r="H5013" s="1">
        <v>42322</v>
      </c>
      <c r="I5013">
        <v>1963972</v>
      </c>
      <c r="J5013" t="s">
        <v>5566</v>
      </c>
      <c r="K5013">
        <v>846296315764056</v>
      </c>
      <c r="M5013" t="s">
        <v>32</v>
      </c>
      <c r="N5013">
        <v>10006</v>
      </c>
      <c r="O5013">
        <v>3</v>
      </c>
      <c r="P5013">
        <v>2250</v>
      </c>
      <c r="Q5013">
        <v>2</v>
      </c>
      <c r="R5013" s="2">
        <v>0</v>
      </c>
      <c r="S5013" s="2">
        <v>12.81</v>
      </c>
      <c r="T5013" s="2">
        <v>0</v>
      </c>
      <c r="U5013" s="2">
        <v>12.81</v>
      </c>
      <c r="V5013" s="76" t="str">
        <f>VLOOKUP(M5013,'Fufillment sheet'!$A$2:$B$52,2,FALSE)</f>
        <v>NW</v>
      </c>
    </row>
    <row r="5014" spans="1:22" x14ac:dyDescent="0.2">
      <c r="A5014" s="1">
        <v>42325</v>
      </c>
      <c r="B5014" t="s">
        <v>21</v>
      </c>
      <c r="C5014" s="1">
        <v>42324</v>
      </c>
      <c r="D5014" s="1">
        <v>42325</v>
      </c>
      <c r="E5014">
        <v>100034278</v>
      </c>
      <c r="F5014" t="s">
        <v>5712</v>
      </c>
      <c r="H5014" s="1">
        <v>42324</v>
      </c>
      <c r="I5014">
        <v>1966779</v>
      </c>
      <c r="J5014" t="s">
        <v>23</v>
      </c>
      <c r="K5014">
        <v>846296315763790</v>
      </c>
      <c r="M5014" t="s">
        <v>32</v>
      </c>
      <c r="N5014">
        <v>10017</v>
      </c>
      <c r="O5014">
        <v>3</v>
      </c>
      <c r="P5014">
        <v>2250</v>
      </c>
      <c r="Q5014">
        <v>2</v>
      </c>
      <c r="R5014" s="2">
        <v>0</v>
      </c>
      <c r="S5014" s="2">
        <v>12.81</v>
      </c>
      <c r="T5014" s="2">
        <v>0</v>
      </c>
      <c r="U5014" s="2">
        <v>12.81</v>
      </c>
      <c r="V5014" s="76" t="str">
        <f>VLOOKUP(M5014,'Fufillment sheet'!$A$2:$B$52,2,FALSE)</f>
        <v>NW</v>
      </c>
    </row>
    <row r="5015" spans="1:22" x14ac:dyDescent="0.2">
      <c r="A5015" s="1">
        <v>42325</v>
      </c>
      <c r="B5015" t="s">
        <v>21</v>
      </c>
      <c r="C5015" s="1">
        <v>42324</v>
      </c>
      <c r="D5015" s="1">
        <v>42325</v>
      </c>
      <c r="E5015">
        <v>100034251</v>
      </c>
      <c r="F5015" t="s">
        <v>5713</v>
      </c>
      <c r="H5015" s="1">
        <v>42324</v>
      </c>
      <c r="I5015">
        <v>1966755</v>
      </c>
      <c r="J5015" t="s">
        <v>23</v>
      </c>
      <c r="K5015">
        <v>846296315763479</v>
      </c>
      <c r="M5015" t="s">
        <v>79</v>
      </c>
      <c r="N5015">
        <v>60610</v>
      </c>
      <c r="O5015">
        <v>3</v>
      </c>
      <c r="P5015">
        <v>2250</v>
      </c>
      <c r="Q5015">
        <v>5</v>
      </c>
      <c r="R5015" s="2">
        <v>0</v>
      </c>
      <c r="S5015" s="2">
        <v>21.31</v>
      </c>
      <c r="T5015" s="2">
        <v>0</v>
      </c>
      <c r="U5015" s="2">
        <v>21.31</v>
      </c>
      <c r="V5015" s="76" t="str">
        <f>VLOOKUP(M5015,'Fufillment sheet'!$A$2:$B$52,2,FALSE)</f>
        <v>NW</v>
      </c>
    </row>
    <row r="5016" spans="1:22" x14ac:dyDescent="0.2">
      <c r="A5016" s="1">
        <v>42325</v>
      </c>
      <c r="B5016" t="s">
        <v>21</v>
      </c>
      <c r="C5016" s="1">
        <v>42324</v>
      </c>
      <c r="D5016" s="1">
        <v>42325</v>
      </c>
      <c r="E5016">
        <v>100034199</v>
      </c>
      <c r="F5016" t="s">
        <v>5714</v>
      </c>
      <c r="H5016" s="1">
        <v>42324</v>
      </c>
      <c r="I5016">
        <v>1966721</v>
      </c>
      <c r="J5016" t="s">
        <v>23</v>
      </c>
      <c r="K5016">
        <v>846296315765015</v>
      </c>
      <c r="M5016" t="s">
        <v>24</v>
      </c>
      <c r="N5016">
        <v>28205</v>
      </c>
      <c r="O5016">
        <v>6</v>
      </c>
      <c r="P5016">
        <v>4500</v>
      </c>
      <c r="Q5016">
        <v>8</v>
      </c>
      <c r="R5016" s="2">
        <v>0</v>
      </c>
      <c r="S5016" s="2">
        <v>36.04</v>
      </c>
      <c r="T5016" s="2">
        <v>0</v>
      </c>
      <c r="U5016" s="2">
        <v>36.04</v>
      </c>
      <c r="V5016" s="76" t="s">
        <v>5213</v>
      </c>
    </row>
    <row r="5017" spans="1:22" x14ac:dyDescent="0.2">
      <c r="A5017" s="1">
        <v>42325</v>
      </c>
      <c r="B5017" t="s">
        <v>21</v>
      </c>
      <c r="C5017" s="1">
        <v>42324</v>
      </c>
      <c r="D5017" s="1">
        <v>42325</v>
      </c>
      <c r="E5017">
        <v>100034259</v>
      </c>
      <c r="F5017" t="s">
        <v>5715</v>
      </c>
      <c r="H5017" s="1">
        <v>42324</v>
      </c>
      <c r="I5017">
        <v>1966762</v>
      </c>
      <c r="J5017" t="s">
        <v>23</v>
      </c>
      <c r="K5017">
        <v>846296315763622</v>
      </c>
      <c r="M5017" t="s">
        <v>49</v>
      </c>
      <c r="N5017">
        <v>1702</v>
      </c>
      <c r="O5017">
        <v>3</v>
      </c>
      <c r="P5017">
        <v>2250</v>
      </c>
      <c r="Q5017">
        <v>2</v>
      </c>
      <c r="R5017" s="2">
        <v>0</v>
      </c>
      <c r="S5017" s="2">
        <v>12.81</v>
      </c>
      <c r="T5017" s="2">
        <v>0</v>
      </c>
      <c r="U5017" s="2">
        <v>12.81</v>
      </c>
      <c r="V5017" s="76" t="str">
        <f>VLOOKUP(M5017,'Fufillment sheet'!$A$2:$B$52,2,FALSE)</f>
        <v>NW</v>
      </c>
    </row>
    <row r="5018" spans="1:22" x14ac:dyDescent="0.2">
      <c r="A5018" s="1">
        <v>42325</v>
      </c>
      <c r="B5018" t="s">
        <v>21</v>
      </c>
      <c r="C5018" s="1">
        <v>42324</v>
      </c>
      <c r="D5018" s="1">
        <v>42325</v>
      </c>
      <c r="E5018">
        <v>100034290</v>
      </c>
      <c r="F5018" t="s">
        <v>5716</v>
      </c>
      <c r="H5018" s="1">
        <v>42324</v>
      </c>
      <c r="I5018">
        <v>1966812</v>
      </c>
      <c r="J5018" t="s">
        <v>23</v>
      </c>
      <c r="K5018">
        <v>846296315764919</v>
      </c>
      <c r="M5018" t="s">
        <v>73</v>
      </c>
      <c r="N5018">
        <v>80907</v>
      </c>
      <c r="O5018">
        <v>3</v>
      </c>
      <c r="P5018">
        <v>2250</v>
      </c>
      <c r="Q5018">
        <v>5</v>
      </c>
      <c r="R5018" s="2">
        <v>0</v>
      </c>
      <c r="S5018" s="2">
        <v>21.31</v>
      </c>
      <c r="T5018" s="2">
        <v>0</v>
      </c>
      <c r="U5018" s="2">
        <v>21.31</v>
      </c>
      <c r="V5018" s="76" t="str">
        <f>VLOOKUP(M5018,'Fufillment sheet'!$A$2:$B$52,2,FALSE)</f>
        <v>VINAC</v>
      </c>
    </row>
    <row r="5019" spans="1:22" x14ac:dyDescent="0.2">
      <c r="A5019" s="1">
        <v>42325</v>
      </c>
      <c r="B5019" t="s">
        <v>21</v>
      </c>
      <c r="C5019" s="1">
        <v>42324</v>
      </c>
      <c r="D5019" s="1">
        <v>42325</v>
      </c>
      <c r="E5019">
        <v>100034190</v>
      </c>
      <c r="F5019" t="s">
        <v>5717</v>
      </c>
      <c r="H5019" s="1">
        <v>42324</v>
      </c>
      <c r="I5019">
        <v>1966714</v>
      </c>
      <c r="J5019" t="s">
        <v>23</v>
      </c>
      <c r="K5019">
        <v>846296315763905</v>
      </c>
      <c r="M5019" t="s">
        <v>32</v>
      </c>
      <c r="N5019">
        <v>10075</v>
      </c>
      <c r="O5019">
        <v>6</v>
      </c>
      <c r="P5019">
        <v>4500</v>
      </c>
      <c r="Q5019">
        <v>2</v>
      </c>
      <c r="R5019" s="2">
        <v>0</v>
      </c>
      <c r="S5019" s="2">
        <v>16.29</v>
      </c>
      <c r="T5019" s="2">
        <v>0</v>
      </c>
      <c r="U5019" s="2">
        <v>16.29</v>
      </c>
      <c r="V5019" s="76" t="str">
        <f>VLOOKUP(M5019,'Fufillment sheet'!$A$2:$B$52,2,FALSE)</f>
        <v>NW</v>
      </c>
    </row>
    <row r="5020" spans="1:22" x14ac:dyDescent="0.2">
      <c r="A5020" s="1">
        <v>42325</v>
      </c>
      <c r="B5020" t="s">
        <v>21</v>
      </c>
      <c r="C5020" s="1">
        <v>42320</v>
      </c>
      <c r="D5020" s="1">
        <v>42325</v>
      </c>
      <c r="E5020">
        <v>100034070</v>
      </c>
      <c r="F5020" t="s">
        <v>5718</v>
      </c>
      <c r="H5020" s="1">
        <v>42320</v>
      </c>
      <c r="I5020">
        <v>1957269</v>
      </c>
      <c r="J5020" t="s">
        <v>3466</v>
      </c>
      <c r="K5020">
        <v>846296315763226</v>
      </c>
      <c r="M5020" t="s">
        <v>582</v>
      </c>
      <c r="N5020">
        <v>50450</v>
      </c>
      <c r="O5020">
        <v>3</v>
      </c>
      <c r="P5020">
        <v>2250</v>
      </c>
      <c r="Q5020">
        <v>5</v>
      </c>
      <c r="R5020" s="2">
        <v>0</v>
      </c>
      <c r="S5020" s="2">
        <v>21.31</v>
      </c>
      <c r="T5020" s="2">
        <v>0</v>
      </c>
      <c r="U5020" s="2">
        <v>21.31</v>
      </c>
      <c r="V5020" s="76" t="str">
        <f>VLOOKUP(M5020,'Fufillment sheet'!$A$2:$B$52,2,FALSE)</f>
        <v>NW</v>
      </c>
    </row>
    <row r="5021" spans="1:22" x14ac:dyDescent="0.2">
      <c r="A5021" s="1">
        <v>42325</v>
      </c>
      <c r="B5021" t="s">
        <v>21</v>
      </c>
      <c r="C5021" s="1">
        <v>42322</v>
      </c>
      <c r="D5021" s="1">
        <v>42325</v>
      </c>
      <c r="E5021">
        <v>100034169</v>
      </c>
      <c r="F5021" t="s">
        <v>5719</v>
      </c>
      <c r="H5021" s="1">
        <v>42322</v>
      </c>
      <c r="I5021">
        <v>1963985</v>
      </c>
      <c r="J5021" t="s">
        <v>3466</v>
      </c>
      <c r="K5021">
        <v>846296315763264</v>
      </c>
      <c r="M5021" t="s">
        <v>32</v>
      </c>
      <c r="N5021">
        <v>11211</v>
      </c>
      <c r="O5021">
        <v>6</v>
      </c>
      <c r="P5021">
        <v>4500</v>
      </c>
      <c r="Q5021">
        <v>2</v>
      </c>
      <c r="R5021" s="2">
        <v>0</v>
      </c>
      <c r="S5021" s="2">
        <v>16.29</v>
      </c>
      <c r="T5021" s="2">
        <v>0</v>
      </c>
      <c r="U5021" s="2">
        <v>16.29</v>
      </c>
      <c r="V5021" s="76" t="str">
        <f>VLOOKUP(M5021,'Fufillment sheet'!$A$2:$B$52,2,FALSE)</f>
        <v>NW</v>
      </c>
    </row>
    <row r="5022" spans="1:22" x14ac:dyDescent="0.2">
      <c r="A5022" s="1">
        <v>42325</v>
      </c>
      <c r="B5022" t="s">
        <v>21</v>
      </c>
      <c r="C5022" s="1">
        <v>42325</v>
      </c>
      <c r="D5022" s="1">
        <v>42325</v>
      </c>
      <c r="E5022">
        <v>100034310</v>
      </c>
      <c r="F5022" t="s">
        <v>5720</v>
      </c>
      <c r="H5022" s="1">
        <v>42325</v>
      </c>
      <c r="I5022">
        <v>1976608</v>
      </c>
      <c r="J5022" t="s">
        <v>23</v>
      </c>
      <c r="K5022">
        <v>846296315764667</v>
      </c>
      <c r="M5022" t="s">
        <v>49</v>
      </c>
      <c r="N5022">
        <v>2134</v>
      </c>
      <c r="O5022">
        <v>3</v>
      </c>
      <c r="P5022">
        <v>2250</v>
      </c>
      <c r="Q5022">
        <v>8</v>
      </c>
      <c r="R5022" s="2">
        <v>0</v>
      </c>
      <c r="S5022" s="2">
        <v>24.56</v>
      </c>
      <c r="T5022" s="2">
        <v>0</v>
      </c>
      <c r="U5022" s="2">
        <v>24.56</v>
      </c>
      <c r="V5022" s="76" t="s">
        <v>5213</v>
      </c>
    </row>
    <row r="5023" spans="1:22" x14ac:dyDescent="0.2">
      <c r="A5023" s="1">
        <v>42325</v>
      </c>
      <c r="B5023" t="s">
        <v>21</v>
      </c>
      <c r="C5023" s="1">
        <v>42324</v>
      </c>
      <c r="D5023" s="1">
        <v>42325</v>
      </c>
      <c r="E5023">
        <v>100034180</v>
      </c>
      <c r="F5023" t="s">
        <v>5721</v>
      </c>
      <c r="H5023" s="1">
        <v>42324</v>
      </c>
      <c r="I5023">
        <v>1966705</v>
      </c>
      <c r="J5023" t="s">
        <v>23</v>
      </c>
      <c r="K5023">
        <v>846296315763578</v>
      </c>
      <c r="M5023" t="s">
        <v>91</v>
      </c>
      <c r="N5023">
        <v>29588</v>
      </c>
      <c r="O5023">
        <v>3</v>
      </c>
      <c r="P5023">
        <v>2250</v>
      </c>
      <c r="Q5023">
        <v>4</v>
      </c>
      <c r="R5023" s="2">
        <v>0</v>
      </c>
      <c r="S5023" s="2">
        <v>20.81</v>
      </c>
      <c r="T5023" s="2">
        <v>0</v>
      </c>
      <c r="U5023" s="2">
        <v>20.81</v>
      </c>
      <c r="V5023" s="76" t="str">
        <f>VLOOKUP(M5023,'Fufillment sheet'!$A$2:$B$52,2,FALSE)</f>
        <v>NW</v>
      </c>
    </row>
    <row r="5024" spans="1:22" x14ac:dyDescent="0.2">
      <c r="A5024" s="1">
        <v>42325</v>
      </c>
      <c r="B5024" t="s">
        <v>21</v>
      </c>
      <c r="C5024" s="1">
        <v>42320</v>
      </c>
      <c r="D5024" s="1">
        <v>42325</v>
      </c>
      <c r="E5024">
        <v>100034056</v>
      </c>
      <c r="F5024" t="s">
        <v>5722</v>
      </c>
      <c r="H5024" s="1">
        <v>42320</v>
      </c>
      <c r="I5024">
        <v>1957259</v>
      </c>
      <c r="J5024" t="s">
        <v>5566</v>
      </c>
      <c r="K5024">
        <v>846296315763165</v>
      </c>
      <c r="M5024" t="s">
        <v>32</v>
      </c>
      <c r="N5024">
        <v>10017</v>
      </c>
      <c r="O5024">
        <v>3</v>
      </c>
      <c r="P5024">
        <v>2250</v>
      </c>
      <c r="Q5024">
        <v>2</v>
      </c>
      <c r="R5024" s="2">
        <v>0</v>
      </c>
      <c r="S5024" s="2">
        <v>12.81</v>
      </c>
      <c r="T5024" s="2">
        <v>0</v>
      </c>
      <c r="U5024" s="2">
        <v>12.81</v>
      </c>
      <c r="V5024" s="76" t="str">
        <f>VLOOKUP(M5024,'Fufillment sheet'!$A$2:$B$52,2,FALSE)</f>
        <v>NW</v>
      </c>
    </row>
    <row r="5025" spans="1:22" x14ac:dyDescent="0.2">
      <c r="A5025" s="1">
        <v>42325</v>
      </c>
      <c r="B5025" t="s">
        <v>21</v>
      </c>
      <c r="C5025" s="1">
        <v>42324</v>
      </c>
      <c r="D5025" s="1">
        <v>42325</v>
      </c>
      <c r="E5025">
        <v>100034264</v>
      </c>
      <c r="F5025" t="s">
        <v>5723</v>
      </c>
      <c r="H5025" s="1">
        <v>42324</v>
      </c>
      <c r="I5025">
        <v>1966767</v>
      </c>
      <c r="J5025" t="s">
        <v>23</v>
      </c>
      <c r="K5025">
        <v>846296315764841</v>
      </c>
      <c r="M5025" t="s">
        <v>116</v>
      </c>
      <c r="N5025">
        <v>97209</v>
      </c>
      <c r="O5025">
        <v>3</v>
      </c>
      <c r="P5025">
        <v>2250</v>
      </c>
      <c r="Q5025">
        <v>4</v>
      </c>
      <c r="R5025" s="2">
        <v>0</v>
      </c>
      <c r="S5025" s="2">
        <v>20.81</v>
      </c>
      <c r="T5025" s="2">
        <v>0</v>
      </c>
      <c r="U5025" s="2">
        <v>20.81</v>
      </c>
      <c r="V5025" s="76" t="str">
        <f>VLOOKUP(M5025,'Fufillment sheet'!$A$2:$B$52,2,FALSE)</f>
        <v>VINAC</v>
      </c>
    </row>
    <row r="5026" spans="1:22" x14ac:dyDescent="0.2">
      <c r="A5026" s="1">
        <v>42325</v>
      </c>
      <c r="B5026" t="s">
        <v>21</v>
      </c>
      <c r="C5026" s="1">
        <v>42324</v>
      </c>
      <c r="D5026" s="1">
        <v>42325</v>
      </c>
      <c r="E5026">
        <v>100034188</v>
      </c>
      <c r="F5026" t="s">
        <v>5724</v>
      </c>
      <c r="H5026" s="1">
        <v>42324</v>
      </c>
      <c r="I5026">
        <v>1966712</v>
      </c>
      <c r="J5026" t="s">
        <v>23</v>
      </c>
      <c r="K5026">
        <v>846296315764735</v>
      </c>
      <c r="M5026" t="s">
        <v>40</v>
      </c>
      <c r="N5026">
        <v>90021</v>
      </c>
      <c r="O5026">
        <v>6</v>
      </c>
      <c r="P5026">
        <v>4500</v>
      </c>
      <c r="Q5026">
        <v>4</v>
      </c>
      <c r="R5026" s="2">
        <v>0</v>
      </c>
      <c r="S5026" s="2">
        <v>24.04</v>
      </c>
      <c r="T5026" s="2">
        <v>0</v>
      </c>
      <c r="U5026" s="2">
        <v>24.04</v>
      </c>
      <c r="V5026" s="76" t="str">
        <f>VLOOKUP(M5026,'Fufillment sheet'!$A$2:$B$52,2,FALSE)</f>
        <v>VINAC</v>
      </c>
    </row>
    <row r="5027" spans="1:22" x14ac:dyDescent="0.2">
      <c r="A5027" s="1">
        <v>42325</v>
      </c>
      <c r="B5027" t="s">
        <v>21</v>
      </c>
      <c r="C5027" s="1">
        <v>42324</v>
      </c>
      <c r="D5027" s="1">
        <v>42325</v>
      </c>
      <c r="E5027">
        <v>100034249</v>
      </c>
      <c r="F5027" t="s">
        <v>5725</v>
      </c>
      <c r="H5027" s="1">
        <v>42324</v>
      </c>
      <c r="I5027">
        <v>1966753</v>
      </c>
      <c r="J5027" t="s">
        <v>23</v>
      </c>
      <c r="K5027">
        <v>846296315763486</v>
      </c>
      <c r="M5027" t="s">
        <v>79</v>
      </c>
      <c r="N5027">
        <v>60657</v>
      </c>
      <c r="O5027">
        <v>3</v>
      </c>
      <c r="P5027">
        <v>2250</v>
      </c>
      <c r="Q5027">
        <v>5</v>
      </c>
      <c r="R5027" s="2">
        <v>0</v>
      </c>
      <c r="S5027" s="2">
        <v>21.31</v>
      </c>
      <c r="T5027" s="2">
        <v>0</v>
      </c>
      <c r="U5027" s="2">
        <v>21.31</v>
      </c>
      <c r="V5027" s="76" t="str">
        <f>VLOOKUP(M5027,'Fufillment sheet'!$A$2:$B$52,2,FALSE)</f>
        <v>NW</v>
      </c>
    </row>
    <row r="5028" spans="1:22" x14ac:dyDescent="0.2">
      <c r="A5028" s="1">
        <v>42325</v>
      </c>
      <c r="B5028" t="s">
        <v>21</v>
      </c>
      <c r="C5028" s="1">
        <v>42322</v>
      </c>
      <c r="D5028" s="1">
        <v>42325</v>
      </c>
      <c r="E5028">
        <v>100034164</v>
      </c>
      <c r="F5028" t="s">
        <v>5726</v>
      </c>
      <c r="H5028" s="1">
        <v>42322</v>
      </c>
      <c r="I5028">
        <v>1963980</v>
      </c>
      <c r="J5028" t="s">
        <v>3466</v>
      </c>
      <c r="K5028">
        <v>846296315764025</v>
      </c>
      <c r="M5028" t="s">
        <v>26</v>
      </c>
      <c r="N5028">
        <v>33912</v>
      </c>
      <c r="O5028">
        <v>3</v>
      </c>
      <c r="P5028">
        <v>2250</v>
      </c>
      <c r="Q5028">
        <v>6</v>
      </c>
      <c r="R5028" s="2">
        <v>0</v>
      </c>
      <c r="S5028" s="2">
        <v>21.81</v>
      </c>
      <c r="T5028" s="2">
        <v>0</v>
      </c>
      <c r="U5028" s="2">
        <v>21.81</v>
      </c>
      <c r="V5028" s="76" t="str">
        <f>VLOOKUP(M5028,'Fufillment sheet'!$A$2:$B$52,2,FALSE)</f>
        <v>NW</v>
      </c>
    </row>
    <row r="5029" spans="1:22" x14ac:dyDescent="0.2">
      <c r="A5029" s="1">
        <v>42325</v>
      </c>
      <c r="B5029" t="s">
        <v>21</v>
      </c>
      <c r="C5029" s="1">
        <v>42324</v>
      </c>
      <c r="D5029" s="1">
        <v>42325</v>
      </c>
      <c r="E5029">
        <v>100034212</v>
      </c>
      <c r="F5029" t="s">
        <v>5727</v>
      </c>
      <c r="H5029" s="1">
        <v>42324</v>
      </c>
      <c r="I5029">
        <v>1966730</v>
      </c>
      <c r="J5029" t="s">
        <v>23</v>
      </c>
      <c r="K5029" t="s">
        <v>5728</v>
      </c>
      <c r="M5029" t="s">
        <v>36</v>
      </c>
      <c r="N5029">
        <v>15146</v>
      </c>
      <c r="O5029">
        <v>3</v>
      </c>
      <c r="P5029">
        <v>2250</v>
      </c>
      <c r="Q5029">
        <v>4</v>
      </c>
      <c r="R5029" s="2">
        <v>0</v>
      </c>
      <c r="S5029" s="2">
        <v>20.81</v>
      </c>
      <c r="T5029" s="2">
        <v>0</v>
      </c>
      <c r="U5029" s="2">
        <v>20.81</v>
      </c>
      <c r="V5029" s="76" t="str">
        <f>VLOOKUP(M5029,'Fufillment sheet'!$A$2:$B$52,2,FALSE)</f>
        <v>NW</v>
      </c>
    </row>
    <row r="5030" spans="1:22" x14ac:dyDescent="0.2">
      <c r="A5030" s="1">
        <v>42325</v>
      </c>
      <c r="B5030" t="s">
        <v>21</v>
      </c>
      <c r="C5030" s="1">
        <v>42324</v>
      </c>
      <c r="D5030" s="1">
        <v>42325</v>
      </c>
      <c r="E5030">
        <v>100034283</v>
      </c>
      <c r="F5030" t="s">
        <v>5729</v>
      </c>
      <c r="H5030" s="1">
        <v>42324</v>
      </c>
      <c r="I5030">
        <v>1966783</v>
      </c>
      <c r="J5030" t="s">
        <v>23</v>
      </c>
      <c r="K5030">
        <v>846296315764827</v>
      </c>
      <c r="M5030" t="s">
        <v>73</v>
      </c>
      <c r="N5030">
        <v>80202</v>
      </c>
      <c r="O5030">
        <v>3</v>
      </c>
      <c r="P5030">
        <v>2250</v>
      </c>
      <c r="Q5030">
        <v>5</v>
      </c>
      <c r="R5030" s="2">
        <v>0</v>
      </c>
      <c r="S5030" s="2">
        <v>21.31</v>
      </c>
      <c r="T5030" s="2">
        <v>0</v>
      </c>
      <c r="U5030" s="2">
        <v>21.31</v>
      </c>
      <c r="V5030" s="76" t="str">
        <f>VLOOKUP(M5030,'Fufillment sheet'!$A$2:$B$52,2,FALSE)</f>
        <v>VINAC</v>
      </c>
    </row>
    <row r="5031" spans="1:22" x14ac:dyDescent="0.2">
      <c r="A5031" s="1">
        <v>42325</v>
      </c>
      <c r="B5031" t="s">
        <v>21</v>
      </c>
      <c r="C5031" s="1">
        <v>42324</v>
      </c>
      <c r="D5031" s="1">
        <v>42325</v>
      </c>
      <c r="E5031">
        <v>100034246</v>
      </c>
      <c r="F5031" t="s">
        <v>5730</v>
      </c>
      <c r="H5031" s="1">
        <v>42324</v>
      </c>
      <c r="I5031">
        <v>1966750</v>
      </c>
      <c r="J5031" t="s">
        <v>23</v>
      </c>
      <c r="K5031">
        <v>846296315763646</v>
      </c>
      <c r="M5031" t="s">
        <v>32</v>
      </c>
      <c r="N5031">
        <v>10003</v>
      </c>
      <c r="O5031">
        <v>3</v>
      </c>
      <c r="P5031">
        <v>2250</v>
      </c>
      <c r="Q5031">
        <v>2</v>
      </c>
      <c r="R5031" s="2">
        <v>0</v>
      </c>
      <c r="S5031" s="2">
        <v>12.81</v>
      </c>
      <c r="T5031" s="2">
        <v>0</v>
      </c>
      <c r="U5031" s="2">
        <v>12.81</v>
      </c>
      <c r="V5031" s="76" t="str">
        <f>VLOOKUP(M5031,'Fufillment sheet'!$A$2:$B$52,2,FALSE)</f>
        <v>NW</v>
      </c>
    </row>
    <row r="5032" spans="1:22" x14ac:dyDescent="0.2">
      <c r="A5032" s="1">
        <v>42325</v>
      </c>
      <c r="B5032" t="s">
        <v>21</v>
      </c>
      <c r="C5032" s="1">
        <v>42320</v>
      </c>
      <c r="D5032" s="1">
        <v>42325</v>
      </c>
      <c r="E5032">
        <v>100034076</v>
      </c>
      <c r="F5032" t="s">
        <v>5731</v>
      </c>
      <c r="H5032" s="1">
        <v>42320</v>
      </c>
      <c r="I5032">
        <v>1957274</v>
      </c>
      <c r="J5032" t="s">
        <v>5566</v>
      </c>
      <c r="K5032">
        <v>846296315763080</v>
      </c>
      <c r="M5032" t="s">
        <v>40</v>
      </c>
      <c r="N5032">
        <v>94158</v>
      </c>
      <c r="O5032">
        <v>3</v>
      </c>
      <c r="P5032">
        <v>2250</v>
      </c>
      <c r="Q5032">
        <v>2</v>
      </c>
      <c r="R5032" s="2">
        <v>0</v>
      </c>
      <c r="S5032" s="2">
        <v>12.81</v>
      </c>
      <c r="T5032" s="2">
        <v>0</v>
      </c>
      <c r="U5032" s="2">
        <v>12.81</v>
      </c>
      <c r="V5032" s="76" t="str">
        <f>VLOOKUP(M5032,'Fufillment sheet'!$A$2:$B$52,2,FALSE)</f>
        <v>VINAC</v>
      </c>
    </row>
    <row r="5033" spans="1:22" x14ac:dyDescent="0.2">
      <c r="A5033" s="1">
        <v>42325</v>
      </c>
      <c r="B5033" t="s">
        <v>21</v>
      </c>
      <c r="C5033" s="1">
        <v>42324</v>
      </c>
      <c r="D5033" s="1">
        <v>42325</v>
      </c>
      <c r="E5033">
        <v>100034230</v>
      </c>
      <c r="F5033" t="s">
        <v>5732</v>
      </c>
      <c r="H5033" s="1">
        <v>42324</v>
      </c>
      <c r="I5033">
        <v>1966742</v>
      </c>
      <c r="J5033" t="s">
        <v>23</v>
      </c>
      <c r="K5033">
        <v>846296315763752</v>
      </c>
      <c r="M5033" t="s">
        <v>32</v>
      </c>
      <c r="N5033">
        <v>10018</v>
      </c>
      <c r="O5033">
        <v>3</v>
      </c>
      <c r="P5033">
        <v>2250</v>
      </c>
      <c r="Q5033">
        <v>2</v>
      </c>
      <c r="R5033" s="2">
        <v>0</v>
      </c>
      <c r="S5033" s="2">
        <v>12.81</v>
      </c>
      <c r="T5033" s="2">
        <v>0</v>
      </c>
      <c r="U5033" s="2">
        <v>12.81</v>
      </c>
      <c r="V5033" s="76" t="str">
        <f>VLOOKUP(M5033,'Fufillment sheet'!$A$2:$B$52,2,FALSE)</f>
        <v>NW</v>
      </c>
    </row>
    <row r="5034" spans="1:22" x14ac:dyDescent="0.2">
      <c r="A5034" s="1">
        <v>42325</v>
      </c>
      <c r="B5034" t="s">
        <v>21</v>
      </c>
      <c r="C5034" s="1">
        <v>42324</v>
      </c>
      <c r="D5034" s="1">
        <v>42325</v>
      </c>
      <c r="E5034">
        <v>100034284</v>
      </c>
      <c r="F5034" t="s">
        <v>5733</v>
      </c>
      <c r="H5034" s="1">
        <v>42324</v>
      </c>
      <c r="I5034">
        <v>1966784</v>
      </c>
      <c r="J5034" t="s">
        <v>23</v>
      </c>
      <c r="K5034">
        <v>846296315763394</v>
      </c>
      <c r="M5034" t="s">
        <v>79</v>
      </c>
      <c r="N5034">
        <v>60610</v>
      </c>
      <c r="O5034">
        <v>3</v>
      </c>
      <c r="P5034">
        <v>2250</v>
      </c>
      <c r="Q5034">
        <v>5</v>
      </c>
      <c r="R5034" s="2">
        <v>0</v>
      </c>
      <c r="S5034" s="2">
        <v>21.31</v>
      </c>
      <c r="T5034" s="2">
        <v>0</v>
      </c>
      <c r="U5034" s="2">
        <v>21.31</v>
      </c>
      <c r="V5034" s="76" t="str">
        <f>VLOOKUP(M5034,'Fufillment sheet'!$A$2:$B$52,2,FALSE)</f>
        <v>NW</v>
      </c>
    </row>
    <row r="5035" spans="1:22" x14ac:dyDescent="0.2">
      <c r="A5035" s="1">
        <v>42325</v>
      </c>
      <c r="B5035" t="s">
        <v>21</v>
      </c>
      <c r="C5035" s="1">
        <v>42324</v>
      </c>
      <c r="D5035" s="1">
        <v>42325</v>
      </c>
      <c r="E5035">
        <v>100034275</v>
      </c>
      <c r="F5035" t="s">
        <v>5734</v>
      </c>
      <c r="H5035" s="1">
        <v>42324</v>
      </c>
      <c r="I5035">
        <v>1966810</v>
      </c>
      <c r="J5035" t="s">
        <v>23</v>
      </c>
      <c r="K5035">
        <v>846296315763325</v>
      </c>
      <c r="M5035" t="s">
        <v>79</v>
      </c>
      <c r="N5035">
        <v>60077</v>
      </c>
      <c r="O5035">
        <v>3</v>
      </c>
      <c r="P5035">
        <v>2250</v>
      </c>
      <c r="Q5035">
        <v>5</v>
      </c>
      <c r="R5035" s="2">
        <v>0</v>
      </c>
      <c r="S5035" s="2">
        <v>21.31</v>
      </c>
      <c r="T5035" s="2">
        <v>0</v>
      </c>
      <c r="U5035" s="2">
        <v>21.31</v>
      </c>
      <c r="V5035" s="76" t="str">
        <f>VLOOKUP(M5035,'Fufillment sheet'!$A$2:$B$52,2,FALSE)</f>
        <v>NW</v>
      </c>
    </row>
    <row r="5036" spans="1:22" x14ac:dyDescent="0.2">
      <c r="A5036" s="1">
        <v>42325</v>
      </c>
      <c r="B5036" t="s">
        <v>21</v>
      </c>
      <c r="C5036" s="1">
        <v>42324</v>
      </c>
      <c r="D5036" s="1">
        <v>42325</v>
      </c>
      <c r="E5036">
        <v>100034225</v>
      </c>
      <c r="F5036" t="s">
        <v>5735</v>
      </c>
      <c r="H5036" s="1">
        <v>42324</v>
      </c>
      <c r="I5036">
        <v>1966740</v>
      </c>
      <c r="J5036" t="s">
        <v>23</v>
      </c>
      <c r="K5036">
        <v>846296315764698</v>
      </c>
      <c r="M5036" t="s">
        <v>45</v>
      </c>
      <c r="N5036">
        <v>98144</v>
      </c>
      <c r="O5036">
        <v>3</v>
      </c>
      <c r="P5036">
        <v>2250</v>
      </c>
      <c r="Q5036">
        <v>5</v>
      </c>
      <c r="R5036" s="2">
        <v>0</v>
      </c>
      <c r="S5036" s="2">
        <v>21.31</v>
      </c>
      <c r="T5036" s="2">
        <v>0</v>
      </c>
      <c r="U5036" s="2">
        <v>21.31</v>
      </c>
      <c r="V5036" s="76" t="str">
        <f>VLOOKUP(M5036,'Fufillment sheet'!$A$2:$B$52,2,FALSE)</f>
        <v>VINAC</v>
      </c>
    </row>
    <row r="5037" spans="1:22" x14ac:dyDescent="0.2">
      <c r="A5037" s="1">
        <v>42325</v>
      </c>
      <c r="B5037" t="s">
        <v>21</v>
      </c>
      <c r="C5037" s="1">
        <v>42324</v>
      </c>
      <c r="D5037" s="1">
        <v>42325</v>
      </c>
      <c r="E5037">
        <v>100034216</v>
      </c>
      <c r="F5037" t="s">
        <v>5736</v>
      </c>
      <c r="H5037" s="1">
        <v>42324</v>
      </c>
      <c r="I5037">
        <v>1966733</v>
      </c>
      <c r="J5037" t="s">
        <v>23</v>
      </c>
      <c r="K5037">
        <v>846296315763844</v>
      </c>
      <c r="M5037" t="s">
        <v>54</v>
      </c>
      <c r="N5037">
        <v>20905</v>
      </c>
      <c r="O5037">
        <v>3</v>
      </c>
      <c r="P5037">
        <v>2250</v>
      </c>
      <c r="Q5037">
        <v>3</v>
      </c>
      <c r="R5037" s="2">
        <v>0</v>
      </c>
      <c r="S5037" s="2">
        <v>13.06</v>
      </c>
      <c r="T5037" s="2">
        <v>0</v>
      </c>
      <c r="U5037" s="2">
        <v>13.06</v>
      </c>
      <c r="V5037" s="76" t="str">
        <f>VLOOKUP(M5037,'Fufillment sheet'!$A$2:$B$52,2,FALSE)</f>
        <v>NW</v>
      </c>
    </row>
    <row r="5038" spans="1:22" x14ac:dyDescent="0.2">
      <c r="A5038" s="1">
        <v>42325</v>
      </c>
      <c r="B5038" t="s">
        <v>21</v>
      </c>
      <c r="C5038" s="1">
        <v>42324</v>
      </c>
      <c r="D5038" s="1">
        <v>42325</v>
      </c>
      <c r="E5038">
        <v>100034237</v>
      </c>
      <c r="F5038" t="s">
        <v>5737</v>
      </c>
      <c r="H5038" s="1">
        <v>42324</v>
      </c>
      <c r="I5038">
        <v>1966807</v>
      </c>
      <c r="J5038" t="s">
        <v>23</v>
      </c>
      <c r="K5038">
        <v>846296315763943</v>
      </c>
      <c r="M5038" t="s">
        <v>32</v>
      </c>
      <c r="N5038">
        <v>11109</v>
      </c>
      <c r="O5038">
        <v>3</v>
      </c>
      <c r="P5038">
        <v>2250</v>
      </c>
      <c r="Q5038">
        <v>2</v>
      </c>
      <c r="R5038" s="2">
        <v>0</v>
      </c>
      <c r="S5038" s="2">
        <v>12.81</v>
      </c>
      <c r="T5038" s="2">
        <v>0</v>
      </c>
      <c r="U5038" s="2">
        <v>12.81</v>
      </c>
      <c r="V5038" s="76" t="str">
        <f>VLOOKUP(M5038,'Fufillment sheet'!$A$2:$B$52,2,FALSE)</f>
        <v>NW</v>
      </c>
    </row>
    <row r="5039" spans="1:22" x14ac:dyDescent="0.2">
      <c r="A5039" s="1">
        <v>42325</v>
      </c>
      <c r="B5039" t="s">
        <v>21</v>
      </c>
      <c r="C5039" s="1">
        <v>42324</v>
      </c>
      <c r="D5039" s="1">
        <v>42325</v>
      </c>
      <c r="E5039">
        <v>100034233</v>
      </c>
      <c r="F5039" t="s">
        <v>5738</v>
      </c>
      <c r="H5039" s="1">
        <v>42324</v>
      </c>
      <c r="I5039">
        <v>1966743</v>
      </c>
      <c r="J5039" t="s">
        <v>23</v>
      </c>
      <c r="K5039">
        <v>846296315764872</v>
      </c>
      <c r="M5039" t="s">
        <v>45</v>
      </c>
      <c r="N5039">
        <v>98103</v>
      </c>
      <c r="O5039">
        <v>3</v>
      </c>
      <c r="P5039">
        <v>2250</v>
      </c>
      <c r="Q5039">
        <v>5</v>
      </c>
      <c r="R5039" s="2">
        <v>0</v>
      </c>
      <c r="S5039" s="2">
        <v>21.31</v>
      </c>
      <c r="T5039" s="2">
        <v>0</v>
      </c>
      <c r="U5039" s="2">
        <v>21.31</v>
      </c>
      <c r="V5039" s="76" t="str">
        <f>VLOOKUP(M5039,'Fufillment sheet'!$A$2:$B$52,2,FALSE)</f>
        <v>VINAC</v>
      </c>
    </row>
    <row r="5040" spans="1:22" x14ac:dyDescent="0.2">
      <c r="A5040" s="1">
        <v>42325</v>
      </c>
      <c r="B5040" t="s">
        <v>21</v>
      </c>
      <c r="C5040" s="1">
        <v>42322</v>
      </c>
      <c r="D5040" s="1">
        <v>42325</v>
      </c>
      <c r="E5040">
        <v>100034171</v>
      </c>
      <c r="F5040" t="s">
        <v>5739</v>
      </c>
      <c r="H5040" s="1">
        <v>42322</v>
      </c>
      <c r="I5040">
        <v>1963986</v>
      </c>
      <c r="J5040" t="s">
        <v>5566</v>
      </c>
      <c r="K5040">
        <v>846296315763288</v>
      </c>
      <c r="M5040" t="s">
        <v>54</v>
      </c>
      <c r="N5040">
        <v>21737</v>
      </c>
      <c r="O5040">
        <v>3</v>
      </c>
      <c r="P5040">
        <v>2250</v>
      </c>
      <c r="Q5040">
        <v>3</v>
      </c>
      <c r="R5040" s="2">
        <v>0</v>
      </c>
      <c r="S5040" s="2">
        <v>13.06</v>
      </c>
      <c r="T5040" s="2">
        <v>0</v>
      </c>
      <c r="U5040" s="2">
        <v>13.06</v>
      </c>
      <c r="V5040" s="76" t="str">
        <f>VLOOKUP(M5040,'Fufillment sheet'!$A$2:$B$52,2,FALSE)</f>
        <v>NW</v>
      </c>
    </row>
    <row r="5041" spans="1:22" x14ac:dyDescent="0.2">
      <c r="A5041" s="1">
        <v>42325</v>
      </c>
      <c r="B5041" t="s">
        <v>21</v>
      </c>
      <c r="C5041" s="1">
        <v>42320</v>
      </c>
      <c r="D5041" s="1">
        <v>42325</v>
      </c>
      <c r="E5041">
        <v>100034048</v>
      </c>
      <c r="F5041" t="s">
        <v>5740</v>
      </c>
      <c r="H5041" s="1">
        <v>42320</v>
      </c>
      <c r="I5041">
        <v>1957252</v>
      </c>
      <c r="J5041" t="s">
        <v>3466</v>
      </c>
      <c r="K5041">
        <v>846296315763127</v>
      </c>
      <c r="M5041" t="s">
        <v>51</v>
      </c>
      <c r="N5041">
        <v>30315</v>
      </c>
      <c r="O5041">
        <v>6</v>
      </c>
      <c r="P5041">
        <v>4500</v>
      </c>
      <c r="Q5041">
        <v>8</v>
      </c>
      <c r="R5041" s="2">
        <v>0</v>
      </c>
      <c r="S5041" s="2">
        <v>36.04</v>
      </c>
      <c r="T5041" s="2">
        <v>0</v>
      </c>
      <c r="U5041" s="2">
        <v>36.04</v>
      </c>
      <c r="V5041" s="76" t="s">
        <v>5213</v>
      </c>
    </row>
    <row r="5042" spans="1:22" x14ac:dyDescent="0.2">
      <c r="A5042" s="1">
        <v>42325</v>
      </c>
      <c r="B5042" t="s">
        <v>21</v>
      </c>
      <c r="C5042" s="1">
        <v>42324</v>
      </c>
      <c r="D5042" s="1">
        <v>42325</v>
      </c>
      <c r="E5042">
        <v>100034204</v>
      </c>
      <c r="F5042" t="s">
        <v>5741</v>
      </c>
      <c r="H5042" s="1">
        <v>42324</v>
      </c>
      <c r="I5042">
        <v>1966725</v>
      </c>
      <c r="J5042" t="s">
        <v>23</v>
      </c>
      <c r="K5042">
        <v>846296315763530</v>
      </c>
      <c r="M5042" t="s">
        <v>32</v>
      </c>
      <c r="N5042">
        <v>10065</v>
      </c>
      <c r="O5042">
        <v>3</v>
      </c>
      <c r="P5042">
        <v>2250</v>
      </c>
      <c r="Q5042">
        <v>2</v>
      </c>
      <c r="R5042" s="2">
        <v>0</v>
      </c>
      <c r="S5042" s="2">
        <v>12.81</v>
      </c>
      <c r="T5042" s="2">
        <v>0</v>
      </c>
      <c r="U5042" s="2">
        <v>12.81</v>
      </c>
      <c r="V5042" s="76" t="str">
        <f>VLOOKUP(M5042,'Fufillment sheet'!$A$2:$B$52,2,FALSE)</f>
        <v>NW</v>
      </c>
    </row>
    <row r="5043" spans="1:22" x14ac:dyDescent="0.2">
      <c r="A5043" s="1">
        <v>42325</v>
      </c>
      <c r="B5043" t="s">
        <v>21</v>
      </c>
      <c r="C5043" s="1">
        <v>42324</v>
      </c>
      <c r="D5043" s="1">
        <v>42325</v>
      </c>
      <c r="E5043" t="s">
        <v>5742</v>
      </c>
      <c r="F5043" t="s">
        <v>5743</v>
      </c>
      <c r="H5043" s="1">
        <v>42324</v>
      </c>
      <c r="I5043">
        <v>1966801</v>
      </c>
      <c r="J5043" t="s">
        <v>23</v>
      </c>
      <c r="K5043">
        <v>846296315763981</v>
      </c>
      <c r="M5043" t="s">
        <v>32</v>
      </c>
      <c r="N5043">
        <v>10012</v>
      </c>
      <c r="O5043">
        <v>12</v>
      </c>
      <c r="P5043">
        <v>9000</v>
      </c>
      <c r="Q5043">
        <v>2</v>
      </c>
      <c r="R5043" s="2">
        <v>0</v>
      </c>
      <c r="S5043" s="2">
        <v>20.5</v>
      </c>
      <c r="T5043" s="2">
        <v>0</v>
      </c>
      <c r="U5043" s="2">
        <v>20.5</v>
      </c>
      <c r="V5043" s="76" t="str">
        <f>VLOOKUP(M5043,'Fufillment sheet'!$A$2:$B$52,2,FALSE)</f>
        <v>NW</v>
      </c>
    </row>
    <row r="5044" spans="1:22" x14ac:dyDescent="0.2">
      <c r="A5044" s="1">
        <v>42325</v>
      </c>
      <c r="B5044" t="s">
        <v>21</v>
      </c>
      <c r="C5044" s="1">
        <v>42324</v>
      </c>
      <c r="D5044" s="1">
        <v>42325</v>
      </c>
      <c r="E5044">
        <v>100034256</v>
      </c>
      <c r="F5044" t="s">
        <v>5744</v>
      </c>
      <c r="H5044" s="1">
        <v>42324</v>
      </c>
      <c r="I5044">
        <v>1966809</v>
      </c>
      <c r="J5044" t="s">
        <v>23</v>
      </c>
      <c r="K5044" t="s">
        <v>5745</v>
      </c>
      <c r="M5044" t="s">
        <v>36</v>
      </c>
      <c r="N5044">
        <v>18640</v>
      </c>
      <c r="O5044">
        <v>3</v>
      </c>
      <c r="P5044">
        <v>2250</v>
      </c>
      <c r="Q5044">
        <v>2</v>
      </c>
      <c r="R5044" s="2">
        <v>0</v>
      </c>
      <c r="S5044" s="2">
        <v>12.81</v>
      </c>
      <c r="T5044" s="2">
        <v>0</v>
      </c>
      <c r="U5044" s="2">
        <v>12.81</v>
      </c>
      <c r="V5044" s="76" t="str">
        <f>VLOOKUP(M5044,'Fufillment sheet'!$A$2:$B$52,2,FALSE)</f>
        <v>NW</v>
      </c>
    </row>
    <row r="5045" spans="1:22" x14ac:dyDescent="0.2">
      <c r="A5045" s="1">
        <v>42325</v>
      </c>
      <c r="B5045" t="s">
        <v>21</v>
      </c>
      <c r="C5045" s="1">
        <v>42324</v>
      </c>
      <c r="D5045" s="1">
        <v>42325</v>
      </c>
      <c r="E5045">
        <v>100034226</v>
      </c>
      <c r="F5045" t="s">
        <v>5746</v>
      </c>
      <c r="H5045" s="1">
        <v>42324</v>
      </c>
      <c r="I5045">
        <v>1966806</v>
      </c>
      <c r="J5045" t="s">
        <v>23</v>
      </c>
      <c r="K5045">
        <v>846296315764940</v>
      </c>
      <c r="M5045" t="s">
        <v>40</v>
      </c>
      <c r="N5045">
        <v>91941</v>
      </c>
      <c r="O5045">
        <v>3</v>
      </c>
      <c r="P5045">
        <v>2250</v>
      </c>
      <c r="Q5045">
        <v>4</v>
      </c>
      <c r="R5045" s="2">
        <v>0</v>
      </c>
      <c r="S5045" s="2">
        <v>20.81</v>
      </c>
      <c r="T5045" s="2">
        <v>0</v>
      </c>
      <c r="U5045" s="2">
        <v>20.81</v>
      </c>
      <c r="V5045" s="76" t="str">
        <f>VLOOKUP(M5045,'Fufillment sheet'!$A$2:$B$52,2,FALSE)</f>
        <v>VINAC</v>
      </c>
    </row>
    <row r="5046" spans="1:22" x14ac:dyDescent="0.2">
      <c r="A5046" s="1">
        <v>42325</v>
      </c>
      <c r="B5046" t="s">
        <v>21</v>
      </c>
      <c r="C5046" s="1">
        <v>42324</v>
      </c>
      <c r="D5046" s="1">
        <v>42325</v>
      </c>
      <c r="E5046">
        <v>100034293</v>
      </c>
      <c r="F5046" t="s">
        <v>5747</v>
      </c>
      <c r="H5046" s="1">
        <v>42324</v>
      </c>
      <c r="I5046">
        <v>1966791</v>
      </c>
      <c r="J5046" t="s">
        <v>23</v>
      </c>
      <c r="K5046">
        <v>846296315763714</v>
      </c>
      <c r="M5046" t="s">
        <v>91</v>
      </c>
      <c r="N5046">
        <v>29206</v>
      </c>
      <c r="O5046">
        <v>3</v>
      </c>
      <c r="P5046">
        <v>2250</v>
      </c>
      <c r="Q5046">
        <v>5</v>
      </c>
      <c r="R5046" s="2">
        <v>0</v>
      </c>
      <c r="S5046" s="2">
        <v>21.31</v>
      </c>
      <c r="T5046" s="2">
        <v>0</v>
      </c>
      <c r="U5046" s="2">
        <v>21.31</v>
      </c>
      <c r="V5046" s="76" t="str">
        <f>VLOOKUP(M5046,'Fufillment sheet'!$A$2:$B$52,2,FALSE)</f>
        <v>NW</v>
      </c>
    </row>
    <row r="5047" spans="1:22" x14ac:dyDescent="0.2">
      <c r="A5047" s="1">
        <v>42325</v>
      </c>
      <c r="B5047" t="s">
        <v>21</v>
      </c>
      <c r="C5047" s="1">
        <v>42322</v>
      </c>
      <c r="D5047" s="1">
        <v>42325</v>
      </c>
      <c r="E5047">
        <v>100034158</v>
      </c>
      <c r="F5047" t="s">
        <v>5748</v>
      </c>
      <c r="H5047" s="1">
        <v>42322</v>
      </c>
      <c r="I5047">
        <v>1963975</v>
      </c>
      <c r="J5047" t="s">
        <v>3466</v>
      </c>
      <c r="K5047">
        <v>846296315764063</v>
      </c>
      <c r="M5047" t="s">
        <v>102</v>
      </c>
      <c r="N5047">
        <v>20006</v>
      </c>
      <c r="O5047">
        <v>3</v>
      </c>
      <c r="P5047">
        <v>2250</v>
      </c>
      <c r="Q5047">
        <v>3</v>
      </c>
      <c r="R5047" s="2">
        <v>0</v>
      </c>
      <c r="S5047" s="2">
        <v>13.06</v>
      </c>
      <c r="T5047" s="2">
        <v>0</v>
      </c>
      <c r="U5047" s="2">
        <v>13.06</v>
      </c>
      <c r="V5047" s="76" t="str">
        <f>VLOOKUP(M5047,'Fufillment sheet'!$A$2:$B$52,2,FALSE)</f>
        <v>NW</v>
      </c>
    </row>
    <row r="5048" spans="1:22" x14ac:dyDescent="0.2">
      <c r="A5048" s="1">
        <v>42325</v>
      </c>
      <c r="B5048" t="s">
        <v>21</v>
      </c>
      <c r="C5048" s="1">
        <v>42324</v>
      </c>
      <c r="D5048" s="1">
        <v>42325</v>
      </c>
      <c r="E5048">
        <v>100034266</v>
      </c>
      <c r="F5048" t="s">
        <v>5749</v>
      </c>
      <c r="H5048" s="1">
        <v>42324</v>
      </c>
      <c r="I5048">
        <v>1966769</v>
      </c>
      <c r="J5048" t="s">
        <v>23</v>
      </c>
      <c r="K5048">
        <v>846296315763806</v>
      </c>
      <c r="M5048" t="s">
        <v>32</v>
      </c>
      <c r="N5048">
        <v>10010</v>
      </c>
      <c r="O5048">
        <v>3</v>
      </c>
      <c r="P5048">
        <v>2250</v>
      </c>
      <c r="Q5048">
        <v>2</v>
      </c>
      <c r="R5048" s="2">
        <v>0</v>
      </c>
      <c r="S5048" s="2">
        <v>12.81</v>
      </c>
      <c r="T5048" s="2">
        <v>0</v>
      </c>
      <c r="U5048" s="2">
        <v>12.81</v>
      </c>
      <c r="V5048" s="76" t="str">
        <f>VLOOKUP(M5048,'Fufillment sheet'!$A$2:$B$52,2,FALSE)</f>
        <v>NW</v>
      </c>
    </row>
    <row r="5049" spans="1:22" x14ac:dyDescent="0.2">
      <c r="A5049" s="1">
        <v>42325</v>
      </c>
      <c r="B5049" t="s">
        <v>21</v>
      </c>
      <c r="C5049" s="1">
        <v>42324</v>
      </c>
      <c r="D5049" s="1">
        <v>42325</v>
      </c>
      <c r="E5049">
        <v>100034252</v>
      </c>
      <c r="F5049" t="s">
        <v>5750</v>
      </c>
      <c r="H5049" s="1">
        <v>42324</v>
      </c>
      <c r="I5049">
        <v>1966756</v>
      </c>
      <c r="J5049" t="s">
        <v>23</v>
      </c>
      <c r="K5049">
        <v>846296315763448</v>
      </c>
      <c r="M5049" t="s">
        <v>43</v>
      </c>
      <c r="N5049">
        <v>6379</v>
      </c>
      <c r="O5049">
        <v>3</v>
      </c>
      <c r="P5049">
        <v>2250</v>
      </c>
      <c r="Q5049">
        <v>2</v>
      </c>
      <c r="R5049" s="2">
        <v>0</v>
      </c>
      <c r="S5049" s="2">
        <v>12.81</v>
      </c>
      <c r="T5049" s="2">
        <v>0</v>
      </c>
      <c r="U5049" s="2">
        <v>12.81</v>
      </c>
      <c r="V5049" s="76" t="str">
        <f>VLOOKUP(M5049,'Fufillment sheet'!$A$2:$B$52,2,FALSE)</f>
        <v>NW</v>
      </c>
    </row>
    <row r="5050" spans="1:22" x14ac:dyDescent="0.2">
      <c r="A5050" s="1">
        <v>42325</v>
      </c>
      <c r="B5050" t="s">
        <v>21</v>
      </c>
      <c r="C5050" s="1">
        <v>42324</v>
      </c>
      <c r="D5050" s="1">
        <v>42325</v>
      </c>
      <c r="E5050">
        <v>100034195</v>
      </c>
      <c r="F5050" t="s">
        <v>5751</v>
      </c>
      <c r="H5050" s="1">
        <v>42324</v>
      </c>
      <c r="I5050">
        <v>1966718</v>
      </c>
      <c r="J5050" t="s">
        <v>23</v>
      </c>
      <c r="K5050">
        <v>846296315765008</v>
      </c>
      <c r="M5050" t="s">
        <v>40</v>
      </c>
      <c r="N5050">
        <v>91361</v>
      </c>
      <c r="O5050">
        <v>4</v>
      </c>
      <c r="P5050">
        <v>3000</v>
      </c>
      <c r="Q5050">
        <v>4</v>
      </c>
      <c r="R5050" s="2">
        <v>0</v>
      </c>
      <c r="S5050" s="2">
        <v>21.5</v>
      </c>
      <c r="T5050" s="2">
        <v>0</v>
      </c>
      <c r="U5050" s="2">
        <v>21.5</v>
      </c>
      <c r="V5050" s="76" t="str">
        <f>VLOOKUP(M5050,'Fufillment sheet'!$A$2:$B$52,2,FALSE)</f>
        <v>VINAC</v>
      </c>
    </row>
    <row r="5051" spans="1:22" x14ac:dyDescent="0.2">
      <c r="A5051" s="1">
        <v>42325</v>
      </c>
      <c r="B5051" t="s">
        <v>21</v>
      </c>
      <c r="C5051" s="1">
        <v>42324</v>
      </c>
      <c r="D5051" s="1">
        <v>42325</v>
      </c>
      <c r="E5051">
        <v>100034262</v>
      </c>
      <c r="F5051" t="s">
        <v>5752</v>
      </c>
      <c r="H5051" s="1">
        <v>42324</v>
      </c>
      <c r="I5051">
        <v>1966765</v>
      </c>
      <c r="J5051" t="s">
        <v>23</v>
      </c>
      <c r="K5051">
        <v>846296315763615</v>
      </c>
      <c r="M5051" t="s">
        <v>79</v>
      </c>
      <c r="N5051">
        <v>60108</v>
      </c>
      <c r="O5051">
        <v>3</v>
      </c>
      <c r="P5051">
        <v>2250</v>
      </c>
      <c r="Q5051">
        <v>5</v>
      </c>
      <c r="R5051" s="2">
        <v>0</v>
      </c>
      <c r="S5051" s="2">
        <v>21.31</v>
      </c>
      <c r="T5051" s="2">
        <v>0</v>
      </c>
      <c r="U5051" s="2">
        <v>21.31</v>
      </c>
      <c r="V5051" s="76" t="str">
        <f>VLOOKUP(M5051,'Fufillment sheet'!$A$2:$B$52,2,FALSE)</f>
        <v>NW</v>
      </c>
    </row>
    <row r="5052" spans="1:22" x14ac:dyDescent="0.2">
      <c r="A5052" s="1">
        <v>42325</v>
      </c>
      <c r="B5052" t="s">
        <v>21</v>
      </c>
      <c r="C5052" s="1">
        <v>42324</v>
      </c>
      <c r="D5052" s="1">
        <v>42325</v>
      </c>
      <c r="E5052">
        <v>100034241</v>
      </c>
      <c r="F5052" t="s">
        <v>5753</v>
      </c>
      <c r="H5052" s="1">
        <v>42324</v>
      </c>
      <c r="I5052">
        <v>1966746</v>
      </c>
      <c r="J5052" t="s">
        <v>23</v>
      </c>
      <c r="K5052">
        <v>846296315764902</v>
      </c>
      <c r="M5052" t="s">
        <v>40</v>
      </c>
      <c r="N5052">
        <v>93637</v>
      </c>
      <c r="O5052">
        <v>3</v>
      </c>
      <c r="P5052">
        <v>2250</v>
      </c>
      <c r="Q5052">
        <v>2</v>
      </c>
      <c r="R5052" s="2">
        <v>0</v>
      </c>
      <c r="S5052" s="2">
        <v>12.81</v>
      </c>
      <c r="T5052" s="2">
        <v>0</v>
      </c>
      <c r="U5052" s="2">
        <v>12.81</v>
      </c>
      <c r="V5052" s="76" t="str">
        <f>VLOOKUP(M5052,'Fufillment sheet'!$A$2:$B$52,2,FALSE)</f>
        <v>VINAC</v>
      </c>
    </row>
    <row r="5053" spans="1:22" x14ac:dyDescent="0.2">
      <c r="A5053" s="1">
        <v>42325</v>
      </c>
      <c r="B5053" t="s">
        <v>21</v>
      </c>
      <c r="C5053" s="1">
        <v>42324</v>
      </c>
      <c r="D5053" s="1">
        <v>42325</v>
      </c>
      <c r="E5053">
        <v>100034257</v>
      </c>
      <c r="F5053" t="s">
        <v>5754</v>
      </c>
      <c r="H5053" s="1">
        <v>42324</v>
      </c>
      <c r="I5053">
        <v>1966760</v>
      </c>
      <c r="J5053" t="s">
        <v>23</v>
      </c>
      <c r="K5053">
        <v>846296315763899</v>
      </c>
      <c r="M5053" t="s">
        <v>79</v>
      </c>
      <c r="N5053">
        <v>61080</v>
      </c>
      <c r="O5053">
        <v>6</v>
      </c>
      <c r="P5053">
        <v>4500</v>
      </c>
      <c r="Q5053">
        <v>5</v>
      </c>
      <c r="R5053" s="2">
        <v>0</v>
      </c>
      <c r="S5053" s="2">
        <v>26.54</v>
      </c>
      <c r="T5053" s="2">
        <v>0</v>
      </c>
      <c r="U5053" s="2">
        <v>26.54</v>
      </c>
      <c r="V5053" s="76" t="str">
        <f>VLOOKUP(M5053,'Fufillment sheet'!$A$2:$B$52,2,FALSE)</f>
        <v>NW</v>
      </c>
    </row>
    <row r="5054" spans="1:22" x14ac:dyDescent="0.2">
      <c r="A5054" s="1">
        <v>42325</v>
      </c>
      <c r="B5054" t="s">
        <v>21</v>
      </c>
      <c r="C5054" s="1">
        <v>42324</v>
      </c>
      <c r="D5054" s="1">
        <v>42325</v>
      </c>
      <c r="E5054">
        <v>100034272</v>
      </c>
      <c r="F5054" t="s">
        <v>5755</v>
      </c>
      <c r="H5054" s="1">
        <v>42324</v>
      </c>
      <c r="I5054">
        <v>1966775</v>
      </c>
      <c r="J5054" t="s">
        <v>23</v>
      </c>
      <c r="K5054">
        <v>846296315763417</v>
      </c>
      <c r="M5054" t="s">
        <v>32</v>
      </c>
      <c r="N5054">
        <v>10019</v>
      </c>
      <c r="O5054">
        <v>3</v>
      </c>
      <c r="P5054">
        <v>2250</v>
      </c>
      <c r="Q5054">
        <v>2</v>
      </c>
      <c r="R5054" s="2">
        <v>0</v>
      </c>
      <c r="S5054" s="2">
        <v>12.81</v>
      </c>
      <c r="T5054" s="2">
        <v>0</v>
      </c>
      <c r="U5054" s="2">
        <v>12.81</v>
      </c>
      <c r="V5054" s="76" t="str">
        <f>VLOOKUP(M5054,'Fufillment sheet'!$A$2:$B$52,2,FALSE)</f>
        <v>NW</v>
      </c>
    </row>
    <row r="5055" spans="1:22" x14ac:dyDescent="0.2">
      <c r="A5055" s="1">
        <v>42325</v>
      </c>
      <c r="B5055" t="s">
        <v>21</v>
      </c>
      <c r="C5055" s="1">
        <v>42322</v>
      </c>
      <c r="D5055" s="1">
        <v>42325</v>
      </c>
      <c r="E5055">
        <v>100034154</v>
      </c>
      <c r="F5055" t="s">
        <v>5756</v>
      </c>
      <c r="H5055" s="1">
        <v>42322</v>
      </c>
      <c r="I5055">
        <v>1963971</v>
      </c>
      <c r="J5055" t="s">
        <v>5566</v>
      </c>
      <c r="K5055">
        <v>846296315763271</v>
      </c>
      <c r="M5055" t="s">
        <v>32</v>
      </c>
      <c r="N5055">
        <v>11211</v>
      </c>
      <c r="O5055">
        <v>6</v>
      </c>
      <c r="P5055">
        <v>4500</v>
      </c>
      <c r="Q5055">
        <v>2</v>
      </c>
      <c r="R5055" s="2">
        <v>0</v>
      </c>
      <c r="S5055" s="2">
        <v>16.29</v>
      </c>
      <c r="T5055" s="2">
        <v>0</v>
      </c>
      <c r="U5055" s="2">
        <v>16.29</v>
      </c>
      <c r="V5055" s="76" t="str">
        <f>VLOOKUP(M5055,'Fufillment sheet'!$A$2:$B$52,2,FALSE)</f>
        <v>NW</v>
      </c>
    </row>
    <row r="5056" spans="1:22" x14ac:dyDescent="0.2">
      <c r="A5056" s="1">
        <v>42325</v>
      </c>
      <c r="B5056" t="s">
        <v>21</v>
      </c>
      <c r="C5056" s="1">
        <v>42324</v>
      </c>
      <c r="D5056" s="1">
        <v>42325</v>
      </c>
      <c r="E5056">
        <v>100034205</v>
      </c>
      <c r="F5056" t="s">
        <v>5757</v>
      </c>
      <c r="H5056" s="1">
        <v>42324</v>
      </c>
      <c r="I5056">
        <v>1966726</v>
      </c>
      <c r="J5056" t="s">
        <v>23</v>
      </c>
      <c r="K5056">
        <v>846296315764674</v>
      </c>
      <c r="M5056" t="s">
        <v>40</v>
      </c>
      <c r="N5056">
        <v>90039</v>
      </c>
      <c r="O5056">
        <v>3</v>
      </c>
      <c r="P5056">
        <v>2250</v>
      </c>
      <c r="Q5056">
        <v>4</v>
      </c>
      <c r="R5056" s="2">
        <v>0</v>
      </c>
      <c r="S5056" s="2">
        <v>20.81</v>
      </c>
      <c r="T5056" s="2">
        <v>0</v>
      </c>
      <c r="U5056" s="2">
        <v>20.81</v>
      </c>
      <c r="V5056" s="76" t="str">
        <f>VLOOKUP(M5056,'Fufillment sheet'!$A$2:$B$52,2,FALSE)</f>
        <v>VINAC</v>
      </c>
    </row>
    <row r="5057" spans="1:22" x14ac:dyDescent="0.2">
      <c r="A5057" s="1">
        <v>42325</v>
      </c>
      <c r="B5057" t="s">
        <v>21</v>
      </c>
      <c r="C5057" s="1">
        <v>42324</v>
      </c>
      <c r="D5057" s="1">
        <v>42325</v>
      </c>
      <c r="E5057">
        <v>100034255</v>
      </c>
      <c r="F5057" t="s">
        <v>5758</v>
      </c>
      <c r="H5057" s="1">
        <v>42324</v>
      </c>
      <c r="I5057">
        <v>1966759</v>
      </c>
      <c r="J5057" t="s">
        <v>23</v>
      </c>
      <c r="K5057">
        <v>846296315763820</v>
      </c>
      <c r="M5057" t="s">
        <v>66</v>
      </c>
      <c r="N5057">
        <v>46383</v>
      </c>
      <c r="O5057">
        <v>3</v>
      </c>
      <c r="P5057">
        <v>2250</v>
      </c>
      <c r="Q5057">
        <v>5</v>
      </c>
      <c r="R5057" s="2">
        <v>0</v>
      </c>
      <c r="S5057" s="2">
        <v>21.31</v>
      </c>
      <c r="T5057" s="2">
        <v>0</v>
      </c>
      <c r="U5057" s="2">
        <v>21.31</v>
      </c>
      <c r="V5057" s="76" t="str">
        <f>VLOOKUP(M5057,'Fufillment sheet'!$A$2:$B$52,2,FALSE)</f>
        <v>NW</v>
      </c>
    </row>
    <row r="5058" spans="1:22" x14ac:dyDescent="0.2">
      <c r="A5058" s="1">
        <v>42325</v>
      </c>
      <c r="B5058" t="s">
        <v>21</v>
      </c>
      <c r="C5058" s="1">
        <v>42320</v>
      </c>
      <c r="D5058" s="1">
        <v>42325</v>
      </c>
      <c r="E5058">
        <v>100034053</v>
      </c>
      <c r="F5058" t="s">
        <v>5759</v>
      </c>
      <c r="H5058" s="1">
        <v>42320</v>
      </c>
      <c r="I5058">
        <v>1957257</v>
      </c>
      <c r="J5058" t="s">
        <v>5566</v>
      </c>
      <c r="K5058">
        <v>846296315763172</v>
      </c>
      <c r="M5058" t="s">
        <v>32</v>
      </c>
      <c r="N5058">
        <v>10011</v>
      </c>
      <c r="O5058">
        <v>3</v>
      </c>
      <c r="P5058">
        <v>2250</v>
      </c>
      <c r="Q5058">
        <v>2</v>
      </c>
      <c r="R5058" s="2">
        <v>0</v>
      </c>
      <c r="S5058" s="2">
        <v>12.81</v>
      </c>
      <c r="T5058" s="2">
        <v>0</v>
      </c>
      <c r="U5058" s="2">
        <v>12.81</v>
      </c>
      <c r="V5058" s="76" t="str">
        <f>VLOOKUP(M5058,'Fufillment sheet'!$A$2:$B$52,2,FALSE)</f>
        <v>NW</v>
      </c>
    </row>
    <row r="5059" spans="1:22" x14ac:dyDescent="0.2">
      <c r="A5059" s="1">
        <v>42325</v>
      </c>
      <c r="B5059" t="s">
        <v>21</v>
      </c>
      <c r="C5059" s="1">
        <v>42320</v>
      </c>
      <c r="D5059" s="1">
        <v>42325</v>
      </c>
      <c r="E5059">
        <v>100034061</v>
      </c>
      <c r="F5059" t="s">
        <v>5760</v>
      </c>
      <c r="H5059" s="1">
        <v>42320</v>
      </c>
      <c r="I5059">
        <v>1957262</v>
      </c>
      <c r="J5059" t="s">
        <v>3466</v>
      </c>
      <c r="K5059">
        <v>846296315763110</v>
      </c>
      <c r="M5059" t="s">
        <v>165</v>
      </c>
      <c r="N5059">
        <v>85364</v>
      </c>
      <c r="O5059">
        <v>3</v>
      </c>
      <c r="P5059">
        <v>2250</v>
      </c>
      <c r="Q5059">
        <v>5</v>
      </c>
      <c r="R5059" s="2">
        <v>0</v>
      </c>
      <c r="S5059" s="2">
        <v>21.31</v>
      </c>
      <c r="T5059" s="2">
        <v>0</v>
      </c>
      <c r="U5059" s="2">
        <v>21.31</v>
      </c>
      <c r="V5059" s="76" t="str">
        <f>VLOOKUP(M5059,'Fufillment sheet'!$A$2:$B$52,2,FALSE)</f>
        <v>VINAC</v>
      </c>
    </row>
    <row r="5060" spans="1:22" x14ac:dyDescent="0.2">
      <c r="A5060" s="1">
        <v>42325</v>
      </c>
      <c r="B5060" t="s">
        <v>21</v>
      </c>
      <c r="C5060" s="1">
        <v>42324</v>
      </c>
      <c r="D5060" s="1">
        <v>42325</v>
      </c>
      <c r="E5060">
        <v>100034201</v>
      </c>
      <c r="F5060" t="s">
        <v>5761</v>
      </c>
      <c r="H5060" s="1">
        <v>42324</v>
      </c>
      <c r="I5060">
        <v>1966723</v>
      </c>
      <c r="J5060" t="s">
        <v>23</v>
      </c>
      <c r="K5060">
        <v>846296315764742</v>
      </c>
      <c r="M5060" t="s">
        <v>416</v>
      </c>
      <c r="N5060">
        <v>89074</v>
      </c>
      <c r="O5060">
        <v>3</v>
      </c>
      <c r="P5060">
        <v>2250</v>
      </c>
      <c r="Q5060">
        <v>4</v>
      </c>
      <c r="R5060" s="2">
        <v>0</v>
      </c>
      <c r="S5060" s="2">
        <v>20.81</v>
      </c>
      <c r="T5060" s="2">
        <v>0</v>
      </c>
      <c r="U5060" s="2">
        <v>20.81</v>
      </c>
      <c r="V5060" s="76" t="str">
        <f>VLOOKUP(M5060,'Fufillment sheet'!$A$2:$B$52,2,FALSE)</f>
        <v>VINAC</v>
      </c>
    </row>
    <row r="5061" spans="1:22" x14ac:dyDescent="0.2">
      <c r="A5061" s="1">
        <v>42325</v>
      </c>
      <c r="B5061" t="s">
        <v>21</v>
      </c>
      <c r="C5061" s="1">
        <v>42324</v>
      </c>
      <c r="D5061" s="1">
        <v>42325</v>
      </c>
      <c r="E5061">
        <v>100034206</v>
      </c>
      <c r="F5061" t="s">
        <v>5762</v>
      </c>
      <c r="H5061" s="1">
        <v>42324</v>
      </c>
      <c r="I5061">
        <v>1966727</v>
      </c>
      <c r="J5061" t="s">
        <v>23</v>
      </c>
      <c r="K5061">
        <v>846296315763523</v>
      </c>
      <c r="M5061" t="s">
        <v>26</v>
      </c>
      <c r="N5061">
        <v>32803</v>
      </c>
      <c r="O5061">
        <v>3</v>
      </c>
      <c r="P5061">
        <v>2250</v>
      </c>
      <c r="Q5061">
        <v>5</v>
      </c>
      <c r="R5061" s="2">
        <v>0</v>
      </c>
      <c r="S5061" s="2">
        <v>21.31</v>
      </c>
      <c r="T5061" s="2">
        <v>0</v>
      </c>
      <c r="U5061" s="2">
        <v>21.31</v>
      </c>
      <c r="V5061" s="76" t="str">
        <f>VLOOKUP(M5061,'Fufillment sheet'!$A$2:$B$52,2,FALSE)</f>
        <v>NW</v>
      </c>
    </row>
    <row r="5062" spans="1:22" x14ac:dyDescent="0.2">
      <c r="A5062" s="1">
        <v>42325</v>
      </c>
      <c r="B5062" t="s">
        <v>21</v>
      </c>
      <c r="C5062" s="1">
        <v>42322</v>
      </c>
      <c r="D5062" s="1">
        <v>42325</v>
      </c>
      <c r="E5062">
        <v>100034168</v>
      </c>
      <c r="F5062" t="s">
        <v>5763</v>
      </c>
      <c r="H5062" s="1">
        <v>42322</v>
      </c>
      <c r="I5062">
        <v>1963984</v>
      </c>
      <c r="J5062" t="s">
        <v>3466</v>
      </c>
      <c r="K5062">
        <v>846296315763998</v>
      </c>
      <c r="M5062" t="s">
        <v>32</v>
      </c>
      <c r="N5062">
        <v>14624</v>
      </c>
      <c r="O5062">
        <v>3</v>
      </c>
      <c r="P5062">
        <v>2250</v>
      </c>
      <c r="Q5062">
        <v>3</v>
      </c>
      <c r="R5062" s="2">
        <v>0</v>
      </c>
      <c r="S5062" s="2">
        <v>13.06</v>
      </c>
      <c r="T5062" s="2">
        <v>0</v>
      </c>
      <c r="U5062" s="2">
        <v>13.06</v>
      </c>
      <c r="V5062" s="76" t="str">
        <f>VLOOKUP(M5062,'Fufillment sheet'!$A$2:$B$52,2,FALSE)</f>
        <v>NW</v>
      </c>
    </row>
    <row r="5063" spans="1:22" x14ac:dyDescent="0.2">
      <c r="A5063" s="1">
        <v>42325</v>
      </c>
      <c r="B5063" t="s">
        <v>21</v>
      </c>
      <c r="C5063" s="1">
        <v>42325</v>
      </c>
      <c r="D5063" s="1">
        <v>42325</v>
      </c>
      <c r="E5063">
        <v>100034324</v>
      </c>
      <c r="F5063" t="s">
        <v>5764</v>
      </c>
      <c r="H5063" s="1">
        <v>42325</v>
      </c>
      <c r="I5063">
        <v>1976619</v>
      </c>
      <c r="J5063" t="s">
        <v>23</v>
      </c>
      <c r="K5063" t="s">
        <v>5765</v>
      </c>
      <c r="M5063" t="s">
        <v>36</v>
      </c>
      <c r="N5063">
        <v>19103</v>
      </c>
      <c r="O5063">
        <v>3</v>
      </c>
      <c r="P5063">
        <v>2250</v>
      </c>
      <c r="Q5063">
        <v>2</v>
      </c>
      <c r="R5063" s="2">
        <v>0</v>
      </c>
      <c r="S5063" s="2">
        <v>12.81</v>
      </c>
      <c r="T5063" s="2">
        <v>0</v>
      </c>
      <c r="U5063" s="2">
        <v>12.81</v>
      </c>
      <c r="V5063" s="76" t="str">
        <f>VLOOKUP(M5063,'Fufillment sheet'!$A$2:$B$52,2,FALSE)</f>
        <v>NW</v>
      </c>
    </row>
    <row r="5064" spans="1:22" x14ac:dyDescent="0.2">
      <c r="A5064" s="1">
        <v>42325</v>
      </c>
      <c r="B5064" t="s">
        <v>21</v>
      </c>
      <c r="C5064" s="1">
        <v>42324</v>
      </c>
      <c r="D5064" s="1">
        <v>42325</v>
      </c>
      <c r="E5064">
        <v>100034279</v>
      </c>
      <c r="F5064" t="s">
        <v>5766</v>
      </c>
      <c r="H5064" s="1">
        <v>42324</v>
      </c>
      <c r="I5064">
        <v>1966780</v>
      </c>
      <c r="J5064" t="s">
        <v>23</v>
      </c>
      <c r="K5064">
        <v>846296315764766</v>
      </c>
      <c r="M5064" t="s">
        <v>40</v>
      </c>
      <c r="N5064">
        <v>90292</v>
      </c>
      <c r="O5064">
        <v>3</v>
      </c>
      <c r="P5064">
        <v>2250</v>
      </c>
      <c r="Q5064">
        <v>4</v>
      </c>
      <c r="R5064" s="2">
        <v>0</v>
      </c>
      <c r="S5064" s="2">
        <v>20.81</v>
      </c>
      <c r="T5064" s="2">
        <v>0</v>
      </c>
      <c r="U5064" s="2">
        <v>20.81</v>
      </c>
      <c r="V5064" s="76" t="str">
        <f>VLOOKUP(M5064,'Fufillment sheet'!$A$2:$B$52,2,FALSE)</f>
        <v>VINAC</v>
      </c>
    </row>
    <row r="5065" spans="1:22" x14ac:dyDescent="0.2">
      <c r="A5065" s="1">
        <v>42325</v>
      </c>
      <c r="B5065" t="s">
        <v>21</v>
      </c>
      <c r="C5065" s="1">
        <v>42324</v>
      </c>
      <c r="D5065" s="1">
        <v>42325</v>
      </c>
      <c r="E5065">
        <v>100034192</v>
      </c>
      <c r="F5065" t="s">
        <v>5767</v>
      </c>
      <c r="H5065" s="1">
        <v>42324</v>
      </c>
      <c r="I5065">
        <v>1966715</v>
      </c>
      <c r="J5065" t="s">
        <v>23</v>
      </c>
      <c r="K5065">
        <v>846296315763691</v>
      </c>
      <c r="M5065" t="s">
        <v>26</v>
      </c>
      <c r="N5065">
        <v>32506</v>
      </c>
      <c r="O5065">
        <v>3</v>
      </c>
      <c r="P5065">
        <v>2250</v>
      </c>
      <c r="Q5065">
        <v>6</v>
      </c>
      <c r="R5065" s="2">
        <v>0</v>
      </c>
      <c r="S5065" s="2">
        <v>21.81</v>
      </c>
      <c r="T5065" s="2">
        <v>0</v>
      </c>
      <c r="U5065" s="2">
        <v>21.81</v>
      </c>
      <c r="V5065" s="76" t="str">
        <f>VLOOKUP(M5065,'Fufillment sheet'!$A$2:$B$52,2,FALSE)</f>
        <v>NW</v>
      </c>
    </row>
    <row r="5066" spans="1:22" x14ac:dyDescent="0.2">
      <c r="A5066" s="1">
        <v>42325</v>
      </c>
      <c r="B5066" t="s">
        <v>21</v>
      </c>
      <c r="C5066" s="1">
        <v>42324</v>
      </c>
      <c r="D5066" s="1">
        <v>42325</v>
      </c>
      <c r="E5066">
        <v>100034078</v>
      </c>
      <c r="F5066" t="s">
        <v>5768</v>
      </c>
      <c r="H5066" s="1">
        <v>42324</v>
      </c>
      <c r="I5066">
        <v>1976557</v>
      </c>
      <c r="J5066" t="s">
        <v>5566</v>
      </c>
      <c r="K5066">
        <v>846296315763066</v>
      </c>
      <c r="M5066" t="s">
        <v>32</v>
      </c>
      <c r="N5066">
        <v>10016</v>
      </c>
      <c r="O5066">
        <v>3</v>
      </c>
      <c r="P5066">
        <v>2250</v>
      </c>
      <c r="Q5066">
        <v>8</v>
      </c>
      <c r="R5066" s="2">
        <v>0</v>
      </c>
      <c r="S5066" s="2">
        <v>24.56</v>
      </c>
      <c r="T5066" s="2">
        <v>0</v>
      </c>
      <c r="U5066" s="2">
        <v>24.56</v>
      </c>
      <c r="V5066" s="76" t="s">
        <v>5213</v>
      </c>
    </row>
    <row r="5067" spans="1:22" x14ac:dyDescent="0.2">
      <c r="A5067" s="1">
        <v>42325</v>
      </c>
      <c r="B5067" t="s">
        <v>21</v>
      </c>
      <c r="C5067" s="1">
        <v>42324</v>
      </c>
      <c r="D5067" s="1">
        <v>42325</v>
      </c>
      <c r="E5067">
        <v>100034239</v>
      </c>
      <c r="F5067" t="s">
        <v>5769</v>
      </c>
      <c r="H5067" s="1">
        <v>42324</v>
      </c>
      <c r="I5067">
        <v>1966744</v>
      </c>
      <c r="J5067" t="s">
        <v>23</v>
      </c>
      <c r="K5067">
        <v>846296315763769</v>
      </c>
      <c r="M5067" t="s">
        <v>51</v>
      </c>
      <c r="N5067">
        <v>39828</v>
      </c>
      <c r="O5067">
        <v>3</v>
      </c>
      <c r="P5067">
        <v>2250</v>
      </c>
      <c r="Q5067">
        <v>5</v>
      </c>
      <c r="R5067" s="2">
        <v>0</v>
      </c>
      <c r="S5067" s="2">
        <v>21.31</v>
      </c>
      <c r="T5067" s="2">
        <v>0</v>
      </c>
      <c r="U5067" s="2">
        <v>21.31</v>
      </c>
      <c r="V5067" s="76" t="str">
        <f>VLOOKUP(M5067,'Fufillment sheet'!$A$2:$B$52,2,FALSE)</f>
        <v>NW</v>
      </c>
    </row>
    <row r="5068" spans="1:22" x14ac:dyDescent="0.2">
      <c r="A5068" s="1">
        <v>42325</v>
      </c>
      <c r="B5068" t="s">
        <v>21</v>
      </c>
      <c r="C5068" s="1">
        <v>42320</v>
      </c>
      <c r="D5068" s="1">
        <v>42325</v>
      </c>
      <c r="E5068">
        <v>100034051</v>
      </c>
      <c r="F5068" t="s">
        <v>5770</v>
      </c>
      <c r="H5068" s="1">
        <v>42320</v>
      </c>
      <c r="I5068">
        <v>1957255</v>
      </c>
      <c r="J5068" t="s">
        <v>3466</v>
      </c>
      <c r="K5068">
        <v>846296315763158</v>
      </c>
      <c r="M5068" t="s">
        <v>66</v>
      </c>
      <c r="N5068">
        <v>46825</v>
      </c>
      <c r="O5068">
        <v>3</v>
      </c>
      <c r="P5068">
        <v>2250</v>
      </c>
      <c r="Q5068">
        <v>4</v>
      </c>
      <c r="R5068" s="2">
        <v>0</v>
      </c>
      <c r="S5068" s="2">
        <v>20.81</v>
      </c>
      <c r="T5068" s="2">
        <v>0</v>
      </c>
      <c r="U5068" s="2">
        <v>20.81</v>
      </c>
      <c r="V5068" s="76" t="str">
        <f>VLOOKUP(M5068,'Fufillment sheet'!$A$2:$B$52,2,FALSE)</f>
        <v>NW</v>
      </c>
    </row>
    <row r="5069" spans="1:22" x14ac:dyDescent="0.2">
      <c r="A5069" s="1">
        <v>42325</v>
      </c>
      <c r="B5069" t="s">
        <v>21</v>
      </c>
      <c r="C5069" s="1">
        <v>42320</v>
      </c>
      <c r="D5069" s="1">
        <v>42325</v>
      </c>
      <c r="E5069">
        <v>100034074</v>
      </c>
      <c r="F5069" t="s">
        <v>5771</v>
      </c>
      <c r="H5069" s="1">
        <v>42320</v>
      </c>
      <c r="I5069">
        <v>1957272</v>
      </c>
      <c r="J5069" t="s">
        <v>3466</v>
      </c>
      <c r="K5069">
        <v>846296315763103</v>
      </c>
      <c r="M5069" t="s">
        <v>201</v>
      </c>
      <c r="N5069">
        <v>83338</v>
      </c>
      <c r="O5069">
        <v>3</v>
      </c>
      <c r="P5069">
        <v>2250</v>
      </c>
      <c r="Q5069">
        <v>4</v>
      </c>
      <c r="R5069" s="2">
        <v>0</v>
      </c>
      <c r="S5069" s="2">
        <v>20.81</v>
      </c>
      <c r="T5069" s="2">
        <v>0</v>
      </c>
      <c r="U5069" s="2">
        <v>20.81</v>
      </c>
      <c r="V5069" s="76" t="str">
        <f>VLOOKUP(M5069,'Fufillment sheet'!$A$2:$B$52,2,FALSE)</f>
        <v>VINAC</v>
      </c>
    </row>
    <row r="5070" spans="1:22" x14ac:dyDescent="0.2">
      <c r="A5070" s="1">
        <v>42325</v>
      </c>
      <c r="B5070" t="s">
        <v>21</v>
      </c>
      <c r="C5070" s="1">
        <v>42324</v>
      </c>
      <c r="D5070" s="1">
        <v>42325</v>
      </c>
      <c r="E5070">
        <v>100034218</v>
      </c>
      <c r="F5070" t="s">
        <v>5772</v>
      </c>
      <c r="H5070" s="1">
        <v>42324</v>
      </c>
      <c r="I5070">
        <v>1966804</v>
      </c>
      <c r="J5070" t="s">
        <v>23</v>
      </c>
      <c r="K5070">
        <v>846296315763332</v>
      </c>
      <c r="M5070" t="s">
        <v>32</v>
      </c>
      <c r="N5070">
        <v>10950</v>
      </c>
      <c r="O5070">
        <v>3</v>
      </c>
      <c r="P5070">
        <v>2250</v>
      </c>
      <c r="Q5070">
        <v>2</v>
      </c>
      <c r="R5070" s="2">
        <v>0</v>
      </c>
      <c r="S5070" s="2">
        <v>12.81</v>
      </c>
      <c r="T5070" s="2">
        <v>0</v>
      </c>
      <c r="U5070" s="2">
        <v>12.81</v>
      </c>
      <c r="V5070" s="76" t="str">
        <f>VLOOKUP(M5070,'Fufillment sheet'!$A$2:$B$52,2,FALSE)</f>
        <v>NW</v>
      </c>
    </row>
    <row r="5071" spans="1:22" x14ac:dyDescent="0.2">
      <c r="A5071" s="1">
        <v>42325</v>
      </c>
      <c r="B5071" t="s">
        <v>21</v>
      </c>
      <c r="C5071" s="1">
        <v>42324</v>
      </c>
      <c r="D5071" s="1">
        <v>42325</v>
      </c>
      <c r="E5071">
        <v>100034193</v>
      </c>
      <c r="F5071" t="s">
        <v>5773</v>
      </c>
      <c r="H5071" s="1">
        <v>42324</v>
      </c>
      <c r="I5071">
        <v>1966716</v>
      </c>
      <c r="J5071" t="s">
        <v>23</v>
      </c>
      <c r="K5071">
        <v>846296315764636</v>
      </c>
      <c r="M5071" t="s">
        <v>70</v>
      </c>
      <c r="N5071">
        <v>82601</v>
      </c>
      <c r="O5071">
        <v>3</v>
      </c>
      <c r="P5071">
        <v>2250</v>
      </c>
      <c r="Q5071">
        <v>5</v>
      </c>
      <c r="R5071" s="2">
        <v>0</v>
      </c>
      <c r="S5071" s="2">
        <v>21.31</v>
      </c>
      <c r="T5071" s="2">
        <v>0</v>
      </c>
      <c r="U5071" s="2">
        <v>21.31</v>
      </c>
      <c r="V5071" s="76" t="str">
        <f>VLOOKUP(M5071,'Fufillment sheet'!$A$2:$B$52,2,FALSE)</f>
        <v>VINAC</v>
      </c>
    </row>
    <row r="5072" spans="1:22" x14ac:dyDescent="0.2">
      <c r="A5072" s="1">
        <v>42325</v>
      </c>
      <c r="B5072" t="s">
        <v>21</v>
      </c>
      <c r="C5072" s="1">
        <v>42324</v>
      </c>
      <c r="D5072" s="1">
        <v>42325</v>
      </c>
      <c r="E5072">
        <v>100034182</v>
      </c>
      <c r="F5072" t="s">
        <v>5774</v>
      </c>
      <c r="H5072" s="1">
        <v>42324</v>
      </c>
      <c r="I5072">
        <v>1966707</v>
      </c>
      <c r="J5072" t="s">
        <v>23</v>
      </c>
      <c r="K5072">
        <v>846296315763875</v>
      </c>
      <c r="M5072" t="s">
        <v>75</v>
      </c>
      <c r="N5072">
        <v>22182</v>
      </c>
      <c r="O5072">
        <v>3</v>
      </c>
      <c r="P5072">
        <v>2250</v>
      </c>
      <c r="Q5072">
        <v>3</v>
      </c>
      <c r="R5072" s="2">
        <v>0</v>
      </c>
      <c r="S5072" s="2">
        <v>13.06</v>
      </c>
      <c r="T5072" s="2">
        <v>0</v>
      </c>
      <c r="U5072" s="2">
        <v>13.06</v>
      </c>
      <c r="V5072" s="76" t="str">
        <f>VLOOKUP(M5072,'Fufillment sheet'!$A$2:$B$52,2,FALSE)</f>
        <v>NW</v>
      </c>
    </row>
    <row r="5073" spans="1:22" x14ac:dyDescent="0.2">
      <c r="A5073" s="1">
        <v>42325</v>
      </c>
      <c r="B5073" t="s">
        <v>21</v>
      </c>
      <c r="C5073" s="1">
        <v>42320</v>
      </c>
      <c r="D5073" s="1">
        <v>42325</v>
      </c>
      <c r="E5073">
        <v>100034073</v>
      </c>
      <c r="F5073" t="s">
        <v>5775</v>
      </c>
      <c r="H5073" s="1">
        <v>42320</v>
      </c>
      <c r="I5073">
        <v>1957271</v>
      </c>
      <c r="J5073" t="s">
        <v>3466</v>
      </c>
      <c r="K5073">
        <v>846296315763233</v>
      </c>
      <c r="M5073" t="s">
        <v>507</v>
      </c>
      <c r="N5073">
        <v>43452</v>
      </c>
      <c r="O5073">
        <v>3</v>
      </c>
      <c r="P5073">
        <v>2250</v>
      </c>
      <c r="Q5073">
        <v>4</v>
      </c>
      <c r="R5073" s="2">
        <v>0</v>
      </c>
      <c r="S5073" s="2">
        <v>20.81</v>
      </c>
      <c r="T5073" s="2">
        <v>0</v>
      </c>
      <c r="U5073" s="2">
        <v>20.81</v>
      </c>
      <c r="V5073" s="76" t="str">
        <f>VLOOKUP(M5073,'Fufillment sheet'!$A$2:$B$52,2,FALSE)</f>
        <v>NW</v>
      </c>
    </row>
    <row r="5074" spans="1:22" x14ac:dyDescent="0.2">
      <c r="A5074" s="1">
        <v>42325</v>
      </c>
      <c r="B5074" t="s">
        <v>21</v>
      </c>
      <c r="C5074" s="1">
        <v>42322</v>
      </c>
      <c r="D5074" s="1">
        <v>42325</v>
      </c>
      <c r="E5074">
        <v>100034161</v>
      </c>
      <c r="F5074" t="s">
        <v>5776</v>
      </c>
      <c r="H5074" s="1">
        <v>42322</v>
      </c>
      <c r="I5074">
        <v>1963977</v>
      </c>
      <c r="J5074" t="s">
        <v>3466</v>
      </c>
      <c r="K5074">
        <v>846296315763295</v>
      </c>
      <c r="M5074" t="s">
        <v>32</v>
      </c>
      <c r="N5074">
        <v>10019</v>
      </c>
      <c r="O5074">
        <v>3</v>
      </c>
      <c r="P5074">
        <v>2250</v>
      </c>
      <c r="Q5074">
        <v>2</v>
      </c>
      <c r="R5074" s="2">
        <v>0</v>
      </c>
      <c r="S5074" s="2">
        <v>12.81</v>
      </c>
      <c r="T5074" s="2">
        <v>0</v>
      </c>
      <c r="U5074" s="2">
        <v>12.81</v>
      </c>
      <c r="V5074" s="76" t="str">
        <f>VLOOKUP(M5074,'Fufillment sheet'!$A$2:$B$52,2,FALSE)</f>
        <v>NW</v>
      </c>
    </row>
    <row r="5075" spans="1:22" x14ac:dyDescent="0.2">
      <c r="A5075" s="1">
        <v>42325</v>
      </c>
      <c r="B5075" t="s">
        <v>21</v>
      </c>
      <c r="C5075" s="1">
        <v>42325</v>
      </c>
      <c r="D5075" s="1">
        <v>42325</v>
      </c>
      <c r="E5075">
        <v>100034317</v>
      </c>
      <c r="F5075" t="s">
        <v>5777</v>
      </c>
      <c r="H5075" s="1">
        <v>42325</v>
      </c>
      <c r="I5075">
        <v>1976615</v>
      </c>
      <c r="J5075" t="s">
        <v>23</v>
      </c>
      <c r="K5075">
        <v>846296315764926</v>
      </c>
      <c r="M5075" t="s">
        <v>40</v>
      </c>
      <c r="N5075">
        <v>91732</v>
      </c>
      <c r="O5075">
        <v>3</v>
      </c>
      <c r="P5075">
        <v>2250</v>
      </c>
      <c r="Q5075">
        <v>4</v>
      </c>
      <c r="R5075" s="2">
        <v>0</v>
      </c>
      <c r="S5075" s="2">
        <v>20.81</v>
      </c>
      <c r="T5075" s="2">
        <v>0</v>
      </c>
      <c r="U5075" s="2">
        <v>20.81</v>
      </c>
      <c r="V5075" s="76" t="str">
        <f>VLOOKUP(M5075,'Fufillment sheet'!$A$2:$B$52,2,FALSE)</f>
        <v>VINAC</v>
      </c>
    </row>
    <row r="5076" spans="1:22" x14ac:dyDescent="0.2">
      <c r="A5076" s="1">
        <v>42325</v>
      </c>
      <c r="B5076" t="s">
        <v>21</v>
      </c>
      <c r="C5076" s="1">
        <v>42324</v>
      </c>
      <c r="D5076" s="1">
        <v>42325</v>
      </c>
      <c r="E5076">
        <v>100034292</v>
      </c>
      <c r="F5076" t="s">
        <v>5778</v>
      </c>
      <c r="H5076" s="1">
        <v>42324</v>
      </c>
      <c r="I5076">
        <v>1966790</v>
      </c>
      <c r="J5076" t="s">
        <v>23</v>
      </c>
      <c r="K5076">
        <v>846296315763585</v>
      </c>
      <c r="M5076" t="s">
        <v>24</v>
      </c>
      <c r="N5076">
        <v>27215</v>
      </c>
      <c r="O5076">
        <v>3</v>
      </c>
      <c r="P5076">
        <v>2250</v>
      </c>
      <c r="Q5076">
        <v>4</v>
      </c>
      <c r="R5076" s="2">
        <v>0</v>
      </c>
      <c r="S5076" s="2">
        <v>20.81</v>
      </c>
      <c r="T5076" s="2">
        <v>0</v>
      </c>
      <c r="U5076" s="2">
        <v>20.81</v>
      </c>
      <c r="V5076" s="76" t="str">
        <f>VLOOKUP(M5076,'Fufillment sheet'!$A$2:$B$52,2,FALSE)</f>
        <v>NW</v>
      </c>
    </row>
    <row r="5077" spans="1:22" x14ac:dyDescent="0.2">
      <c r="A5077" s="1">
        <v>42325</v>
      </c>
      <c r="B5077" t="s">
        <v>21</v>
      </c>
      <c r="C5077" s="1">
        <v>42320</v>
      </c>
      <c r="D5077" s="1">
        <v>42325</v>
      </c>
      <c r="E5077">
        <v>100034047</v>
      </c>
      <c r="F5077" t="s">
        <v>5779</v>
      </c>
      <c r="H5077" s="1">
        <v>42320</v>
      </c>
      <c r="I5077">
        <v>1957251</v>
      </c>
      <c r="J5077" t="s">
        <v>3466</v>
      </c>
      <c r="K5077">
        <v>846296315763196</v>
      </c>
      <c r="M5077" t="s">
        <v>79</v>
      </c>
      <c r="N5077">
        <v>60622</v>
      </c>
      <c r="O5077">
        <v>3</v>
      </c>
      <c r="P5077">
        <v>2250</v>
      </c>
      <c r="Q5077">
        <v>5</v>
      </c>
      <c r="R5077" s="2">
        <v>0</v>
      </c>
      <c r="S5077" s="2">
        <v>21.31</v>
      </c>
      <c r="T5077" s="2">
        <v>0</v>
      </c>
      <c r="U5077" s="2">
        <v>21.31</v>
      </c>
      <c r="V5077" s="76" t="str">
        <f>VLOOKUP(M5077,'Fufillment sheet'!$A$2:$B$52,2,FALSE)</f>
        <v>NW</v>
      </c>
    </row>
    <row r="5078" spans="1:22" x14ac:dyDescent="0.2">
      <c r="A5078" s="1">
        <v>42325</v>
      </c>
      <c r="B5078" t="s">
        <v>21</v>
      </c>
      <c r="C5078" s="1">
        <v>42325</v>
      </c>
      <c r="D5078" s="1">
        <v>42325</v>
      </c>
      <c r="E5078">
        <v>100034313</v>
      </c>
      <c r="F5078" t="s">
        <v>5780</v>
      </c>
      <c r="H5078" s="1">
        <v>42325</v>
      </c>
      <c r="I5078">
        <v>1976611</v>
      </c>
      <c r="J5078" t="s">
        <v>23</v>
      </c>
      <c r="K5078" t="s">
        <v>5781</v>
      </c>
      <c r="M5078" t="s">
        <v>36</v>
      </c>
      <c r="N5078">
        <v>18944</v>
      </c>
      <c r="O5078">
        <v>3</v>
      </c>
      <c r="P5078">
        <v>2250</v>
      </c>
      <c r="Q5078">
        <v>2</v>
      </c>
      <c r="R5078" s="2">
        <v>0</v>
      </c>
      <c r="S5078" s="2">
        <v>12.81</v>
      </c>
      <c r="T5078" s="2">
        <v>0</v>
      </c>
      <c r="U5078" s="2">
        <v>12.81</v>
      </c>
      <c r="V5078" s="76" t="str">
        <f>VLOOKUP(M5078,'Fufillment sheet'!$A$2:$B$52,2,FALSE)</f>
        <v>NW</v>
      </c>
    </row>
    <row r="5079" spans="1:22" x14ac:dyDescent="0.2">
      <c r="A5079" s="1">
        <v>42325</v>
      </c>
      <c r="B5079" t="s">
        <v>21</v>
      </c>
      <c r="C5079" s="1">
        <v>42325</v>
      </c>
      <c r="D5079" s="1">
        <v>42325</v>
      </c>
      <c r="E5079">
        <v>100034315</v>
      </c>
      <c r="F5079" t="s">
        <v>5782</v>
      </c>
      <c r="H5079" s="1">
        <v>42325</v>
      </c>
      <c r="I5079">
        <v>1976613</v>
      </c>
      <c r="J5079" t="s">
        <v>23</v>
      </c>
      <c r="K5079">
        <v>846296315764957</v>
      </c>
      <c r="M5079" t="s">
        <v>40</v>
      </c>
      <c r="N5079">
        <v>90012</v>
      </c>
      <c r="O5079">
        <v>3</v>
      </c>
      <c r="P5079">
        <v>2250</v>
      </c>
      <c r="Q5079">
        <v>4</v>
      </c>
      <c r="R5079" s="2">
        <v>0</v>
      </c>
      <c r="S5079" s="2">
        <v>20.81</v>
      </c>
      <c r="T5079" s="2">
        <v>0</v>
      </c>
      <c r="U5079" s="2">
        <v>20.81</v>
      </c>
      <c r="V5079" s="76" t="str">
        <f>VLOOKUP(M5079,'Fufillment sheet'!$A$2:$B$52,2,FALSE)</f>
        <v>VINAC</v>
      </c>
    </row>
    <row r="5080" spans="1:22" x14ac:dyDescent="0.2">
      <c r="A5080" s="1">
        <v>42325</v>
      </c>
      <c r="B5080" t="s">
        <v>21</v>
      </c>
      <c r="C5080" s="1">
        <v>42324</v>
      </c>
      <c r="D5080" s="1">
        <v>42325</v>
      </c>
      <c r="E5080">
        <v>100034184</v>
      </c>
      <c r="F5080" t="s">
        <v>5783</v>
      </c>
      <c r="H5080" s="1">
        <v>42324</v>
      </c>
      <c r="I5080">
        <v>1966709</v>
      </c>
      <c r="J5080" t="s">
        <v>23</v>
      </c>
      <c r="K5080">
        <v>846296315763707</v>
      </c>
      <c r="M5080" t="s">
        <v>75</v>
      </c>
      <c r="N5080">
        <v>22305</v>
      </c>
      <c r="O5080">
        <v>3</v>
      </c>
      <c r="P5080">
        <v>2250</v>
      </c>
      <c r="Q5080">
        <v>3</v>
      </c>
      <c r="R5080" s="2">
        <v>0</v>
      </c>
      <c r="S5080" s="2">
        <v>13.06</v>
      </c>
      <c r="T5080" s="2">
        <v>0</v>
      </c>
      <c r="U5080" s="2">
        <v>13.06</v>
      </c>
      <c r="V5080" s="76" t="str">
        <f>VLOOKUP(M5080,'Fufillment sheet'!$A$2:$B$52,2,FALSE)</f>
        <v>NW</v>
      </c>
    </row>
    <row r="5081" spans="1:22" x14ac:dyDescent="0.2">
      <c r="A5081" s="1">
        <v>42325</v>
      </c>
      <c r="B5081" t="s">
        <v>21</v>
      </c>
      <c r="C5081" s="1">
        <v>42322</v>
      </c>
      <c r="D5081" s="1">
        <v>42325</v>
      </c>
      <c r="E5081">
        <v>100034163</v>
      </c>
      <c r="F5081" t="s">
        <v>5784</v>
      </c>
      <c r="H5081" s="1">
        <v>42322</v>
      </c>
      <c r="I5081">
        <v>1963979</v>
      </c>
      <c r="J5081" t="s">
        <v>5566</v>
      </c>
      <c r="K5081">
        <v>846296315764032</v>
      </c>
      <c r="M5081" t="s">
        <v>49</v>
      </c>
      <c r="N5081">
        <v>2062</v>
      </c>
      <c r="O5081">
        <v>3</v>
      </c>
      <c r="P5081">
        <v>2250</v>
      </c>
      <c r="Q5081">
        <v>2</v>
      </c>
      <c r="R5081" s="2">
        <v>0</v>
      </c>
      <c r="S5081" s="2">
        <v>12.81</v>
      </c>
      <c r="T5081" s="2">
        <v>0</v>
      </c>
      <c r="U5081" s="2">
        <v>12.81</v>
      </c>
      <c r="V5081" s="76" t="str">
        <f>VLOOKUP(M5081,'Fufillment sheet'!$A$2:$B$52,2,FALSE)</f>
        <v>NW</v>
      </c>
    </row>
    <row r="5082" spans="1:22" x14ac:dyDescent="0.2">
      <c r="A5082" s="1">
        <v>42325</v>
      </c>
      <c r="B5082" t="s">
        <v>21</v>
      </c>
      <c r="C5082" s="1">
        <v>42325</v>
      </c>
      <c r="D5082" s="1">
        <v>42325</v>
      </c>
      <c r="E5082">
        <v>100034312</v>
      </c>
      <c r="F5082" t="s">
        <v>5785</v>
      </c>
      <c r="H5082" s="1">
        <v>42325</v>
      </c>
      <c r="I5082">
        <v>1976610</v>
      </c>
      <c r="J5082" t="s">
        <v>23</v>
      </c>
      <c r="K5082" t="s">
        <v>5786</v>
      </c>
      <c r="M5082" t="s">
        <v>36</v>
      </c>
      <c r="N5082">
        <v>19103</v>
      </c>
      <c r="O5082">
        <v>3</v>
      </c>
      <c r="P5082">
        <v>2250</v>
      </c>
      <c r="Q5082">
        <v>2</v>
      </c>
      <c r="R5082" s="2">
        <v>0</v>
      </c>
      <c r="S5082" s="2">
        <v>12.81</v>
      </c>
      <c r="T5082" s="2">
        <v>0</v>
      </c>
      <c r="U5082" s="2">
        <v>12.81</v>
      </c>
      <c r="V5082" s="76" t="str">
        <f>VLOOKUP(M5082,'Fufillment sheet'!$A$2:$B$52,2,FALSE)</f>
        <v>NW</v>
      </c>
    </row>
    <row r="5083" spans="1:22" x14ac:dyDescent="0.2">
      <c r="A5083" s="1">
        <v>42325</v>
      </c>
      <c r="B5083" t="s">
        <v>21</v>
      </c>
      <c r="C5083" s="1">
        <v>42324</v>
      </c>
      <c r="D5083" s="1">
        <v>42325</v>
      </c>
      <c r="E5083">
        <v>100034260</v>
      </c>
      <c r="F5083" t="s">
        <v>5787</v>
      </c>
      <c r="H5083" s="1">
        <v>42324</v>
      </c>
      <c r="I5083">
        <v>1966763</v>
      </c>
      <c r="J5083" t="s">
        <v>23</v>
      </c>
      <c r="K5083">
        <v>846296315763431</v>
      </c>
      <c r="M5083" t="s">
        <v>24</v>
      </c>
      <c r="N5083">
        <v>27830</v>
      </c>
      <c r="O5083">
        <v>3</v>
      </c>
      <c r="P5083">
        <v>2250</v>
      </c>
      <c r="Q5083">
        <v>4</v>
      </c>
      <c r="R5083" s="2">
        <v>0</v>
      </c>
      <c r="S5083" s="2">
        <v>20.81</v>
      </c>
      <c r="T5083" s="2">
        <v>0</v>
      </c>
      <c r="U5083" s="2">
        <v>20.81</v>
      </c>
      <c r="V5083" s="76" t="str">
        <f>VLOOKUP(M5083,'Fufillment sheet'!$A$2:$B$52,2,FALSE)</f>
        <v>NW</v>
      </c>
    </row>
    <row r="5084" spans="1:22" x14ac:dyDescent="0.2">
      <c r="A5084" s="1">
        <v>42325</v>
      </c>
      <c r="B5084" t="s">
        <v>21</v>
      </c>
      <c r="C5084" s="1">
        <v>42324</v>
      </c>
      <c r="D5084" s="1">
        <v>42325</v>
      </c>
      <c r="E5084">
        <v>100034187</v>
      </c>
      <c r="F5084" t="s">
        <v>5788</v>
      </c>
      <c r="H5084" s="1">
        <v>42324</v>
      </c>
      <c r="I5084">
        <v>1966711</v>
      </c>
      <c r="J5084" t="s">
        <v>23</v>
      </c>
      <c r="K5084">
        <v>846296315764803</v>
      </c>
      <c r="M5084" t="s">
        <v>40</v>
      </c>
      <c r="N5084">
        <v>94103</v>
      </c>
      <c r="O5084">
        <v>9</v>
      </c>
      <c r="P5084">
        <v>6750</v>
      </c>
      <c r="Q5084">
        <v>2</v>
      </c>
      <c r="R5084" s="2">
        <v>0</v>
      </c>
      <c r="S5084" s="2">
        <v>19.25</v>
      </c>
      <c r="T5084" s="2">
        <v>0</v>
      </c>
      <c r="U5084" s="2">
        <v>19.25</v>
      </c>
      <c r="V5084" s="76" t="str">
        <f>VLOOKUP(M5084,'Fufillment sheet'!$A$2:$B$52,2,FALSE)</f>
        <v>VINAC</v>
      </c>
    </row>
    <row r="5085" spans="1:22" x14ac:dyDescent="0.2">
      <c r="A5085" s="1">
        <v>42325</v>
      </c>
      <c r="B5085" t="s">
        <v>21</v>
      </c>
      <c r="C5085" s="1">
        <v>42324</v>
      </c>
      <c r="D5085" s="1">
        <v>42325</v>
      </c>
      <c r="E5085">
        <v>100034265</v>
      </c>
      <c r="F5085" t="s">
        <v>5789</v>
      </c>
      <c r="H5085" s="1">
        <v>42324</v>
      </c>
      <c r="I5085">
        <v>1966768</v>
      </c>
      <c r="J5085" t="s">
        <v>23</v>
      </c>
      <c r="K5085">
        <v>846296315763608</v>
      </c>
      <c r="M5085" t="s">
        <v>49</v>
      </c>
      <c r="N5085">
        <v>2142</v>
      </c>
      <c r="O5085">
        <v>3</v>
      </c>
      <c r="P5085">
        <v>2250</v>
      </c>
      <c r="Q5085">
        <v>2</v>
      </c>
      <c r="R5085" s="2">
        <v>0</v>
      </c>
      <c r="S5085" s="2">
        <v>12.81</v>
      </c>
      <c r="T5085" s="2">
        <v>0</v>
      </c>
      <c r="U5085" s="2">
        <v>12.81</v>
      </c>
      <c r="V5085" s="76" t="str">
        <f>VLOOKUP(M5085,'Fufillment sheet'!$A$2:$B$52,2,FALSE)</f>
        <v>NW</v>
      </c>
    </row>
    <row r="5086" spans="1:22" x14ac:dyDescent="0.2">
      <c r="A5086" s="1">
        <v>42325</v>
      </c>
      <c r="B5086" t="s">
        <v>21</v>
      </c>
      <c r="C5086" s="1">
        <v>42325</v>
      </c>
      <c r="D5086" s="1">
        <v>42325</v>
      </c>
      <c r="E5086">
        <v>100034311</v>
      </c>
      <c r="F5086" t="s">
        <v>5790</v>
      </c>
      <c r="H5086" s="1">
        <v>42325</v>
      </c>
      <c r="I5086">
        <v>1976609</v>
      </c>
      <c r="J5086" t="s">
        <v>23</v>
      </c>
      <c r="K5086">
        <v>846296315764896</v>
      </c>
      <c r="M5086" t="s">
        <v>45</v>
      </c>
      <c r="N5086">
        <v>98030</v>
      </c>
      <c r="O5086">
        <v>3</v>
      </c>
      <c r="P5086">
        <v>2250</v>
      </c>
      <c r="Q5086">
        <v>5</v>
      </c>
      <c r="R5086" s="2">
        <v>0</v>
      </c>
      <c r="S5086" s="2">
        <v>21.31</v>
      </c>
      <c r="T5086" s="2">
        <v>0</v>
      </c>
      <c r="U5086" s="2">
        <v>21.31</v>
      </c>
      <c r="V5086" s="76" t="str">
        <f>VLOOKUP(M5086,'Fufillment sheet'!$A$2:$B$52,2,FALSE)</f>
        <v>VINAC</v>
      </c>
    </row>
    <row r="5087" spans="1:22" x14ac:dyDescent="0.2">
      <c r="A5087" s="1">
        <v>42325</v>
      </c>
      <c r="B5087" t="s">
        <v>21</v>
      </c>
      <c r="C5087" s="1">
        <v>42324</v>
      </c>
      <c r="D5087" s="1">
        <v>42325</v>
      </c>
      <c r="E5087">
        <v>100034186</v>
      </c>
      <c r="F5087" t="s">
        <v>5791</v>
      </c>
      <c r="H5087" s="1">
        <v>42324</v>
      </c>
      <c r="I5087">
        <v>1966710</v>
      </c>
      <c r="J5087" t="s">
        <v>23</v>
      </c>
      <c r="K5087">
        <v>846296315763912</v>
      </c>
      <c r="M5087" t="s">
        <v>32</v>
      </c>
      <c r="N5087">
        <v>10016</v>
      </c>
      <c r="O5087">
        <v>6</v>
      </c>
      <c r="P5087">
        <v>4500</v>
      </c>
      <c r="Q5087">
        <v>2</v>
      </c>
      <c r="R5087" s="2">
        <v>0</v>
      </c>
      <c r="S5087" s="2">
        <v>16.29</v>
      </c>
      <c r="T5087" s="2">
        <v>0</v>
      </c>
      <c r="U5087" s="2">
        <v>16.29</v>
      </c>
      <c r="V5087" s="76" t="str">
        <f>VLOOKUP(M5087,'Fufillment sheet'!$A$2:$B$52,2,FALSE)</f>
        <v>NW</v>
      </c>
    </row>
    <row r="5088" spans="1:22" x14ac:dyDescent="0.2">
      <c r="A5088" s="1">
        <v>42325</v>
      </c>
      <c r="B5088" t="s">
        <v>21</v>
      </c>
      <c r="C5088" s="1">
        <v>42324</v>
      </c>
      <c r="D5088" s="1">
        <v>42325</v>
      </c>
      <c r="E5088">
        <v>100034270</v>
      </c>
      <c r="F5088" t="s">
        <v>5792</v>
      </c>
      <c r="H5088" s="1">
        <v>42324</v>
      </c>
      <c r="I5088">
        <v>1966773</v>
      </c>
      <c r="J5088" t="s">
        <v>23</v>
      </c>
      <c r="K5088">
        <v>846296315763424</v>
      </c>
      <c r="M5088" t="s">
        <v>26</v>
      </c>
      <c r="N5088">
        <v>32828</v>
      </c>
      <c r="O5088">
        <v>3</v>
      </c>
      <c r="P5088">
        <v>2250</v>
      </c>
      <c r="Q5088">
        <v>5</v>
      </c>
      <c r="R5088" s="2">
        <v>0</v>
      </c>
      <c r="S5088" s="2">
        <v>21.31</v>
      </c>
      <c r="T5088" s="2">
        <v>0</v>
      </c>
      <c r="U5088" s="2">
        <v>21.31</v>
      </c>
      <c r="V5088" s="76" t="str">
        <f>VLOOKUP(M5088,'Fufillment sheet'!$A$2:$B$52,2,FALSE)</f>
        <v>NW</v>
      </c>
    </row>
    <row r="5089" spans="1:22" x14ac:dyDescent="0.2">
      <c r="A5089" s="1">
        <v>42325</v>
      </c>
      <c r="B5089" t="s">
        <v>21</v>
      </c>
      <c r="C5089" s="1">
        <v>42324</v>
      </c>
      <c r="D5089" s="1">
        <v>42325</v>
      </c>
      <c r="E5089">
        <v>100034215</v>
      </c>
      <c r="F5089" t="s">
        <v>5793</v>
      </c>
      <c r="H5089" s="1">
        <v>42324</v>
      </c>
      <c r="I5089">
        <v>1966803</v>
      </c>
      <c r="J5089" t="s">
        <v>23</v>
      </c>
      <c r="K5089">
        <v>846296315763356</v>
      </c>
      <c r="M5089" t="s">
        <v>102</v>
      </c>
      <c r="N5089">
        <v>20004</v>
      </c>
      <c r="O5089">
        <v>3</v>
      </c>
      <c r="P5089">
        <v>2250</v>
      </c>
      <c r="Q5089">
        <v>3</v>
      </c>
      <c r="R5089" s="2">
        <v>0</v>
      </c>
      <c r="S5089" s="2">
        <v>13.06</v>
      </c>
      <c r="T5089" s="2">
        <v>0</v>
      </c>
      <c r="U5089" s="2">
        <v>13.06</v>
      </c>
      <c r="V5089" s="76" t="str">
        <f>VLOOKUP(M5089,'Fufillment sheet'!$A$2:$B$52,2,FALSE)</f>
        <v>NW</v>
      </c>
    </row>
    <row r="5090" spans="1:22" x14ac:dyDescent="0.2">
      <c r="A5090" s="1">
        <v>42325</v>
      </c>
      <c r="B5090" t="s">
        <v>21</v>
      </c>
      <c r="C5090" s="1">
        <v>42324</v>
      </c>
      <c r="D5090" s="1">
        <v>42325</v>
      </c>
      <c r="E5090">
        <v>100034224</v>
      </c>
      <c r="F5090" t="s">
        <v>5794</v>
      </c>
      <c r="H5090" s="1">
        <v>42324</v>
      </c>
      <c r="I5090">
        <v>1966739</v>
      </c>
      <c r="J5090" t="s">
        <v>23</v>
      </c>
      <c r="K5090">
        <v>846296315764650</v>
      </c>
      <c r="M5090" t="s">
        <v>40</v>
      </c>
      <c r="N5090">
        <v>93555</v>
      </c>
      <c r="O5090">
        <v>3</v>
      </c>
      <c r="P5090">
        <v>2250</v>
      </c>
      <c r="Q5090">
        <v>3</v>
      </c>
      <c r="R5090" s="2">
        <v>0</v>
      </c>
      <c r="S5090" s="2">
        <v>13.06</v>
      </c>
      <c r="T5090" s="2">
        <v>0</v>
      </c>
      <c r="U5090" s="2">
        <v>13.06</v>
      </c>
      <c r="V5090" s="76" t="str">
        <f>VLOOKUP(M5090,'Fufillment sheet'!$A$2:$B$52,2,FALSE)</f>
        <v>VINAC</v>
      </c>
    </row>
    <row r="5091" spans="1:22" x14ac:dyDescent="0.2">
      <c r="A5091" s="1">
        <v>42325</v>
      </c>
      <c r="B5091" t="s">
        <v>21</v>
      </c>
      <c r="C5091" s="1">
        <v>42324</v>
      </c>
      <c r="D5091" s="1">
        <v>42325</v>
      </c>
      <c r="E5091">
        <v>100034258</v>
      </c>
      <c r="F5091" t="s">
        <v>5795</v>
      </c>
      <c r="H5091" s="1">
        <v>42324</v>
      </c>
      <c r="I5091">
        <v>1966761</v>
      </c>
      <c r="J5091" t="s">
        <v>23</v>
      </c>
      <c r="K5091">
        <v>846296315763813</v>
      </c>
      <c r="M5091" t="s">
        <v>32</v>
      </c>
      <c r="N5091">
        <v>10019</v>
      </c>
      <c r="O5091">
        <v>3</v>
      </c>
      <c r="P5091">
        <v>2250</v>
      </c>
      <c r="Q5091">
        <v>2</v>
      </c>
      <c r="R5091" s="2">
        <v>0</v>
      </c>
      <c r="S5091" s="2">
        <v>12.81</v>
      </c>
      <c r="T5091" s="2">
        <v>0</v>
      </c>
      <c r="U5091" s="2">
        <v>12.81</v>
      </c>
      <c r="V5091" s="76" t="str">
        <f>VLOOKUP(M5091,'Fufillment sheet'!$A$2:$B$52,2,FALSE)</f>
        <v>NW</v>
      </c>
    </row>
    <row r="5092" spans="1:22" x14ac:dyDescent="0.2">
      <c r="A5092" s="1">
        <v>42325</v>
      </c>
      <c r="B5092" t="s">
        <v>21</v>
      </c>
      <c r="C5092" s="1">
        <v>42324</v>
      </c>
      <c r="D5092" s="1">
        <v>42325</v>
      </c>
      <c r="E5092">
        <v>100034229</v>
      </c>
      <c r="F5092" t="s">
        <v>5796</v>
      </c>
      <c r="H5092" s="1">
        <v>42324</v>
      </c>
      <c r="I5092">
        <v>1966741</v>
      </c>
      <c r="J5092" t="s">
        <v>23</v>
      </c>
      <c r="K5092">
        <v>846296315763967</v>
      </c>
      <c r="M5092" t="s">
        <v>94</v>
      </c>
      <c r="N5092">
        <v>55306</v>
      </c>
      <c r="O5092">
        <v>3</v>
      </c>
      <c r="P5092">
        <v>2250</v>
      </c>
      <c r="Q5092">
        <v>5</v>
      </c>
      <c r="R5092" s="2">
        <v>0</v>
      </c>
      <c r="S5092" s="2">
        <v>21.31</v>
      </c>
      <c r="T5092" s="2">
        <v>0</v>
      </c>
      <c r="U5092" s="2">
        <v>21.31</v>
      </c>
      <c r="V5092" s="76" t="str">
        <f>VLOOKUP(M5092,'Fufillment sheet'!$A$2:$B$52,2,FALSE)</f>
        <v>NW</v>
      </c>
    </row>
    <row r="5093" spans="1:22" x14ac:dyDescent="0.2">
      <c r="A5093" s="1">
        <v>42325</v>
      </c>
      <c r="B5093" t="s">
        <v>21</v>
      </c>
      <c r="C5093" s="1">
        <v>42324</v>
      </c>
      <c r="D5093" s="1">
        <v>42325</v>
      </c>
      <c r="E5093">
        <v>100034245</v>
      </c>
      <c r="F5093" t="s">
        <v>5797</v>
      </c>
      <c r="H5093" s="1">
        <v>42324</v>
      </c>
      <c r="I5093">
        <v>1966749</v>
      </c>
      <c r="J5093" t="s">
        <v>23</v>
      </c>
      <c r="K5093">
        <v>846296315764858</v>
      </c>
      <c r="M5093" t="s">
        <v>40</v>
      </c>
      <c r="N5093">
        <v>90278</v>
      </c>
      <c r="O5093">
        <v>3</v>
      </c>
      <c r="P5093">
        <v>2250</v>
      </c>
      <c r="Q5093">
        <v>4</v>
      </c>
      <c r="R5093" s="2">
        <v>0</v>
      </c>
      <c r="S5093" s="2">
        <v>20.81</v>
      </c>
      <c r="T5093" s="2">
        <v>0</v>
      </c>
      <c r="U5093" s="2">
        <v>20.81</v>
      </c>
      <c r="V5093" s="76" t="str">
        <f>VLOOKUP(M5093,'Fufillment sheet'!$A$2:$B$52,2,FALSE)</f>
        <v>VINAC</v>
      </c>
    </row>
    <row r="5094" spans="1:22" x14ac:dyDescent="0.2">
      <c r="A5094" s="1">
        <v>42325</v>
      </c>
      <c r="B5094" t="s">
        <v>21</v>
      </c>
      <c r="C5094" s="1">
        <v>42324</v>
      </c>
      <c r="D5094" s="1">
        <v>42325</v>
      </c>
      <c r="E5094">
        <v>100034291</v>
      </c>
      <c r="F5094" t="s">
        <v>5798</v>
      </c>
      <c r="H5094" s="1">
        <v>42324</v>
      </c>
      <c r="I5094">
        <v>1966789</v>
      </c>
      <c r="J5094" t="s">
        <v>23</v>
      </c>
      <c r="K5094">
        <v>846296315764728</v>
      </c>
      <c r="M5094" t="s">
        <v>40</v>
      </c>
      <c r="N5094">
        <v>94608</v>
      </c>
      <c r="O5094">
        <v>3</v>
      </c>
      <c r="P5094">
        <v>2250</v>
      </c>
      <c r="Q5094">
        <v>2</v>
      </c>
      <c r="R5094" s="2">
        <v>0</v>
      </c>
      <c r="S5094" s="2">
        <v>12.81</v>
      </c>
      <c r="T5094" s="2">
        <v>0</v>
      </c>
      <c r="U5094" s="2">
        <v>12.81</v>
      </c>
      <c r="V5094" s="76" t="str">
        <f>VLOOKUP(M5094,'Fufillment sheet'!$A$2:$B$52,2,FALSE)</f>
        <v>VINAC</v>
      </c>
    </row>
    <row r="5095" spans="1:22" x14ac:dyDescent="0.2">
      <c r="A5095" s="1">
        <v>42325</v>
      </c>
      <c r="B5095" t="s">
        <v>21</v>
      </c>
      <c r="C5095" s="1">
        <v>42324</v>
      </c>
      <c r="D5095" s="1">
        <v>42325</v>
      </c>
      <c r="E5095">
        <v>100034213</v>
      </c>
      <c r="F5095" t="s">
        <v>5799</v>
      </c>
      <c r="H5095" s="1">
        <v>42324</v>
      </c>
      <c r="I5095">
        <v>1966731</v>
      </c>
      <c r="J5095" t="s">
        <v>23</v>
      </c>
      <c r="K5095">
        <v>846296315763516</v>
      </c>
      <c r="M5095" t="s">
        <v>49</v>
      </c>
      <c r="N5095">
        <v>2116</v>
      </c>
      <c r="O5095">
        <v>3</v>
      </c>
      <c r="P5095">
        <v>2250</v>
      </c>
      <c r="Q5095">
        <v>2</v>
      </c>
      <c r="R5095" s="2">
        <v>0</v>
      </c>
      <c r="S5095" s="2">
        <v>12.81</v>
      </c>
      <c r="T5095" s="2">
        <v>0</v>
      </c>
      <c r="U5095" s="2">
        <v>12.81</v>
      </c>
      <c r="V5095" s="76" t="str">
        <f>VLOOKUP(M5095,'Fufillment sheet'!$A$2:$B$52,2,FALSE)</f>
        <v>NW</v>
      </c>
    </row>
    <row r="5096" spans="1:22" x14ac:dyDescent="0.2">
      <c r="A5096" s="1">
        <v>42325</v>
      </c>
      <c r="B5096" t="s">
        <v>21</v>
      </c>
      <c r="C5096" s="1">
        <v>42322</v>
      </c>
      <c r="D5096" s="1">
        <v>42325</v>
      </c>
      <c r="E5096">
        <v>100034167</v>
      </c>
      <c r="F5096" t="s">
        <v>5800</v>
      </c>
      <c r="H5096" s="1">
        <v>42322</v>
      </c>
      <c r="I5096">
        <v>1963983</v>
      </c>
      <c r="J5096" t="s">
        <v>3466</v>
      </c>
      <c r="K5096">
        <v>846296315764001</v>
      </c>
      <c r="M5096" t="s">
        <v>75</v>
      </c>
      <c r="N5096">
        <v>23235</v>
      </c>
      <c r="O5096">
        <v>3</v>
      </c>
      <c r="P5096">
        <v>2250</v>
      </c>
      <c r="Q5096">
        <v>4</v>
      </c>
      <c r="R5096" s="2">
        <v>0</v>
      </c>
      <c r="S5096" s="2">
        <v>20.81</v>
      </c>
      <c r="T5096" s="2">
        <v>0</v>
      </c>
      <c r="U5096" s="2">
        <v>20.81</v>
      </c>
      <c r="V5096" s="76" t="str">
        <f>VLOOKUP(M5096,'Fufillment sheet'!$A$2:$B$52,2,FALSE)</f>
        <v>NW</v>
      </c>
    </row>
    <row r="5097" spans="1:22" x14ac:dyDescent="0.2">
      <c r="A5097" s="1">
        <v>42325</v>
      </c>
      <c r="B5097" t="s">
        <v>21</v>
      </c>
      <c r="C5097" s="1">
        <v>42324</v>
      </c>
      <c r="D5097" s="1">
        <v>42325</v>
      </c>
      <c r="E5097">
        <v>100034286</v>
      </c>
      <c r="F5097" t="s">
        <v>5801</v>
      </c>
      <c r="H5097" s="1">
        <v>42324</v>
      </c>
      <c r="I5097">
        <v>1966786</v>
      </c>
      <c r="J5097" t="s">
        <v>23</v>
      </c>
      <c r="K5097" t="s">
        <v>5802</v>
      </c>
      <c r="M5097" t="s">
        <v>36</v>
      </c>
      <c r="N5097">
        <v>19104</v>
      </c>
      <c r="O5097">
        <v>3</v>
      </c>
      <c r="P5097">
        <v>2250</v>
      </c>
      <c r="Q5097">
        <v>2</v>
      </c>
      <c r="R5097" s="2">
        <v>0</v>
      </c>
      <c r="S5097" s="2">
        <v>12.81</v>
      </c>
      <c r="T5097" s="2">
        <v>0</v>
      </c>
      <c r="U5097" s="2">
        <v>12.81</v>
      </c>
      <c r="V5097" s="76" t="str">
        <f>VLOOKUP(M5097,'Fufillment sheet'!$A$2:$B$52,2,FALSE)</f>
        <v>NW</v>
      </c>
    </row>
    <row r="5098" spans="1:22" x14ac:dyDescent="0.2">
      <c r="A5098" s="1">
        <v>42325</v>
      </c>
      <c r="B5098" t="s">
        <v>21</v>
      </c>
      <c r="C5098" s="1">
        <v>42324</v>
      </c>
      <c r="D5098" s="1">
        <v>42325</v>
      </c>
      <c r="E5098">
        <v>100034221</v>
      </c>
      <c r="F5098" t="s">
        <v>5803</v>
      </c>
      <c r="H5098" s="1">
        <v>42324</v>
      </c>
      <c r="I5098">
        <v>1966737</v>
      </c>
      <c r="J5098" t="s">
        <v>23</v>
      </c>
      <c r="K5098">
        <v>846296315764773</v>
      </c>
      <c r="M5098" t="s">
        <v>40</v>
      </c>
      <c r="N5098">
        <v>90405</v>
      </c>
      <c r="O5098">
        <v>3</v>
      </c>
      <c r="P5098">
        <v>2250</v>
      </c>
      <c r="Q5098">
        <v>4</v>
      </c>
      <c r="R5098" s="2">
        <v>0</v>
      </c>
      <c r="S5098" s="2">
        <v>20.81</v>
      </c>
      <c r="T5098" s="2">
        <v>0</v>
      </c>
      <c r="U5098" s="2">
        <v>20.81</v>
      </c>
      <c r="V5098" s="76" t="str">
        <f>VLOOKUP(M5098,'Fufillment sheet'!$A$2:$B$52,2,FALSE)</f>
        <v>VINAC</v>
      </c>
    </row>
    <row r="5099" spans="1:22" x14ac:dyDescent="0.2">
      <c r="A5099" s="1">
        <v>42325</v>
      </c>
      <c r="B5099" t="s">
        <v>21</v>
      </c>
      <c r="C5099" s="1">
        <v>42324</v>
      </c>
      <c r="D5099" s="1">
        <v>42325</v>
      </c>
      <c r="E5099">
        <v>100034274</v>
      </c>
      <c r="F5099" t="s">
        <v>5804</v>
      </c>
      <c r="H5099" s="1">
        <v>42324</v>
      </c>
      <c r="I5099">
        <v>1966776</v>
      </c>
      <c r="J5099" t="s">
        <v>23</v>
      </c>
      <c r="K5099">
        <v>846296315763684</v>
      </c>
      <c r="M5099" t="s">
        <v>75</v>
      </c>
      <c r="N5099">
        <v>20171</v>
      </c>
      <c r="O5099">
        <v>3</v>
      </c>
      <c r="P5099">
        <v>2250</v>
      </c>
      <c r="Q5099">
        <v>3</v>
      </c>
      <c r="R5099" s="2">
        <v>0</v>
      </c>
      <c r="S5099" s="2">
        <v>13.06</v>
      </c>
      <c r="T5099" s="2">
        <v>0</v>
      </c>
      <c r="U5099" s="2">
        <v>13.06</v>
      </c>
      <c r="V5099" s="76" t="str">
        <f>VLOOKUP(M5099,'Fufillment sheet'!$A$2:$B$52,2,FALSE)</f>
        <v>NW</v>
      </c>
    </row>
    <row r="5100" spans="1:22" x14ac:dyDescent="0.2">
      <c r="A5100" s="1">
        <v>42325</v>
      </c>
      <c r="B5100" t="s">
        <v>21</v>
      </c>
      <c r="C5100" s="1">
        <v>42320</v>
      </c>
      <c r="D5100" s="1">
        <v>42325</v>
      </c>
      <c r="E5100">
        <v>100034049</v>
      </c>
      <c r="F5100" t="s">
        <v>5805</v>
      </c>
      <c r="H5100" s="1">
        <v>42320</v>
      </c>
      <c r="I5100">
        <v>1957253</v>
      </c>
      <c r="J5100" t="s">
        <v>5566</v>
      </c>
      <c r="K5100">
        <v>846296315763073</v>
      </c>
      <c r="M5100" t="s">
        <v>43</v>
      </c>
      <c r="N5100">
        <v>6001</v>
      </c>
      <c r="O5100">
        <v>3</v>
      </c>
      <c r="P5100">
        <v>2250</v>
      </c>
      <c r="Q5100">
        <v>8</v>
      </c>
      <c r="R5100" s="2">
        <v>0</v>
      </c>
      <c r="S5100" s="2">
        <v>24.56</v>
      </c>
      <c r="T5100" s="2">
        <v>0</v>
      </c>
      <c r="U5100" s="2">
        <v>24.56</v>
      </c>
      <c r="V5100" s="76" t="s">
        <v>5213</v>
      </c>
    </row>
    <row r="5101" spans="1:22" x14ac:dyDescent="0.2">
      <c r="A5101" s="1">
        <v>42325</v>
      </c>
      <c r="B5101" t="s">
        <v>21</v>
      </c>
      <c r="C5101" s="1">
        <v>42324</v>
      </c>
      <c r="D5101" s="1">
        <v>42325</v>
      </c>
      <c r="E5101">
        <v>100034298</v>
      </c>
      <c r="F5101" t="s">
        <v>5806</v>
      </c>
      <c r="H5101" s="1">
        <v>42324</v>
      </c>
      <c r="I5101">
        <v>1966796</v>
      </c>
      <c r="J5101" t="s">
        <v>23</v>
      </c>
      <c r="K5101">
        <v>846296315763776</v>
      </c>
      <c r="M5101" t="s">
        <v>51</v>
      </c>
      <c r="N5101">
        <v>30030</v>
      </c>
      <c r="O5101">
        <v>3</v>
      </c>
      <c r="P5101">
        <v>2250</v>
      </c>
      <c r="Q5101">
        <v>5</v>
      </c>
      <c r="R5101" s="2">
        <v>0</v>
      </c>
      <c r="S5101" s="2">
        <v>21.31</v>
      </c>
      <c r="T5101" s="2">
        <v>0</v>
      </c>
      <c r="U5101" s="2">
        <v>21.31</v>
      </c>
      <c r="V5101" s="76" t="str">
        <f>VLOOKUP(M5101,'Fufillment sheet'!$A$2:$B$52,2,FALSE)</f>
        <v>NW</v>
      </c>
    </row>
    <row r="5102" spans="1:22" x14ac:dyDescent="0.2">
      <c r="A5102" s="1">
        <v>42325</v>
      </c>
      <c r="B5102" t="s">
        <v>21</v>
      </c>
      <c r="C5102" s="1">
        <v>42324</v>
      </c>
      <c r="D5102" s="1">
        <v>42325</v>
      </c>
      <c r="E5102">
        <v>100034254</v>
      </c>
      <c r="F5102" t="s">
        <v>5807</v>
      </c>
      <c r="H5102" s="1">
        <v>42324</v>
      </c>
      <c r="I5102">
        <v>1966758</v>
      </c>
      <c r="J5102" t="s">
        <v>23</v>
      </c>
      <c r="K5102">
        <v>846296315763462</v>
      </c>
      <c r="M5102" t="s">
        <v>51</v>
      </c>
      <c r="N5102">
        <v>30309</v>
      </c>
      <c r="O5102">
        <v>3</v>
      </c>
      <c r="P5102">
        <v>2250</v>
      </c>
      <c r="Q5102">
        <v>5</v>
      </c>
      <c r="R5102" s="2">
        <v>0</v>
      </c>
      <c r="S5102" s="2">
        <v>21.31</v>
      </c>
      <c r="T5102" s="2">
        <v>0</v>
      </c>
      <c r="U5102" s="2">
        <v>21.31</v>
      </c>
      <c r="V5102" s="76" t="str">
        <f>VLOOKUP(M5102,'Fufillment sheet'!$A$2:$B$52,2,FALSE)</f>
        <v>NW</v>
      </c>
    </row>
    <row r="5103" spans="1:22" x14ac:dyDescent="0.2">
      <c r="A5103" s="1">
        <v>42325</v>
      </c>
      <c r="B5103" t="s">
        <v>21</v>
      </c>
      <c r="C5103" s="1">
        <v>42325</v>
      </c>
      <c r="D5103" s="1">
        <v>42325</v>
      </c>
      <c r="E5103">
        <v>100034319</v>
      </c>
      <c r="F5103" t="s">
        <v>5808</v>
      </c>
      <c r="H5103" s="1">
        <v>42325</v>
      </c>
      <c r="I5103">
        <v>1976617</v>
      </c>
      <c r="J5103" t="s">
        <v>23</v>
      </c>
      <c r="K5103">
        <v>846296315764995</v>
      </c>
      <c r="M5103" t="s">
        <v>32</v>
      </c>
      <c r="N5103">
        <v>10023</v>
      </c>
      <c r="O5103">
        <v>3</v>
      </c>
      <c r="P5103">
        <v>2250</v>
      </c>
      <c r="Q5103">
        <v>8</v>
      </c>
      <c r="R5103" s="2">
        <v>0</v>
      </c>
      <c r="S5103" s="2">
        <v>24.56</v>
      </c>
      <c r="T5103" s="2">
        <v>0</v>
      </c>
      <c r="U5103" s="2">
        <v>24.56</v>
      </c>
      <c r="V5103" s="76" t="s">
        <v>5213</v>
      </c>
    </row>
    <row r="5104" spans="1:22" x14ac:dyDescent="0.2">
      <c r="A5104" s="1">
        <v>42325</v>
      </c>
      <c r="B5104" t="s">
        <v>21</v>
      </c>
      <c r="C5104" s="1">
        <v>42324</v>
      </c>
      <c r="D5104" s="1">
        <v>42325</v>
      </c>
      <c r="E5104">
        <v>100034223</v>
      </c>
      <c r="F5104" t="s">
        <v>5809</v>
      </c>
      <c r="H5104" s="1">
        <v>42324</v>
      </c>
      <c r="I5104">
        <v>1966805</v>
      </c>
      <c r="J5104" t="s">
        <v>23</v>
      </c>
      <c r="K5104">
        <v>846296315763349</v>
      </c>
      <c r="M5104" t="s">
        <v>94</v>
      </c>
      <c r="N5104">
        <v>55353</v>
      </c>
      <c r="O5104">
        <v>3</v>
      </c>
      <c r="P5104">
        <v>2250</v>
      </c>
      <c r="Q5104">
        <v>5</v>
      </c>
      <c r="R5104" s="2">
        <v>0</v>
      </c>
      <c r="S5104" s="2">
        <v>21.31</v>
      </c>
      <c r="T5104" s="2">
        <v>0</v>
      </c>
      <c r="U5104" s="2">
        <v>21.31</v>
      </c>
      <c r="V5104" s="76" t="str">
        <f>VLOOKUP(M5104,'Fufillment sheet'!$A$2:$B$52,2,FALSE)</f>
        <v>NW</v>
      </c>
    </row>
    <row r="5105" spans="1:22" x14ac:dyDescent="0.2">
      <c r="A5105" s="1">
        <v>42325</v>
      </c>
      <c r="B5105" t="s">
        <v>21</v>
      </c>
      <c r="C5105" s="1">
        <v>42324</v>
      </c>
      <c r="D5105" s="1">
        <v>42325</v>
      </c>
      <c r="E5105">
        <v>100034200</v>
      </c>
      <c r="F5105" t="s">
        <v>5810</v>
      </c>
      <c r="H5105" s="1">
        <v>42324</v>
      </c>
      <c r="I5105">
        <v>1966722</v>
      </c>
      <c r="J5105" t="s">
        <v>23</v>
      </c>
      <c r="K5105">
        <v>846296315764629</v>
      </c>
      <c r="M5105" t="s">
        <v>40</v>
      </c>
      <c r="N5105">
        <v>94044</v>
      </c>
      <c r="O5105">
        <v>3</v>
      </c>
      <c r="P5105">
        <v>2250</v>
      </c>
      <c r="Q5105">
        <v>2</v>
      </c>
      <c r="R5105" s="2">
        <v>0</v>
      </c>
      <c r="S5105" s="2">
        <v>12.81</v>
      </c>
      <c r="T5105" s="2">
        <v>0</v>
      </c>
      <c r="U5105" s="2">
        <v>12.81</v>
      </c>
      <c r="V5105" s="76" t="str">
        <f>VLOOKUP(M5105,'Fufillment sheet'!$A$2:$B$52,2,FALSE)</f>
        <v>VINAC</v>
      </c>
    </row>
    <row r="5106" spans="1:22" x14ac:dyDescent="0.2">
      <c r="A5106" s="1">
        <v>42325</v>
      </c>
      <c r="B5106" t="s">
        <v>21</v>
      </c>
      <c r="C5106" s="1">
        <v>42324</v>
      </c>
      <c r="D5106" s="1">
        <v>42325</v>
      </c>
      <c r="E5106">
        <v>100034183</v>
      </c>
      <c r="F5106" t="s">
        <v>5811</v>
      </c>
      <c r="H5106" s="1">
        <v>42324</v>
      </c>
      <c r="I5106">
        <v>1966708</v>
      </c>
      <c r="J5106" t="s">
        <v>23</v>
      </c>
      <c r="K5106">
        <v>846296315763868</v>
      </c>
      <c r="M5106" t="s">
        <v>32</v>
      </c>
      <c r="N5106">
        <v>10010</v>
      </c>
      <c r="O5106">
        <v>3</v>
      </c>
      <c r="P5106">
        <v>2250</v>
      </c>
      <c r="Q5106">
        <v>2</v>
      </c>
      <c r="R5106" s="2">
        <v>0</v>
      </c>
      <c r="S5106" s="2">
        <v>12.81</v>
      </c>
      <c r="T5106" s="2">
        <v>0</v>
      </c>
      <c r="U5106" s="2">
        <v>12.81</v>
      </c>
      <c r="V5106" s="76" t="str">
        <f>VLOOKUP(M5106,'Fufillment sheet'!$A$2:$B$52,2,FALSE)</f>
        <v>NW</v>
      </c>
    </row>
    <row r="5107" spans="1:22" x14ac:dyDescent="0.2">
      <c r="A5107" s="1">
        <v>42325</v>
      </c>
      <c r="B5107" t="s">
        <v>21</v>
      </c>
      <c r="C5107" s="1">
        <v>42320</v>
      </c>
      <c r="D5107" s="1">
        <v>42325</v>
      </c>
      <c r="E5107">
        <v>100034075</v>
      </c>
      <c r="F5107" t="s">
        <v>5812</v>
      </c>
      <c r="H5107" s="1">
        <v>42320</v>
      </c>
      <c r="I5107">
        <v>1957273</v>
      </c>
      <c r="J5107" t="s">
        <v>3466</v>
      </c>
      <c r="K5107">
        <v>846296315763240</v>
      </c>
      <c r="M5107" t="s">
        <v>32</v>
      </c>
      <c r="N5107">
        <v>10024</v>
      </c>
      <c r="O5107">
        <v>3</v>
      </c>
      <c r="P5107">
        <v>2250</v>
      </c>
      <c r="Q5107">
        <v>2</v>
      </c>
      <c r="R5107" s="2">
        <v>0</v>
      </c>
      <c r="S5107" s="2">
        <v>12.81</v>
      </c>
      <c r="T5107" s="2">
        <v>0</v>
      </c>
      <c r="U5107" s="2">
        <v>12.81</v>
      </c>
      <c r="V5107" s="76" t="str">
        <f>VLOOKUP(M5107,'Fufillment sheet'!$A$2:$B$52,2,FALSE)</f>
        <v>NW</v>
      </c>
    </row>
    <row r="5108" spans="1:22" x14ac:dyDescent="0.2">
      <c r="A5108" s="1">
        <v>42325</v>
      </c>
      <c r="B5108" t="s">
        <v>21</v>
      </c>
      <c r="C5108" s="1">
        <v>42322</v>
      </c>
      <c r="D5108" s="1">
        <v>42325</v>
      </c>
      <c r="E5108">
        <v>100034159</v>
      </c>
      <c r="F5108" t="s">
        <v>5813</v>
      </c>
      <c r="H5108" s="1">
        <v>42322</v>
      </c>
      <c r="I5108">
        <v>1963976</v>
      </c>
      <c r="J5108" t="s">
        <v>5566</v>
      </c>
      <c r="K5108">
        <v>846296315763301</v>
      </c>
      <c r="M5108" t="s">
        <v>54</v>
      </c>
      <c r="N5108">
        <v>21044</v>
      </c>
      <c r="O5108">
        <v>3</v>
      </c>
      <c r="P5108">
        <v>2250</v>
      </c>
      <c r="Q5108">
        <v>3</v>
      </c>
      <c r="R5108" s="2">
        <v>0</v>
      </c>
      <c r="S5108" s="2">
        <v>13.06</v>
      </c>
      <c r="T5108" s="2">
        <v>0</v>
      </c>
      <c r="U5108" s="2">
        <v>13.06</v>
      </c>
      <c r="V5108" s="76" t="str">
        <f>VLOOKUP(M5108,'Fufillment sheet'!$A$2:$B$52,2,FALSE)</f>
        <v>NW</v>
      </c>
    </row>
    <row r="5109" spans="1:22" x14ac:dyDescent="0.2">
      <c r="A5109" s="1">
        <v>42325</v>
      </c>
      <c r="B5109" t="s">
        <v>21</v>
      </c>
      <c r="C5109" s="1">
        <v>42324</v>
      </c>
      <c r="D5109" s="1">
        <v>42325</v>
      </c>
      <c r="E5109">
        <v>100034243</v>
      </c>
      <c r="F5109" t="s">
        <v>5814</v>
      </c>
      <c r="H5109" s="1">
        <v>42324</v>
      </c>
      <c r="I5109">
        <v>1966747</v>
      </c>
      <c r="J5109" t="s">
        <v>23</v>
      </c>
      <c r="K5109">
        <v>846296315764933</v>
      </c>
      <c r="M5109" t="s">
        <v>40</v>
      </c>
      <c r="N5109">
        <v>95453</v>
      </c>
      <c r="O5109">
        <v>3</v>
      </c>
      <c r="P5109">
        <v>2250</v>
      </c>
      <c r="Q5109">
        <v>2</v>
      </c>
      <c r="R5109" s="2">
        <v>0</v>
      </c>
      <c r="S5109" s="2">
        <v>12.81</v>
      </c>
      <c r="T5109" s="2">
        <v>0</v>
      </c>
      <c r="U5109" s="2">
        <v>12.81</v>
      </c>
      <c r="V5109" s="76" t="str">
        <f>VLOOKUP(M5109,'Fufillment sheet'!$A$2:$B$52,2,FALSE)</f>
        <v>VINAC</v>
      </c>
    </row>
    <row r="5110" spans="1:22" x14ac:dyDescent="0.2">
      <c r="A5110" s="1">
        <v>42325</v>
      </c>
      <c r="B5110" t="s">
        <v>21</v>
      </c>
      <c r="C5110" s="1">
        <v>42324</v>
      </c>
      <c r="D5110" s="1">
        <v>42325</v>
      </c>
      <c r="E5110">
        <v>100034277</v>
      </c>
      <c r="F5110" t="s">
        <v>5815</v>
      </c>
      <c r="H5110" s="1">
        <v>42324</v>
      </c>
      <c r="I5110">
        <v>1966778</v>
      </c>
      <c r="J5110" t="s">
        <v>23</v>
      </c>
      <c r="K5110">
        <v>846296315763592</v>
      </c>
      <c r="M5110" t="s">
        <v>334</v>
      </c>
      <c r="N5110">
        <v>39216</v>
      </c>
      <c r="O5110">
        <v>3</v>
      </c>
      <c r="P5110">
        <v>2250</v>
      </c>
      <c r="Q5110">
        <v>6</v>
      </c>
      <c r="R5110" s="2">
        <v>0</v>
      </c>
      <c r="S5110" s="2">
        <v>21.81</v>
      </c>
      <c r="T5110" s="2">
        <v>0</v>
      </c>
      <c r="U5110" s="2">
        <v>21.81</v>
      </c>
      <c r="V5110" s="76" t="str">
        <f>VLOOKUP(M5110,'Fufillment sheet'!$A$2:$B$52,2,FALSE)</f>
        <v>NW</v>
      </c>
    </row>
    <row r="5111" spans="1:22" x14ac:dyDescent="0.2">
      <c r="A5111" s="1">
        <v>42325</v>
      </c>
      <c r="B5111" t="s">
        <v>21</v>
      </c>
      <c r="C5111" s="1">
        <v>42325</v>
      </c>
      <c r="D5111" s="1">
        <v>42325</v>
      </c>
      <c r="E5111">
        <v>100034308</v>
      </c>
      <c r="F5111" t="s">
        <v>5816</v>
      </c>
      <c r="H5111" s="1">
        <v>42325</v>
      </c>
      <c r="I5111">
        <v>1976606</v>
      </c>
      <c r="J5111" t="s">
        <v>23</v>
      </c>
      <c r="K5111">
        <v>846296315763974</v>
      </c>
      <c r="M5111" t="s">
        <v>58</v>
      </c>
      <c r="N5111">
        <v>48240</v>
      </c>
      <c r="O5111">
        <v>1</v>
      </c>
      <c r="P5111">
        <v>750</v>
      </c>
      <c r="Q5111">
        <v>4</v>
      </c>
      <c r="R5111" s="2">
        <v>0</v>
      </c>
      <c r="S5111" s="2">
        <v>18.25</v>
      </c>
      <c r="T5111" s="2">
        <v>0</v>
      </c>
      <c r="U5111" s="2">
        <v>18.25</v>
      </c>
      <c r="V5111" s="76" t="str">
        <f>VLOOKUP(M5111,'Fufillment sheet'!$A$2:$B$52,2,FALSE)</f>
        <v>NW</v>
      </c>
    </row>
    <row r="5112" spans="1:22" x14ac:dyDescent="0.2">
      <c r="A5112" s="1">
        <v>42325</v>
      </c>
      <c r="B5112" t="s">
        <v>21</v>
      </c>
      <c r="C5112" s="1">
        <v>42324</v>
      </c>
      <c r="D5112" s="1">
        <v>42325</v>
      </c>
      <c r="E5112">
        <v>100034269</v>
      </c>
      <c r="F5112" t="s">
        <v>5817</v>
      </c>
      <c r="H5112" s="1">
        <v>42324</v>
      </c>
      <c r="I5112">
        <v>1966772</v>
      </c>
      <c r="J5112" t="s">
        <v>23</v>
      </c>
      <c r="K5112" t="s">
        <v>5818</v>
      </c>
      <c r="M5112" t="s">
        <v>36</v>
      </c>
      <c r="N5112">
        <v>19146</v>
      </c>
      <c r="O5112">
        <v>3</v>
      </c>
      <c r="P5112">
        <v>2250</v>
      </c>
      <c r="Q5112">
        <v>2</v>
      </c>
      <c r="R5112" s="2">
        <v>0</v>
      </c>
      <c r="S5112" s="2">
        <v>12.81</v>
      </c>
      <c r="T5112" s="2">
        <v>0</v>
      </c>
      <c r="U5112" s="2">
        <v>12.81</v>
      </c>
      <c r="V5112" s="76" t="str">
        <f>VLOOKUP(M5112,'Fufillment sheet'!$A$2:$B$52,2,FALSE)</f>
        <v>NW</v>
      </c>
    </row>
    <row r="5113" spans="1:22" x14ac:dyDescent="0.2">
      <c r="A5113" s="1">
        <v>42325</v>
      </c>
      <c r="B5113" t="s">
        <v>21</v>
      </c>
      <c r="C5113" s="1">
        <v>42324</v>
      </c>
      <c r="D5113" s="1">
        <v>42325</v>
      </c>
      <c r="E5113">
        <v>100034217</v>
      </c>
      <c r="F5113" t="s">
        <v>5819</v>
      </c>
      <c r="H5113" s="1">
        <v>42324</v>
      </c>
      <c r="I5113">
        <v>1966734</v>
      </c>
      <c r="J5113" t="s">
        <v>23</v>
      </c>
      <c r="K5113">
        <v>846296315764759</v>
      </c>
      <c r="M5113" t="s">
        <v>40</v>
      </c>
      <c r="N5113">
        <v>90292</v>
      </c>
      <c r="O5113">
        <v>3</v>
      </c>
      <c r="P5113">
        <v>2250</v>
      </c>
      <c r="Q5113">
        <v>4</v>
      </c>
      <c r="R5113" s="2">
        <v>0</v>
      </c>
      <c r="S5113" s="2">
        <v>20.81</v>
      </c>
      <c r="T5113" s="2">
        <v>0</v>
      </c>
      <c r="U5113" s="2">
        <v>20.81</v>
      </c>
      <c r="V5113" s="76" t="str">
        <f>VLOOKUP(M5113,'Fufillment sheet'!$A$2:$B$52,2,FALSE)</f>
        <v>VINAC</v>
      </c>
    </row>
    <row r="5114" spans="1:22" x14ac:dyDescent="0.2">
      <c r="A5114" s="1">
        <v>42325</v>
      </c>
      <c r="B5114" t="s">
        <v>21</v>
      </c>
      <c r="C5114" s="1">
        <v>42324</v>
      </c>
      <c r="D5114" s="1">
        <v>42325</v>
      </c>
      <c r="E5114">
        <v>100034244</v>
      </c>
      <c r="F5114" t="s">
        <v>5820</v>
      </c>
      <c r="H5114" s="1">
        <v>42324</v>
      </c>
      <c r="I5114">
        <v>1966748</v>
      </c>
      <c r="J5114" t="s">
        <v>23</v>
      </c>
      <c r="K5114">
        <v>846296315763493</v>
      </c>
      <c r="M5114" t="s">
        <v>32</v>
      </c>
      <c r="N5114">
        <v>10023</v>
      </c>
      <c r="O5114">
        <v>3</v>
      </c>
      <c r="P5114">
        <v>2250</v>
      </c>
      <c r="Q5114">
        <v>2</v>
      </c>
      <c r="R5114" s="2">
        <v>0</v>
      </c>
      <c r="S5114" s="2">
        <v>12.81</v>
      </c>
      <c r="T5114" s="2">
        <v>0</v>
      </c>
      <c r="U5114" s="2">
        <v>12.81</v>
      </c>
      <c r="V5114" s="76" t="str">
        <f>VLOOKUP(M5114,'Fufillment sheet'!$A$2:$B$52,2,FALSE)</f>
        <v>NW</v>
      </c>
    </row>
    <row r="5115" spans="1:22" x14ac:dyDescent="0.2">
      <c r="A5115" s="1">
        <v>42325</v>
      </c>
      <c r="B5115" t="s">
        <v>21</v>
      </c>
      <c r="C5115" s="1">
        <v>42322</v>
      </c>
      <c r="D5115" s="1">
        <v>42325</v>
      </c>
      <c r="E5115">
        <v>100034162</v>
      </c>
      <c r="F5115" t="s">
        <v>5821</v>
      </c>
      <c r="H5115" s="1">
        <v>42322</v>
      </c>
      <c r="I5115">
        <v>1963978</v>
      </c>
      <c r="J5115" t="s">
        <v>3466</v>
      </c>
      <c r="K5115">
        <v>846296315764049</v>
      </c>
      <c r="M5115" t="s">
        <v>32</v>
      </c>
      <c r="N5115">
        <v>10013</v>
      </c>
      <c r="O5115">
        <v>3</v>
      </c>
      <c r="P5115">
        <v>2250</v>
      </c>
      <c r="Q5115">
        <v>2</v>
      </c>
      <c r="R5115" s="2">
        <v>0</v>
      </c>
      <c r="S5115" s="2">
        <v>12.81</v>
      </c>
      <c r="T5115" s="2">
        <v>0</v>
      </c>
      <c r="U5115" s="2">
        <v>12.81</v>
      </c>
      <c r="V5115" s="76" t="str">
        <f>VLOOKUP(M5115,'Fufillment sheet'!$A$2:$B$52,2,FALSE)</f>
        <v>NW</v>
      </c>
    </row>
    <row r="5116" spans="1:22" x14ac:dyDescent="0.2">
      <c r="A5116" s="1">
        <v>42325</v>
      </c>
      <c r="B5116" t="s">
        <v>21</v>
      </c>
      <c r="C5116" s="1">
        <v>42320</v>
      </c>
      <c r="D5116" s="1">
        <v>42325</v>
      </c>
      <c r="E5116">
        <v>100034080</v>
      </c>
      <c r="F5116" t="s">
        <v>5822</v>
      </c>
      <c r="H5116" s="1">
        <v>42320</v>
      </c>
      <c r="I5116">
        <v>1957276</v>
      </c>
      <c r="J5116" t="s">
        <v>515</v>
      </c>
      <c r="K5116" t="s">
        <v>5823</v>
      </c>
      <c r="M5116" t="s">
        <v>334</v>
      </c>
      <c r="N5116">
        <v>38672</v>
      </c>
      <c r="O5116">
        <v>3</v>
      </c>
      <c r="P5116">
        <v>2250</v>
      </c>
      <c r="Q5116">
        <v>5</v>
      </c>
      <c r="R5116" s="2">
        <v>0</v>
      </c>
      <c r="S5116" s="2">
        <v>21.31</v>
      </c>
      <c r="T5116" s="2">
        <v>0</v>
      </c>
      <c r="U5116" s="2">
        <v>21.31</v>
      </c>
      <c r="V5116" s="76" t="str">
        <f>VLOOKUP(M5116,'Fufillment sheet'!$A$2:$B$52,2,FALSE)</f>
        <v>NW</v>
      </c>
    </row>
    <row r="5117" spans="1:22" x14ac:dyDescent="0.2">
      <c r="A5117" s="1">
        <v>42325</v>
      </c>
      <c r="B5117" t="s">
        <v>21</v>
      </c>
      <c r="C5117" s="1">
        <v>42324</v>
      </c>
      <c r="D5117" s="1">
        <v>42325</v>
      </c>
      <c r="E5117">
        <v>100034208</v>
      </c>
      <c r="F5117" t="s">
        <v>5824</v>
      </c>
      <c r="H5117" s="1">
        <v>42324</v>
      </c>
      <c r="I5117">
        <v>1966729</v>
      </c>
      <c r="J5117" t="s">
        <v>23</v>
      </c>
      <c r="K5117">
        <v>846296315764810</v>
      </c>
      <c r="M5117" t="s">
        <v>40</v>
      </c>
      <c r="N5117">
        <v>90404</v>
      </c>
      <c r="O5117">
        <v>3</v>
      </c>
      <c r="P5117">
        <v>2250</v>
      </c>
      <c r="Q5117">
        <v>4</v>
      </c>
      <c r="R5117" s="2">
        <v>0</v>
      </c>
      <c r="S5117" s="2">
        <v>20.81</v>
      </c>
      <c r="T5117" s="2">
        <v>0</v>
      </c>
      <c r="U5117" s="2">
        <v>20.81</v>
      </c>
      <c r="V5117" s="76" t="str">
        <f>VLOOKUP(M5117,'Fufillment sheet'!$A$2:$B$52,2,FALSE)</f>
        <v>VINAC</v>
      </c>
    </row>
    <row r="5118" spans="1:22" x14ac:dyDescent="0.2">
      <c r="A5118" s="1">
        <v>42325</v>
      </c>
      <c r="B5118" t="s">
        <v>21</v>
      </c>
      <c r="C5118" s="1">
        <v>42324</v>
      </c>
      <c r="D5118" s="1">
        <v>42325</v>
      </c>
      <c r="E5118">
        <v>100034198</v>
      </c>
      <c r="F5118" t="s">
        <v>5825</v>
      </c>
      <c r="H5118" s="1">
        <v>42324</v>
      </c>
      <c r="I5118">
        <v>1966720</v>
      </c>
      <c r="J5118" t="s">
        <v>23</v>
      </c>
      <c r="K5118">
        <v>846296315763660</v>
      </c>
      <c r="M5118" t="s">
        <v>32</v>
      </c>
      <c r="N5118">
        <v>11205</v>
      </c>
      <c r="O5118">
        <v>3</v>
      </c>
      <c r="P5118">
        <v>2250</v>
      </c>
      <c r="Q5118">
        <v>2</v>
      </c>
      <c r="R5118" s="2">
        <v>0</v>
      </c>
      <c r="S5118" s="2">
        <v>12.81</v>
      </c>
      <c r="T5118" s="2">
        <v>0</v>
      </c>
      <c r="U5118" s="2">
        <v>12.81</v>
      </c>
      <c r="V5118" s="76" t="str">
        <f>VLOOKUP(M5118,'Fufillment sheet'!$A$2:$B$52,2,FALSE)</f>
        <v>NW</v>
      </c>
    </row>
    <row r="5119" spans="1:22" x14ac:dyDescent="0.2">
      <c r="A5119" s="1">
        <v>42325</v>
      </c>
      <c r="B5119" t="s">
        <v>21</v>
      </c>
      <c r="C5119" s="1">
        <v>42324</v>
      </c>
      <c r="D5119" s="1">
        <v>42325</v>
      </c>
      <c r="E5119">
        <v>100034295</v>
      </c>
      <c r="F5119" t="s">
        <v>5826</v>
      </c>
      <c r="H5119" s="1">
        <v>42324</v>
      </c>
      <c r="I5119">
        <v>1966793</v>
      </c>
      <c r="J5119" t="s">
        <v>23</v>
      </c>
      <c r="K5119">
        <v>846296315764612</v>
      </c>
      <c r="M5119" t="s">
        <v>40</v>
      </c>
      <c r="N5119">
        <v>90042</v>
      </c>
      <c r="O5119">
        <v>3</v>
      </c>
      <c r="P5119">
        <v>2250</v>
      </c>
      <c r="Q5119">
        <v>4</v>
      </c>
      <c r="R5119" s="2">
        <v>0</v>
      </c>
      <c r="S5119" s="2">
        <v>20.81</v>
      </c>
      <c r="T5119" s="2">
        <v>0</v>
      </c>
      <c r="U5119" s="2">
        <v>20.81</v>
      </c>
      <c r="V5119" s="76" t="str">
        <f>VLOOKUP(M5119,'Fufillment sheet'!$A$2:$B$52,2,FALSE)</f>
        <v>VINAC</v>
      </c>
    </row>
    <row r="5120" spans="1:22" x14ac:dyDescent="0.2">
      <c r="A5120" s="1">
        <v>42325</v>
      </c>
      <c r="B5120" t="s">
        <v>21</v>
      </c>
      <c r="C5120" s="1">
        <v>42325</v>
      </c>
      <c r="D5120" s="1">
        <v>42325</v>
      </c>
      <c r="E5120">
        <v>100034309</v>
      </c>
      <c r="F5120" t="s">
        <v>5827</v>
      </c>
      <c r="H5120" s="1">
        <v>42325</v>
      </c>
      <c r="I5120">
        <v>1976607</v>
      </c>
      <c r="J5120" t="s">
        <v>23</v>
      </c>
      <c r="K5120">
        <v>846296315763738</v>
      </c>
      <c r="M5120" t="s">
        <v>32</v>
      </c>
      <c r="N5120">
        <v>13901</v>
      </c>
      <c r="O5120">
        <v>3</v>
      </c>
      <c r="P5120">
        <v>2250</v>
      </c>
      <c r="Q5120">
        <v>2</v>
      </c>
      <c r="R5120" s="2">
        <v>0</v>
      </c>
      <c r="S5120" s="2">
        <v>12.81</v>
      </c>
      <c r="T5120" s="2">
        <v>0</v>
      </c>
      <c r="U5120" s="2">
        <v>12.81</v>
      </c>
      <c r="V5120" s="76" t="str">
        <f>VLOOKUP(M5120,'Fufillment sheet'!$A$2:$B$52,2,FALSE)</f>
        <v>NW</v>
      </c>
    </row>
    <row r="5121" spans="1:22" x14ac:dyDescent="0.2">
      <c r="A5121" s="1">
        <v>42325</v>
      </c>
      <c r="B5121" t="s">
        <v>21</v>
      </c>
      <c r="C5121" s="1">
        <v>42324</v>
      </c>
      <c r="D5121" s="1">
        <v>42325</v>
      </c>
      <c r="E5121">
        <v>100034296</v>
      </c>
      <c r="F5121" t="s">
        <v>5828</v>
      </c>
      <c r="H5121" s="1">
        <v>42324</v>
      </c>
      <c r="I5121">
        <v>1966794</v>
      </c>
      <c r="J5121" t="s">
        <v>23</v>
      </c>
      <c r="K5121">
        <v>846296315763387</v>
      </c>
      <c r="M5121" t="s">
        <v>54</v>
      </c>
      <c r="N5121">
        <v>21204</v>
      </c>
      <c r="O5121">
        <v>3</v>
      </c>
      <c r="P5121">
        <v>2250</v>
      </c>
      <c r="Q5121">
        <v>3</v>
      </c>
      <c r="R5121" s="2">
        <v>0</v>
      </c>
      <c r="S5121" s="2">
        <v>13.06</v>
      </c>
      <c r="T5121" s="2">
        <v>0</v>
      </c>
      <c r="U5121" s="2">
        <v>13.06</v>
      </c>
      <c r="V5121" s="76" t="str">
        <f>VLOOKUP(M5121,'Fufillment sheet'!$A$2:$B$52,2,FALSE)</f>
        <v>NW</v>
      </c>
    </row>
    <row r="5122" spans="1:22" x14ac:dyDescent="0.2">
      <c r="A5122" s="1">
        <v>42325</v>
      </c>
      <c r="B5122" t="s">
        <v>21</v>
      </c>
      <c r="C5122" s="1">
        <v>42324</v>
      </c>
      <c r="D5122" s="1">
        <v>42325</v>
      </c>
      <c r="E5122">
        <v>100034170</v>
      </c>
      <c r="F5122" t="s">
        <v>5829</v>
      </c>
      <c r="H5122" s="1">
        <v>42324</v>
      </c>
      <c r="I5122">
        <v>1966802</v>
      </c>
      <c r="J5122" t="s">
        <v>23</v>
      </c>
      <c r="K5122">
        <v>846296315763363</v>
      </c>
      <c r="M5122" t="s">
        <v>32</v>
      </c>
      <c r="N5122">
        <v>12496</v>
      </c>
      <c r="O5122">
        <v>3</v>
      </c>
      <c r="P5122">
        <v>2250</v>
      </c>
      <c r="Q5122">
        <v>2</v>
      </c>
      <c r="R5122" s="2">
        <v>0</v>
      </c>
      <c r="S5122" s="2">
        <v>12.81</v>
      </c>
      <c r="T5122" s="2">
        <v>0</v>
      </c>
      <c r="U5122" s="2">
        <v>12.81</v>
      </c>
      <c r="V5122" s="76" t="str">
        <f>VLOOKUP(M5122,'Fufillment sheet'!$A$2:$B$52,2,FALSE)</f>
        <v>NW</v>
      </c>
    </row>
    <row r="5123" spans="1:22" x14ac:dyDescent="0.2">
      <c r="A5123" s="1">
        <v>42325</v>
      </c>
      <c r="B5123" t="s">
        <v>21</v>
      </c>
      <c r="C5123" s="1">
        <v>42324</v>
      </c>
      <c r="D5123" s="1">
        <v>42325</v>
      </c>
      <c r="E5123">
        <v>100034267</v>
      </c>
      <c r="F5123" t="s">
        <v>5830</v>
      </c>
      <c r="H5123" s="1">
        <v>42324</v>
      </c>
      <c r="I5123">
        <v>1966770</v>
      </c>
      <c r="J5123" t="s">
        <v>23</v>
      </c>
      <c r="K5123">
        <v>846296315765039</v>
      </c>
      <c r="M5123" t="s">
        <v>32</v>
      </c>
      <c r="N5123">
        <v>10023</v>
      </c>
      <c r="O5123">
        <v>8</v>
      </c>
      <c r="P5123">
        <v>6000</v>
      </c>
      <c r="Q5123">
        <v>8</v>
      </c>
      <c r="R5123" s="2">
        <v>0</v>
      </c>
      <c r="S5123" s="2">
        <v>41.5</v>
      </c>
      <c r="T5123" s="2">
        <v>0</v>
      </c>
      <c r="U5123" s="2">
        <v>41.5</v>
      </c>
      <c r="V5123" s="76" t="s">
        <v>5213</v>
      </c>
    </row>
    <row r="5124" spans="1:22" x14ac:dyDescent="0.2">
      <c r="A5124" s="1">
        <v>42325</v>
      </c>
      <c r="B5124" t="s">
        <v>21</v>
      </c>
      <c r="C5124" s="1">
        <v>42324</v>
      </c>
      <c r="D5124" s="1">
        <v>42325</v>
      </c>
      <c r="E5124">
        <v>100034220</v>
      </c>
      <c r="F5124" t="s">
        <v>5831</v>
      </c>
      <c r="H5124" s="1">
        <v>42324</v>
      </c>
      <c r="I5124">
        <v>1966736</v>
      </c>
      <c r="J5124" t="s">
        <v>23</v>
      </c>
      <c r="K5124">
        <v>846296315763837</v>
      </c>
      <c r="M5124" t="s">
        <v>79</v>
      </c>
      <c r="N5124">
        <v>60606</v>
      </c>
      <c r="O5124">
        <v>3</v>
      </c>
      <c r="P5124">
        <v>2250</v>
      </c>
      <c r="Q5124">
        <v>5</v>
      </c>
      <c r="R5124" s="2">
        <v>0</v>
      </c>
      <c r="S5124" s="2">
        <v>21.31</v>
      </c>
      <c r="T5124" s="2">
        <v>0</v>
      </c>
      <c r="U5124" s="2">
        <v>21.31</v>
      </c>
      <c r="V5124" s="76" t="str">
        <f>VLOOKUP(M5124,'Fufillment sheet'!$A$2:$B$52,2,FALSE)</f>
        <v>NW</v>
      </c>
    </row>
    <row r="5125" spans="1:22" x14ac:dyDescent="0.2">
      <c r="A5125" s="1">
        <v>42325</v>
      </c>
      <c r="B5125" t="s">
        <v>21</v>
      </c>
      <c r="C5125" s="1">
        <v>42324</v>
      </c>
      <c r="D5125" s="1">
        <v>42325</v>
      </c>
      <c r="E5125">
        <v>100034240</v>
      </c>
      <c r="F5125" t="s">
        <v>5832</v>
      </c>
      <c r="H5125" s="1">
        <v>42324</v>
      </c>
      <c r="I5125">
        <v>1966745</v>
      </c>
      <c r="J5125" t="s">
        <v>23</v>
      </c>
      <c r="K5125">
        <v>846296315763950</v>
      </c>
      <c r="M5125" t="s">
        <v>26</v>
      </c>
      <c r="N5125">
        <v>32309</v>
      </c>
      <c r="O5125">
        <v>3</v>
      </c>
      <c r="P5125">
        <v>2250</v>
      </c>
      <c r="Q5125">
        <v>5</v>
      </c>
      <c r="R5125" s="2">
        <v>0</v>
      </c>
      <c r="S5125" s="2">
        <v>21.31</v>
      </c>
      <c r="T5125" s="2">
        <v>0</v>
      </c>
      <c r="U5125" s="2">
        <v>21.31</v>
      </c>
      <c r="V5125" s="76" t="str">
        <f>VLOOKUP(M5125,'Fufillment sheet'!$A$2:$B$52,2,FALSE)</f>
        <v>NW</v>
      </c>
    </row>
    <row r="5126" spans="1:22" x14ac:dyDescent="0.2">
      <c r="A5126" s="1">
        <v>42325</v>
      </c>
      <c r="B5126" t="s">
        <v>21</v>
      </c>
      <c r="C5126" s="1">
        <v>42324</v>
      </c>
      <c r="D5126" s="1">
        <v>42325</v>
      </c>
      <c r="E5126">
        <v>100034299</v>
      </c>
      <c r="F5126" t="s">
        <v>5833</v>
      </c>
      <c r="H5126" s="1">
        <v>42324</v>
      </c>
      <c r="I5126">
        <v>1966797</v>
      </c>
      <c r="J5126" t="s">
        <v>23</v>
      </c>
      <c r="K5126">
        <v>846296315764865</v>
      </c>
      <c r="M5126" t="s">
        <v>416</v>
      </c>
      <c r="N5126">
        <v>89074</v>
      </c>
      <c r="O5126">
        <v>3</v>
      </c>
      <c r="P5126">
        <v>2250</v>
      </c>
      <c r="Q5126">
        <v>4</v>
      </c>
      <c r="R5126" s="2">
        <v>0</v>
      </c>
      <c r="S5126" s="2">
        <v>20.81</v>
      </c>
      <c r="T5126" s="2">
        <v>0</v>
      </c>
      <c r="U5126" s="2">
        <v>20.81</v>
      </c>
      <c r="V5126" s="76" t="str">
        <f>VLOOKUP(M5126,'Fufillment sheet'!$A$2:$B$52,2,FALSE)</f>
        <v>VINAC</v>
      </c>
    </row>
    <row r="5127" spans="1:22" x14ac:dyDescent="0.2">
      <c r="A5127" s="1">
        <v>42325</v>
      </c>
      <c r="B5127" t="s">
        <v>21</v>
      </c>
      <c r="C5127" s="1">
        <v>42325</v>
      </c>
      <c r="D5127" s="1">
        <v>42325</v>
      </c>
      <c r="E5127">
        <v>100034323</v>
      </c>
      <c r="F5127" t="s">
        <v>5834</v>
      </c>
      <c r="H5127" s="1">
        <v>42325</v>
      </c>
      <c r="I5127">
        <v>1976618</v>
      </c>
      <c r="J5127" t="s">
        <v>23</v>
      </c>
      <c r="K5127">
        <v>846296315764711</v>
      </c>
      <c r="M5127" t="s">
        <v>40</v>
      </c>
      <c r="N5127">
        <v>90404</v>
      </c>
      <c r="O5127">
        <v>3</v>
      </c>
      <c r="P5127">
        <v>2250</v>
      </c>
      <c r="Q5127">
        <v>4</v>
      </c>
      <c r="R5127" s="2">
        <v>0</v>
      </c>
      <c r="S5127" s="2">
        <v>20.81</v>
      </c>
      <c r="T5127" s="2">
        <v>0</v>
      </c>
      <c r="U5127" s="2">
        <v>20.81</v>
      </c>
      <c r="V5127" s="76" t="str">
        <f>VLOOKUP(M5127,'Fufillment sheet'!$A$2:$B$52,2,FALSE)</f>
        <v>VINAC</v>
      </c>
    </row>
    <row r="5128" spans="1:22" x14ac:dyDescent="0.2">
      <c r="A5128" s="1">
        <v>42325</v>
      </c>
      <c r="B5128" t="s">
        <v>21</v>
      </c>
      <c r="C5128" s="1">
        <v>42324</v>
      </c>
      <c r="D5128" s="1">
        <v>42325</v>
      </c>
      <c r="E5128">
        <v>100034202</v>
      </c>
      <c r="F5128" t="s">
        <v>5835</v>
      </c>
      <c r="H5128" s="1">
        <v>42324</v>
      </c>
      <c r="I5128">
        <v>1966724</v>
      </c>
      <c r="J5128" t="s">
        <v>23</v>
      </c>
      <c r="K5128">
        <v>846296315763547</v>
      </c>
      <c r="M5128" t="s">
        <v>231</v>
      </c>
      <c r="N5128">
        <v>72703</v>
      </c>
      <c r="O5128">
        <v>3</v>
      </c>
      <c r="P5128">
        <v>2250</v>
      </c>
      <c r="Q5128">
        <v>6</v>
      </c>
      <c r="R5128" s="2">
        <v>0</v>
      </c>
      <c r="S5128" s="2">
        <v>21.81</v>
      </c>
      <c r="T5128" s="2">
        <v>0</v>
      </c>
      <c r="U5128" s="2">
        <v>21.81</v>
      </c>
      <c r="V5128" s="76" t="str">
        <f>VLOOKUP(M5128,'Fufillment sheet'!$A$2:$B$52,2,FALSE)</f>
        <v>NW</v>
      </c>
    </row>
    <row r="5129" spans="1:22" x14ac:dyDescent="0.2">
      <c r="A5129" s="1">
        <v>42325</v>
      </c>
      <c r="B5129" t="s">
        <v>21</v>
      </c>
      <c r="C5129" s="1">
        <v>42320</v>
      </c>
      <c r="D5129" s="1">
        <v>42325</v>
      </c>
      <c r="E5129">
        <v>100034068</v>
      </c>
      <c r="F5129" t="s">
        <v>5836</v>
      </c>
      <c r="H5129" s="1">
        <v>42320</v>
      </c>
      <c r="I5129">
        <v>1957267</v>
      </c>
      <c r="J5129" t="s">
        <v>3466</v>
      </c>
      <c r="K5129">
        <v>846296315763202</v>
      </c>
      <c r="M5129" t="s">
        <v>24</v>
      </c>
      <c r="N5129">
        <v>28209</v>
      </c>
      <c r="O5129">
        <v>3</v>
      </c>
      <c r="P5129">
        <v>2250</v>
      </c>
      <c r="Q5129">
        <v>4</v>
      </c>
      <c r="R5129" s="2">
        <v>0</v>
      </c>
      <c r="S5129" s="2">
        <v>20.81</v>
      </c>
      <c r="T5129" s="2">
        <v>0</v>
      </c>
      <c r="U5129" s="2">
        <v>20.81</v>
      </c>
      <c r="V5129" s="76" t="str">
        <f>VLOOKUP(M5129,'Fufillment sheet'!$A$2:$B$52,2,FALSE)</f>
        <v>NW</v>
      </c>
    </row>
    <row r="5130" spans="1:22" x14ac:dyDescent="0.2">
      <c r="A5130" s="1">
        <v>42325</v>
      </c>
      <c r="B5130" t="s">
        <v>21</v>
      </c>
      <c r="C5130" s="1">
        <v>42324</v>
      </c>
      <c r="D5130" s="1">
        <v>42325</v>
      </c>
      <c r="E5130">
        <v>100034276</v>
      </c>
      <c r="F5130" t="s">
        <v>5837</v>
      </c>
      <c r="H5130" s="1">
        <v>42324</v>
      </c>
      <c r="I5130">
        <v>1966777</v>
      </c>
      <c r="J5130" t="s">
        <v>23</v>
      </c>
      <c r="K5130" t="s">
        <v>5838</v>
      </c>
      <c r="M5130" t="s">
        <v>36</v>
      </c>
      <c r="N5130">
        <v>18964</v>
      </c>
      <c r="O5130">
        <v>6</v>
      </c>
      <c r="P5130">
        <v>4500</v>
      </c>
      <c r="Q5130">
        <v>2</v>
      </c>
      <c r="R5130" s="2">
        <v>0</v>
      </c>
      <c r="S5130" s="2">
        <v>16.29</v>
      </c>
      <c r="T5130" s="2">
        <v>0</v>
      </c>
      <c r="U5130" s="2">
        <v>16.29</v>
      </c>
      <c r="V5130" s="76" t="str">
        <f>VLOOKUP(M5130,'Fufillment sheet'!$A$2:$B$52,2,FALSE)</f>
        <v>NW</v>
      </c>
    </row>
    <row r="5131" spans="1:22" x14ac:dyDescent="0.2">
      <c r="A5131" s="1">
        <v>42325</v>
      </c>
      <c r="B5131" t="s">
        <v>21</v>
      </c>
      <c r="C5131" s="1">
        <v>42324</v>
      </c>
      <c r="D5131" s="1">
        <v>42325</v>
      </c>
      <c r="E5131">
        <v>100034250</v>
      </c>
      <c r="F5131" t="s">
        <v>5839</v>
      </c>
      <c r="H5131" s="1">
        <v>42324</v>
      </c>
      <c r="I5131">
        <v>1966754</v>
      </c>
      <c r="J5131" t="s">
        <v>23</v>
      </c>
      <c r="K5131">
        <v>846296315764797</v>
      </c>
      <c r="M5131" t="s">
        <v>389</v>
      </c>
      <c r="N5131">
        <v>67037</v>
      </c>
      <c r="O5131">
        <v>3</v>
      </c>
      <c r="P5131">
        <v>2250</v>
      </c>
      <c r="Q5131">
        <v>6</v>
      </c>
      <c r="R5131" s="2">
        <v>0</v>
      </c>
      <c r="S5131" s="2">
        <v>21.81</v>
      </c>
      <c r="T5131" s="2">
        <v>0</v>
      </c>
      <c r="U5131" s="2">
        <v>21.81</v>
      </c>
      <c r="V5131" s="76" t="str">
        <f>VLOOKUP(M5131,'Fufillment sheet'!$A$2:$B$52,2,FALSE)</f>
        <v>VINAC</v>
      </c>
    </row>
    <row r="5132" spans="1:22" x14ac:dyDescent="0.2">
      <c r="A5132" s="1">
        <v>42325</v>
      </c>
      <c r="B5132" t="s">
        <v>21</v>
      </c>
      <c r="C5132" s="1">
        <v>42324</v>
      </c>
      <c r="D5132" s="1">
        <v>42325</v>
      </c>
      <c r="E5132">
        <v>100034287</v>
      </c>
      <c r="F5132" t="s">
        <v>5840</v>
      </c>
      <c r="H5132" s="1">
        <v>42324</v>
      </c>
      <c r="I5132">
        <v>1966811</v>
      </c>
      <c r="J5132" t="s">
        <v>23</v>
      </c>
      <c r="K5132">
        <v>846296315763677</v>
      </c>
      <c r="M5132" t="s">
        <v>32</v>
      </c>
      <c r="N5132">
        <v>14526</v>
      </c>
      <c r="O5132">
        <v>3</v>
      </c>
      <c r="P5132">
        <v>2250</v>
      </c>
      <c r="Q5132">
        <v>3</v>
      </c>
      <c r="R5132" s="2">
        <v>0</v>
      </c>
      <c r="S5132" s="2">
        <v>13.06</v>
      </c>
      <c r="T5132" s="2">
        <v>0</v>
      </c>
      <c r="U5132" s="2">
        <v>13.06</v>
      </c>
      <c r="V5132" s="76" t="str">
        <f>VLOOKUP(M5132,'Fufillment sheet'!$A$2:$B$52,2,FALSE)</f>
        <v>NW</v>
      </c>
    </row>
    <row r="5133" spans="1:22" x14ac:dyDescent="0.2">
      <c r="A5133" s="1">
        <v>42325</v>
      </c>
      <c r="B5133" t="s">
        <v>21</v>
      </c>
      <c r="C5133" s="1">
        <v>42322</v>
      </c>
      <c r="D5133" s="1">
        <v>42325</v>
      </c>
      <c r="E5133">
        <v>100034176</v>
      </c>
      <c r="F5133" t="s">
        <v>5841</v>
      </c>
      <c r="H5133" s="1">
        <v>42322</v>
      </c>
      <c r="I5133">
        <v>1963990</v>
      </c>
      <c r="J5133" t="s">
        <v>3466</v>
      </c>
      <c r="K5133">
        <v>846296315764070</v>
      </c>
      <c r="M5133" t="s">
        <v>58</v>
      </c>
      <c r="N5133">
        <v>49456</v>
      </c>
      <c r="O5133">
        <v>3</v>
      </c>
      <c r="P5133">
        <v>2250</v>
      </c>
      <c r="Q5133">
        <v>5</v>
      </c>
      <c r="R5133" s="2">
        <v>0</v>
      </c>
      <c r="S5133" s="2">
        <v>21.31</v>
      </c>
      <c r="T5133" s="2">
        <v>0</v>
      </c>
      <c r="U5133" s="2">
        <v>21.31</v>
      </c>
      <c r="V5133" s="76" t="str">
        <f>VLOOKUP(M5133,'Fufillment sheet'!$A$2:$B$52,2,FALSE)</f>
        <v>NW</v>
      </c>
    </row>
    <row r="5134" spans="1:22" x14ac:dyDescent="0.2">
      <c r="A5134" s="1">
        <v>42325</v>
      </c>
      <c r="B5134" t="s">
        <v>21</v>
      </c>
      <c r="C5134" s="1">
        <v>42324</v>
      </c>
      <c r="D5134" s="1">
        <v>42325</v>
      </c>
      <c r="E5134">
        <v>100034294</v>
      </c>
      <c r="F5134" t="s">
        <v>5842</v>
      </c>
      <c r="H5134" s="1">
        <v>42324</v>
      </c>
      <c r="I5134">
        <v>1966792</v>
      </c>
      <c r="J5134" t="s">
        <v>23</v>
      </c>
      <c r="K5134">
        <v>846296315763783</v>
      </c>
      <c r="M5134" t="s">
        <v>94</v>
      </c>
      <c r="N5134">
        <v>55068</v>
      </c>
      <c r="O5134">
        <v>3</v>
      </c>
      <c r="P5134">
        <v>2250</v>
      </c>
      <c r="Q5134">
        <v>5</v>
      </c>
      <c r="R5134" s="2">
        <v>0</v>
      </c>
      <c r="S5134" s="2">
        <v>21.31</v>
      </c>
      <c r="T5134" s="2">
        <v>0</v>
      </c>
      <c r="U5134" s="2">
        <v>21.31</v>
      </c>
      <c r="V5134" s="76" t="str">
        <f>VLOOKUP(M5134,'Fufillment sheet'!$A$2:$B$52,2,FALSE)</f>
        <v>NW</v>
      </c>
    </row>
    <row r="5135" spans="1:22" x14ac:dyDescent="0.2">
      <c r="A5135" s="1">
        <v>42325</v>
      </c>
      <c r="B5135" t="s">
        <v>21</v>
      </c>
      <c r="C5135" s="1">
        <v>42320</v>
      </c>
      <c r="D5135" s="1">
        <v>42325</v>
      </c>
      <c r="E5135">
        <v>100034060</v>
      </c>
      <c r="F5135" t="s">
        <v>5843</v>
      </c>
      <c r="H5135" s="1">
        <v>42320</v>
      </c>
      <c r="I5135">
        <v>1957261</v>
      </c>
      <c r="J5135" t="s">
        <v>3466</v>
      </c>
      <c r="K5135">
        <v>846296315763141</v>
      </c>
      <c r="M5135" t="s">
        <v>51</v>
      </c>
      <c r="N5135">
        <v>30501</v>
      </c>
      <c r="O5135">
        <v>6</v>
      </c>
      <c r="P5135">
        <v>4500</v>
      </c>
      <c r="Q5135">
        <v>5</v>
      </c>
      <c r="R5135" s="2">
        <v>0</v>
      </c>
      <c r="S5135" s="2">
        <v>26.54</v>
      </c>
      <c r="T5135" s="2">
        <v>0</v>
      </c>
      <c r="U5135" s="2">
        <v>26.54</v>
      </c>
      <c r="V5135" s="76" t="str">
        <f>VLOOKUP(M5135,'Fufillment sheet'!$A$2:$B$52,2,FALSE)</f>
        <v>NW</v>
      </c>
    </row>
    <row r="5136" spans="1:22" x14ac:dyDescent="0.2">
      <c r="A5136" s="1">
        <v>42325</v>
      </c>
      <c r="B5136" t="s">
        <v>21</v>
      </c>
      <c r="C5136" s="1">
        <v>42324</v>
      </c>
      <c r="D5136" s="1">
        <v>42325</v>
      </c>
      <c r="E5136">
        <v>100034268</v>
      </c>
      <c r="F5136" t="s">
        <v>5844</v>
      </c>
      <c r="H5136" s="1">
        <v>42324</v>
      </c>
      <c r="I5136">
        <v>1966771</v>
      </c>
      <c r="J5136" t="s">
        <v>23</v>
      </c>
      <c r="K5136">
        <v>846296315764834</v>
      </c>
      <c r="M5136" t="s">
        <v>40</v>
      </c>
      <c r="N5136">
        <v>91104</v>
      </c>
      <c r="O5136">
        <v>3</v>
      </c>
      <c r="P5136">
        <v>2250</v>
      </c>
      <c r="Q5136">
        <v>4</v>
      </c>
      <c r="R5136" s="2">
        <v>0</v>
      </c>
      <c r="S5136" s="2">
        <v>20.81</v>
      </c>
      <c r="T5136" s="2">
        <v>0</v>
      </c>
      <c r="U5136" s="2">
        <v>20.81</v>
      </c>
      <c r="V5136" s="76" t="str">
        <f>VLOOKUP(M5136,'Fufillment sheet'!$A$2:$B$52,2,FALSE)</f>
        <v>VINAC</v>
      </c>
    </row>
    <row r="5137" spans="1:22" x14ac:dyDescent="0.2">
      <c r="A5137" s="1">
        <v>42325</v>
      </c>
      <c r="B5137" t="s">
        <v>21</v>
      </c>
      <c r="C5137" s="1">
        <v>42324</v>
      </c>
      <c r="D5137" s="1">
        <v>42325</v>
      </c>
      <c r="E5137">
        <v>100034248</v>
      </c>
      <c r="F5137" t="s">
        <v>5845</v>
      </c>
      <c r="H5137" s="1">
        <v>42324</v>
      </c>
      <c r="I5137">
        <v>1966752</v>
      </c>
      <c r="J5137" t="s">
        <v>23</v>
      </c>
      <c r="K5137">
        <v>846296315763639</v>
      </c>
      <c r="M5137" t="s">
        <v>54</v>
      </c>
      <c r="N5137">
        <v>20868</v>
      </c>
      <c r="O5137">
        <v>3</v>
      </c>
      <c r="P5137">
        <v>2250</v>
      </c>
      <c r="Q5137">
        <v>3</v>
      </c>
      <c r="R5137" s="2">
        <v>0</v>
      </c>
      <c r="S5137" s="2">
        <v>13.06</v>
      </c>
      <c r="T5137" s="2">
        <v>0</v>
      </c>
      <c r="U5137" s="2">
        <v>13.06</v>
      </c>
      <c r="V5137" s="76" t="str">
        <f>VLOOKUP(M5137,'Fufillment sheet'!$A$2:$B$52,2,FALSE)</f>
        <v>NW</v>
      </c>
    </row>
    <row r="5138" spans="1:22" x14ac:dyDescent="0.2">
      <c r="A5138" s="1">
        <v>42325</v>
      </c>
      <c r="B5138" t="s">
        <v>21</v>
      </c>
      <c r="C5138" s="1">
        <v>42324</v>
      </c>
      <c r="D5138" s="1">
        <v>42325</v>
      </c>
      <c r="E5138">
        <v>100034179</v>
      </c>
      <c r="F5138" t="s">
        <v>5846</v>
      </c>
      <c r="H5138" s="1">
        <v>42324</v>
      </c>
      <c r="I5138">
        <v>1966704</v>
      </c>
      <c r="J5138" t="s">
        <v>23</v>
      </c>
      <c r="K5138">
        <v>846296315764643</v>
      </c>
      <c r="M5138" t="s">
        <v>40</v>
      </c>
      <c r="N5138">
        <v>94103</v>
      </c>
      <c r="O5138">
        <v>3</v>
      </c>
      <c r="P5138">
        <v>2250</v>
      </c>
      <c r="Q5138">
        <v>2</v>
      </c>
      <c r="R5138" s="2">
        <v>0</v>
      </c>
      <c r="S5138" s="2">
        <v>12.81</v>
      </c>
      <c r="T5138" s="2">
        <v>0</v>
      </c>
      <c r="U5138" s="2">
        <v>12.81</v>
      </c>
      <c r="V5138" s="76" t="str">
        <f>VLOOKUP(M5138,'Fufillment sheet'!$A$2:$B$52,2,FALSE)</f>
        <v>VINAC</v>
      </c>
    </row>
    <row r="5139" spans="1:22" x14ac:dyDescent="0.2">
      <c r="A5139" s="1">
        <v>42325</v>
      </c>
      <c r="B5139" t="s">
        <v>21</v>
      </c>
      <c r="C5139" s="1">
        <v>42324</v>
      </c>
      <c r="D5139" s="1">
        <v>42325</v>
      </c>
      <c r="E5139">
        <v>100034300</v>
      </c>
      <c r="F5139" t="s">
        <v>5847</v>
      </c>
      <c r="H5139" s="1">
        <v>42324</v>
      </c>
      <c r="I5139">
        <v>1966798</v>
      </c>
      <c r="J5139" t="s">
        <v>23</v>
      </c>
      <c r="K5139">
        <v>846296315763882</v>
      </c>
      <c r="M5139" t="s">
        <v>75</v>
      </c>
      <c r="N5139">
        <v>22101</v>
      </c>
      <c r="O5139">
        <v>3</v>
      </c>
      <c r="P5139">
        <v>2250</v>
      </c>
      <c r="Q5139">
        <v>3</v>
      </c>
      <c r="R5139" s="2">
        <v>0</v>
      </c>
      <c r="S5139" s="2">
        <v>13.06</v>
      </c>
      <c r="T5139" s="2">
        <v>0</v>
      </c>
      <c r="U5139" s="2">
        <v>13.06</v>
      </c>
      <c r="V5139" s="76" t="str">
        <f>VLOOKUP(M5139,'Fufillment sheet'!$A$2:$B$52,2,FALSE)</f>
        <v>NW</v>
      </c>
    </row>
    <row r="5140" spans="1:22" x14ac:dyDescent="0.2">
      <c r="A5140" s="1">
        <v>42325</v>
      </c>
      <c r="B5140" t="s">
        <v>21</v>
      </c>
      <c r="C5140" s="1">
        <v>42325</v>
      </c>
      <c r="D5140" s="1">
        <v>42325</v>
      </c>
      <c r="E5140">
        <v>100034316</v>
      </c>
      <c r="F5140" t="s">
        <v>5848</v>
      </c>
      <c r="H5140" s="1">
        <v>42325</v>
      </c>
      <c r="I5140">
        <v>1976614</v>
      </c>
      <c r="J5140" t="s">
        <v>23</v>
      </c>
      <c r="K5140">
        <v>846296315763936</v>
      </c>
      <c r="M5140" t="s">
        <v>26</v>
      </c>
      <c r="N5140">
        <v>32608</v>
      </c>
      <c r="O5140">
        <v>3</v>
      </c>
      <c r="P5140">
        <v>2250</v>
      </c>
      <c r="Q5140">
        <v>5</v>
      </c>
      <c r="R5140" s="2">
        <v>0</v>
      </c>
      <c r="S5140" s="2">
        <v>21.31</v>
      </c>
      <c r="T5140" s="2">
        <v>0</v>
      </c>
      <c r="U5140" s="2">
        <v>21.31</v>
      </c>
      <c r="V5140" s="76" t="str">
        <f>VLOOKUP(M5140,'Fufillment sheet'!$A$2:$B$52,2,FALSE)</f>
        <v>NW</v>
      </c>
    </row>
    <row r="5141" spans="1:22" x14ac:dyDescent="0.2">
      <c r="A5141" s="1">
        <v>42325</v>
      </c>
      <c r="B5141" t="s">
        <v>21</v>
      </c>
      <c r="C5141" s="1">
        <v>42325</v>
      </c>
      <c r="D5141" s="1">
        <v>42325</v>
      </c>
      <c r="E5141">
        <v>100034280</v>
      </c>
      <c r="F5141" t="s">
        <v>5849</v>
      </c>
      <c r="H5141" s="1">
        <v>42325</v>
      </c>
      <c r="I5141">
        <v>1976605</v>
      </c>
      <c r="J5141" t="s">
        <v>23</v>
      </c>
      <c r="K5141">
        <v>846296315763318</v>
      </c>
      <c r="M5141" t="s">
        <v>54</v>
      </c>
      <c r="N5141">
        <v>20874</v>
      </c>
      <c r="O5141">
        <v>3</v>
      </c>
      <c r="P5141">
        <v>2250</v>
      </c>
      <c r="Q5141">
        <v>3</v>
      </c>
      <c r="R5141" s="2">
        <v>0</v>
      </c>
      <c r="S5141" s="2">
        <v>13.06</v>
      </c>
      <c r="T5141" s="2">
        <v>0</v>
      </c>
      <c r="U5141" s="2">
        <v>13.06</v>
      </c>
      <c r="V5141" s="76" t="str">
        <f>VLOOKUP(M5141,'Fufillment sheet'!$A$2:$B$52,2,FALSE)</f>
        <v>NW</v>
      </c>
    </row>
    <row r="5142" spans="1:22" x14ac:dyDescent="0.2">
      <c r="A5142" s="1">
        <v>42325</v>
      </c>
      <c r="B5142" t="s">
        <v>21</v>
      </c>
      <c r="C5142" s="1">
        <v>42324</v>
      </c>
      <c r="D5142" s="1">
        <v>42325</v>
      </c>
      <c r="E5142">
        <v>100034181</v>
      </c>
      <c r="F5142" t="s">
        <v>5850</v>
      </c>
      <c r="H5142" s="1">
        <v>42324</v>
      </c>
      <c r="I5142">
        <v>1966706</v>
      </c>
      <c r="J5142" t="s">
        <v>23</v>
      </c>
      <c r="K5142">
        <v>846296315764704</v>
      </c>
      <c r="M5142" t="s">
        <v>40</v>
      </c>
      <c r="N5142">
        <v>91522</v>
      </c>
      <c r="O5142">
        <v>3</v>
      </c>
      <c r="P5142">
        <v>2250</v>
      </c>
      <c r="Q5142">
        <v>4</v>
      </c>
      <c r="R5142" s="2">
        <v>0</v>
      </c>
      <c r="S5142" s="2">
        <v>20.81</v>
      </c>
      <c r="T5142" s="2">
        <v>0</v>
      </c>
      <c r="U5142" s="2">
        <v>20.81</v>
      </c>
      <c r="V5142" s="76" t="str">
        <f>VLOOKUP(M5142,'Fufillment sheet'!$A$2:$B$52,2,FALSE)</f>
        <v>VINAC</v>
      </c>
    </row>
    <row r="5143" spans="1:22" x14ac:dyDescent="0.2">
      <c r="A5143" s="1">
        <v>42325</v>
      </c>
      <c r="B5143" t="s">
        <v>21</v>
      </c>
      <c r="C5143" s="1">
        <v>42324</v>
      </c>
      <c r="D5143" s="1">
        <v>42325</v>
      </c>
      <c r="E5143">
        <v>100034194</v>
      </c>
      <c r="F5143" t="s">
        <v>5851</v>
      </c>
      <c r="H5143" s="1">
        <v>42324</v>
      </c>
      <c r="I5143">
        <v>1966717</v>
      </c>
      <c r="J5143" t="s">
        <v>23</v>
      </c>
      <c r="K5143">
        <v>846296315763561</v>
      </c>
      <c r="M5143" t="s">
        <v>49</v>
      </c>
      <c r="N5143">
        <v>1267</v>
      </c>
      <c r="O5143">
        <v>3</v>
      </c>
      <c r="P5143">
        <v>2250</v>
      </c>
      <c r="Q5143">
        <v>2</v>
      </c>
      <c r="R5143" s="2">
        <v>0</v>
      </c>
      <c r="S5143" s="2">
        <v>12.81</v>
      </c>
      <c r="T5143" s="2">
        <v>0</v>
      </c>
      <c r="U5143" s="2">
        <v>12.81</v>
      </c>
      <c r="V5143" s="76" t="str">
        <f>VLOOKUP(M5143,'Fufillment sheet'!$A$2:$B$52,2,FALSE)</f>
        <v>NW</v>
      </c>
    </row>
    <row r="5144" spans="1:22" x14ac:dyDescent="0.2">
      <c r="A5144" s="1">
        <v>42325</v>
      </c>
      <c r="B5144" t="s">
        <v>21</v>
      </c>
      <c r="C5144" s="1">
        <v>42320</v>
      </c>
      <c r="D5144" s="1">
        <v>42325</v>
      </c>
      <c r="E5144">
        <v>100034050</v>
      </c>
      <c r="F5144" t="s">
        <v>5852</v>
      </c>
      <c r="H5144" s="1">
        <v>42320</v>
      </c>
      <c r="I5144">
        <v>1957254</v>
      </c>
      <c r="J5144" t="s">
        <v>3466</v>
      </c>
      <c r="K5144">
        <v>846296315763189</v>
      </c>
      <c r="M5144" t="s">
        <v>32</v>
      </c>
      <c r="N5144">
        <v>11561</v>
      </c>
      <c r="O5144">
        <v>3</v>
      </c>
      <c r="P5144">
        <v>2250</v>
      </c>
      <c r="Q5144">
        <v>2</v>
      </c>
      <c r="R5144" s="2">
        <v>0</v>
      </c>
      <c r="S5144" s="2">
        <v>12.81</v>
      </c>
      <c r="T5144" s="2">
        <v>0</v>
      </c>
      <c r="U5144" s="2">
        <v>12.81</v>
      </c>
      <c r="V5144" s="76" t="str">
        <f>VLOOKUP(M5144,'Fufillment sheet'!$A$2:$B$52,2,FALSE)</f>
        <v>NW</v>
      </c>
    </row>
    <row r="5145" spans="1:22" x14ac:dyDescent="0.2">
      <c r="A5145" s="1">
        <v>42325</v>
      </c>
      <c r="B5145" t="s">
        <v>21</v>
      </c>
      <c r="C5145" s="1">
        <v>42320</v>
      </c>
      <c r="D5145" s="1">
        <v>42325</v>
      </c>
      <c r="E5145">
        <v>100034052</v>
      </c>
      <c r="F5145" t="s">
        <v>5853</v>
      </c>
      <c r="H5145" s="1">
        <v>42320</v>
      </c>
      <c r="I5145">
        <v>1957256</v>
      </c>
      <c r="J5145" t="s">
        <v>3466</v>
      </c>
      <c r="K5145">
        <v>846296315763929</v>
      </c>
      <c r="M5145" t="s">
        <v>79</v>
      </c>
      <c r="N5145">
        <v>60402</v>
      </c>
      <c r="O5145">
        <v>6</v>
      </c>
      <c r="P5145">
        <v>4500</v>
      </c>
      <c r="Q5145">
        <v>8</v>
      </c>
      <c r="R5145" s="2">
        <v>0</v>
      </c>
      <c r="S5145" s="2">
        <v>36.04</v>
      </c>
      <c r="T5145" s="2">
        <v>0</v>
      </c>
      <c r="U5145" s="2">
        <v>36.04</v>
      </c>
      <c r="V5145" s="76" t="s">
        <v>5213</v>
      </c>
    </row>
    <row r="5146" spans="1:22" x14ac:dyDescent="0.2">
      <c r="A5146" s="1">
        <v>42325</v>
      </c>
      <c r="B5146" t="s">
        <v>21</v>
      </c>
      <c r="C5146" s="1">
        <v>42324</v>
      </c>
      <c r="D5146" s="1">
        <v>42325</v>
      </c>
      <c r="E5146">
        <v>100034242</v>
      </c>
      <c r="F5146" t="s">
        <v>5854</v>
      </c>
      <c r="H5146" s="1">
        <v>42324</v>
      </c>
      <c r="I5146">
        <v>1966808</v>
      </c>
      <c r="J5146" t="s">
        <v>23</v>
      </c>
      <c r="K5146">
        <v>846296315764964</v>
      </c>
      <c r="M5146" t="s">
        <v>40</v>
      </c>
      <c r="N5146">
        <v>94544</v>
      </c>
      <c r="O5146">
        <v>3</v>
      </c>
      <c r="P5146">
        <v>2250</v>
      </c>
      <c r="Q5146">
        <v>2</v>
      </c>
      <c r="R5146" s="2">
        <v>0</v>
      </c>
      <c r="S5146" s="2">
        <v>12.81</v>
      </c>
      <c r="T5146" s="2">
        <v>0</v>
      </c>
      <c r="U5146" s="2">
        <v>12.81</v>
      </c>
      <c r="V5146" s="76" t="str">
        <f>VLOOKUP(M5146,'Fufillment sheet'!$A$2:$B$52,2,FALSE)</f>
        <v>VINAC</v>
      </c>
    </row>
    <row r="5147" spans="1:22" x14ac:dyDescent="0.2">
      <c r="A5147" s="1">
        <v>42325</v>
      </c>
      <c r="B5147" t="s">
        <v>21</v>
      </c>
      <c r="C5147" s="1">
        <v>42324</v>
      </c>
      <c r="D5147" s="1">
        <v>42325</v>
      </c>
      <c r="E5147">
        <v>100034214</v>
      </c>
      <c r="F5147" t="s">
        <v>5855</v>
      </c>
      <c r="H5147" s="1">
        <v>42324</v>
      </c>
      <c r="I5147">
        <v>1966732</v>
      </c>
      <c r="J5147" t="s">
        <v>23</v>
      </c>
      <c r="K5147">
        <v>846296315763509</v>
      </c>
      <c r="M5147" t="s">
        <v>32</v>
      </c>
      <c r="N5147">
        <v>11211</v>
      </c>
      <c r="O5147">
        <v>3</v>
      </c>
      <c r="P5147">
        <v>2250</v>
      </c>
      <c r="Q5147">
        <v>2</v>
      </c>
      <c r="R5147" s="2">
        <v>0</v>
      </c>
      <c r="S5147" s="2">
        <v>12.81</v>
      </c>
      <c r="T5147" s="2">
        <v>0</v>
      </c>
      <c r="U5147" s="2">
        <v>12.81</v>
      </c>
      <c r="V5147" s="76" t="str">
        <f>VLOOKUP(M5147,'Fufillment sheet'!$A$2:$B$52,2,FALSE)</f>
        <v>NW</v>
      </c>
    </row>
    <row r="5148" spans="1:22" x14ac:dyDescent="0.2">
      <c r="A5148" s="1">
        <v>42325</v>
      </c>
      <c r="B5148" t="s">
        <v>21</v>
      </c>
      <c r="C5148" s="1">
        <v>42322</v>
      </c>
      <c r="D5148" s="1">
        <v>42325</v>
      </c>
      <c r="E5148">
        <v>100034165</v>
      </c>
      <c r="F5148" t="s">
        <v>5856</v>
      </c>
      <c r="H5148" s="1">
        <v>42322</v>
      </c>
      <c r="I5148">
        <v>1963981</v>
      </c>
      <c r="J5148" t="s">
        <v>3466</v>
      </c>
      <c r="K5148">
        <v>846296315764018</v>
      </c>
      <c r="M5148" t="s">
        <v>582</v>
      </c>
      <c r="N5148">
        <v>50323</v>
      </c>
      <c r="O5148">
        <v>3</v>
      </c>
      <c r="P5148">
        <v>2250</v>
      </c>
      <c r="Q5148">
        <v>6</v>
      </c>
      <c r="R5148" s="2">
        <v>0</v>
      </c>
      <c r="S5148" s="2">
        <v>21.81</v>
      </c>
      <c r="T5148" s="2">
        <v>0</v>
      </c>
      <c r="U5148" s="2">
        <v>21.81</v>
      </c>
      <c r="V5148" s="76" t="str">
        <f>VLOOKUP(M5148,'Fufillment sheet'!$A$2:$B$52,2,FALSE)</f>
        <v>NW</v>
      </c>
    </row>
    <row r="5149" spans="1:22" x14ac:dyDescent="0.2">
      <c r="A5149" s="1">
        <v>42325</v>
      </c>
      <c r="B5149" t="s">
        <v>21</v>
      </c>
      <c r="C5149" s="1">
        <v>42324</v>
      </c>
      <c r="D5149" s="1">
        <v>42325</v>
      </c>
      <c r="E5149">
        <v>100034247</v>
      </c>
      <c r="F5149" t="s">
        <v>5857</v>
      </c>
      <c r="H5149" s="1">
        <v>42324</v>
      </c>
      <c r="I5149">
        <v>1966751</v>
      </c>
      <c r="J5149" t="s">
        <v>23</v>
      </c>
      <c r="K5149" t="s">
        <v>5858</v>
      </c>
      <c r="M5149" t="s">
        <v>36</v>
      </c>
      <c r="N5149">
        <v>15206</v>
      </c>
      <c r="O5149">
        <v>3</v>
      </c>
      <c r="P5149">
        <v>2250</v>
      </c>
      <c r="Q5149">
        <v>4</v>
      </c>
      <c r="R5149" s="2">
        <v>0</v>
      </c>
      <c r="S5149" s="2">
        <v>20.81</v>
      </c>
      <c r="T5149" s="2">
        <v>0</v>
      </c>
      <c r="U5149" s="2">
        <v>20.81</v>
      </c>
      <c r="V5149" s="76" t="str">
        <f>VLOOKUP(M5149,'Fufillment sheet'!$A$2:$B$52,2,FALSE)</f>
        <v>NW</v>
      </c>
    </row>
    <row r="5150" spans="1:22" x14ac:dyDescent="0.2">
      <c r="A5150" s="1">
        <v>42325</v>
      </c>
      <c r="B5150" t="s">
        <v>21</v>
      </c>
      <c r="C5150" s="1">
        <v>42324</v>
      </c>
      <c r="D5150" s="1">
        <v>42325</v>
      </c>
      <c r="E5150">
        <v>100034297</v>
      </c>
      <c r="F5150" t="s">
        <v>5859</v>
      </c>
      <c r="H5150" s="1">
        <v>42324</v>
      </c>
      <c r="I5150">
        <v>1966795</v>
      </c>
      <c r="J5150" t="s">
        <v>23</v>
      </c>
      <c r="K5150">
        <v>846296315765022</v>
      </c>
      <c r="M5150" t="s">
        <v>507</v>
      </c>
      <c r="N5150">
        <v>43537</v>
      </c>
      <c r="O5150">
        <v>6</v>
      </c>
      <c r="P5150">
        <v>4500</v>
      </c>
      <c r="Q5150">
        <v>8</v>
      </c>
      <c r="R5150" s="2">
        <v>0</v>
      </c>
      <c r="S5150" s="2">
        <v>36.04</v>
      </c>
      <c r="T5150" s="2">
        <v>0</v>
      </c>
      <c r="U5150" s="2">
        <v>36.04</v>
      </c>
      <c r="V5150" s="76" t="s">
        <v>5213</v>
      </c>
    </row>
    <row r="5151" spans="1:22" x14ac:dyDescent="0.2">
      <c r="A5151" s="1">
        <v>42325</v>
      </c>
      <c r="B5151" t="s">
        <v>21</v>
      </c>
      <c r="C5151" s="1">
        <v>42324</v>
      </c>
      <c r="D5151" s="1">
        <v>42325</v>
      </c>
      <c r="E5151">
        <v>100034219</v>
      </c>
      <c r="F5151" t="s">
        <v>5860</v>
      </c>
      <c r="H5151" s="1">
        <v>42324</v>
      </c>
      <c r="I5151">
        <v>1966735</v>
      </c>
      <c r="J5151" t="s">
        <v>23</v>
      </c>
      <c r="K5151">
        <v>846296315763653</v>
      </c>
      <c r="M5151" t="s">
        <v>54</v>
      </c>
      <c r="N5151">
        <v>21804</v>
      </c>
      <c r="O5151">
        <v>3</v>
      </c>
      <c r="P5151">
        <v>2250</v>
      </c>
      <c r="Q5151">
        <v>3</v>
      </c>
      <c r="R5151" s="2">
        <v>0</v>
      </c>
      <c r="S5151" s="2">
        <v>13.06</v>
      </c>
      <c r="T5151" s="2">
        <v>0</v>
      </c>
      <c r="U5151" s="2">
        <v>13.06</v>
      </c>
      <c r="V5151" s="76" t="str">
        <f>VLOOKUP(M5151,'Fufillment sheet'!$A$2:$B$52,2,FALSE)</f>
        <v>NW</v>
      </c>
    </row>
    <row r="5152" spans="1:22" x14ac:dyDescent="0.2">
      <c r="A5152" s="1">
        <v>42325</v>
      </c>
      <c r="B5152" t="s">
        <v>21</v>
      </c>
      <c r="C5152" s="1">
        <v>42324</v>
      </c>
      <c r="D5152" s="1">
        <v>42325</v>
      </c>
      <c r="E5152">
        <v>100034263</v>
      </c>
      <c r="F5152" t="s">
        <v>5861</v>
      </c>
      <c r="H5152" s="1">
        <v>42324</v>
      </c>
      <c r="I5152">
        <v>1966766</v>
      </c>
      <c r="J5152" t="s">
        <v>23</v>
      </c>
      <c r="K5152">
        <v>846296315764889</v>
      </c>
      <c r="M5152" t="s">
        <v>40</v>
      </c>
      <c r="N5152">
        <v>94577</v>
      </c>
      <c r="O5152">
        <v>3</v>
      </c>
      <c r="P5152">
        <v>2250</v>
      </c>
      <c r="Q5152">
        <v>2</v>
      </c>
      <c r="R5152" s="2">
        <v>0</v>
      </c>
      <c r="S5152" s="2">
        <v>12.81</v>
      </c>
      <c r="T5152" s="2">
        <v>0</v>
      </c>
      <c r="U5152" s="2">
        <v>12.81</v>
      </c>
      <c r="V5152" s="76" t="str">
        <f>VLOOKUP(M5152,'Fufillment sheet'!$A$2:$B$52,2,FALSE)</f>
        <v>VINAC</v>
      </c>
    </row>
    <row r="5153" spans="1:22" x14ac:dyDescent="0.2">
      <c r="A5153" s="1">
        <v>42325</v>
      </c>
      <c r="B5153" t="s">
        <v>21</v>
      </c>
      <c r="C5153" s="1">
        <v>42324</v>
      </c>
      <c r="D5153" s="1">
        <v>42325</v>
      </c>
      <c r="E5153">
        <v>100034301</v>
      </c>
      <c r="F5153" t="s">
        <v>5862</v>
      </c>
      <c r="H5153" s="1">
        <v>42324</v>
      </c>
      <c r="I5153">
        <v>1966799</v>
      </c>
      <c r="J5153" t="s">
        <v>23</v>
      </c>
      <c r="K5153">
        <v>846296315763745</v>
      </c>
      <c r="M5153" t="s">
        <v>231</v>
      </c>
      <c r="N5153">
        <v>71901</v>
      </c>
      <c r="O5153">
        <v>3</v>
      </c>
      <c r="P5153">
        <v>2250</v>
      </c>
      <c r="Q5153">
        <v>6</v>
      </c>
      <c r="R5153" s="2">
        <v>0</v>
      </c>
      <c r="S5153" s="2">
        <v>21.81</v>
      </c>
      <c r="T5153" s="2">
        <v>0</v>
      </c>
      <c r="U5153" s="2">
        <v>21.81</v>
      </c>
      <c r="V5153" s="76" t="str">
        <f>VLOOKUP(M5153,'Fufillment sheet'!$A$2:$B$52,2,FALSE)</f>
        <v>NW</v>
      </c>
    </row>
    <row r="5154" spans="1:22" x14ac:dyDescent="0.2">
      <c r="A5154" s="1">
        <v>42325</v>
      </c>
      <c r="B5154" t="s">
        <v>21</v>
      </c>
      <c r="C5154" s="1">
        <v>42324</v>
      </c>
      <c r="D5154" s="1">
        <v>42325</v>
      </c>
      <c r="E5154">
        <v>100034271</v>
      </c>
      <c r="F5154" t="s">
        <v>5863</v>
      </c>
      <c r="H5154" s="1">
        <v>42324</v>
      </c>
      <c r="I5154">
        <v>1966774</v>
      </c>
      <c r="J5154" t="s">
        <v>23</v>
      </c>
      <c r="K5154">
        <v>846296315763400</v>
      </c>
      <c r="M5154" t="s">
        <v>89</v>
      </c>
      <c r="N5154">
        <v>36460</v>
      </c>
      <c r="O5154">
        <v>3</v>
      </c>
      <c r="P5154">
        <v>2250</v>
      </c>
      <c r="Q5154">
        <v>5</v>
      </c>
      <c r="R5154" s="2">
        <v>0</v>
      </c>
      <c r="S5154" s="2">
        <v>21.31</v>
      </c>
      <c r="T5154" s="2">
        <v>0</v>
      </c>
      <c r="U5154" s="2">
        <v>21.31</v>
      </c>
      <c r="V5154" s="76" t="str">
        <f>VLOOKUP(M5154,'Fufillment sheet'!$A$2:$B$52,2,FALSE)</f>
        <v>NW</v>
      </c>
    </row>
    <row r="5155" spans="1:22" x14ac:dyDescent="0.2">
      <c r="A5155" s="1">
        <v>42325</v>
      </c>
      <c r="B5155" t="s">
        <v>21</v>
      </c>
      <c r="C5155" s="1">
        <v>42324</v>
      </c>
      <c r="D5155" s="1">
        <v>42325</v>
      </c>
      <c r="E5155">
        <v>100034302</v>
      </c>
      <c r="F5155" t="s">
        <v>5864</v>
      </c>
      <c r="H5155" s="1">
        <v>42324</v>
      </c>
      <c r="I5155">
        <v>1966800</v>
      </c>
      <c r="J5155" t="s">
        <v>23</v>
      </c>
      <c r="K5155">
        <v>846296315763370</v>
      </c>
      <c r="M5155" t="s">
        <v>51</v>
      </c>
      <c r="N5155">
        <v>30809</v>
      </c>
      <c r="O5155">
        <v>3</v>
      </c>
      <c r="P5155">
        <v>2250</v>
      </c>
      <c r="Q5155">
        <v>5</v>
      </c>
      <c r="R5155" s="2">
        <v>0</v>
      </c>
      <c r="S5155" s="2">
        <v>21.31</v>
      </c>
      <c r="T5155" s="2">
        <v>0</v>
      </c>
      <c r="U5155" s="2">
        <v>21.31</v>
      </c>
      <c r="V5155" s="76" t="str">
        <f>VLOOKUP(M5155,'Fufillment sheet'!$A$2:$B$52,2,FALSE)</f>
        <v>NW</v>
      </c>
    </row>
    <row r="5156" spans="1:22" x14ac:dyDescent="0.2">
      <c r="A5156" s="1">
        <v>42325</v>
      </c>
      <c r="B5156" t="s">
        <v>21</v>
      </c>
      <c r="C5156" s="1">
        <v>42324</v>
      </c>
      <c r="D5156" s="1">
        <v>42325</v>
      </c>
      <c r="E5156">
        <v>100034307</v>
      </c>
      <c r="F5156" t="s">
        <v>5865</v>
      </c>
      <c r="H5156" s="1">
        <v>42324</v>
      </c>
      <c r="I5156">
        <v>1966813</v>
      </c>
      <c r="J5156" t="s">
        <v>23</v>
      </c>
      <c r="K5156">
        <v>846296315764681</v>
      </c>
      <c r="M5156" t="s">
        <v>197</v>
      </c>
      <c r="N5156">
        <v>19720</v>
      </c>
      <c r="O5156">
        <v>3</v>
      </c>
      <c r="P5156">
        <v>2250</v>
      </c>
      <c r="Q5156">
        <v>8</v>
      </c>
      <c r="R5156" s="2">
        <v>0</v>
      </c>
      <c r="S5156" s="2">
        <v>24.56</v>
      </c>
      <c r="T5156" s="2">
        <v>0</v>
      </c>
      <c r="U5156" s="2">
        <v>24.56</v>
      </c>
      <c r="V5156" s="76" t="s">
        <v>5213</v>
      </c>
    </row>
    <row r="5157" spans="1:22" x14ac:dyDescent="0.2">
      <c r="A5157" s="1">
        <v>42325</v>
      </c>
      <c r="B5157" t="s">
        <v>21</v>
      </c>
      <c r="C5157" s="1">
        <v>42324</v>
      </c>
      <c r="D5157" s="1">
        <v>42325</v>
      </c>
      <c r="E5157">
        <v>100034207</v>
      </c>
      <c r="F5157" t="s">
        <v>5866</v>
      </c>
      <c r="H5157" s="1">
        <v>42324</v>
      </c>
      <c r="I5157">
        <v>1966728</v>
      </c>
      <c r="J5157" t="s">
        <v>23</v>
      </c>
      <c r="K5157">
        <v>846296315763851</v>
      </c>
      <c r="M5157" t="s">
        <v>32</v>
      </c>
      <c r="N5157">
        <v>10021</v>
      </c>
      <c r="O5157">
        <v>3</v>
      </c>
      <c r="P5157">
        <v>2250</v>
      </c>
      <c r="Q5157">
        <v>2</v>
      </c>
      <c r="R5157" s="2">
        <v>0</v>
      </c>
      <c r="S5157" s="2">
        <v>12.81</v>
      </c>
      <c r="T5157" s="2">
        <v>0</v>
      </c>
      <c r="U5157" s="2">
        <v>12.81</v>
      </c>
      <c r="V5157" s="76" t="str">
        <f>VLOOKUP(M5157,'Fufillment sheet'!$A$2:$B$52,2,FALSE)</f>
        <v>NW</v>
      </c>
    </row>
    <row r="5158" spans="1:22" x14ac:dyDescent="0.2">
      <c r="A5158" s="1">
        <v>42325</v>
      </c>
      <c r="B5158" t="s">
        <v>21</v>
      </c>
      <c r="C5158" s="1">
        <v>42320</v>
      </c>
      <c r="D5158" s="1">
        <v>42325</v>
      </c>
      <c r="E5158">
        <v>100034055</v>
      </c>
      <c r="F5158" t="s">
        <v>5867</v>
      </c>
      <c r="H5158" s="1">
        <v>42320</v>
      </c>
      <c r="I5158">
        <v>1957258</v>
      </c>
      <c r="J5158" t="s">
        <v>5566</v>
      </c>
      <c r="K5158">
        <v>846296315763257</v>
      </c>
      <c r="M5158" t="s">
        <v>32</v>
      </c>
      <c r="N5158">
        <v>10065</v>
      </c>
      <c r="O5158">
        <v>3</v>
      </c>
      <c r="P5158">
        <v>2250</v>
      </c>
      <c r="Q5158">
        <v>2</v>
      </c>
      <c r="R5158" s="2">
        <v>0</v>
      </c>
      <c r="S5158" s="2">
        <v>12.81</v>
      </c>
      <c r="T5158" s="2">
        <v>0</v>
      </c>
      <c r="U5158" s="2">
        <v>12.81</v>
      </c>
      <c r="V5158" s="76" t="str">
        <f>VLOOKUP(M5158,'Fufillment sheet'!$A$2:$B$52,2,FALSE)</f>
        <v>NW</v>
      </c>
    </row>
    <row r="5159" spans="1:22" x14ac:dyDescent="0.2">
      <c r="A5159" s="1">
        <v>42325</v>
      </c>
      <c r="B5159" t="s">
        <v>21</v>
      </c>
      <c r="C5159" s="1">
        <v>42324</v>
      </c>
      <c r="D5159" s="1">
        <v>42325</v>
      </c>
      <c r="E5159">
        <v>100034289</v>
      </c>
      <c r="F5159" t="s">
        <v>5868</v>
      </c>
      <c r="H5159" s="1">
        <v>42324</v>
      </c>
      <c r="I5159">
        <v>1966788</v>
      </c>
      <c r="J5159" t="s">
        <v>23</v>
      </c>
      <c r="K5159">
        <v>846296315764988</v>
      </c>
      <c r="M5159" t="s">
        <v>194</v>
      </c>
      <c r="N5159">
        <v>2909</v>
      </c>
      <c r="O5159">
        <v>7</v>
      </c>
      <c r="P5159">
        <v>5250</v>
      </c>
      <c r="Q5159">
        <v>8</v>
      </c>
      <c r="R5159" s="2">
        <v>0</v>
      </c>
      <c r="S5159" s="2">
        <v>37.75</v>
      </c>
      <c r="T5159" s="2">
        <v>0</v>
      </c>
      <c r="U5159" s="2">
        <v>37.75</v>
      </c>
      <c r="V5159" s="76" t="s">
        <v>5213</v>
      </c>
    </row>
    <row r="5160" spans="1:22" x14ac:dyDescent="0.2">
      <c r="A5160" s="1">
        <v>42326</v>
      </c>
      <c r="B5160" t="s">
        <v>21</v>
      </c>
      <c r="C5160" s="1">
        <v>42325</v>
      </c>
      <c r="D5160" s="1">
        <v>42326</v>
      </c>
      <c r="E5160">
        <v>100034446</v>
      </c>
      <c r="F5160" t="s">
        <v>5869</v>
      </c>
      <c r="H5160" s="1">
        <v>42325</v>
      </c>
      <c r="I5160">
        <v>1988463</v>
      </c>
      <c r="J5160" t="s">
        <v>5566</v>
      </c>
      <c r="K5160">
        <v>846296315793476</v>
      </c>
      <c r="M5160" t="s">
        <v>49</v>
      </c>
      <c r="N5160">
        <v>2466</v>
      </c>
      <c r="O5160">
        <v>4</v>
      </c>
      <c r="P5160">
        <v>3000</v>
      </c>
      <c r="Q5160">
        <v>2</v>
      </c>
      <c r="R5160" s="2">
        <v>0</v>
      </c>
      <c r="S5160" s="2">
        <v>14.25</v>
      </c>
      <c r="T5160" s="2">
        <v>0</v>
      </c>
      <c r="U5160" s="2">
        <v>14.25</v>
      </c>
      <c r="V5160" s="76" t="str">
        <f>VLOOKUP(M5160,'Fufillment sheet'!$A$2:$B$52,2,FALSE)</f>
        <v>NW</v>
      </c>
    </row>
    <row r="5161" spans="1:22" x14ac:dyDescent="0.2">
      <c r="A5161" s="1">
        <v>42326</v>
      </c>
      <c r="B5161" t="s">
        <v>21</v>
      </c>
      <c r="C5161" s="1">
        <v>42325</v>
      </c>
      <c r="D5161" s="1">
        <v>42326</v>
      </c>
      <c r="E5161">
        <v>100034452</v>
      </c>
      <c r="F5161" t="s">
        <v>5870</v>
      </c>
      <c r="H5161" s="1">
        <v>42325</v>
      </c>
      <c r="I5161">
        <v>1988493</v>
      </c>
      <c r="J5161" t="s">
        <v>3466</v>
      </c>
      <c r="K5161">
        <v>846296315793773</v>
      </c>
      <c r="M5161" t="s">
        <v>32</v>
      </c>
      <c r="N5161">
        <v>11216</v>
      </c>
      <c r="O5161">
        <v>3</v>
      </c>
      <c r="P5161">
        <v>2250</v>
      </c>
      <c r="Q5161">
        <v>2</v>
      </c>
      <c r="R5161" s="2">
        <v>0</v>
      </c>
      <c r="S5161" s="2">
        <v>12.81</v>
      </c>
      <c r="T5161" s="2">
        <v>0</v>
      </c>
      <c r="U5161" s="2">
        <v>12.81</v>
      </c>
      <c r="V5161" s="76" t="str">
        <f>VLOOKUP(M5161,'Fufillment sheet'!$A$2:$B$52,2,FALSE)</f>
        <v>NW</v>
      </c>
    </row>
    <row r="5162" spans="1:22" x14ac:dyDescent="0.2">
      <c r="A5162" s="1">
        <v>42326</v>
      </c>
      <c r="B5162" t="s">
        <v>21</v>
      </c>
      <c r="C5162" s="1">
        <v>42325</v>
      </c>
      <c r="D5162" s="1">
        <v>42326</v>
      </c>
      <c r="E5162">
        <v>100034347</v>
      </c>
      <c r="F5162" t="s">
        <v>5871</v>
      </c>
      <c r="H5162" s="1">
        <v>42325</v>
      </c>
      <c r="I5162">
        <v>1988454</v>
      </c>
      <c r="J5162" t="s">
        <v>5566</v>
      </c>
      <c r="K5162">
        <v>846296315793902</v>
      </c>
      <c r="M5162" t="s">
        <v>66</v>
      </c>
      <c r="N5162">
        <v>47907</v>
      </c>
      <c r="O5162">
        <v>3</v>
      </c>
      <c r="P5162">
        <v>2250</v>
      </c>
      <c r="Q5162">
        <v>5</v>
      </c>
      <c r="R5162" s="2">
        <v>0</v>
      </c>
      <c r="S5162" s="2">
        <v>21.31</v>
      </c>
      <c r="T5162" s="2">
        <v>0</v>
      </c>
      <c r="U5162" s="2">
        <v>21.31</v>
      </c>
      <c r="V5162" s="76" t="str">
        <f>VLOOKUP(M5162,'Fufillment sheet'!$A$2:$B$52,2,FALSE)</f>
        <v>NW</v>
      </c>
    </row>
    <row r="5163" spans="1:22" x14ac:dyDescent="0.2">
      <c r="A5163" s="1">
        <v>42326</v>
      </c>
      <c r="B5163" t="s">
        <v>21</v>
      </c>
      <c r="C5163" s="1">
        <v>42325</v>
      </c>
      <c r="D5163" s="1">
        <v>42326</v>
      </c>
      <c r="E5163">
        <v>100034470</v>
      </c>
      <c r="F5163" t="s">
        <v>5872</v>
      </c>
      <c r="H5163" s="1">
        <v>42325</v>
      </c>
      <c r="I5163">
        <v>1988430</v>
      </c>
      <c r="J5163" t="s">
        <v>3466</v>
      </c>
      <c r="K5163">
        <v>846296315793551</v>
      </c>
      <c r="M5163" t="s">
        <v>102</v>
      </c>
      <c r="N5163">
        <v>20016</v>
      </c>
      <c r="O5163">
        <v>5</v>
      </c>
      <c r="P5163">
        <v>3750</v>
      </c>
      <c r="Q5163">
        <v>3</v>
      </c>
      <c r="R5163" s="2">
        <v>0</v>
      </c>
      <c r="S5163" s="2">
        <v>15.5</v>
      </c>
      <c r="T5163" s="2">
        <v>0</v>
      </c>
      <c r="U5163" s="2">
        <v>15.5</v>
      </c>
      <c r="V5163" s="76" t="str">
        <f>VLOOKUP(M5163,'Fufillment sheet'!$A$2:$B$52,2,FALSE)</f>
        <v>NW</v>
      </c>
    </row>
    <row r="5164" spans="1:22" x14ac:dyDescent="0.2">
      <c r="A5164" s="1">
        <v>42326</v>
      </c>
      <c r="B5164" t="s">
        <v>21</v>
      </c>
      <c r="C5164" s="1">
        <v>42325</v>
      </c>
      <c r="D5164" s="1">
        <v>42326</v>
      </c>
      <c r="E5164">
        <v>100034443</v>
      </c>
      <c r="F5164" t="s">
        <v>5873</v>
      </c>
      <c r="H5164" s="1">
        <v>42325</v>
      </c>
      <c r="I5164">
        <v>1988436</v>
      </c>
      <c r="J5164" t="s">
        <v>3466</v>
      </c>
      <c r="K5164">
        <v>846296315793292</v>
      </c>
      <c r="M5164" t="s">
        <v>51</v>
      </c>
      <c r="N5164">
        <v>30307</v>
      </c>
      <c r="O5164">
        <v>4</v>
      </c>
      <c r="P5164">
        <v>3000</v>
      </c>
      <c r="Q5164">
        <v>5</v>
      </c>
      <c r="R5164" s="2">
        <v>0</v>
      </c>
      <c r="S5164" s="2">
        <v>22.5</v>
      </c>
      <c r="T5164" s="2">
        <v>0</v>
      </c>
      <c r="U5164" s="2">
        <v>22.5</v>
      </c>
      <c r="V5164" s="76" t="str">
        <f>VLOOKUP(M5164,'Fufillment sheet'!$A$2:$B$52,2,FALSE)</f>
        <v>NW</v>
      </c>
    </row>
    <row r="5165" spans="1:22" x14ac:dyDescent="0.2">
      <c r="A5165" s="1">
        <v>42326</v>
      </c>
      <c r="B5165" t="s">
        <v>21</v>
      </c>
      <c r="C5165" s="1">
        <v>42325</v>
      </c>
      <c r="D5165" s="1">
        <v>42326</v>
      </c>
      <c r="E5165">
        <v>100034400</v>
      </c>
      <c r="F5165" t="s">
        <v>5874</v>
      </c>
      <c r="H5165" s="1">
        <v>42325</v>
      </c>
      <c r="I5165">
        <v>1988460</v>
      </c>
      <c r="J5165" t="s">
        <v>3466</v>
      </c>
      <c r="K5165">
        <v>846296315793490</v>
      </c>
      <c r="M5165" t="s">
        <v>182</v>
      </c>
      <c r="N5165">
        <v>70447</v>
      </c>
      <c r="O5165">
        <v>4</v>
      </c>
      <c r="P5165">
        <v>3000</v>
      </c>
      <c r="Q5165">
        <v>6</v>
      </c>
      <c r="R5165" s="2">
        <v>0</v>
      </c>
      <c r="S5165" s="2">
        <v>23.75</v>
      </c>
      <c r="T5165" s="2">
        <v>0</v>
      </c>
      <c r="U5165" s="2">
        <v>23.75</v>
      </c>
      <c r="V5165" s="76" t="str">
        <f>VLOOKUP(M5165,'Fufillment sheet'!$A$2:$B$52,2,FALSE)</f>
        <v>NW</v>
      </c>
    </row>
    <row r="5166" spans="1:22" x14ac:dyDescent="0.2">
      <c r="A5166" s="1">
        <v>42326</v>
      </c>
      <c r="B5166" t="s">
        <v>21</v>
      </c>
      <c r="C5166" s="1">
        <v>42325</v>
      </c>
      <c r="D5166" s="1">
        <v>42326</v>
      </c>
      <c r="E5166">
        <v>100034414</v>
      </c>
      <c r="F5166" t="s">
        <v>5875</v>
      </c>
      <c r="H5166" s="1">
        <v>42325</v>
      </c>
      <c r="I5166">
        <v>1988504</v>
      </c>
      <c r="J5166" t="s">
        <v>3466</v>
      </c>
      <c r="K5166">
        <v>846296315793636</v>
      </c>
      <c r="M5166" t="s">
        <v>32</v>
      </c>
      <c r="N5166">
        <v>10028</v>
      </c>
      <c r="O5166">
        <v>5</v>
      </c>
      <c r="P5166">
        <v>3750</v>
      </c>
      <c r="Q5166">
        <v>2</v>
      </c>
      <c r="R5166" s="2">
        <v>0</v>
      </c>
      <c r="S5166" s="2">
        <v>14.75</v>
      </c>
      <c r="T5166" s="2">
        <v>0</v>
      </c>
      <c r="U5166" s="2">
        <v>14.75</v>
      </c>
      <c r="V5166" s="76" t="str">
        <f>VLOOKUP(M5166,'Fufillment sheet'!$A$2:$B$52,2,FALSE)</f>
        <v>NW</v>
      </c>
    </row>
    <row r="5167" spans="1:22" x14ac:dyDescent="0.2">
      <c r="A5167" s="1">
        <v>42326</v>
      </c>
      <c r="B5167" t="s">
        <v>21</v>
      </c>
      <c r="C5167" s="1">
        <v>42325</v>
      </c>
      <c r="D5167" s="1">
        <v>42326</v>
      </c>
      <c r="E5167">
        <v>100034390</v>
      </c>
      <c r="F5167" t="s">
        <v>5876</v>
      </c>
      <c r="H5167" s="1">
        <v>42325</v>
      </c>
      <c r="I5167">
        <v>1988518</v>
      </c>
      <c r="J5167" t="s">
        <v>515</v>
      </c>
      <c r="K5167" t="s">
        <v>5877</v>
      </c>
      <c r="M5167" t="s">
        <v>36</v>
      </c>
      <c r="N5167">
        <v>17551</v>
      </c>
      <c r="O5167">
        <v>4</v>
      </c>
      <c r="P5167">
        <v>3000</v>
      </c>
      <c r="Q5167">
        <v>2</v>
      </c>
      <c r="R5167" s="2">
        <v>0</v>
      </c>
      <c r="S5167" s="2">
        <v>14.25</v>
      </c>
      <c r="T5167" s="2">
        <v>0</v>
      </c>
      <c r="U5167" s="2">
        <v>14.25</v>
      </c>
      <c r="V5167" s="76" t="str">
        <f>VLOOKUP(M5167,'Fufillment sheet'!$A$2:$B$52,2,FALSE)</f>
        <v>NW</v>
      </c>
    </row>
    <row r="5168" spans="1:22" x14ac:dyDescent="0.2">
      <c r="A5168" s="1">
        <v>42326</v>
      </c>
      <c r="B5168" t="s">
        <v>21</v>
      </c>
      <c r="C5168" s="1">
        <v>42325</v>
      </c>
      <c r="D5168" s="1">
        <v>42326</v>
      </c>
      <c r="E5168">
        <v>100034461</v>
      </c>
      <c r="F5168" t="s">
        <v>5878</v>
      </c>
      <c r="H5168" s="1">
        <v>42325</v>
      </c>
      <c r="I5168">
        <v>1988527</v>
      </c>
      <c r="J5168" t="s">
        <v>3466</v>
      </c>
      <c r="K5168">
        <v>846296315793100</v>
      </c>
      <c r="M5168" t="s">
        <v>38</v>
      </c>
      <c r="N5168">
        <v>38017</v>
      </c>
      <c r="O5168">
        <v>3</v>
      </c>
      <c r="P5168">
        <v>2250</v>
      </c>
      <c r="Q5168">
        <v>5</v>
      </c>
      <c r="R5168" s="2">
        <v>0</v>
      </c>
      <c r="S5168" s="2">
        <v>21.31</v>
      </c>
      <c r="T5168" s="2">
        <v>0</v>
      </c>
      <c r="U5168" s="2">
        <v>21.31</v>
      </c>
      <c r="V5168" s="76" t="str">
        <f>VLOOKUP(M5168,'Fufillment sheet'!$A$2:$B$52,2,FALSE)</f>
        <v>NW</v>
      </c>
    </row>
    <row r="5169" spans="1:22" x14ac:dyDescent="0.2">
      <c r="A5169" s="1">
        <v>42326</v>
      </c>
      <c r="B5169" t="s">
        <v>21</v>
      </c>
      <c r="C5169" s="1">
        <v>42325</v>
      </c>
      <c r="D5169" s="1">
        <v>42326</v>
      </c>
      <c r="E5169">
        <v>100034377</v>
      </c>
      <c r="F5169" t="s">
        <v>5879</v>
      </c>
      <c r="H5169" s="1">
        <v>42325</v>
      </c>
      <c r="I5169">
        <v>1988484</v>
      </c>
      <c r="J5169" t="s">
        <v>3466</v>
      </c>
      <c r="K5169">
        <v>846296315793421</v>
      </c>
      <c r="M5169" t="s">
        <v>83</v>
      </c>
      <c r="N5169">
        <v>7724</v>
      </c>
      <c r="O5169">
        <v>4</v>
      </c>
      <c r="P5169">
        <v>3000</v>
      </c>
      <c r="Q5169">
        <v>2</v>
      </c>
      <c r="R5169" s="2">
        <v>0</v>
      </c>
      <c r="S5169" s="2">
        <v>14.25</v>
      </c>
      <c r="T5169" s="2">
        <v>0</v>
      </c>
      <c r="U5169" s="2">
        <v>14.25</v>
      </c>
      <c r="V5169" s="76" t="str">
        <f>VLOOKUP(M5169,'Fufillment sheet'!$A$2:$B$52,2,FALSE)</f>
        <v>NW</v>
      </c>
    </row>
    <row r="5170" spans="1:22" x14ac:dyDescent="0.2">
      <c r="A5170" s="1">
        <v>42326</v>
      </c>
      <c r="B5170" t="s">
        <v>21</v>
      </c>
      <c r="C5170" s="1">
        <v>42325</v>
      </c>
      <c r="D5170" s="1">
        <v>42326</v>
      </c>
      <c r="E5170">
        <v>100034349</v>
      </c>
      <c r="F5170" t="s">
        <v>5880</v>
      </c>
      <c r="H5170" s="1">
        <v>42325</v>
      </c>
      <c r="I5170">
        <v>1988542</v>
      </c>
      <c r="J5170" t="s">
        <v>3466</v>
      </c>
      <c r="K5170">
        <v>846296315793872</v>
      </c>
      <c r="M5170" t="s">
        <v>75</v>
      </c>
      <c r="N5170">
        <v>24141</v>
      </c>
      <c r="O5170">
        <v>3</v>
      </c>
      <c r="P5170">
        <v>2250</v>
      </c>
      <c r="Q5170">
        <v>4</v>
      </c>
      <c r="R5170" s="2">
        <v>0</v>
      </c>
      <c r="S5170" s="2">
        <v>20.81</v>
      </c>
      <c r="T5170" s="2">
        <v>0</v>
      </c>
      <c r="U5170" s="2">
        <v>20.81</v>
      </c>
      <c r="V5170" s="76" t="str">
        <f>VLOOKUP(M5170,'Fufillment sheet'!$A$2:$B$52,2,FALSE)</f>
        <v>NW</v>
      </c>
    </row>
    <row r="5171" spans="1:22" x14ac:dyDescent="0.2">
      <c r="A5171" s="1">
        <v>42326</v>
      </c>
      <c r="B5171" t="s">
        <v>21</v>
      </c>
      <c r="C5171" s="1">
        <v>42325</v>
      </c>
      <c r="D5171" s="1">
        <v>42326</v>
      </c>
      <c r="E5171">
        <v>100034448</v>
      </c>
      <c r="F5171" t="s">
        <v>5881</v>
      </c>
      <c r="H5171" s="1">
        <v>42325</v>
      </c>
      <c r="I5171">
        <v>1988464</v>
      </c>
      <c r="J5171" t="s">
        <v>3466</v>
      </c>
      <c r="K5171">
        <v>846296315793186</v>
      </c>
      <c r="M5171" t="s">
        <v>49</v>
      </c>
      <c r="N5171">
        <v>2465</v>
      </c>
      <c r="O5171">
        <v>4</v>
      </c>
      <c r="P5171">
        <v>3000</v>
      </c>
      <c r="Q5171">
        <v>2</v>
      </c>
      <c r="R5171" s="2">
        <v>0</v>
      </c>
      <c r="S5171" s="2">
        <v>14.25</v>
      </c>
      <c r="T5171" s="2">
        <v>0</v>
      </c>
      <c r="U5171" s="2">
        <v>14.25</v>
      </c>
      <c r="V5171" s="76" t="str">
        <f>VLOOKUP(M5171,'Fufillment sheet'!$A$2:$B$52,2,FALSE)</f>
        <v>NW</v>
      </c>
    </row>
    <row r="5172" spans="1:22" x14ac:dyDescent="0.2">
      <c r="A5172" s="1">
        <v>42326</v>
      </c>
      <c r="B5172" t="s">
        <v>21</v>
      </c>
      <c r="C5172" s="1">
        <v>42325</v>
      </c>
      <c r="D5172" s="1">
        <v>42326</v>
      </c>
      <c r="E5172">
        <v>100034372</v>
      </c>
      <c r="F5172" t="s">
        <v>5882</v>
      </c>
      <c r="H5172" s="1">
        <v>42325</v>
      </c>
      <c r="I5172">
        <v>1988472</v>
      </c>
      <c r="J5172" t="s">
        <v>3466</v>
      </c>
      <c r="K5172">
        <v>846296315793452</v>
      </c>
      <c r="M5172" t="s">
        <v>54</v>
      </c>
      <c r="N5172">
        <v>21619</v>
      </c>
      <c r="O5172">
        <v>4</v>
      </c>
      <c r="P5172">
        <v>3000</v>
      </c>
      <c r="Q5172">
        <v>3</v>
      </c>
      <c r="R5172" s="2">
        <v>0</v>
      </c>
      <c r="S5172" s="2">
        <v>14.75</v>
      </c>
      <c r="T5172" s="2">
        <v>0</v>
      </c>
      <c r="U5172" s="2">
        <v>14.75</v>
      </c>
      <c r="V5172" s="76" t="str">
        <f>VLOOKUP(M5172,'Fufillment sheet'!$A$2:$B$52,2,FALSE)</f>
        <v>NW</v>
      </c>
    </row>
    <row r="5173" spans="1:22" x14ac:dyDescent="0.2">
      <c r="A5173" s="1">
        <v>42326</v>
      </c>
      <c r="B5173" t="s">
        <v>21</v>
      </c>
      <c r="C5173" s="1">
        <v>42325</v>
      </c>
      <c r="D5173" s="1">
        <v>42326</v>
      </c>
      <c r="E5173">
        <v>100034339</v>
      </c>
      <c r="F5173" t="s">
        <v>5883</v>
      </c>
      <c r="H5173" s="1">
        <v>42325</v>
      </c>
      <c r="I5173">
        <v>1988489</v>
      </c>
      <c r="J5173" t="s">
        <v>3466</v>
      </c>
      <c r="K5173">
        <v>846296315793094</v>
      </c>
      <c r="M5173" t="s">
        <v>32</v>
      </c>
      <c r="N5173">
        <v>10128</v>
      </c>
      <c r="O5173">
        <v>6</v>
      </c>
      <c r="P5173">
        <v>4500</v>
      </c>
      <c r="Q5173">
        <v>2</v>
      </c>
      <c r="R5173" s="2">
        <v>0</v>
      </c>
      <c r="S5173" s="2">
        <v>16.29</v>
      </c>
      <c r="T5173" s="2">
        <v>0</v>
      </c>
      <c r="U5173" s="2">
        <v>16.29</v>
      </c>
      <c r="V5173" s="76" t="str">
        <f>VLOOKUP(M5173,'Fufillment sheet'!$A$2:$B$52,2,FALSE)</f>
        <v>NW</v>
      </c>
    </row>
    <row r="5174" spans="1:22" x14ac:dyDescent="0.2">
      <c r="A5174" s="1">
        <v>42326</v>
      </c>
      <c r="B5174" t="s">
        <v>21</v>
      </c>
      <c r="C5174" s="1">
        <v>42325</v>
      </c>
      <c r="D5174" s="1">
        <v>42326</v>
      </c>
      <c r="E5174">
        <v>100034382</v>
      </c>
      <c r="F5174" t="s">
        <v>5884</v>
      </c>
      <c r="H5174" s="1">
        <v>42325</v>
      </c>
      <c r="I5174">
        <v>1988448</v>
      </c>
      <c r="J5174" t="s">
        <v>3466</v>
      </c>
      <c r="K5174">
        <v>846296315793254</v>
      </c>
      <c r="M5174" t="s">
        <v>79</v>
      </c>
      <c r="N5174">
        <v>60517</v>
      </c>
      <c r="O5174">
        <v>4</v>
      </c>
      <c r="P5174">
        <v>3000</v>
      </c>
      <c r="Q5174">
        <v>5</v>
      </c>
      <c r="R5174" s="2">
        <v>0</v>
      </c>
      <c r="S5174" s="2">
        <v>22.5</v>
      </c>
      <c r="T5174" s="2">
        <v>0</v>
      </c>
      <c r="U5174" s="2">
        <v>22.5</v>
      </c>
      <c r="V5174" s="76" t="str">
        <f>VLOOKUP(M5174,'Fufillment sheet'!$A$2:$B$52,2,FALSE)</f>
        <v>NW</v>
      </c>
    </row>
    <row r="5175" spans="1:22" x14ac:dyDescent="0.2">
      <c r="A5175" s="1">
        <v>42326</v>
      </c>
      <c r="B5175" t="s">
        <v>21</v>
      </c>
      <c r="C5175" s="1">
        <v>42325</v>
      </c>
      <c r="D5175" s="1">
        <v>42326</v>
      </c>
      <c r="E5175">
        <v>100034464</v>
      </c>
      <c r="F5175" t="s">
        <v>5885</v>
      </c>
      <c r="H5175" s="1">
        <v>42325</v>
      </c>
      <c r="I5175">
        <v>1988500</v>
      </c>
      <c r="J5175" t="s">
        <v>5566</v>
      </c>
      <c r="K5175">
        <v>846296315793667</v>
      </c>
      <c r="M5175" t="s">
        <v>32</v>
      </c>
      <c r="N5175">
        <v>10036</v>
      </c>
      <c r="O5175">
        <v>5</v>
      </c>
      <c r="P5175">
        <v>3750</v>
      </c>
      <c r="Q5175">
        <v>2</v>
      </c>
      <c r="R5175" s="2">
        <v>0</v>
      </c>
      <c r="S5175" s="2">
        <v>14.75</v>
      </c>
      <c r="T5175" s="2">
        <v>0</v>
      </c>
      <c r="U5175" s="2">
        <v>14.75</v>
      </c>
      <c r="V5175" s="76" t="str">
        <f>VLOOKUP(M5175,'Fufillment sheet'!$A$2:$B$52,2,FALSE)</f>
        <v>NW</v>
      </c>
    </row>
    <row r="5176" spans="1:22" x14ac:dyDescent="0.2">
      <c r="A5176" s="1">
        <v>42326</v>
      </c>
      <c r="B5176" t="s">
        <v>21</v>
      </c>
      <c r="C5176" s="1">
        <v>42325</v>
      </c>
      <c r="D5176" s="1">
        <v>42326</v>
      </c>
      <c r="E5176">
        <v>100034367</v>
      </c>
      <c r="F5176" t="s">
        <v>5886</v>
      </c>
      <c r="H5176" s="1">
        <v>42325</v>
      </c>
      <c r="I5176">
        <v>1988426</v>
      </c>
      <c r="J5176" t="s">
        <v>3466</v>
      </c>
      <c r="K5176">
        <v>846296315793582</v>
      </c>
      <c r="M5176" t="s">
        <v>43</v>
      </c>
      <c r="N5176">
        <v>6488</v>
      </c>
      <c r="O5176">
        <v>5</v>
      </c>
      <c r="P5176">
        <v>3750</v>
      </c>
      <c r="Q5176">
        <v>2</v>
      </c>
      <c r="R5176" s="2">
        <v>0</v>
      </c>
      <c r="S5176" s="2">
        <v>14.75</v>
      </c>
      <c r="T5176" s="2">
        <v>0</v>
      </c>
      <c r="U5176" s="2">
        <v>14.75</v>
      </c>
      <c r="V5176" s="76" t="str">
        <f>VLOOKUP(M5176,'Fufillment sheet'!$A$2:$B$52,2,FALSE)</f>
        <v>NW</v>
      </c>
    </row>
    <row r="5177" spans="1:22" x14ac:dyDescent="0.2">
      <c r="A5177" s="1">
        <v>42326</v>
      </c>
      <c r="B5177" t="s">
        <v>21</v>
      </c>
      <c r="C5177" s="1">
        <v>42325</v>
      </c>
      <c r="D5177" s="1">
        <v>42326</v>
      </c>
      <c r="E5177">
        <v>100034413</v>
      </c>
      <c r="F5177" t="s">
        <v>5887</v>
      </c>
      <c r="H5177" s="1">
        <v>42325</v>
      </c>
      <c r="I5177">
        <v>1988440</v>
      </c>
      <c r="J5177" t="s">
        <v>3466</v>
      </c>
      <c r="K5177">
        <v>846296315793179</v>
      </c>
      <c r="M5177" t="s">
        <v>51</v>
      </c>
      <c r="N5177">
        <v>30458</v>
      </c>
      <c r="O5177">
        <v>4</v>
      </c>
      <c r="P5177">
        <v>3000</v>
      </c>
      <c r="Q5177">
        <v>5</v>
      </c>
      <c r="R5177" s="2">
        <v>0</v>
      </c>
      <c r="S5177" s="2">
        <v>22.5</v>
      </c>
      <c r="T5177" s="2">
        <v>0</v>
      </c>
      <c r="U5177" s="2">
        <v>22.5</v>
      </c>
      <c r="V5177" s="76" t="str">
        <f>VLOOKUP(M5177,'Fufillment sheet'!$A$2:$B$52,2,FALSE)</f>
        <v>NW</v>
      </c>
    </row>
    <row r="5178" spans="1:22" x14ac:dyDescent="0.2">
      <c r="A5178" s="1">
        <v>42326</v>
      </c>
      <c r="B5178" t="s">
        <v>21</v>
      </c>
      <c r="C5178" s="1">
        <v>42325</v>
      </c>
      <c r="D5178" s="1">
        <v>42326</v>
      </c>
      <c r="E5178">
        <v>100034396</v>
      </c>
      <c r="F5178" t="s">
        <v>5888</v>
      </c>
      <c r="H5178" s="1">
        <v>42325</v>
      </c>
      <c r="I5178">
        <v>1988547</v>
      </c>
      <c r="J5178" t="s">
        <v>3466</v>
      </c>
      <c r="K5178">
        <v>846296315793377</v>
      </c>
      <c r="M5178" t="s">
        <v>75</v>
      </c>
      <c r="N5178">
        <v>22202</v>
      </c>
      <c r="O5178">
        <v>4</v>
      </c>
      <c r="P5178">
        <v>3000</v>
      </c>
      <c r="Q5178">
        <v>3</v>
      </c>
      <c r="R5178" s="2">
        <v>0</v>
      </c>
      <c r="S5178" s="2">
        <v>14.75</v>
      </c>
      <c r="T5178" s="2">
        <v>0</v>
      </c>
      <c r="U5178" s="2">
        <v>14.75</v>
      </c>
      <c r="V5178" s="76" t="str">
        <f>VLOOKUP(M5178,'Fufillment sheet'!$A$2:$B$52,2,FALSE)</f>
        <v>NW</v>
      </c>
    </row>
    <row r="5179" spans="1:22" x14ac:dyDescent="0.2">
      <c r="A5179" s="1">
        <v>42326</v>
      </c>
      <c r="B5179" t="s">
        <v>21</v>
      </c>
      <c r="C5179" s="1">
        <v>42325</v>
      </c>
      <c r="D5179" s="1">
        <v>42326</v>
      </c>
      <c r="E5179">
        <v>100034384</v>
      </c>
      <c r="F5179" t="s">
        <v>5889</v>
      </c>
      <c r="H5179" s="1">
        <v>42325</v>
      </c>
      <c r="I5179">
        <v>1988465</v>
      </c>
      <c r="J5179" t="s">
        <v>3466</v>
      </c>
      <c r="K5179">
        <v>846296315793704</v>
      </c>
      <c r="M5179" t="s">
        <v>49</v>
      </c>
      <c r="N5179">
        <v>2053</v>
      </c>
      <c r="O5179">
        <v>4</v>
      </c>
      <c r="P5179">
        <v>3000</v>
      </c>
      <c r="Q5179">
        <v>2</v>
      </c>
      <c r="R5179" s="2">
        <v>0</v>
      </c>
      <c r="S5179" s="2">
        <v>14.25</v>
      </c>
      <c r="T5179" s="2">
        <v>0</v>
      </c>
      <c r="U5179" s="2">
        <v>14.25</v>
      </c>
      <c r="V5179" s="76" t="str">
        <f>VLOOKUP(M5179,'Fufillment sheet'!$A$2:$B$52,2,FALSE)</f>
        <v>NW</v>
      </c>
    </row>
    <row r="5180" spans="1:22" x14ac:dyDescent="0.2">
      <c r="A5180" s="1">
        <v>42326</v>
      </c>
      <c r="B5180" t="s">
        <v>21</v>
      </c>
      <c r="C5180" s="1">
        <v>42325</v>
      </c>
      <c r="D5180" s="1">
        <v>42326</v>
      </c>
      <c r="E5180">
        <v>100034369</v>
      </c>
      <c r="F5180" t="s">
        <v>5890</v>
      </c>
      <c r="H5180" s="1">
        <v>42325</v>
      </c>
      <c r="I5180">
        <v>1988502</v>
      </c>
      <c r="J5180" t="s">
        <v>3466</v>
      </c>
      <c r="K5180">
        <v>846296315793216</v>
      </c>
      <c r="M5180" t="s">
        <v>32</v>
      </c>
      <c r="N5180">
        <v>10021</v>
      </c>
      <c r="O5180">
        <v>5</v>
      </c>
      <c r="P5180">
        <v>3750</v>
      </c>
      <c r="Q5180">
        <v>2</v>
      </c>
      <c r="R5180" s="2">
        <v>0</v>
      </c>
      <c r="S5180" s="2">
        <v>14.75</v>
      </c>
      <c r="T5180" s="2">
        <v>0</v>
      </c>
      <c r="U5180" s="2">
        <v>14.75</v>
      </c>
      <c r="V5180" s="76" t="str">
        <f>VLOOKUP(M5180,'Fufillment sheet'!$A$2:$B$52,2,FALSE)</f>
        <v>NW</v>
      </c>
    </row>
    <row r="5181" spans="1:22" x14ac:dyDescent="0.2">
      <c r="A5181" s="1">
        <v>42326</v>
      </c>
      <c r="B5181" t="s">
        <v>21</v>
      </c>
      <c r="C5181" s="1">
        <v>42325</v>
      </c>
      <c r="D5181" s="1">
        <v>42326</v>
      </c>
      <c r="E5181">
        <v>100034477</v>
      </c>
      <c r="F5181" t="s">
        <v>5891</v>
      </c>
      <c r="H5181" s="1">
        <v>42325</v>
      </c>
      <c r="I5181">
        <v>1988546</v>
      </c>
      <c r="J5181" t="s">
        <v>3466</v>
      </c>
      <c r="K5181">
        <v>846296315793384</v>
      </c>
      <c r="M5181" t="s">
        <v>75</v>
      </c>
      <c r="N5181">
        <v>23451</v>
      </c>
      <c r="O5181">
        <v>4</v>
      </c>
      <c r="P5181">
        <v>3000</v>
      </c>
      <c r="Q5181">
        <v>4</v>
      </c>
      <c r="R5181" s="2">
        <v>0</v>
      </c>
      <c r="S5181" s="2">
        <v>21.5</v>
      </c>
      <c r="T5181" s="2">
        <v>0</v>
      </c>
      <c r="U5181" s="2">
        <v>21.5</v>
      </c>
      <c r="V5181" s="76" t="str">
        <f>VLOOKUP(M5181,'Fufillment sheet'!$A$2:$B$52,2,FALSE)</f>
        <v>NW</v>
      </c>
    </row>
    <row r="5182" spans="1:22" x14ac:dyDescent="0.2">
      <c r="A5182" s="1">
        <v>42326</v>
      </c>
      <c r="B5182" t="s">
        <v>21</v>
      </c>
      <c r="C5182" s="1">
        <v>42325</v>
      </c>
      <c r="D5182" s="1">
        <v>42326</v>
      </c>
      <c r="E5182">
        <v>100034350</v>
      </c>
      <c r="F5182" t="s">
        <v>5892</v>
      </c>
      <c r="H5182" s="1">
        <v>42325</v>
      </c>
      <c r="I5182">
        <v>1988490</v>
      </c>
      <c r="J5182" t="s">
        <v>5566</v>
      </c>
      <c r="K5182">
        <v>846296315793087</v>
      </c>
      <c r="M5182" t="s">
        <v>32</v>
      </c>
      <c r="N5182">
        <v>10038</v>
      </c>
      <c r="O5182">
        <v>6</v>
      </c>
      <c r="P5182">
        <v>4500</v>
      </c>
      <c r="Q5182">
        <v>2</v>
      </c>
      <c r="R5182" s="2">
        <v>0</v>
      </c>
      <c r="S5182" s="2">
        <v>16.29</v>
      </c>
      <c r="T5182" s="2">
        <v>0</v>
      </c>
      <c r="U5182" s="2">
        <v>16.29</v>
      </c>
      <c r="V5182" s="76" t="str">
        <f>VLOOKUP(M5182,'Fufillment sheet'!$A$2:$B$52,2,FALSE)</f>
        <v>NW</v>
      </c>
    </row>
    <row r="5183" spans="1:22" x14ac:dyDescent="0.2">
      <c r="A5183" s="1">
        <v>42326</v>
      </c>
      <c r="B5183" t="s">
        <v>21</v>
      </c>
      <c r="C5183" s="1">
        <v>42325</v>
      </c>
      <c r="D5183" s="1">
        <v>42326</v>
      </c>
      <c r="E5183">
        <v>100034481</v>
      </c>
      <c r="F5183" t="s">
        <v>5893</v>
      </c>
      <c r="H5183" s="1">
        <v>42325</v>
      </c>
      <c r="I5183">
        <v>1988549</v>
      </c>
      <c r="J5183" t="s">
        <v>5566</v>
      </c>
      <c r="K5183">
        <v>846296315793193</v>
      </c>
      <c r="M5183" t="s">
        <v>953</v>
      </c>
      <c r="N5183">
        <v>5495</v>
      </c>
      <c r="O5183">
        <v>4</v>
      </c>
      <c r="P5183">
        <v>3000</v>
      </c>
      <c r="Q5183">
        <v>3</v>
      </c>
      <c r="R5183" s="2">
        <v>0</v>
      </c>
      <c r="S5183" s="2">
        <v>14.75</v>
      </c>
      <c r="T5183" s="2">
        <v>0</v>
      </c>
      <c r="U5183" s="2">
        <v>14.75</v>
      </c>
      <c r="V5183" s="76" t="str">
        <f>VLOOKUP(M5183,'Fufillment sheet'!$A$2:$B$52,2,FALSE)</f>
        <v>NW</v>
      </c>
    </row>
    <row r="5184" spans="1:22" x14ac:dyDescent="0.2">
      <c r="A5184" s="1">
        <v>42326</v>
      </c>
      <c r="B5184" t="s">
        <v>21</v>
      </c>
      <c r="C5184" s="1">
        <v>42325</v>
      </c>
      <c r="D5184" s="1">
        <v>42326</v>
      </c>
      <c r="E5184">
        <v>100034408</v>
      </c>
      <c r="F5184" t="s">
        <v>5894</v>
      </c>
      <c r="H5184" s="1">
        <v>42325</v>
      </c>
      <c r="I5184">
        <v>1988433</v>
      </c>
      <c r="J5184" t="s">
        <v>3466</v>
      </c>
      <c r="K5184">
        <v>846296315793544</v>
      </c>
      <c r="M5184" t="s">
        <v>26</v>
      </c>
      <c r="N5184">
        <v>33149</v>
      </c>
      <c r="O5184">
        <v>4</v>
      </c>
      <c r="P5184">
        <v>3000</v>
      </c>
      <c r="Q5184">
        <v>6</v>
      </c>
      <c r="R5184" s="2">
        <v>0</v>
      </c>
      <c r="S5184" s="2">
        <v>23.75</v>
      </c>
      <c r="T5184" s="2">
        <v>0</v>
      </c>
      <c r="U5184" s="2">
        <v>23.75</v>
      </c>
      <c r="V5184" s="76" t="str">
        <f>VLOOKUP(M5184,'Fufillment sheet'!$A$2:$B$52,2,FALSE)</f>
        <v>NW</v>
      </c>
    </row>
    <row r="5185" spans="1:22" x14ac:dyDescent="0.2">
      <c r="A5185" s="1">
        <v>42326</v>
      </c>
      <c r="B5185" t="s">
        <v>21</v>
      </c>
      <c r="C5185" s="1">
        <v>42325</v>
      </c>
      <c r="D5185" s="1">
        <v>42326</v>
      </c>
      <c r="E5185">
        <v>100034449</v>
      </c>
      <c r="F5185" t="s">
        <v>5895</v>
      </c>
      <c r="H5185" s="1">
        <v>42325</v>
      </c>
      <c r="I5185">
        <v>1988437</v>
      </c>
      <c r="J5185" t="s">
        <v>5566</v>
      </c>
      <c r="K5185">
        <v>846296315793339</v>
      </c>
      <c r="M5185" t="s">
        <v>51</v>
      </c>
      <c r="N5185">
        <v>30303</v>
      </c>
      <c r="O5185">
        <v>4</v>
      </c>
      <c r="P5185">
        <v>3000</v>
      </c>
      <c r="Q5185">
        <v>5</v>
      </c>
      <c r="R5185" s="2">
        <v>0</v>
      </c>
      <c r="S5185" s="2">
        <v>22.5</v>
      </c>
      <c r="T5185" s="2">
        <v>0</v>
      </c>
      <c r="U5185" s="2">
        <v>22.5</v>
      </c>
      <c r="V5185" s="76" t="str">
        <f>VLOOKUP(M5185,'Fufillment sheet'!$A$2:$B$52,2,FALSE)</f>
        <v>NW</v>
      </c>
    </row>
    <row r="5186" spans="1:22" x14ac:dyDescent="0.2">
      <c r="A5186" s="1">
        <v>42326</v>
      </c>
      <c r="B5186" t="s">
        <v>21</v>
      </c>
      <c r="C5186" s="1">
        <v>42325</v>
      </c>
      <c r="D5186" s="1">
        <v>42326</v>
      </c>
      <c r="E5186">
        <v>100034490</v>
      </c>
      <c r="F5186" t="s">
        <v>5896</v>
      </c>
      <c r="H5186" s="1">
        <v>42325</v>
      </c>
      <c r="I5186">
        <v>1988459</v>
      </c>
      <c r="J5186" t="s">
        <v>3466</v>
      </c>
      <c r="K5186">
        <v>846296315793506</v>
      </c>
      <c r="M5186" t="s">
        <v>182</v>
      </c>
      <c r="N5186">
        <v>70711</v>
      </c>
      <c r="O5186">
        <v>4</v>
      </c>
      <c r="P5186">
        <v>3000</v>
      </c>
      <c r="Q5186">
        <v>6</v>
      </c>
      <c r="R5186" s="2">
        <v>0</v>
      </c>
      <c r="S5186" s="2">
        <v>23.75</v>
      </c>
      <c r="T5186" s="2">
        <v>0</v>
      </c>
      <c r="U5186" s="2">
        <v>23.75</v>
      </c>
      <c r="V5186" s="76" t="str">
        <f>VLOOKUP(M5186,'Fufillment sheet'!$A$2:$B$52,2,FALSE)</f>
        <v>NW</v>
      </c>
    </row>
    <row r="5187" spans="1:22" x14ac:dyDescent="0.2">
      <c r="A5187" s="1">
        <v>42326</v>
      </c>
      <c r="B5187" t="s">
        <v>21</v>
      </c>
      <c r="C5187" s="1">
        <v>42325</v>
      </c>
      <c r="D5187" s="1">
        <v>42326</v>
      </c>
      <c r="E5187">
        <v>100034473</v>
      </c>
      <c r="F5187" t="s">
        <v>5897</v>
      </c>
      <c r="H5187" s="1">
        <v>42325</v>
      </c>
      <c r="I5187">
        <v>1988486</v>
      </c>
      <c r="J5187" t="s">
        <v>5566</v>
      </c>
      <c r="K5187">
        <v>846296315793612</v>
      </c>
      <c r="M5187" t="s">
        <v>83</v>
      </c>
      <c r="N5187">
        <v>7403</v>
      </c>
      <c r="O5187">
        <v>6</v>
      </c>
      <c r="P5187">
        <v>4500</v>
      </c>
      <c r="Q5187">
        <v>2</v>
      </c>
      <c r="R5187" s="2">
        <v>0</v>
      </c>
      <c r="S5187" s="2">
        <v>16.29</v>
      </c>
      <c r="T5187" s="2">
        <v>0</v>
      </c>
      <c r="U5187" s="2">
        <v>16.29</v>
      </c>
      <c r="V5187" s="76" t="str">
        <f>VLOOKUP(M5187,'Fufillment sheet'!$A$2:$B$52,2,FALSE)</f>
        <v>NW</v>
      </c>
    </row>
    <row r="5188" spans="1:22" x14ac:dyDescent="0.2">
      <c r="A5188" s="1">
        <v>42326</v>
      </c>
      <c r="B5188" t="s">
        <v>21</v>
      </c>
      <c r="C5188" s="1">
        <v>42325</v>
      </c>
      <c r="D5188" s="1">
        <v>42326</v>
      </c>
      <c r="E5188">
        <v>100034457</v>
      </c>
      <c r="F5188" t="s">
        <v>5898</v>
      </c>
      <c r="H5188" s="1">
        <v>42325</v>
      </c>
      <c r="I5188">
        <v>1988519</v>
      </c>
      <c r="J5188" t="s">
        <v>515</v>
      </c>
      <c r="K5188" t="s">
        <v>5899</v>
      </c>
      <c r="M5188" t="s">
        <v>36</v>
      </c>
      <c r="N5188">
        <v>17007</v>
      </c>
      <c r="O5188">
        <v>5</v>
      </c>
      <c r="P5188">
        <v>3750</v>
      </c>
      <c r="Q5188">
        <v>3</v>
      </c>
      <c r="R5188" s="2">
        <v>0</v>
      </c>
      <c r="S5188" s="2">
        <v>15.5</v>
      </c>
      <c r="T5188" s="2">
        <v>0</v>
      </c>
      <c r="U5188" s="2">
        <v>15.5</v>
      </c>
      <c r="V5188" s="76" t="str">
        <f>VLOOKUP(M5188,'Fufillment sheet'!$A$2:$B$52,2,FALSE)</f>
        <v>NW</v>
      </c>
    </row>
    <row r="5189" spans="1:22" x14ac:dyDescent="0.2">
      <c r="A5189" s="1">
        <v>42326</v>
      </c>
      <c r="B5189" t="s">
        <v>21</v>
      </c>
      <c r="C5189" s="1">
        <v>42325</v>
      </c>
      <c r="D5189" s="1">
        <v>42326</v>
      </c>
      <c r="E5189">
        <v>100034472</v>
      </c>
      <c r="F5189" t="s">
        <v>5900</v>
      </c>
      <c r="H5189" s="1">
        <v>42325</v>
      </c>
      <c r="I5189">
        <v>1988468</v>
      </c>
      <c r="J5189" t="s">
        <v>5566</v>
      </c>
      <c r="K5189">
        <v>846296315793933</v>
      </c>
      <c r="M5189" t="s">
        <v>49</v>
      </c>
      <c r="N5189">
        <v>2210</v>
      </c>
      <c r="O5189">
        <v>3</v>
      </c>
      <c r="P5189">
        <v>2250</v>
      </c>
      <c r="Q5189">
        <v>2</v>
      </c>
      <c r="R5189" s="2">
        <v>0</v>
      </c>
      <c r="S5189" s="2">
        <v>12.81</v>
      </c>
      <c r="T5189" s="2">
        <v>0</v>
      </c>
      <c r="U5189" s="2">
        <v>12.81</v>
      </c>
      <c r="V5189" s="76" t="str">
        <f>VLOOKUP(M5189,'Fufillment sheet'!$A$2:$B$52,2,FALSE)</f>
        <v>NW</v>
      </c>
    </row>
    <row r="5190" spans="1:22" x14ac:dyDescent="0.2">
      <c r="A5190" s="1">
        <v>42326</v>
      </c>
      <c r="B5190" t="s">
        <v>21</v>
      </c>
      <c r="C5190" s="1">
        <v>42325</v>
      </c>
      <c r="D5190" s="1">
        <v>42326</v>
      </c>
      <c r="E5190">
        <v>100034444</v>
      </c>
      <c r="F5190" t="s">
        <v>5901</v>
      </c>
      <c r="H5190" s="1">
        <v>42325</v>
      </c>
      <c r="I5190">
        <v>1988482</v>
      </c>
      <c r="J5190" t="s">
        <v>3466</v>
      </c>
      <c r="K5190">
        <v>846296315793438</v>
      </c>
      <c r="M5190" t="s">
        <v>83</v>
      </c>
      <c r="N5190">
        <v>7071</v>
      </c>
      <c r="O5190">
        <v>4</v>
      </c>
      <c r="P5190">
        <v>3000</v>
      </c>
      <c r="Q5190">
        <v>2</v>
      </c>
      <c r="R5190" s="2">
        <v>0</v>
      </c>
      <c r="S5190" s="2">
        <v>14.25</v>
      </c>
      <c r="T5190" s="2">
        <v>0</v>
      </c>
      <c r="U5190" s="2">
        <v>14.25</v>
      </c>
      <c r="V5190" s="76" t="str">
        <f>VLOOKUP(M5190,'Fufillment sheet'!$A$2:$B$52,2,FALSE)</f>
        <v>NW</v>
      </c>
    </row>
    <row r="5191" spans="1:22" x14ac:dyDescent="0.2">
      <c r="A5191" s="1">
        <v>42326</v>
      </c>
      <c r="B5191" t="s">
        <v>21</v>
      </c>
      <c r="C5191" s="1">
        <v>42325</v>
      </c>
      <c r="D5191" s="1">
        <v>42326</v>
      </c>
      <c r="E5191">
        <v>100034325</v>
      </c>
      <c r="F5191" t="s">
        <v>5902</v>
      </c>
      <c r="H5191" s="1">
        <v>42324</v>
      </c>
      <c r="I5191">
        <v>1988461</v>
      </c>
      <c r="J5191" t="s">
        <v>3466</v>
      </c>
      <c r="K5191">
        <v>846296315793834</v>
      </c>
      <c r="M5191" t="s">
        <v>49</v>
      </c>
      <c r="N5191">
        <v>2657</v>
      </c>
      <c r="O5191">
        <v>3</v>
      </c>
      <c r="P5191">
        <v>2250</v>
      </c>
      <c r="Q5191">
        <v>3</v>
      </c>
      <c r="R5191" s="2">
        <v>0</v>
      </c>
      <c r="S5191" s="2">
        <v>13.06</v>
      </c>
      <c r="T5191" s="2">
        <v>0</v>
      </c>
      <c r="U5191" s="2">
        <v>13.06</v>
      </c>
      <c r="V5191" s="76" t="str">
        <f>VLOOKUP(M5191,'Fufillment sheet'!$A$2:$B$52,2,FALSE)</f>
        <v>NW</v>
      </c>
    </row>
    <row r="5192" spans="1:22" x14ac:dyDescent="0.2">
      <c r="A5192" s="1">
        <v>42326</v>
      </c>
      <c r="B5192" t="s">
        <v>21</v>
      </c>
      <c r="C5192" s="1">
        <v>42325</v>
      </c>
      <c r="D5192" s="1">
        <v>42326</v>
      </c>
      <c r="E5192">
        <v>100034362</v>
      </c>
      <c r="F5192" t="s">
        <v>5903</v>
      </c>
      <c r="H5192" s="1">
        <v>42325</v>
      </c>
      <c r="I5192">
        <v>1988496</v>
      </c>
      <c r="J5192" t="s">
        <v>3466</v>
      </c>
      <c r="K5192">
        <v>846296315793230</v>
      </c>
      <c r="M5192" t="s">
        <v>32</v>
      </c>
      <c r="N5192">
        <v>10506</v>
      </c>
      <c r="O5192">
        <v>4</v>
      </c>
      <c r="P5192">
        <v>3000</v>
      </c>
      <c r="Q5192">
        <v>2</v>
      </c>
      <c r="R5192" s="2">
        <v>0</v>
      </c>
      <c r="S5192" s="2">
        <v>14.25</v>
      </c>
      <c r="T5192" s="2">
        <v>0</v>
      </c>
      <c r="U5192" s="2">
        <v>14.25</v>
      </c>
      <c r="V5192" s="76" t="str">
        <f>VLOOKUP(M5192,'Fufillment sheet'!$A$2:$B$52,2,FALSE)</f>
        <v>NW</v>
      </c>
    </row>
    <row r="5193" spans="1:22" x14ac:dyDescent="0.2">
      <c r="A5193" s="1">
        <v>42326</v>
      </c>
      <c r="B5193" t="s">
        <v>21</v>
      </c>
      <c r="C5193" s="1">
        <v>42325</v>
      </c>
      <c r="D5193" s="1">
        <v>42326</v>
      </c>
      <c r="E5193">
        <v>100034410</v>
      </c>
      <c r="F5193" t="s">
        <v>5904</v>
      </c>
      <c r="H5193" s="1">
        <v>42325</v>
      </c>
      <c r="I5193">
        <v>1988473</v>
      </c>
      <c r="J5193" t="s">
        <v>3466</v>
      </c>
      <c r="K5193">
        <v>846296315793445</v>
      </c>
      <c r="M5193" t="s">
        <v>54</v>
      </c>
      <c r="N5193">
        <v>20852</v>
      </c>
      <c r="O5193">
        <v>4</v>
      </c>
      <c r="P5193">
        <v>3000</v>
      </c>
      <c r="Q5193">
        <v>3</v>
      </c>
      <c r="R5193" s="2">
        <v>0</v>
      </c>
      <c r="S5193" s="2">
        <v>14.75</v>
      </c>
      <c r="T5193" s="2">
        <v>0</v>
      </c>
      <c r="U5193" s="2">
        <v>14.75</v>
      </c>
      <c r="V5193" s="76" t="str">
        <f>VLOOKUP(M5193,'Fufillment sheet'!$A$2:$B$52,2,FALSE)</f>
        <v>NW</v>
      </c>
    </row>
    <row r="5194" spans="1:22" x14ac:dyDescent="0.2">
      <c r="A5194" s="1">
        <v>42326</v>
      </c>
      <c r="B5194" t="s">
        <v>21</v>
      </c>
      <c r="C5194" s="1">
        <v>42325</v>
      </c>
      <c r="D5194" s="1">
        <v>42326</v>
      </c>
      <c r="E5194">
        <v>100034491</v>
      </c>
      <c r="F5194" t="s">
        <v>5905</v>
      </c>
      <c r="H5194" s="1">
        <v>42325</v>
      </c>
      <c r="I5194">
        <v>1988471</v>
      </c>
      <c r="J5194" t="s">
        <v>3466</v>
      </c>
      <c r="K5194">
        <v>846296315793810</v>
      </c>
      <c r="M5194" t="s">
        <v>54</v>
      </c>
      <c r="N5194">
        <v>21076</v>
      </c>
      <c r="O5194">
        <v>3</v>
      </c>
      <c r="P5194">
        <v>2250</v>
      </c>
      <c r="Q5194">
        <v>3</v>
      </c>
      <c r="R5194" s="2">
        <v>0</v>
      </c>
      <c r="S5194" s="2">
        <v>13.06</v>
      </c>
      <c r="T5194" s="2">
        <v>0</v>
      </c>
      <c r="U5194" s="2">
        <v>13.06</v>
      </c>
      <c r="V5194" s="76" t="str">
        <f>VLOOKUP(M5194,'Fufillment sheet'!$A$2:$B$52,2,FALSE)</f>
        <v>NW</v>
      </c>
    </row>
    <row r="5195" spans="1:22" x14ac:dyDescent="0.2">
      <c r="A5195" s="1">
        <v>42326</v>
      </c>
      <c r="B5195" t="s">
        <v>21</v>
      </c>
      <c r="C5195" s="1">
        <v>42325</v>
      </c>
      <c r="D5195" s="1">
        <v>42326</v>
      </c>
      <c r="E5195">
        <v>100034422</v>
      </c>
      <c r="F5195" t="s">
        <v>5906</v>
      </c>
      <c r="H5195" s="1">
        <v>42325</v>
      </c>
      <c r="I5195">
        <v>1988469</v>
      </c>
      <c r="J5195" t="s">
        <v>3466</v>
      </c>
      <c r="K5195">
        <v>846296315793285</v>
      </c>
      <c r="M5195" t="s">
        <v>49</v>
      </c>
      <c r="N5195">
        <v>2648</v>
      </c>
      <c r="O5195">
        <v>6</v>
      </c>
      <c r="P5195">
        <v>4500</v>
      </c>
      <c r="Q5195">
        <v>3</v>
      </c>
      <c r="R5195" s="2">
        <v>0</v>
      </c>
      <c r="S5195" s="2">
        <v>17.29</v>
      </c>
      <c r="T5195" s="2">
        <v>0</v>
      </c>
      <c r="U5195" s="2">
        <v>17.29</v>
      </c>
      <c r="V5195" s="76" t="str">
        <f>VLOOKUP(M5195,'Fufillment sheet'!$A$2:$B$52,2,FALSE)</f>
        <v>NW</v>
      </c>
    </row>
    <row r="5196" spans="1:22" x14ac:dyDescent="0.2">
      <c r="A5196" s="1">
        <v>42326</v>
      </c>
      <c r="B5196" t="s">
        <v>21</v>
      </c>
      <c r="C5196" s="1">
        <v>42325</v>
      </c>
      <c r="D5196" s="1">
        <v>42326</v>
      </c>
      <c r="E5196">
        <v>100034391</v>
      </c>
      <c r="F5196" t="s">
        <v>5907</v>
      </c>
      <c r="H5196" s="1">
        <v>42325</v>
      </c>
      <c r="I5196">
        <v>1988506</v>
      </c>
      <c r="J5196" t="s">
        <v>3466</v>
      </c>
      <c r="K5196">
        <v>846296315793674</v>
      </c>
      <c r="M5196" t="s">
        <v>32</v>
      </c>
      <c r="N5196">
        <v>11249</v>
      </c>
      <c r="O5196">
        <v>6</v>
      </c>
      <c r="P5196">
        <v>4500</v>
      </c>
      <c r="Q5196">
        <v>2</v>
      </c>
      <c r="R5196" s="2">
        <v>0</v>
      </c>
      <c r="S5196" s="2">
        <v>16.29</v>
      </c>
      <c r="T5196" s="2">
        <v>0</v>
      </c>
      <c r="U5196" s="2">
        <v>16.29</v>
      </c>
      <c r="V5196" s="76" t="str">
        <f>VLOOKUP(M5196,'Fufillment sheet'!$A$2:$B$52,2,FALSE)</f>
        <v>NW</v>
      </c>
    </row>
    <row r="5197" spans="1:22" x14ac:dyDescent="0.2">
      <c r="A5197" s="1">
        <v>42326</v>
      </c>
      <c r="B5197" t="s">
        <v>21</v>
      </c>
      <c r="C5197" s="1">
        <v>42325</v>
      </c>
      <c r="D5197" s="1">
        <v>42326</v>
      </c>
      <c r="E5197">
        <v>100034331</v>
      </c>
      <c r="F5197" t="s">
        <v>5908</v>
      </c>
      <c r="H5197" s="1">
        <v>42325</v>
      </c>
      <c r="I5197">
        <v>1988525</v>
      </c>
      <c r="J5197" t="s">
        <v>3466</v>
      </c>
      <c r="K5197">
        <v>846296315793971</v>
      </c>
      <c r="M5197" t="s">
        <v>38</v>
      </c>
      <c r="N5197">
        <v>38363</v>
      </c>
      <c r="O5197">
        <v>3</v>
      </c>
      <c r="P5197">
        <v>2250</v>
      </c>
      <c r="Q5197">
        <v>5</v>
      </c>
      <c r="R5197" s="2">
        <v>0</v>
      </c>
      <c r="S5197" s="2">
        <v>21.31</v>
      </c>
      <c r="T5197" s="2">
        <v>0</v>
      </c>
      <c r="U5197" s="2">
        <v>21.31</v>
      </c>
      <c r="V5197" s="76" t="str">
        <f>VLOOKUP(M5197,'Fufillment sheet'!$A$2:$B$52,2,FALSE)</f>
        <v>NW</v>
      </c>
    </row>
    <row r="5198" spans="1:22" x14ac:dyDescent="0.2">
      <c r="A5198" s="1">
        <v>42326</v>
      </c>
      <c r="B5198" t="s">
        <v>21</v>
      </c>
      <c r="C5198" s="1">
        <v>42325</v>
      </c>
      <c r="D5198" s="1">
        <v>42326</v>
      </c>
      <c r="E5198">
        <v>100034419</v>
      </c>
      <c r="F5198" t="s">
        <v>5909</v>
      </c>
      <c r="H5198" s="1">
        <v>42325</v>
      </c>
      <c r="I5198">
        <v>1988441</v>
      </c>
      <c r="J5198" t="s">
        <v>3466</v>
      </c>
      <c r="K5198">
        <v>846296315793148</v>
      </c>
      <c r="M5198" t="s">
        <v>51</v>
      </c>
      <c r="N5198">
        <v>30327</v>
      </c>
      <c r="O5198">
        <v>4</v>
      </c>
      <c r="P5198">
        <v>3000</v>
      </c>
      <c r="Q5198">
        <v>5</v>
      </c>
      <c r="R5198" s="2">
        <v>0</v>
      </c>
      <c r="S5198" s="2">
        <v>22.5</v>
      </c>
      <c r="T5198" s="2">
        <v>0</v>
      </c>
      <c r="U5198" s="2">
        <v>22.5</v>
      </c>
      <c r="V5198" s="76" t="str">
        <f>VLOOKUP(M5198,'Fufillment sheet'!$A$2:$B$52,2,FALSE)</f>
        <v>NW</v>
      </c>
    </row>
    <row r="5199" spans="1:22" x14ac:dyDescent="0.2">
      <c r="A5199" s="1">
        <v>42326</v>
      </c>
      <c r="B5199" t="s">
        <v>21</v>
      </c>
      <c r="C5199" s="1">
        <v>42325</v>
      </c>
      <c r="D5199" s="1">
        <v>42326</v>
      </c>
      <c r="E5199">
        <v>100034405</v>
      </c>
      <c r="F5199" t="s">
        <v>5910</v>
      </c>
      <c r="H5199" s="1">
        <v>42325</v>
      </c>
      <c r="I5199">
        <v>1988503</v>
      </c>
      <c r="J5199" t="s">
        <v>5566</v>
      </c>
      <c r="K5199">
        <v>846296315793643</v>
      </c>
      <c r="M5199" t="s">
        <v>32</v>
      </c>
      <c r="N5199">
        <v>10023</v>
      </c>
      <c r="O5199">
        <v>5</v>
      </c>
      <c r="P5199">
        <v>3750</v>
      </c>
      <c r="Q5199">
        <v>2</v>
      </c>
      <c r="R5199" s="2">
        <v>0</v>
      </c>
      <c r="S5199" s="2">
        <v>14.75</v>
      </c>
      <c r="T5199" s="2">
        <v>0</v>
      </c>
      <c r="U5199" s="2">
        <v>14.75</v>
      </c>
      <c r="V5199" s="76" t="str">
        <f>VLOOKUP(M5199,'Fufillment sheet'!$A$2:$B$52,2,FALSE)</f>
        <v>NW</v>
      </c>
    </row>
    <row r="5200" spans="1:22" x14ac:dyDescent="0.2">
      <c r="A5200" s="1">
        <v>42326</v>
      </c>
      <c r="B5200" t="s">
        <v>21</v>
      </c>
      <c r="C5200" s="1">
        <v>42325</v>
      </c>
      <c r="D5200" s="1">
        <v>42326</v>
      </c>
      <c r="E5200">
        <v>100034365</v>
      </c>
      <c r="F5200" t="s">
        <v>5911</v>
      </c>
      <c r="H5200" s="1">
        <v>42325</v>
      </c>
      <c r="I5200">
        <v>1988447</v>
      </c>
      <c r="J5200" t="s">
        <v>5566</v>
      </c>
      <c r="K5200">
        <v>846296315793728</v>
      </c>
      <c r="M5200" t="s">
        <v>79</v>
      </c>
      <c r="N5200">
        <v>60615</v>
      </c>
      <c r="O5200">
        <v>4</v>
      </c>
      <c r="P5200">
        <v>3000</v>
      </c>
      <c r="Q5200">
        <v>5</v>
      </c>
      <c r="R5200" s="2">
        <v>0</v>
      </c>
      <c r="S5200" s="2">
        <v>22.5</v>
      </c>
      <c r="T5200" s="2">
        <v>0</v>
      </c>
      <c r="U5200" s="2">
        <v>22.5</v>
      </c>
      <c r="V5200" s="76" t="str">
        <f>VLOOKUP(M5200,'Fufillment sheet'!$A$2:$B$52,2,FALSE)</f>
        <v>NW</v>
      </c>
    </row>
    <row r="5201" spans="1:22" x14ac:dyDescent="0.2">
      <c r="A5201" s="1">
        <v>42326</v>
      </c>
      <c r="B5201" t="s">
        <v>21</v>
      </c>
      <c r="C5201" s="1">
        <v>42325</v>
      </c>
      <c r="D5201" s="1">
        <v>42326</v>
      </c>
      <c r="E5201">
        <v>100034381</v>
      </c>
      <c r="F5201" t="s">
        <v>5912</v>
      </c>
      <c r="H5201" s="1">
        <v>42325</v>
      </c>
      <c r="I5201">
        <v>1988497</v>
      </c>
      <c r="J5201" t="s">
        <v>3466</v>
      </c>
      <c r="K5201">
        <v>846296315793223</v>
      </c>
      <c r="M5201" t="s">
        <v>32</v>
      </c>
      <c r="N5201">
        <v>12414</v>
      </c>
      <c r="O5201">
        <v>4</v>
      </c>
      <c r="P5201">
        <v>3000</v>
      </c>
      <c r="Q5201">
        <v>2</v>
      </c>
      <c r="R5201" s="2">
        <v>0</v>
      </c>
      <c r="S5201" s="2">
        <v>14.25</v>
      </c>
      <c r="T5201" s="2">
        <v>0</v>
      </c>
      <c r="U5201" s="2">
        <v>14.25</v>
      </c>
      <c r="V5201" s="76" t="str">
        <f>VLOOKUP(M5201,'Fufillment sheet'!$A$2:$B$52,2,FALSE)</f>
        <v>NW</v>
      </c>
    </row>
    <row r="5202" spans="1:22" x14ac:dyDescent="0.2">
      <c r="A5202" s="1">
        <v>42326</v>
      </c>
      <c r="B5202" t="s">
        <v>21</v>
      </c>
      <c r="C5202" s="1">
        <v>42325</v>
      </c>
      <c r="D5202" s="1">
        <v>42326</v>
      </c>
      <c r="E5202">
        <v>100034439</v>
      </c>
      <c r="F5202" t="s">
        <v>5913</v>
      </c>
      <c r="H5202" s="1">
        <v>42325</v>
      </c>
      <c r="I5202">
        <v>1988545</v>
      </c>
      <c r="J5202" t="s">
        <v>3466</v>
      </c>
      <c r="K5202">
        <v>846296315793391</v>
      </c>
      <c r="M5202" t="s">
        <v>75</v>
      </c>
      <c r="N5202">
        <v>20170</v>
      </c>
      <c r="O5202">
        <v>4</v>
      </c>
      <c r="P5202">
        <v>3000</v>
      </c>
      <c r="Q5202">
        <v>3</v>
      </c>
      <c r="R5202" s="2">
        <v>0</v>
      </c>
      <c r="S5202" s="2">
        <v>14.75</v>
      </c>
      <c r="T5202" s="2">
        <v>0</v>
      </c>
      <c r="U5202" s="2">
        <v>14.75</v>
      </c>
      <c r="V5202" s="76" t="str">
        <f>VLOOKUP(M5202,'Fufillment sheet'!$A$2:$B$52,2,FALSE)</f>
        <v>NW</v>
      </c>
    </row>
    <row r="5203" spans="1:22" x14ac:dyDescent="0.2">
      <c r="A5203" s="1">
        <v>42326</v>
      </c>
      <c r="B5203" t="s">
        <v>21</v>
      </c>
      <c r="C5203" s="1">
        <v>42325</v>
      </c>
      <c r="D5203" s="1">
        <v>42326</v>
      </c>
      <c r="E5203">
        <v>100034326</v>
      </c>
      <c r="F5203" t="s">
        <v>5914</v>
      </c>
      <c r="H5203" s="1">
        <v>42324</v>
      </c>
      <c r="I5203">
        <v>1988492</v>
      </c>
      <c r="J5203" t="s">
        <v>5566</v>
      </c>
      <c r="K5203">
        <v>846296315793780</v>
      </c>
      <c r="M5203" t="s">
        <v>32</v>
      </c>
      <c r="N5203">
        <v>11201</v>
      </c>
      <c r="O5203">
        <v>3</v>
      </c>
      <c r="P5203">
        <v>2250</v>
      </c>
      <c r="Q5203">
        <v>2</v>
      </c>
      <c r="R5203" s="2">
        <v>0</v>
      </c>
      <c r="S5203" s="2">
        <v>12.81</v>
      </c>
      <c r="T5203" s="2">
        <v>0</v>
      </c>
      <c r="U5203" s="2">
        <v>12.81</v>
      </c>
      <c r="V5203" s="76" t="str">
        <f>VLOOKUP(M5203,'Fufillment sheet'!$A$2:$B$52,2,FALSE)</f>
        <v>NW</v>
      </c>
    </row>
    <row r="5204" spans="1:22" x14ac:dyDescent="0.2">
      <c r="A5204" s="1">
        <v>42326</v>
      </c>
      <c r="B5204" t="s">
        <v>21</v>
      </c>
      <c r="C5204" s="1">
        <v>42325</v>
      </c>
      <c r="D5204" s="1">
        <v>42326</v>
      </c>
      <c r="E5204">
        <v>100034332</v>
      </c>
      <c r="F5204" t="s">
        <v>5915</v>
      </c>
      <c r="H5204" s="1">
        <v>42325</v>
      </c>
      <c r="I5204">
        <v>1988487</v>
      </c>
      <c r="J5204" t="s">
        <v>5566</v>
      </c>
      <c r="K5204">
        <v>846296315793896</v>
      </c>
      <c r="M5204" t="s">
        <v>32</v>
      </c>
      <c r="N5204">
        <v>10112</v>
      </c>
      <c r="O5204">
        <v>3</v>
      </c>
      <c r="P5204">
        <v>2250</v>
      </c>
      <c r="Q5204">
        <v>2</v>
      </c>
      <c r="R5204" s="2">
        <v>0</v>
      </c>
      <c r="S5204" s="2">
        <v>12.81</v>
      </c>
      <c r="T5204" s="2">
        <v>0</v>
      </c>
      <c r="U5204" s="2">
        <v>12.81</v>
      </c>
      <c r="V5204" s="76" t="str">
        <f>VLOOKUP(M5204,'Fufillment sheet'!$A$2:$B$52,2,FALSE)</f>
        <v>NW</v>
      </c>
    </row>
    <row r="5205" spans="1:22" x14ac:dyDescent="0.2">
      <c r="A5205" s="1">
        <v>42326</v>
      </c>
      <c r="B5205" t="s">
        <v>21</v>
      </c>
      <c r="C5205" s="1">
        <v>42325</v>
      </c>
      <c r="D5205" s="1">
        <v>42326</v>
      </c>
      <c r="E5205">
        <v>100034371</v>
      </c>
      <c r="F5205" t="s">
        <v>5916</v>
      </c>
      <c r="H5205" s="1">
        <v>42325</v>
      </c>
      <c r="I5205">
        <v>1988453</v>
      </c>
      <c r="J5205" t="s">
        <v>5566</v>
      </c>
      <c r="K5205">
        <v>846296315793599</v>
      </c>
      <c r="M5205" t="s">
        <v>79</v>
      </c>
      <c r="N5205">
        <v>60611</v>
      </c>
      <c r="O5205">
        <v>6</v>
      </c>
      <c r="P5205">
        <v>4500</v>
      </c>
      <c r="Q5205">
        <v>5</v>
      </c>
      <c r="R5205" s="2">
        <v>0</v>
      </c>
      <c r="S5205" s="2">
        <v>26.54</v>
      </c>
      <c r="T5205" s="2">
        <v>0</v>
      </c>
      <c r="U5205" s="2">
        <v>26.54</v>
      </c>
      <c r="V5205" s="76" t="str">
        <f>VLOOKUP(M5205,'Fufillment sheet'!$A$2:$B$52,2,FALSE)</f>
        <v>NW</v>
      </c>
    </row>
    <row r="5206" spans="1:22" x14ac:dyDescent="0.2">
      <c r="A5206" s="1">
        <v>42326</v>
      </c>
      <c r="B5206" t="s">
        <v>21</v>
      </c>
      <c r="C5206" s="1">
        <v>42325</v>
      </c>
      <c r="D5206" s="1">
        <v>42326</v>
      </c>
      <c r="E5206">
        <v>100034376</v>
      </c>
      <c r="F5206" t="s">
        <v>5917</v>
      </c>
      <c r="H5206" s="1">
        <v>42325</v>
      </c>
      <c r="I5206">
        <v>1988439</v>
      </c>
      <c r="J5206" t="s">
        <v>5566</v>
      </c>
      <c r="K5206">
        <v>846296315793322</v>
      </c>
      <c r="M5206" t="s">
        <v>51</v>
      </c>
      <c r="N5206">
        <v>30542</v>
      </c>
      <c r="O5206">
        <v>4</v>
      </c>
      <c r="P5206">
        <v>3000</v>
      </c>
      <c r="Q5206">
        <v>5</v>
      </c>
      <c r="R5206" s="2">
        <v>0</v>
      </c>
      <c r="S5206" s="2">
        <v>22.5</v>
      </c>
      <c r="T5206" s="2">
        <v>0</v>
      </c>
      <c r="U5206" s="2">
        <v>22.5</v>
      </c>
      <c r="V5206" s="76" t="str">
        <f>VLOOKUP(M5206,'Fufillment sheet'!$A$2:$B$52,2,FALSE)</f>
        <v>NW</v>
      </c>
    </row>
    <row r="5207" spans="1:22" x14ac:dyDescent="0.2">
      <c r="A5207" s="1">
        <v>42326</v>
      </c>
      <c r="B5207" t="s">
        <v>21</v>
      </c>
      <c r="C5207" s="1">
        <v>42325</v>
      </c>
      <c r="D5207" s="1">
        <v>42326</v>
      </c>
      <c r="E5207">
        <v>100034388</v>
      </c>
      <c r="F5207" t="s">
        <v>5918</v>
      </c>
      <c r="H5207" s="1">
        <v>42325</v>
      </c>
      <c r="I5207">
        <v>1988449</v>
      </c>
      <c r="J5207" t="s">
        <v>3466</v>
      </c>
      <c r="K5207">
        <v>846296315793520</v>
      </c>
      <c r="M5207" t="s">
        <v>79</v>
      </c>
      <c r="N5207">
        <v>60502</v>
      </c>
      <c r="O5207">
        <v>4</v>
      </c>
      <c r="P5207">
        <v>3000</v>
      </c>
      <c r="Q5207">
        <v>5</v>
      </c>
      <c r="R5207" s="2">
        <v>0</v>
      </c>
      <c r="S5207" s="2">
        <v>22.5</v>
      </c>
      <c r="T5207" s="2">
        <v>0</v>
      </c>
      <c r="U5207" s="2">
        <v>22.5</v>
      </c>
      <c r="V5207" s="76" t="str">
        <f>VLOOKUP(M5207,'Fufillment sheet'!$A$2:$B$52,2,FALSE)</f>
        <v>NW</v>
      </c>
    </row>
    <row r="5208" spans="1:22" x14ac:dyDescent="0.2">
      <c r="A5208" s="1">
        <v>42326</v>
      </c>
      <c r="B5208" t="s">
        <v>21</v>
      </c>
      <c r="C5208" s="1">
        <v>42325</v>
      </c>
      <c r="D5208" s="1">
        <v>42326</v>
      </c>
      <c r="E5208">
        <v>100034397</v>
      </c>
      <c r="F5208" t="s">
        <v>5919</v>
      </c>
      <c r="H5208" s="1">
        <v>42325</v>
      </c>
      <c r="I5208">
        <v>1988455</v>
      </c>
      <c r="J5208" t="s">
        <v>3466</v>
      </c>
      <c r="K5208">
        <v>846296315793605</v>
      </c>
      <c r="M5208" t="s">
        <v>66</v>
      </c>
      <c r="N5208">
        <v>47401</v>
      </c>
      <c r="O5208">
        <v>5</v>
      </c>
      <c r="P5208">
        <v>3750</v>
      </c>
      <c r="Q5208">
        <v>5</v>
      </c>
      <c r="R5208" s="2">
        <v>0</v>
      </c>
      <c r="S5208" s="2">
        <v>23.75</v>
      </c>
      <c r="T5208" s="2">
        <v>0</v>
      </c>
      <c r="U5208" s="2">
        <v>23.75</v>
      </c>
      <c r="V5208" s="76" t="str">
        <f>VLOOKUP(M5208,'Fufillment sheet'!$A$2:$B$52,2,FALSE)</f>
        <v>NW</v>
      </c>
    </row>
    <row r="5209" spans="1:22" x14ac:dyDescent="0.2">
      <c r="A5209" s="1">
        <v>42326</v>
      </c>
      <c r="B5209" t="s">
        <v>21</v>
      </c>
      <c r="C5209" s="1">
        <v>42325</v>
      </c>
      <c r="D5209" s="1">
        <v>42326</v>
      </c>
      <c r="E5209">
        <v>100034487</v>
      </c>
      <c r="F5209" t="s">
        <v>5920</v>
      </c>
      <c r="H5209" s="1">
        <v>42325</v>
      </c>
      <c r="I5209">
        <v>1988515</v>
      </c>
      <c r="J5209" t="s">
        <v>515</v>
      </c>
      <c r="K5209" t="s">
        <v>5921</v>
      </c>
      <c r="M5209" t="s">
        <v>36</v>
      </c>
      <c r="N5209">
        <v>18045</v>
      </c>
      <c r="O5209">
        <v>3</v>
      </c>
      <c r="P5209">
        <v>2250</v>
      </c>
      <c r="Q5209">
        <v>2</v>
      </c>
      <c r="R5209" s="2">
        <v>0</v>
      </c>
      <c r="S5209" s="2">
        <v>12.81</v>
      </c>
      <c r="T5209" s="2">
        <v>0</v>
      </c>
      <c r="U5209" s="2">
        <v>12.81</v>
      </c>
      <c r="V5209" s="76" t="str">
        <f>VLOOKUP(M5209,'Fufillment sheet'!$A$2:$B$52,2,FALSE)</f>
        <v>NW</v>
      </c>
    </row>
    <row r="5210" spans="1:22" x14ac:dyDescent="0.2">
      <c r="A5210" s="1">
        <v>42326</v>
      </c>
      <c r="B5210" t="s">
        <v>21</v>
      </c>
      <c r="C5210" s="1">
        <v>42325</v>
      </c>
      <c r="D5210" s="1">
        <v>42326</v>
      </c>
      <c r="E5210">
        <v>100034492</v>
      </c>
      <c r="F5210" t="s">
        <v>5922</v>
      </c>
      <c r="H5210" s="1">
        <v>42325</v>
      </c>
      <c r="I5210">
        <v>1988477</v>
      </c>
      <c r="J5210" t="s">
        <v>3466</v>
      </c>
      <c r="K5210">
        <v>846296315793117</v>
      </c>
      <c r="M5210" t="s">
        <v>24</v>
      </c>
      <c r="N5210">
        <v>27616</v>
      </c>
      <c r="O5210">
        <v>3</v>
      </c>
      <c r="P5210">
        <v>2250</v>
      </c>
      <c r="Q5210">
        <v>4</v>
      </c>
      <c r="R5210" s="2">
        <v>0</v>
      </c>
      <c r="S5210" s="2">
        <v>20.81</v>
      </c>
      <c r="T5210" s="2">
        <v>0</v>
      </c>
      <c r="U5210" s="2">
        <v>20.81</v>
      </c>
      <c r="V5210" s="76" t="str">
        <f>VLOOKUP(M5210,'Fufillment sheet'!$A$2:$B$52,2,FALSE)</f>
        <v>NW</v>
      </c>
    </row>
    <row r="5211" spans="1:22" x14ac:dyDescent="0.2">
      <c r="A5211" s="1">
        <v>42326</v>
      </c>
      <c r="B5211" t="s">
        <v>21</v>
      </c>
      <c r="C5211" s="1">
        <v>42325</v>
      </c>
      <c r="D5211" s="1">
        <v>42326</v>
      </c>
      <c r="E5211">
        <v>100034424</v>
      </c>
      <c r="F5211" t="s">
        <v>5923</v>
      </c>
      <c r="H5211" s="1">
        <v>42325</v>
      </c>
      <c r="I5211">
        <v>1988401</v>
      </c>
      <c r="J5211" t="s">
        <v>3466</v>
      </c>
      <c r="K5211">
        <v>846296315793346</v>
      </c>
      <c r="M5211" t="s">
        <v>89</v>
      </c>
      <c r="N5211">
        <v>35741</v>
      </c>
      <c r="O5211">
        <v>4</v>
      </c>
      <c r="P5211">
        <v>3000</v>
      </c>
      <c r="Q5211">
        <v>5</v>
      </c>
      <c r="R5211" s="2">
        <v>0</v>
      </c>
      <c r="S5211" s="2">
        <v>22.5</v>
      </c>
      <c r="T5211" s="2">
        <v>0</v>
      </c>
      <c r="U5211" s="2">
        <v>22.5</v>
      </c>
      <c r="V5211" s="76" t="str">
        <f>VLOOKUP(M5211,'Fufillment sheet'!$A$2:$B$52,2,FALSE)</f>
        <v>NW</v>
      </c>
    </row>
    <row r="5212" spans="1:22" x14ac:dyDescent="0.2">
      <c r="A5212" s="1">
        <v>42326</v>
      </c>
      <c r="B5212" t="s">
        <v>21</v>
      </c>
      <c r="C5212" s="1">
        <v>42325</v>
      </c>
      <c r="D5212" s="1">
        <v>42326</v>
      </c>
      <c r="E5212">
        <v>100034479</v>
      </c>
      <c r="F5212" t="s">
        <v>5924</v>
      </c>
      <c r="H5212" s="1">
        <v>42325</v>
      </c>
      <c r="I5212">
        <v>1988446</v>
      </c>
      <c r="J5212" t="s">
        <v>3466</v>
      </c>
      <c r="K5212">
        <v>846296315793841</v>
      </c>
      <c r="M5212" t="s">
        <v>79</v>
      </c>
      <c r="N5212">
        <v>60610</v>
      </c>
      <c r="O5212">
        <v>3</v>
      </c>
      <c r="P5212">
        <v>2250</v>
      </c>
      <c r="Q5212">
        <v>5</v>
      </c>
      <c r="R5212" s="2">
        <v>0</v>
      </c>
      <c r="S5212" s="2">
        <v>21.31</v>
      </c>
      <c r="T5212" s="2">
        <v>0</v>
      </c>
      <c r="U5212" s="2">
        <v>21.31</v>
      </c>
      <c r="V5212" s="76" t="str">
        <f>VLOOKUP(M5212,'Fufillment sheet'!$A$2:$B$52,2,FALSE)</f>
        <v>NW</v>
      </c>
    </row>
    <row r="5213" spans="1:22" x14ac:dyDescent="0.2">
      <c r="A5213" s="1">
        <v>42326</v>
      </c>
      <c r="B5213" t="s">
        <v>21</v>
      </c>
      <c r="C5213" s="1">
        <v>42325</v>
      </c>
      <c r="D5213" s="1">
        <v>42326</v>
      </c>
      <c r="E5213">
        <v>100034335</v>
      </c>
      <c r="F5213" t="s">
        <v>5925</v>
      </c>
      <c r="H5213" s="1">
        <v>42325</v>
      </c>
      <c r="I5213">
        <v>1988488</v>
      </c>
      <c r="J5213" t="s">
        <v>3466</v>
      </c>
      <c r="K5213">
        <v>846296315793926</v>
      </c>
      <c r="M5213" t="s">
        <v>32</v>
      </c>
      <c r="N5213">
        <v>10128</v>
      </c>
      <c r="O5213">
        <v>3</v>
      </c>
      <c r="P5213">
        <v>2250</v>
      </c>
      <c r="Q5213">
        <v>2</v>
      </c>
      <c r="R5213" s="2">
        <v>0</v>
      </c>
      <c r="S5213" s="2">
        <v>12.81</v>
      </c>
      <c r="T5213" s="2">
        <v>0</v>
      </c>
      <c r="U5213" s="2">
        <v>12.81</v>
      </c>
      <c r="V5213" s="76" t="str">
        <f>VLOOKUP(M5213,'Fufillment sheet'!$A$2:$B$52,2,FALSE)</f>
        <v>NW</v>
      </c>
    </row>
    <row r="5214" spans="1:22" x14ac:dyDescent="0.2">
      <c r="A5214" s="1">
        <v>42326</v>
      </c>
      <c r="B5214" t="s">
        <v>21</v>
      </c>
      <c r="C5214" s="1">
        <v>42325</v>
      </c>
      <c r="D5214" s="1">
        <v>42326</v>
      </c>
      <c r="E5214">
        <v>100034385</v>
      </c>
      <c r="F5214" t="s">
        <v>5926</v>
      </c>
      <c r="H5214" s="1">
        <v>42325</v>
      </c>
      <c r="I5214">
        <v>1988466</v>
      </c>
      <c r="J5214" t="s">
        <v>3466</v>
      </c>
      <c r="K5214">
        <v>846296315793469</v>
      </c>
      <c r="M5214" t="s">
        <v>49</v>
      </c>
      <c r="N5214">
        <v>2066</v>
      </c>
      <c r="O5214">
        <v>4</v>
      </c>
      <c r="P5214">
        <v>3000</v>
      </c>
      <c r="Q5214">
        <v>2</v>
      </c>
      <c r="R5214" s="2">
        <v>0</v>
      </c>
      <c r="S5214" s="2">
        <v>14.25</v>
      </c>
      <c r="T5214" s="2">
        <v>0</v>
      </c>
      <c r="U5214" s="2">
        <v>14.25</v>
      </c>
      <c r="V5214" s="76" t="str">
        <f>VLOOKUP(M5214,'Fufillment sheet'!$A$2:$B$52,2,FALSE)</f>
        <v>NW</v>
      </c>
    </row>
    <row r="5215" spans="1:22" x14ac:dyDescent="0.2">
      <c r="A5215" s="1">
        <v>42326</v>
      </c>
      <c r="B5215" t="s">
        <v>21</v>
      </c>
      <c r="C5215" s="1">
        <v>42325</v>
      </c>
      <c r="D5215" s="1">
        <v>42326</v>
      </c>
      <c r="E5215">
        <v>100034437</v>
      </c>
      <c r="F5215" t="s">
        <v>5927</v>
      </c>
      <c r="H5215" s="1">
        <v>42325</v>
      </c>
      <c r="I5215">
        <v>1988470</v>
      </c>
      <c r="J5215" t="s">
        <v>3466</v>
      </c>
      <c r="K5215">
        <v>846296315793827</v>
      </c>
      <c r="M5215" t="s">
        <v>54</v>
      </c>
      <c r="N5215">
        <v>20737</v>
      </c>
      <c r="O5215">
        <v>3</v>
      </c>
      <c r="P5215">
        <v>2250</v>
      </c>
      <c r="Q5215">
        <v>3</v>
      </c>
      <c r="R5215" s="2">
        <v>0</v>
      </c>
      <c r="S5215" s="2">
        <v>13.06</v>
      </c>
      <c r="T5215" s="2">
        <v>0</v>
      </c>
      <c r="U5215" s="2">
        <v>13.06</v>
      </c>
      <c r="V5215" s="76" t="str">
        <f>VLOOKUP(M5215,'Fufillment sheet'!$A$2:$B$52,2,FALSE)</f>
        <v>NW</v>
      </c>
    </row>
    <row r="5216" spans="1:22" x14ac:dyDescent="0.2">
      <c r="A5216" s="1">
        <v>42326</v>
      </c>
      <c r="B5216" t="s">
        <v>21</v>
      </c>
      <c r="C5216" s="1">
        <v>42325</v>
      </c>
      <c r="D5216" s="1">
        <v>42326</v>
      </c>
      <c r="E5216">
        <v>100034450</v>
      </c>
      <c r="F5216" t="s">
        <v>5928</v>
      </c>
      <c r="H5216" s="1">
        <v>42325</v>
      </c>
      <c r="I5216">
        <v>1988438</v>
      </c>
      <c r="J5216" t="s">
        <v>5566</v>
      </c>
      <c r="K5216">
        <v>846296315793278</v>
      </c>
      <c r="M5216" t="s">
        <v>51</v>
      </c>
      <c r="N5216">
        <v>30326</v>
      </c>
      <c r="O5216">
        <v>4</v>
      </c>
      <c r="P5216">
        <v>3000</v>
      </c>
      <c r="Q5216">
        <v>5</v>
      </c>
      <c r="R5216" s="2">
        <v>0</v>
      </c>
      <c r="S5216" s="2">
        <v>22.5</v>
      </c>
      <c r="T5216" s="2">
        <v>0</v>
      </c>
      <c r="U5216" s="2">
        <v>22.5</v>
      </c>
      <c r="V5216" s="76" t="str">
        <f>VLOOKUP(M5216,'Fufillment sheet'!$A$2:$B$52,2,FALSE)</f>
        <v>NW</v>
      </c>
    </row>
    <row r="5217" spans="1:22" x14ac:dyDescent="0.2">
      <c r="A5217" s="1">
        <v>42326</v>
      </c>
      <c r="B5217" t="s">
        <v>21</v>
      </c>
      <c r="C5217" s="1">
        <v>42325</v>
      </c>
      <c r="D5217" s="1">
        <v>42326</v>
      </c>
      <c r="E5217">
        <v>100034451</v>
      </c>
      <c r="F5217" t="s">
        <v>5929</v>
      </c>
      <c r="H5217" s="1">
        <v>42325</v>
      </c>
      <c r="I5217">
        <v>1988403</v>
      </c>
      <c r="J5217" t="s">
        <v>3466</v>
      </c>
      <c r="K5217">
        <v>846296315793575</v>
      </c>
      <c r="M5217" t="s">
        <v>231</v>
      </c>
      <c r="N5217">
        <v>72936</v>
      </c>
      <c r="O5217">
        <v>4</v>
      </c>
      <c r="P5217">
        <v>3000</v>
      </c>
      <c r="Q5217">
        <v>6</v>
      </c>
      <c r="R5217" s="2">
        <v>0</v>
      </c>
      <c r="S5217" s="2">
        <v>23.75</v>
      </c>
      <c r="T5217" s="2">
        <v>0</v>
      </c>
      <c r="U5217" s="2">
        <v>23.75</v>
      </c>
      <c r="V5217" s="76" t="str">
        <f>VLOOKUP(M5217,'Fufillment sheet'!$A$2:$B$52,2,FALSE)</f>
        <v>NW</v>
      </c>
    </row>
    <row r="5218" spans="1:22" x14ac:dyDescent="0.2">
      <c r="A5218" s="1">
        <v>42326</v>
      </c>
      <c r="B5218" t="s">
        <v>21</v>
      </c>
      <c r="C5218" s="1">
        <v>42325</v>
      </c>
      <c r="D5218" s="1">
        <v>42326</v>
      </c>
      <c r="E5218">
        <v>100034432</v>
      </c>
      <c r="F5218" t="s">
        <v>5930</v>
      </c>
      <c r="H5218" s="1">
        <v>42325</v>
      </c>
      <c r="I5218">
        <v>1988508</v>
      </c>
      <c r="J5218" t="s">
        <v>3466</v>
      </c>
      <c r="K5218">
        <v>846296315793308</v>
      </c>
      <c r="M5218" t="s">
        <v>507</v>
      </c>
      <c r="N5218">
        <v>43035</v>
      </c>
      <c r="O5218">
        <v>4</v>
      </c>
      <c r="P5218">
        <v>3000</v>
      </c>
      <c r="Q5218">
        <v>4</v>
      </c>
      <c r="R5218" s="2">
        <v>0</v>
      </c>
      <c r="S5218" s="2">
        <v>21.5</v>
      </c>
      <c r="T5218" s="2">
        <v>0</v>
      </c>
      <c r="U5218" s="2">
        <v>21.5</v>
      </c>
      <c r="V5218" s="76" t="str">
        <f>VLOOKUP(M5218,'Fufillment sheet'!$A$2:$B$52,2,FALSE)</f>
        <v>NW</v>
      </c>
    </row>
    <row r="5219" spans="1:22" x14ac:dyDescent="0.2">
      <c r="A5219" s="1">
        <v>42326</v>
      </c>
      <c r="B5219" t="s">
        <v>21</v>
      </c>
      <c r="C5219" s="1">
        <v>42325</v>
      </c>
      <c r="D5219" s="1">
        <v>42326</v>
      </c>
      <c r="E5219">
        <v>100034341</v>
      </c>
      <c r="F5219" t="s">
        <v>5931</v>
      </c>
      <c r="H5219" s="1">
        <v>42325</v>
      </c>
      <c r="I5219">
        <v>1988431</v>
      </c>
      <c r="J5219" t="s">
        <v>5566</v>
      </c>
      <c r="K5219">
        <v>846296315793957</v>
      </c>
      <c r="M5219" t="s">
        <v>26</v>
      </c>
      <c r="N5219">
        <v>32250</v>
      </c>
      <c r="O5219">
        <v>3</v>
      </c>
      <c r="P5219">
        <v>2250</v>
      </c>
      <c r="Q5219">
        <v>5</v>
      </c>
      <c r="R5219" s="2">
        <v>0</v>
      </c>
      <c r="S5219" s="2">
        <v>21.31</v>
      </c>
      <c r="T5219" s="2">
        <v>0</v>
      </c>
      <c r="U5219" s="2">
        <v>21.31</v>
      </c>
      <c r="V5219" s="76" t="str">
        <f>VLOOKUP(M5219,'Fufillment sheet'!$A$2:$B$52,2,FALSE)</f>
        <v>NW</v>
      </c>
    </row>
    <row r="5220" spans="1:22" x14ac:dyDescent="0.2">
      <c r="A5220" s="1">
        <v>42326</v>
      </c>
      <c r="B5220" t="s">
        <v>21</v>
      </c>
      <c r="C5220" s="1">
        <v>42325</v>
      </c>
      <c r="D5220" s="1">
        <v>42326</v>
      </c>
      <c r="E5220">
        <v>100034363</v>
      </c>
      <c r="F5220" t="s">
        <v>5932</v>
      </c>
      <c r="H5220" s="1">
        <v>42325</v>
      </c>
      <c r="I5220">
        <v>1988501</v>
      </c>
      <c r="J5220" t="s">
        <v>3466</v>
      </c>
      <c r="K5220">
        <v>846296315793650</v>
      </c>
      <c r="M5220" t="s">
        <v>32</v>
      </c>
      <c r="N5220">
        <v>10607</v>
      </c>
      <c r="O5220">
        <v>5</v>
      </c>
      <c r="P5220">
        <v>3750</v>
      </c>
      <c r="Q5220">
        <v>2</v>
      </c>
      <c r="R5220" s="2">
        <v>0</v>
      </c>
      <c r="S5220" s="2">
        <v>14.75</v>
      </c>
      <c r="T5220" s="2">
        <v>0</v>
      </c>
      <c r="U5220" s="2">
        <v>14.75</v>
      </c>
      <c r="V5220" s="76" t="str">
        <f>VLOOKUP(M5220,'Fufillment sheet'!$A$2:$B$52,2,FALSE)</f>
        <v>NW</v>
      </c>
    </row>
    <row r="5221" spans="1:22" x14ac:dyDescent="0.2">
      <c r="A5221" s="1">
        <v>42326</v>
      </c>
      <c r="B5221" t="s">
        <v>21</v>
      </c>
      <c r="C5221" s="1">
        <v>42325</v>
      </c>
      <c r="D5221" s="1">
        <v>42326</v>
      </c>
      <c r="E5221">
        <v>100034476</v>
      </c>
      <c r="F5221" t="s">
        <v>5933</v>
      </c>
      <c r="H5221" s="1">
        <v>42325</v>
      </c>
      <c r="I5221">
        <v>1988507</v>
      </c>
      <c r="J5221" t="s">
        <v>5566</v>
      </c>
      <c r="K5221">
        <v>846296315793759</v>
      </c>
      <c r="M5221" t="s">
        <v>507</v>
      </c>
      <c r="N5221">
        <v>44060</v>
      </c>
      <c r="O5221">
        <v>3</v>
      </c>
      <c r="P5221">
        <v>2250</v>
      </c>
      <c r="Q5221">
        <v>4</v>
      </c>
      <c r="R5221" s="2">
        <v>0</v>
      </c>
      <c r="S5221" s="2">
        <v>20.81</v>
      </c>
      <c r="T5221" s="2">
        <v>0</v>
      </c>
      <c r="U5221" s="2">
        <v>20.81</v>
      </c>
      <c r="V5221" s="76" t="str">
        <f>VLOOKUP(M5221,'Fufillment sheet'!$A$2:$B$52,2,FALSE)</f>
        <v>NW</v>
      </c>
    </row>
    <row r="5222" spans="1:22" x14ac:dyDescent="0.2">
      <c r="A5222" s="1">
        <v>42326</v>
      </c>
      <c r="B5222" t="s">
        <v>21</v>
      </c>
      <c r="C5222" s="1">
        <v>42325</v>
      </c>
      <c r="D5222" s="1">
        <v>42326</v>
      </c>
      <c r="E5222">
        <v>100034484</v>
      </c>
      <c r="F5222" t="s">
        <v>5934</v>
      </c>
      <c r="H5222" s="1">
        <v>42325</v>
      </c>
      <c r="I5222">
        <v>1988434</v>
      </c>
      <c r="J5222" t="s">
        <v>3466</v>
      </c>
      <c r="K5222">
        <v>846296315793124</v>
      </c>
      <c r="M5222" t="s">
        <v>51</v>
      </c>
      <c r="N5222">
        <v>30022</v>
      </c>
      <c r="O5222">
        <v>3</v>
      </c>
      <c r="P5222">
        <v>2250</v>
      </c>
      <c r="Q5222">
        <v>5</v>
      </c>
      <c r="R5222" s="2">
        <v>0</v>
      </c>
      <c r="S5222" s="2">
        <v>21.31</v>
      </c>
      <c r="T5222" s="2">
        <v>0</v>
      </c>
      <c r="U5222" s="2">
        <v>21.31</v>
      </c>
      <c r="V5222" s="76" t="str">
        <f>VLOOKUP(M5222,'Fufillment sheet'!$A$2:$B$52,2,FALSE)</f>
        <v>NW</v>
      </c>
    </row>
    <row r="5223" spans="1:22" x14ac:dyDescent="0.2">
      <c r="A5223" s="1">
        <v>42326</v>
      </c>
      <c r="B5223" t="s">
        <v>21</v>
      </c>
      <c r="C5223" s="1">
        <v>42325</v>
      </c>
      <c r="D5223" s="1">
        <v>42326</v>
      </c>
      <c r="E5223">
        <v>100034399</v>
      </c>
      <c r="F5223" t="s">
        <v>5935</v>
      </c>
      <c r="H5223" s="1">
        <v>42325</v>
      </c>
      <c r="I5223">
        <v>1988528</v>
      </c>
      <c r="J5223" t="s">
        <v>5566</v>
      </c>
      <c r="K5223">
        <v>846296315793407</v>
      </c>
      <c r="M5223" t="s">
        <v>38</v>
      </c>
      <c r="N5223">
        <v>37027</v>
      </c>
      <c r="O5223">
        <v>4</v>
      </c>
      <c r="P5223">
        <v>3000</v>
      </c>
      <c r="Q5223">
        <v>5</v>
      </c>
      <c r="R5223" s="2">
        <v>0</v>
      </c>
      <c r="S5223" s="2">
        <v>22.5</v>
      </c>
      <c r="T5223" s="2">
        <v>0</v>
      </c>
      <c r="U5223" s="2">
        <v>22.5</v>
      </c>
      <c r="V5223" s="76" t="str">
        <f>VLOOKUP(M5223,'Fufillment sheet'!$A$2:$B$52,2,FALSE)</f>
        <v>NW</v>
      </c>
    </row>
    <row r="5224" spans="1:22" x14ac:dyDescent="0.2">
      <c r="A5224" s="1">
        <v>42326</v>
      </c>
      <c r="B5224" t="s">
        <v>21</v>
      </c>
      <c r="C5224" s="1">
        <v>42325</v>
      </c>
      <c r="D5224" s="1">
        <v>42326</v>
      </c>
      <c r="E5224">
        <v>100034482</v>
      </c>
      <c r="F5224" t="s">
        <v>5936</v>
      </c>
      <c r="H5224" s="1">
        <v>42325</v>
      </c>
      <c r="I5224">
        <v>1988428</v>
      </c>
      <c r="J5224" t="s">
        <v>5566</v>
      </c>
      <c r="K5224">
        <v>846296315793858</v>
      </c>
      <c r="M5224" t="s">
        <v>102</v>
      </c>
      <c r="N5224">
        <v>20024</v>
      </c>
      <c r="O5224">
        <v>3</v>
      </c>
      <c r="P5224">
        <v>2250</v>
      </c>
      <c r="Q5224">
        <v>3</v>
      </c>
      <c r="R5224" s="2">
        <v>0</v>
      </c>
      <c r="S5224" s="2">
        <v>13.06</v>
      </c>
      <c r="T5224" s="2">
        <v>0</v>
      </c>
      <c r="U5224" s="2">
        <v>13.06</v>
      </c>
      <c r="V5224" s="76" t="str">
        <f>VLOOKUP(M5224,'Fufillment sheet'!$A$2:$B$52,2,FALSE)</f>
        <v>NW</v>
      </c>
    </row>
    <row r="5225" spans="1:22" x14ac:dyDescent="0.2">
      <c r="A5225" s="1">
        <v>42326</v>
      </c>
      <c r="B5225" t="s">
        <v>21</v>
      </c>
      <c r="C5225" s="1">
        <v>42325</v>
      </c>
      <c r="D5225" s="1">
        <v>42326</v>
      </c>
      <c r="E5225">
        <v>100034430</v>
      </c>
      <c r="F5225" t="s">
        <v>5937</v>
      </c>
      <c r="H5225" s="1">
        <v>42325</v>
      </c>
      <c r="I5225">
        <v>1988548</v>
      </c>
      <c r="J5225" t="s">
        <v>3466</v>
      </c>
      <c r="K5225">
        <v>846296315793209</v>
      </c>
      <c r="M5225" t="s">
        <v>75</v>
      </c>
      <c r="N5225">
        <v>22134</v>
      </c>
      <c r="O5225">
        <v>5</v>
      </c>
      <c r="P5225">
        <v>3750</v>
      </c>
      <c r="Q5225">
        <v>3</v>
      </c>
      <c r="R5225" s="2">
        <v>0</v>
      </c>
      <c r="S5225" s="2">
        <v>15.5</v>
      </c>
      <c r="T5225" s="2">
        <v>0</v>
      </c>
      <c r="U5225" s="2">
        <v>15.5</v>
      </c>
      <c r="V5225" s="76" t="str">
        <f>VLOOKUP(M5225,'Fufillment sheet'!$A$2:$B$52,2,FALSE)</f>
        <v>NW</v>
      </c>
    </row>
    <row r="5226" spans="1:22" x14ac:dyDescent="0.2">
      <c r="A5226" s="1">
        <v>42326</v>
      </c>
      <c r="B5226" t="s">
        <v>21</v>
      </c>
      <c r="C5226" s="1">
        <v>42325</v>
      </c>
      <c r="D5226" s="1">
        <v>42326</v>
      </c>
      <c r="E5226">
        <v>100034459</v>
      </c>
      <c r="F5226" t="s">
        <v>5938</v>
      </c>
      <c r="H5226" s="1">
        <v>42325</v>
      </c>
      <c r="I5226">
        <v>1988481</v>
      </c>
      <c r="J5226" t="s">
        <v>3466</v>
      </c>
      <c r="K5226">
        <v>846296315793797</v>
      </c>
      <c r="M5226" t="s">
        <v>83</v>
      </c>
      <c r="N5226">
        <v>7030</v>
      </c>
      <c r="O5226">
        <v>3</v>
      </c>
      <c r="P5226">
        <v>2250</v>
      </c>
      <c r="Q5226">
        <v>2</v>
      </c>
      <c r="R5226" s="2">
        <v>0</v>
      </c>
      <c r="S5226" s="2">
        <v>12.81</v>
      </c>
      <c r="T5226" s="2">
        <v>0</v>
      </c>
      <c r="U5226" s="2">
        <v>12.81</v>
      </c>
      <c r="V5226" s="76" t="str">
        <f>VLOOKUP(M5226,'Fufillment sheet'!$A$2:$B$52,2,FALSE)</f>
        <v>NW</v>
      </c>
    </row>
    <row r="5227" spans="1:22" x14ac:dyDescent="0.2">
      <c r="A5227" s="1">
        <v>42326</v>
      </c>
      <c r="B5227" t="s">
        <v>21</v>
      </c>
      <c r="C5227" s="1">
        <v>42325</v>
      </c>
      <c r="D5227" s="1">
        <v>42326</v>
      </c>
      <c r="E5227">
        <v>100034383</v>
      </c>
      <c r="F5227" t="s">
        <v>5939</v>
      </c>
      <c r="H5227" s="1">
        <v>42325</v>
      </c>
      <c r="I5227">
        <v>1988485</v>
      </c>
      <c r="J5227" t="s">
        <v>3466</v>
      </c>
      <c r="K5227">
        <v>846296315793315</v>
      </c>
      <c r="M5227" t="s">
        <v>83</v>
      </c>
      <c r="N5227">
        <v>7960</v>
      </c>
      <c r="O5227">
        <v>4</v>
      </c>
      <c r="P5227">
        <v>3000</v>
      </c>
      <c r="Q5227">
        <v>2</v>
      </c>
      <c r="R5227" s="2">
        <v>0</v>
      </c>
      <c r="S5227" s="2">
        <v>14.25</v>
      </c>
      <c r="T5227" s="2">
        <v>0</v>
      </c>
      <c r="U5227" s="2">
        <v>14.25</v>
      </c>
      <c r="V5227" s="76" t="str">
        <f>VLOOKUP(M5227,'Fufillment sheet'!$A$2:$B$52,2,FALSE)</f>
        <v>NW</v>
      </c>
    </row>
    <row r="5228" spans="1:22" x14ac:dyDescent="0.2">
      <c r="A5228" s="1">
        <v>42326</v>
      </c>
      <c r="B5228" t="s">
        <v>21</v>
      </c>
      <c r="C5228" s="1">
        <v>42325</v>
      </c>
      <c r="D5228" s="1">
        <v>42326</v>
      </c>
      <c r="E5228">
        <v>100034417</v>
      </c>
      <c r="F5228" t="s">
        <v>5940</v>
      </c>
      <c r="H5228" s="1">
        <v>42325</v>
      </c>
      <c r="I5228">
        <v>1988451</v>
      </c>
      <c r="J5228" t="s">
        <v>3466</v>
      </c>
      <c r="K5228">
        <v>846296315793513</v>
      </c>
      <c r="M5228" t="s">
        <v>79</v>
      </c>
      <c r="N5228">
        <v>62025</v>
      </c>
      <c r="O5228">
        <v>4</v>
      </c>
      <c r="P5228">
        <v>3000</v>
      </c>
      <c r="Q5228">
        <v>5</v>
      </c>
      <c r="R5228" s="2">
        <v>0</v>
      </c>
      <c r="S5228" s="2">
        <v>22.5</v>
      </c>
      <c r="T5228" s="2">
        <v>0</v>
      </c>
      <c r="U5228" s="2">
        <v>22.5</v>
      </c>
      <c r="V5228" s="76" t="str">
        <f>VLOOKUP(M5228,'Fufillment sheet'!$A$2:$B$52,2,FALSE)</f>
        <v>NW</v>
      </c>
    </row>
    <row r="5229" spans="1:22" x14ac:dyDescent="0.2">
      <c r="A5229" s="1">
        <v>42326</v>
      </c>
      <c r="B5229" t="s">
        <v>21</v>
      </c>
      <c r="C5229" s="1">
        <v>42325</v>
      </c>
      <c r="D5229" s="1">
        <v>42326</v>
      </c>
      <c r="E5229">
        <v>100034366</v>
      </c>
      <c r="F5229" t="s">
        <v>5941</v>
      </c>
      <c r="H5229" s="1">
        <v>42325</v>
      </c>
      <c r="I5229">
        <v>1988529</v>
      </c>
      <c r="J5229" t="s">
        <v>5566</v>
      </c>
      <c r="K5229">
        <v>846296315793698</v>
      </c>
      <c r="M5229" t="s">
        <v>38</v>
      </c>
      <c r="N5229">
        <v>37025</v>
      </c>
      <c r="O5229">
        <v>6</v>
      </c>
      <c r="P5229">
        <v>4500</v>
      </c>
      <c r="Q5229">
        <v>5</v>
      </c>
      <c r="R5229" s="2">
        <v>0</v>
      </c>
      <c r="S5229" s="2">
        <v>26.54</v>
      </c>
      <c r="T5229" s="2">
        <v>0</v>
      </c>
      <c r="U5229" s="2">
        <v>26.54</v>
      </c>
      <c r="V5229" s="76" t="str">
        <f>VLOOKUP(M5229,'Fufillment sheet'!$A$2:$B$52,2,FALSE)</f>
        <v>NW</v>
      </c>
    </row>
    <row r="5230" spans="1:22" x14ac:dyDescent="0.2">
      <c r="A5230" s="1">
        <v>42326</v>
      </c>
      <c r="B5230" t="s">
        <v>21</v>
      </c>
      <c r="C5230" s="1">
        <v>42325</v>
      </c>
      <c r="D5230" s="1">
        <v>42326</v>
      </c>
      <c r="E5230">
        <v>100034389</v>
      </c>
      <c r="F5230" t="s">
        <v>5942</v>
      </c>
      <c r="H5230" s="1">
        <v>42325</v>
      </c>
      <c r="I5230">
        <v>1988521</v>
      </c>
      <c r="J5230" t="s">
        <v>515</v>
      </c>
      <c r="K5230" t="s">
        <v>5943</v>
      </c>
      <c r="M5230" t="s">
        <v>36</v>
      </c>
      <c r="N5230">
        <v>19038</v>
      </c>
      <c r="O5230">
        <v>5</v>
      </c>
      <c r="P5230">
        <v>3750</v>
      </c>
      <c r="Q5230">
        <v>2</v>
      </c>
      <c r="R5230" s="2">
        <v>0</v>
      </c>
      <c r="S5230" s="2">
        <v>14.75</v>
      </c>
      <c r="T5230" s="2">
        <v>0</v>
      </c>
      <c r="U5230" s="2">
        <v>14.75</v>
      </c>
      <c r="V5230" s="76" t="str">
        <f>VLOOKUP(M5230,'Fufillment sheet'!$A$2:$B$52,2,FALSE)</f>
        <v>NW</v>
      </c>
    </row>
    <row r="5231" spans="1:22" x14ac:dyDescent="0.2">
      <c r="A5231" s="1">
        <v>42326</v>
      </c>
      <c r="B5231" t="s">
        <v>21</v>
      </c>
      <c r="C5231" s="1">
        <v>42325</v>
      </c>
      <c r="D5231" s="1">
        <v>42326</v>
      </c>
      <c r="E5231">
        <v>100034392</v>
      </c>
      <c r="F5231" t="s">
        <v>5944</v>
      </c>
      <c r="H5231" s="1">
        <v>42325</v>
      </c>
      <c r="I5231">
        <v>1988402</v>
      </c>
      <c r="J5231" t="s">
        <v>3466</v>
      </c>
      <c r="K5231">
        <v>846296315793162</v>
      </c>
      <c r="M5231" t="s">
        <v>231</v>
      </c>
      <c r="N5231">
        <v>72207</v>
      </c>
      <c r="O5231">
        <v>4</v>
      </c>
      <c r="P5231">
        <v>3000</v>
      </c>
      <c r="Q5231">
        <v>6</v>
      </c>
      <c r="R5231" s="2">
        <v>0</v>
      </c>
      <c r="S5231" s="2">
        <v>23.75</v>
      </c>
      <c r="T5231" s="2">
        <v>0</v>
      </c>
      <c r="U5231" s="2">
        <v>23.75</v>
      </c>
      <c r="V5231" s="76" t="str">
        <f>VLOOKUP(M5231,'Fufillment sheet'!$A$2:$B$52,2,FALSE)</f>
        <v>NW</v>
      </c>
    </row>
    <row r="5232" spans="1:22" x14ac:dyDescent="0.2">
      <c r="A5232" s="1">
        <v>42326</v>
      </c>
      <c r="B5232" t="s">
        <v>21</v>
      </c>
      <c r="C5232" s="1">
        <v>42325</v>
      </c>
      <c r="D5232" s="1">
        <v>42326</v>
      </c>
      <c r="E5232">
        <v>100034398</v>
      </c>
      <c r="F5232" t="s">
        <v>5945</v>
      </c>
      <c r="H5232" s="1">
        <v>42325</v>
      </c>
      <c r="I5232">
        <v>1988550</v>
      </c>
      <c r="J5232" t="s">
        <v>3466</v>
      </c>
      <c r="K5232">
        <v>846296315793353</v>
      </c>
      <c r="M5232" t="s">
        <v>60</v>
      </c>
      <c r="N5232">
        <v>53704</v>
      </c>
      <c r="O5232">
        <v>4</v>
      </c>
      <c r="P5232">
        <v>3000</v>
      </c>
      <c r="Q5232">
        <v>5</v>
      </c>
      <c r="R5232" s="2">
        <v>0</v>
      </c>
      <c r="S5232" s="2">
        <v>22.5</v>
      </c>
      <c r="T5232" s="2">
        <v>0</v>
      </c>
      <c r="U5232" s="2">
        <v>22.5</v>
      </c>
      <c r="V5232" s="76" t="str">
        <f>VLOOKUP(M5232,'Fufillment sheet'!$A$2:$B$52,2,FALSE)</f>
        <v>NW</v>
      </c>
    </row>
    <row r="5233" spans="1:22" x14ac:dyDescent="0.2">
      <c r="A5233" s="1">
        <v>42326</v>
      </c>
      <c r="B5233" t="s">
        <v>21</v>
      </c>
      <c r="C5233" s="1">
        <v>42325</v>
      </c>
      <c r="D5233" s="1">
        <v>42326</v>
      </c>
      <c r="E5233">
        <v>100034453</v>
      </c>
      <c r="F5233" t="s">
        <v>5946</v>
      </c>
      <c r="H5233" s="1">
        <v>42325</v>
      </c>
      <c r="I5233">
        <v>1988442</v>
      </c>
      <c r="J5233" t="s">
        <v>5566</v>
      </c>
      <c r="K5233">
        <v>846296315793735</v>
      </c>
      <c r="M5233" t="s">
        <v>51</v>
      </c>
      <c r="N5233">
        <v>30342</v>
      </c>
      <c r="O5233">
        <v>5</v>
      </c>
      <c r="P5233">
        <v>3750</v>
      </c>
      <c r="Q5233">
        <v>5</v>
      </c>
      <c r="R5233" s="2">
        <v>0</v>
      </c>
      <c r="S5233" s="2">
        <v>23.75</v>
      </c>
      <c r="T5233" s="2">
        <v>0</v>
      </c>
      <c r="U5233" s="2">
        <v>23.75</v>
      </c>
      <c r="V5233" s="76" t="str">
        <f>VLOOKUP(M5233,'Fufillment sheet'!$A$2:$B$52,2,FALSE)</f>
        <v>NW</v>
      </c>
    </row>
    <row r="5234" spans="1:22" x14ac:dyDescent="0.2">
      <c r="A5234" s="1">
        <v>42326</v>
      </c>
      <c r="B5234" t="s">
        <v>21</v>
      </c>
      <c r="C5234" s="1">
        <v>42325</v>
      </c>
      <c r="D5234" s="1">
        <v>42326</v>
      </c>
      <c r="E5234">
        <v>100034425</v>
      </c>
      <c r="F5234" t="s">
        <v>5947</v>
      </c>
      <c r="H5234" s="1">
        <v>42325</v>
      </c>
      <c r="I5234">
        <v>1988467</v>
      </c>
      <c r="J5234" t="s">
        <v>5566</v>
      </c>
      <c r="K5234">
        <v>846296315793247</v>
      </c>
      <c r="M5234" t="s">
        <v>49</v>
      </c>
      <c r="N5234">
        <v>2421</v>
      </c>
      <c r="O5234">
        <v>4</v>
      </c>
      <c r="P5234">
        <v>3000</v>
      </c>
      <c r="Q5234">
        <v>2</v>
      </c>
      <c r="R5234" s="2">
        <v>0</v>
      </c>
      <c r="S5234" s="2">
        <v>14.25</v>
      </c>
      <c r="T5234" s="2">
        <v>0</v>
      </c>
      <c r="U5234" s="2">
        <v>14.25</v>
      </c>
      <c r="V5234" s="76" t="str">
        <f>VLOOKUP(M5234,'Fufillment sheet'!$A$2:$B$52,2,FALSE)</f>
        <v>NW</v>
      </c>
    </row>
    <row r="5235" spans="1:22" x14ac:dyDescent="0.2">
      <c r="A5235" s="1">
        <v>42326</v>
      </c>
      <c r="B5235" t="s">
        <v>21</v>
      </c>
      <c r="C5235" s="1">
        <v>42325</v>
      </c>
      <c r="D5235" s="1">
        <v>42326</v>
      </c>
      <c r="E5235">
        <v>100034435</v>
      </c>
      <c r="F5235" t="s">
        <v>5948</v>
      </c>
      <c r="H5235" s="1">
        <v>42325</v>
      </c>
      <c r="I5235">
        <v>1988462</v>
      </c>
      <c r="J5235" t="s">
        <v>3466</v>
      </c>
      <c r="K5235">
        <v>846296315793483</v>
      </c>
      <c r="M5235" t="s">
        <v>49</v>
      </c>
      <c r="N5235">
        <v>2703</v>
      </c>
      <c r="O5235">
        <v>4</v>
      </c>
      <c r="P5235">
        <v>3000</v>
      </c>
      <c r="Q5235">
        <v>2</v>
      </c>
      <c r="R5235" s="2">
        <v>0</v>
      </c>
      <c r="S5235" s="2">
        <v>14.25</v>
      </c>
      <c r="T5235" s="2">
        <v>0</v>
      </c>
      <c r="U5235" s="2">
        <v>14.25</v>
      </c>
      <c r="V5235" s="76" t="str">
        <f>VLOOKUP(M5235,'Fufillment sheet'!$A$2:$B$52,2,FALSE)</f>
        <v>NW</v>
      </c>
    </row>
    <row r="5236" spans="1:22" x14ac:dyDescent="0.2">
      <c r="A5236" s="1">
        <v>42326</v>
      </c>
      <c r="B5236" t="s">
        <v>21</v>
      </c>
      <c r="C5236" s="1">
        <v>42325</v>
      </c>
      <c r="D5236" s="1">
        <v>42326</v>
      </c>
      <c r="E5236">
        <v>100034478</v>
      </c>
      <c r="F5236" t="s">
        <v>5949</v>
      </c>
      <c r="H5236" s="1">
        <v>42325</v>
      </c>
      <c r="I5236">
        <v>1988494</v>
      </c>
      <c r="J5236" t="s">
        <v>3466</v>
      </c>
      <c r="K5236">
        <v>846296315793766</v>
      </c>
      <c r="M5236" t="s">
        <v>32</v>
      </c>
      <c r="N5236">
        <v>11716</v>
      </c>
      <c r="O5236">
        <v>3</v>
      </c>
      <c r="P5236">
        <v>2250</v>
      </c>
      <c r="Q5236">
        <v>2</v>
      </c>
      <c r="R5236" s="2">
        <v>0</v>
      </c>
      <c r="S5236" s="2">
        <v>12.81</v>
      </c>
      <c r="T5236" s="2">
        <v>0</v>
      </c>
      <c r="U5236" s="2">
        <v>12.81</v>
      </c>
      <c r="V5236" s="76" t="str">
        <f>VLOOKUP(M5236,'Fufillment sheet'!$A$2:$B$52,2,FALSE)</f>
        <v>NW</v>
      </c>
    </row>
    <row r="5237" spans="1:22" x14ac:dyDescent="0.2">
      <c r="A5237" s="1">
        <v>42326</v>
      </c>
      <c r="B5237" t="s">
        <v>21</v>
      </c>
      <c r="C5237" s="1">
        <v>42325</v>
      </c>
      <c r="D5237" s="1">
        <v>42326</v>
      </c>
      <c r="E5237">
        <v>100034469</v>
      </c>
      <c r="F5237" t="s">
        <v>5950</v>
      </c>
      <c r="H5237" s="1">
        <v>42325</v>
      </c>
      <c r="I5237">
        <v>1988443</v>
      </c>
      <c r="J5237" t="s">
        <v>5566</v>
      </c>
      <c r="K5237">
        <v>846296315793261</v>
      </c>
      <c r="M5237" t="s">
        <v>51</v>
      </c>
      <c r="N5237">
        <v>31015</v>
      </c>
      <c r="O5237">
        <v>6</v>
      </c>
      <c r="P5237">
        <v>4500</v>
      </c>
      <c r="Q5237">
        <v>5</v>
      </c>
      <c r="R5237" s="2">
        <v>0</v>
      </c>
      <c r="S5237" s="2">
        <v>26.54</v>
      </c>
      <c r="T5237" s="2">
        <v>0</v>
      </c>
      <c r="U5237" s="2">
        <v>26.54</v>
      </c>
      <c r="V5237" s="76" t="str">
        <f>VLOOKUP(M5237,'Fufillment sheet'!$A$2:$B$52,2,FALSE)</f>
        <v>NW</v>
      </c>
    </row>
    <row r="5238" spans="1:22" x14ac:dyDescent="0.2">
      <c r="A5238" s="1">
        <v>42326</v>
      </c>
      <c r="B5238" t="s">
        <v>21</v>
      </c>
      <c r="C5238" s="1">
        <v>42325</v>
      </c>
      <c r="D5238" s="1">
        <v>42326</v>
      </c>
      <c r="E5238">
        <v>100034373</v>
      </c>
      <c r="F5238" t="s">
        <v>5951</v>
      </c>
      <c r="H5238" s="1">
        <v>42325</v>
      </c>
      <c r="I5238">
        <v>1988429</v>
      </c>
      <c r="J5238" t="s">
        <v>5566</v>
      </c>
      <c r="K5238">
        <v>846296315793568</v>
      </c>
      <c r="M5238" t="s">
        <v>102</v>
      </c>
      <c r="N5238">
        <v>20001</v>
      </c>
      <c r="O5238">
        <v>4</v>
      </c>
      <c r="P5238">
        <v>3000</v>
      </c>
      <c r="Q5238">
        <v>3</v>
      </c>
      <c r="R5238" s="2">
        <v>0</v>
      </c>
      <c r="S5238" s="2">
        <v>14.75</v>
      </c>
      <c r="T5238" s="2">
        <v>0</v>
      </c>
      <c r="U5238" s="2">
        <v>14.75</v>
      </c>
      <c r="V5238" s="76" t="str">
        <f>VLOOKUP(M5238,'Fufillment sheet'!$A$2:$B$52,2,FALSE)</f>
        <v>NW</v>
      </c>
    </row>
    <row r="5239" spans="1:22" x14ac:dyDescent="0.2">
      <c r="A5239" s="1">
        <v>42326</v>
      </c>
      <c r="B5239" t="s">
        <v>21</v>
      </c>
      <c r="C5239" s="1">
        <v>42325</v>
      </c>
      <c r="D5239" s="1">
        <v>42326</v>
      </c>
      <c r="E5239">
        <v>100034345</v>
      </c>
      <c r="F5239" t="s">
        <v>5952</v>
      </c>
      <c r="H5239" s="1">
        <v>42325</v>
      </c>
      <c r="I5239">
        <v>1988480</v>
      </c>
      <c r="J5239" t="s">
        <v>5566</v>
      </c>
      <c r="K5239">
        <v>846296315793988</v>
      </c>
      <c r="M5239" t="s">
        <v>83</v>
      </c>
      <c r="N5239">
        <v>8540</v>
      </c>
      <c r="O5239">
        <v>3</v>
      </c>
      <c r="P5239">
        <v>2250</v>
      </c>
      <c r="Q5239">
        <v>2</v>
      </c>
      <c r="R5239" s="2">
        <v>0</v>
      </c>
      <c r="S5239" s="2">
        <v>12.81</v>
      </c>
      <c r="T5239" s="2">
        <v>0</v>
      </c>
      <c r="U5239" s="2">
        <v>12.81</v>
      </c>
      <c r="V5239" s="76" t="str">
        <f>VLOOKUP(M5239,'Fufillment sheet'!$A$2:$B$52,2,FALSE)</f>
        <v>NW</v>
      </c>
    </row>
    <row r="5240" spans="1:22" x14ac:dyDescent="0.2">
      <c r="A5240" s="1">
        <v>42326</v>
      </c>
      <c r="B5240" t="s">
        <v>21</v>
      </c>
      <c r="C5240" s="1">
        <v>42325</v>
      </c>
      <c r="D5240" s="1">
        <v>42326</v>
      </c>
      <c r="E5240">
        <v>100034411</v>
      </c>
      <c r="F5240" t="s">
        <v>5953</v>
      </c>
      <c r="H5240" s="1">
        <v>42325</v>
      </c>
      <c r="I5240">
        <v>1988499</v>
      </c>
      <c r="J5240" t="s">
        <v>5566</v>
      </c>
      <c r="K5240">
        <v>846296315793155</v>
      </c>
      <c r="M5240" t="s">
        <v>32</v>
      </c>
      <c r="N5240">
        <v>13204</v>
      </c>
      <c r="O5240">
        <v>4</v>
      </c>
      <c r="P5240">
        <v>3000</v>
      </c>
      <c r="Q5240">
        <v>2</v>
      </c>
      <c r="R5240" s="2">
        <v>0</v>
      </c>
      <c r="S5240" s="2">
        <v>14.25</v>
      </c>
      <c r="T5240" s="2">
        <v>0</v>
      </c>
      <c r="U5240" s="2">
        <v>14.25</v>
      </c>
      <c r="V5240" s="76" t="str">
        <f>VLOOKUP(M5240,'Fufillment sheet'!$A$2:$B$52,2,FALSE)</f>
        <v>NW</v>
      </c>
    </row>
    <row r="5241" spans="1:22" x14ac:dyDescent="0.2">
      <c r="A5241" s="1">
        <v>42326</v>
      </c>
      <c r="B5241" t="s">
        <v>21</v>
      </c>
      <c r="C5241" s="1">
        <v>42325</v>
      </c>
      <c r="D5241" s="1">
        <v>42326</v>
      </c>
      <c r="E5241">
        <v>100034378</v>
      </c>
      <c r="F5241" t="s">
        <v>5954</v>
      </c>
      <c r="H5241" s="1">
        <v>42325</v>
      </c>
      <c r="I5241">
        <v>1988505</v>
      </c>
      <c r="J5241" t="s">
        <v>3466</v>
      </c>
      <c r="K5241">
        <v>846296315793629</v>
      </c>
      <c r="M5241" t="s">
        <v>32</v>
      </c>
      <c r="N5241">
        <v>12567</v>
      </c>
      <c r="O5241">
        <v>6</v>
      </c>
      <c r="P5241">
        <v>4500</v>
      </c>
      <c r="Q5241">
        <v>2</v>
      </c>
      <c r="R5241" s="2">
        <v>0</v>
      </c>
      <c r="S5241" s="2">
        <v>16.29</v>
      </c>
      <c r="T5241" s="2">
        <v>0</v>
      </c>
      <c r="U5241" s="2">
        <v>16.29</v>
      </c>
      <c r="V5241" s="76" t="str">
        <f>VLOOKUP(M5241,'Fufillment sheet'!$A$2:$B$52,2,FALSE)</f>
        <v>NW</v>
      </c>
    </row>
    <row r="5242" spans="1:22" x14ac:dyDescent="0.2">
      <c r="A5242" s="1">
        <v>42326</v>
      </c>
      <c r="B5242" t="s">
        <v>21</v>
      </c>
      <c r="C5242" s="1">
        <v>42325</v>
      </c>
      <c r="D5242" s="1">
        <v>42326</v>
      </c>
      <c r="E5242">
        <v>100034368</v>
      </c>
      <c r="F5242" t="s">
        <v>5955</v>
      </c>
      <c r="H5242" s="1">
        <v>42325</v>
      </c>
      <c r="I5242">
        <v>1988544</v>
      </c>
      <c r="J5242" t="s">
        <v>3466</v>
      </c>
      <c r="K5242">
        <v>846296315793742</v>
      </c>
      <c r="M5242" t="s">
        <v>75</v>
      </c>
      <c r="N5242">
        <v>24211</v>
      </c>
      <c r="O5242">
        <v>3</v>
      </c>
      <c r="P5242">
        <v>2250</v>
      </c>
      <c r="Q5242">
        <v>4</v>
      </c>
      <c r="R5242" s="2">
        <v>0</v>
      </c>
      <c r="S5242" s="2">
        <v>20.81</v>
      </c>
      <c r="T5242" s="2">
        <v>0</v>
      </c>
      <c r="U5242" s="2">
        <v>20.81</v>
      </c>
      <c r="V5242" s="76" t="str">
        <f>VLOOKUP(M5242,'Fufillment sheet'!$A$2:$B$52,2,FALSE)</f>
        <v>NW</v>
      </c>
    </row>
    <row r="5243" spans="1:22" x14ac:dyDescent="0.2">
      <c r="A5243" s="1">
        <v>42326</v>
      </c>
      <c r="B5243" t="s">
        <v>21</v>
      </c>
      <c r="C5243" s="1">
        <v>42320</v>
      </c>
      <c r="D5243" s="1">
        <v>42326</v>
      </c>
      <c r="E5243">
        <v>100033995</v>
      </c>
      <c r="F5243" t="s">
        <v>5956</v>
      </c>
      <c r="H5243" s="1">
        <v>42319</v>
      </c>
      <c r="I5243">
        <v>1956679</v>
      </c>
      <c r="J5243" t="s">
        <v>23</v>
      </c>
      <c r="K5243">
        <v>846296315793131</v>
      </c>
      <c r="M5243" t="s">
        <v>54</v>
      </c>
      <c r="N5243">
        <v>21122</v>
      </c>
      <c r="O5243">
        <v>3</v>
      </c>
      <c r="P5243">
        <v>2250</v>
      </c>
      <c r="Q5243">
        <v>3</v>
      </c>
      <c r="R5243" s="2">
        <v>0</v>
      </c>
      <c r="S5243" s="2">
        <v>13.06</v>
      </c>
      <c r="T5243" s="2">
        <v>0</v>
      </c>
      <c r="U5243" s="2">
        <v>13.06</v>
      </c>
      <c r="V5243" s="76" t="str">
        <f>VLOOKUP(M5243,'Fufillment sheet'!$A$2:$B$52,2,FALSE)</f>
        <v>NW</v>
      </c>
    </row>
    <row r="5244" spans="1:22" x14ac:dyDescent="0.2">
      <c r="A5244" s="1">
        <v>42326</v>
      </c>
      <c r="B5244" t="s">
        <v>21</v>
      </c>
      <c r="C5244" s="1">
        <v>42325</v>
      </c>
      <c r="D5244" s="1">
        <v>42326</v>
      </c>
      <c r="E5244">
        <v>100034404</v>
      </c>
      <c r="F5244" t="s">
        <v>5957</v>
      </c>
      <c r="H5244" s="1">
        <v>42325</v>
      </c>
      <c r="I5244">
        <v>1988498</v>
      </c>
      <c r="J5244" t="s">
        <v>3466</v>
      </c>
      <c r="K5244">
        <v>846296315793414</v>
      </c>
      <c r="M5244" t="s">
        <v>32</v>
      </c>
      <c r="N5244">
        <v>11570</v>
      </c>
      <c r="O5244">
        <v>4</v>
      </c>
      <c r="P5244">
        <v>3000</v>
      </c>
      <c r="Q5244">
        <v>2</v>
      </c>
      <c r="R5244" s="2">
        <v>0</v>
      </c>
      <c r="S5244" s="2">
        <v>14.25</v>
      </c>
      <c r="T5244" s="2">
        <v>0</v>
      </c>
      <c r="U5244" s="2">
        <v>14.25</v>
      </c>
      <c r="V5244" s="76" t="str">
        <f>VLOOKUP(M5244,'Fufillment sheet'!$A$2:$B$52,2,FALSE)</f>
        <v>NW</v>
      </c>
    </row>
    <row r="5245" spans="1:22" x14ac:dyDescent="0.2">
      <c r="A5245" s="1">
        <v>42326</v>
      </c>
      <c r="B5245" t="s">
        <v>21</v>
      </c>
      <c r="C5245" s="1">
        <v>42325</v>
      </c>
      <c r="D5245" s="1">
        <v>42326</v>
      </c>
      <c r="E5245">
        <v>100034360</v>
      </c>
      <c r="F5245" t="s">
        <v>5958</v>
      </c>
      <c r="H5245" s="1">
        <v>42325</v>
      </c>
      <c r="I5245">
        <v>1988543</v>
      </c>
      <c r="J5245" t="s">
        <v>3466</v>
      </c>
      <c r="K5245">
        <v>846296315793865</v>
      </c>
      <c r="M5245" t="s">
        <v>75</v>
      </c>
      <c r="N5245">
        <v>24557</v>
      </c>
      <c r="O5245">
        <v>3</v>
      </c>
      <c r="P5245">
        <v>2250</v>
      </c>
      <c r="Q5245">
        <v>4</v>
      </c>
      <c r="R5245" s="2">
        <v>0</v>
      </c>
      <c r="S5245" s="2">
        <v>20.81</v>
      </c>
      <c r="T5245" s="2">
        <v>0</v>
      </c>
      <c r="U5245" s="2">
        <v>20.81</v>
      </c>
      <c r="V5245" s="76" t="str">
        <f>VLOOKUP(M5245,'Fufillment sheet'!$A$2:$B$52,2,FALSE)</f>
        <v>NW</v>
      </c>
    </row>
    <row r="5246" spans="1:22" x14ac:dyDescent="0.2">
      <c r="A5246" s="1">
        <v>42326</v>
      </c>
      <c r="B5246" t="s">
        <v>21</v>
      </c>
      <c r="C5246" s="1">
        <v>42325</v>
      </c>
      <c r="D5246" s="1">
        <v>42326</v>
      </c>
      <c r="E5246">
        <v>100034352</v>
      </c>
      <c r="F5246" t="s">
        <v>5959</v>
      </c>
      <c r="H5246" s="1">
        <v>42325</v>
      </c>
      <c r="I5246">
        <v>1988526</v>
      </c>
      <c r="J5246" t="s">
        <v>5566</v>
      </c>
      <c r="K5246">
        <v>846296315793889</v>
      </c>
      <c r="M5246" t="s">
        <v>38</v>
      </c>
      <c r="N5246">
        <v>37402</v>
      </c>
      <c r="O5246">
        <v>3</v>
      </c>
      <c r="P5246">
        <v>2250</v>
      </c>
      <c r="Q5246">
        <v>5</v>
      </c>
      <c r="R5246" s="2">
        <v>0</v>
      </c>
      <c r="S5246" s="2">
        <v>21.31</v>
      </c>
      <c r="T5246" s="2">
        <v>0</v>
      </c>
      <c r="U5246" s="2">
        <v>21.31</v>
      </c>
      <c r="V5246" s="76" t="str">
        <f>VLOOKUP(M5246,'Fufillment sheet'!$A$2:$B$52,2,FALSE)</f>
        <v>NW</v>
      </c>
    </row>
    <row r="5247" spans="1:22" x14ac:dyDescent="0.2">
      <c r="A5247" s="1">
        <v>42326</v>
      </c>
      <c r="B5247" t="s">
        <v>21</v>
      </c>
      <c r="C5247" s="1">
        <v>42325</v>
      </c>
      <c r="D5247" s="1">
        <v>42326</v>
      </c>
      <c r="E5247">
        <v>100034418</v>
      </c>
      <c r="F5247" t="s">
        <v>5960</v>
      </c>
      <c r="H5247" s="1">
        <v>42325</v>
      </c>
      <c r="I5247">
        <v>1988435</v>
      </c>
      <c r="J5247" t="s">
        <v>5566</v>
      </c>
      <c r="K5247">
        <v>846296315793537</v>
      </c>
      <c r="M5247" t="s">
        <v>51</v>
      </c>
      <c r="N5247">
        <v>30009</v>
      </c>
      <c r="O5247">
        <v>4</v>
      </c>
      <c r="P5247">
        <v>3000</v>
      </c>
      <c r="Q5247">
        <v>5</v>
      </c>
      <c r="R5247" s="2">
        <v>0</v>
      </c>
      <c r="S5247" s="2">
        <v>22.5</v>
      </c>
      <c r="T5247" s="2">
        <v>0</v>
      </c>
      <c r="U5247" s="2">
        <v>22.5</v>
      </c>
      <c r="V5247" s="76" t="str">
        <f>VLOOKUP(M5247,'Fufillment sheet'!$A$2:$B$52,2,FALSE)</f>
        <v>NW</v>
      </c>
    </row>
    <row r="5248" spans="1:22" x14ac:dyDescent="0.2">
      <c r="A5248" s="1">
        <v>42326</v>
      </c>
      <c r="B5248" t="s">
        <v>21</v>
      </c>
      <c r="C5248" s="1">
        <v>42325</v>
      </c>
      <c r="D5248" s="1">
        <v>42326</v>
      </c>
      <c r="E5248">
        <v>100034454</v>
      </c>
      <c r="F5248" t="s">
        <v>5961</v>
      </c>
      <c r="H5248" s="1">
        <v>42325</v>
      </c>
      <c r="I5248">
        <v>1988476</v>
      </c>
      <c r="J5248" t="s">
        <v>3466</v>
      </c>
      <c r="K5248">
        <v>846296315793803</v>
      </c>
      <c r="M5248" t="s">
        <v>24</v>
      </c>
      <c r="N5248">
        <v>28208</v>
      </c>
      <c r="O5248">
        <v>3</v>
      </c>
      <c r="P5248">
        <v>2250</v>
      </c>
      <c r="Q5248">
        <v>4</v>
      </c>
      <c r="R5248" s="2">
        <v>0</v>
      </c>
      <c r="S5248" s="2">
        <v>20.81</v>
      </c>
      <c r="T5248" s="2">
        <v>0</v>
      </c>
      <c r="U5248" s="2">
        <v>20.81</v>
      </c>
      <c r="V5248" s="76" t="str">
        <f>VLOOKUP(M5248,'Fufillment sheet'!$A$2:$B$52,2,FALSE)</f>
        <v>NW</v>
      </c>
    </row>
    <row r="5249" spans="1:22" x14ac:dyDescent="0.2">
      <c r="A5249" s="1">
        <v>42326</v>
      </c>
      <c r="B5249" t="s">
        <v>21</v>
      </c>
      <c r="C5249" s="1">
        <v>42325</v>
      </c>
      <c r="D5249" s="1">
        <v>42326</v>
      </c>
      <c r="E5249">
        <v>100034354</v>
      </c>
      <c r="F5249" t="s">
        <v>5962</v>
      </c>
      <c r="H5249" s="1">
        <v>42325</v>
      </c>
      <c r="I5249">
        <v>1988475</v>
      </c>
      <c r="J5249" t="s">
        <v>5566</v>
      </c>
      <c r="K5249">
        <v>846296315793995</v>
      </c>
      <c r="M5249" t="s">
        <v>24</v>
      </c>
      <c r="N5249">
        <v>27893</v>
      </c>
      <c r="O5249">
        <v>3</v>
      </c>
      <c r="P5249">
        <v>2250</v>
      </c>
      <c r="Q5249">
        <v>4</v>
      </c>
      <c r="R5249" s="2">
        <v>0</v>
      </c>
      <c r="S5249" s="2">
        <v>20.81</v>
      </c>
      <c r="T5249" s="2">
        <v>0</v>
      </c>
      <c r="U5249" s="2">
        <v>20.81</v>
      </c>
      <c r="V5249" s="76" t="str">
        <f>VLOOKUP(M5249,'Fufillment sheet'!$A$2:$B$52,2,FALSE)</f>
        <v>NW</v>
      </c>
    </row>
    <row r="5250" spans="1:22" x14ac:dyDescent="0.2">
      <c r="A5250" s="1">
        <v>42326</v>
      </c>
      <c r="B5250" t="s">
        <v>21</v>
      </c>
      <c r="C5250" s="1">
        <v>42325</v>
      </c>
      <c r="D5250" s="1">
        <v>42326</v>
      </c>
      <c r="E5250">
        <v>100034361</v>
      </c>
      <c r="F5250" t="s">
        <v>5963</v>
      </c>
      <c r="H5250" s="1">
        <v>42325</v>
      </c>
      <c r="I5250">
        <v>1988522</v>
      </c>
      <c r="J5250" t="s">
        <v>3466</v>
      </c>
      <c r="K5250">
        <v>846296315793681</v>
      </c>
      <c r="M5250" t="s">
        <v>194</v>
      </c>
      <c r="N5250">
        <v>2896</v>
      </c>
      <c r="O5250">
        <v>6</v>
      </c>
      <c r="P5250">
        <v>4500</v>
      </c>
      <c r="Q5250">
        <v>2</v>
      </c>
      <c r="R5250" s="2">
        <v>0</v>
      </c>
      <c r="S5250" s="2">
        <v>16.29</v>
      </c>
      <c r="T5250" s="2">
        <v>0</v>
      </c>
      <c r="U5250" s="2">
        <v>16.29</v>
      </c>
      <c r="V5250" s="76" t="str">
        <f>VLOOKUP(M5250,'Fufillment sheet'!$A$2:$B$52,2,FALSE)</f>
        <v>NW</v>
      </c>
    </row>
    <row r="5251" spans="1:22" x14ac:dyDescent="0.2">
      <c r="A5251" s="1">
        <v>42326</v>
      </c>
      <c r="B5251" t="s">
        <v>21</v>
      </c>
      <c r="C5251" s="1">
        <v>42325</v>
      </c>
      <c r="D5251" s="1">
        <v>42326</v>
      </c>
      <c r="E5251">
        <v>100034358</v>
      </c>
      <c r="F5251" t="s">
        <v>5964</v>
      </c>
      <c r="H5251" s="1">
        <v>42325</v>
      </c>
      <c r="I5251">
        <v>1988427</v>
      </c>
      <c r="J5251" t="s">
        <v>5566</v>
      </c>
      <c r="K5251">
        <v>846296315793964</v>
      </c>
      <c r="M5251" t="s">
        <v>102</v>
      </c>
      <c r="N5251">
        <v>20001</v>
      </c>
      <c r="O5251">
        <v>3</v>
      </c>
      <c r="P5251">
        <v>2250</v>
      </c>
      <c r="Q5251">
        <v>3</v>
      </c>
      <c r="R5251" s="2">
        <v>0</v>
      </c>
      <c r="S5251" s="2">
        <v>13.06</v>
      </c>
      <c r="T5251" s="2">
        <v>0</v>
      </c>
      <c r="U5251" s="2">
        <v>13.06</v>
      </c>
      <c r="V5251" s="76" t="str">
        <f>VLOOKUP(M5251,'Fufillment sheet'!$A$2:$B$52,2,FALSE)</f>
        <v>NW</v>
      </c>
    </row>
    <row r="5252" spans="1:22" x14ac:dyDescent="0.2">
      <c r="A5252" s="1">
        <v>42326</v>
      </c>
      <c r="B5252" t="s">
        <v>21</v>
      </c>
      <c r="C5252" s="1">
        <v>42325</v>
      </c>
      <c r="D5252" s="1">
        <v>42326</v>
      </c>
      <c r="E5252">
        <v>100034395</v>
      </c>
      <c r="F5252" t="s">
        <v>5965</v>
      </c>
      <c r="H5252" s="1">
        <v>42325</v>
      </c>
      <c r="I5252">
        <v>1988450</v>
      </c>
      <c r="J5252" t="s">
        <v>3466</v>
      </c>
      <c r="K5252">
        <v>846296315793360</v>
      </c>
      <c r="M5252" t="s">
        <v>79</v>
      </c>
      <c r="N5252">
        <v>60044</v>
      </c>
      <c r="O5252">
        <v>4</v>
      </c>
      <c r="P5252">
        <v>3000</v>
      </c>
      <c r="Q5252">
        <v>5</v>
      </c>
      <c r="R5252" s="2">
        <v>0</v>
      </c>
      <c r="S5252" s="2">
        <v>22.5</v>
      </c>
      <c r="T5252" s="2">
        <v>0</v>
      </c>
      <c r="U5252" s="2">
        <v>22.5</v>
      </c>
      <c r="V5252" s="76" t="str">
        <f>VLOOKUP(M5252,'Fufillment sheet'!$A$2:$B$52,2,FALSE)</f>
        <v>NW</v>
      </c>
    </row>
    <row r="5253" spans="1:22" x14ac:dyDescent="0.2">
      <c r="A5253" s="1">
        <v>42326</v>
      </c>
      <c r="B5253" t="s">
        <v>21</v>
      </c>
      <c r="C5253" s="1">
        <v>42325</v>
      </c>
      <c r="D5253" s="1">
        <v>42326</v>
      </c>
      <c r="E5253">
        <v>100034387</v>
      </c>
      <c r="F5253" t="s">
        <v>5966</v>
      </c>
      <c r="H5253" s="1">
        <v>42325</v>
      </c>
      <c r="I5253">
        <v>1988474</v>
      </c>
      <c r="J5253" t="s">
        <v>3466</v>
      </c>
      <c r="K5253">
        <v>846296315793711</v>
      </c>
      <c r="M5253" t="s">
        <v>58</v>
      </c>
      <c r="N5253">
        <v>48176</v>
      </c>
      <c r="O5253">
        <v>4</v>
      </c>
      <c r="P5253">
        <v>3000</v>
      </c>
      <c r="Q5253">
        <v>4</v>
      </c>
      <c r="R5253" s="2">
        <v>0</v>
      </c>
      <c r="S5253" s="2">
        <v>21.5</v>
      </c>
      <c r="T5253" s="2">
        <v>0</v>
      </c>
      <c r="U5253" s="2">
        <v>21.5</v>
      </c>
      <c r="V5253" s="76" t="str">
        <f>VLOOKUP(M5253,'Fufillment sheet'!$A$2:$B$52,2,FALSE)</f>
        <v>NW</v>
      </c>
    </row>
    <row r="5254" spans="1:22" x14ac:dyDescent="0.2">
      <c r="A5254" s="1">
        <v>42326</v>
      </c>
      <c r="B5254" t="s">
        <v>21</v>
      </c>
      <c r="C5254" s="1">
        <v>42325</v>
      </c>
      <c r="D5254" s="1">
        <v>42326</v>
      </c>
      <c r="E5254">
        <v>100034343</v>
      </c>
      <c r="F5254" t="s">
        <v>5967</v>
      </c>
      <c r="H5254" s="1">
        <v>42325</v>
      </c>
      <c r="I5254">
        <v>1988432</v>
      </c>
      <c r="J5254" t="s">
        <v>3466</v>
      </c>
      <c r="K5254">
        <v>846296315793919</v>
      </c>
      <c r="M5254" t="s">
        <v>26</v>
      </c>
      <c r="N5254">
        <v>33040</v>
      </c>
      <c r="O5254">
        <v>3</v>
      </c>
      <c r="P5254">
        <v>2250</v>
      </c>
      <c r="Q5254">
        <v>6</v>
      </c>
      <c r="R5254" s="2">
        <v>0</v>
      </c>
      <c r="S5254" s="2">
        <v>21.81</v>
      </c>
      <c r="T5254" s="2">
        <v>0</v>
      </c>
      <c r="U5254" s="2">
        <v>21.81</v>
      </c>
      <c r="V5254" s="76" t="str">
        <f>VLOOKUP(M5254,'Fufillment sheet'!$A$2:$B$52,2,FALSE)</f>
        <v>NW</v>
      </c>
    </row>
    <row r="5255" spans="1:22" x14ac:dyDescent="0.2">
      <c r="A5255" s="1">
        <v>42327</v>
      </c>
      <c r="B5255" t="s">
        <v>21</v>
      </c>
      <c r="C5255" s="1">
        <v>42326</v>
      </c>
      <c r="D5255" s="1">
        <v>42327</v>
      </c>
      <c r="E5255">
        <v>100034572</v>
      </c>
      <c r="F5255" t="s">
        <v>5968</v>
      </c>
      <c r="H5255" s="1">
        <v>42326</v>
      </c>
      <c r="I5255">
        <v>1998424</v>
      </c>
      <c r="J5255" t="s">
        <v>23</v>
      </c>
      <c r="K5255">
        <v>846296315830553</v>
      </c>
      <c r="M5255" t="s">
        <v>24</v>
      </c>
      <c r="N5255">
        <v>28210</v>
      </c>
      <c r="O5255">
        <v>3</v>
      </c>
      <c r="P5255">
        <v>2250</v>
      </c>
      <c r="Q5255">
        <v>4</v>
      </c>
      <c r="R5255" s="2">
        <v>0</v>
      </c>
      <c r="S5255" s="2">
        <v>20.81</v>
      </c>
      <c r="T5255" s="2">
        <v>0</v>
      </c>
      <c r="U5255" s="2">
        <v>20.81</v>
      </c>
      <c r="V5255" s="76" t="str">
        <f>VLOOKUP(M5255,'Fufillment sheet'!$A$2:$B$52,2,FALSE)</f>
        <v>NW</v>
      </c>
    </row>
    <row r="5256" spans="1:22" x14ac:dyDescent="0.2">
      <c r="A5256" s="1">
        <v>42327</v>
      </c>
      <c r="B5256" t="s">
        <v>21</v>
      </c>
      <c r="C5256" s="1">
        <v>42325</v>
      </c>
      <c r="D5256" s="1">
        <v>42327</v>
      </c>
      <c r="E5256">
        <v>100034467</v>
      </c>
      <c r="F5256" t="s">
        <v>5969</v>
      </c>
      <c r="H5256" s="1">
        <v>42325</v>
      </c>
      <c r="I5256">
        <v>1988421</v>
      </c>
      <c r="J5256" t="s">
        <v>5566</v>
      </c>
      <c r="K5256">
        <v>846296315794374</v>
      </c>
      <c r="M5256" t="s">
        <v>40</v>
      </c>
      <c r="N5256">
        <v>92101</v>
      </c>
      <c r="O5256">
        <v>5</v>
      </c>
      <c r="P5256">
        <v>3750</v>
      </c>
      <c r="Q5256">
        <v>4</v>
      </c>
      <c r="R5256" s="2">
        <v>0</v>
      </c>
      <c r="S5256" s="2">
        <v>22.25</v>
      </c>
      <c r="T5256" s="2">
        <v>0</v>
      </c>
      <c r="U5256" s="2">
        <v>22.25</v>
      </c>
      <c r="V5256" s="76" t="str">
        <f>VLOOKUP(M5256,'Fufillment sheet'!$A$2:$B$52,2,FALSE)</f>
        <v>VINAC</v>
      </c>
    </row>
    <row r="5257" spans="1:22" x14ac:dyDescent="0.2">
      <c r="A5257" s="1">
        <v>42327</v>
      </c>
      <c r="B5257" t="s">
        <v>21</v>
      </c>
      <c r="C5257" s="1">
        <v>42325</v>
      </c>
      <c r="D5257" s="1">
        <v>42327</v>
      </c>
      <c r="E5257">
        <v>100034364</v>
      </c>
      <c r="F5257" t="s">
        <v>5970</v>
      </c>
      <c r="H5257" s="1">
        <v>42325</v>
      </c>
      <c r="I5257">
        <v>1988478</v>
      </c>
      <c r="J5257" t="s">
        <v>3466</v>
      </c>
      <c r="K5257">
        <v>846296315794268</v>
      </c>
      <c r="M5257" t="s">
        <v>112</v>
      </c>
      <c r="N5257">
        <v>68028</v>
      </c>
      <c r="O5257">
        <v>4</v>
      </c>
      <c r="P5257">
        <v>3000</v>
      </c>
      <c r="Q5257">
        <v>6</v>
      </c>
      <c r="R5257" s="2">
        <v>0</v>
      </c>
      <c r="S5257" s="2">
        <v>23.75</v>
      </c>
      <c r="T5257" s="2">
        <v>0</v>
      </c>
      <c r="U5257" s="2">
        <v>23.75</v>
      </c>
      <c r="V5257" s="76" t="str">
        <f>VLOOKUP(M5257,'Fufillment sheet'!$A$2:$B$52,2,FALSE)</f>
        <v>VINAC</v>
      </c>
    </row>
    <row r="5258" spans="1:22" x14ac:dyDescent="0.2">
      <c r="A5258" s="1">
        <v>42327</v>
      </c>
      <c r="B5258" t="s">
        <v>21</v>
      </c>
      <c r="C5258" s="1">
        <v>42325</v>
      </c>
      <c r="D5258" s="1">
        <v>42327</v>
      </c>
      <c r="E5258">
        <v>100034336</v>
      </c>
      <c r="F5258" t="s">
        <v>5971</v>
      </c>
      <c r="H5258" s="1">
        <v>42325</v>
      </c>
      <c r="I5258">
        <v>1988531</v>
      </c>
      <c r="J5258" t="s">
        <v>354</v>
      </c>
      <c r="K5258" t="s">
        <v>5972</v>
      </c>
      <c r="M5258" t="s">
        <v>30</v>
      </c>
      <c r="N5258">
        <v>75201</v>
      </c>
      <c r="O5258">
        <v>3</v>
      </c>
      <c r="P5258">
        <v>2250</v>
      </c>
      <c r="Q5258">
        <v>7</v>
      </c>
      <c r="R5258" s="2">
        <v>0</v>
      </c>
      <c r="S5258" s="2">
        <v>24.56</v>
      </c>
      <c r="T5258" s="2">
        <v>0</v>
      </c>
      <c r="U5258" s="2">
        <v>24.56</v>
      </c>
      <c r="V5258" s="76" t="str">
        <f>VLOOKUP(M5258,'Fufillment sheet'!$A$2:$B$52,2,FALSE)</f>
        <v>VINAC</v>
      </c>
    </row>
    <row r="5259" spans="1:22" x14ac:dyDescent="0.2">
      <c r="A5259" s="1">
        <v>42327</v>
      </c>
      <c r="B5259" t="s">
        <v>21</v>
      </c>
      <c r="C5259" s="1">
        <v>42325</v>
      </c>
      <c r="D5259" s="1">
        <v>42327</v>
      </c>
      <c r="E5259">
        <v>100034498</v>
      </c>
      <c r="F5259" t="s">
        <v>5973</v>
      </c>
      <c r="H5259" s="1">
        <v>42325</v>
      </c>
      <c r="I5259">
        <v>1988853</v>
      </c>
      <c r="J5259" t="s">
        <v>23</v>
      </c>
      <c r="K5259">
        <v>846296315830669</v>
      </c>
      <c r="M5259" t="s">
        <v>32</v>
      </c>
      <c r="N5259">
        <v>11206</v>
      </c>
      <c r="O5259">
        <v>3</v>
      </c>
      <c r="P5259">
        <v>2250</v>
      </c>
      <c r="Q5259">
        <v>2</v>
      </c>
      <c r="R5259" s="2">
        <v>0</v>
      </c>
      <c r="S5259" s="2">
        <v>12.81</v>
      </c>
      <c r="T5259" s="2">
        <v>0</v>
      </c>
      <c r="U5259" s="2">
        <v>12.81</v>
      </c>
      <c r="V5259" s="76" t="str">
        <f>VLOOKUP(M5259,'Fufillment sheet'!$A$2:$B$52,2,FALSE)</f>
        <v>NW</v>
      </c>
    </row>
    <row r="5260" spans="1:22" x14ac:dyDescent="0.2">
      <c r="A5260" s="1">
        <v>42327</v>
      </c>
      <c r="B5260" t="s">
        <v>21</v>
      </c>
      <c r="C5260" s="1">
        <v>42326</v>
      </c>
      <c r="D5260" s="1">
        <v>42327</v>
      </c>
      <c r="E5260">
        <v>100034575</v>
      </c>
      <c r="F5260" t="s">
        <v>5974</v>
      </c>
      <c r="H5260" s="1">
        <v>42326</v>
      </c>
      <c r="I5260">
        <v>1998427</v>
      </c>
      <c r="J5260" t="s">
        <v>23</v>
      </c>
      <c r="K5260">
        <v>846296315830935</v>
      </c>
      <c r="M5260" t="s">
        <v>51</v>
      </c>
      <c r="N5260">
        <v>30005</v>
      </c>
      <c r="O5260">
        <v>3</v>
      </c>
      <c r="P5260">
        <v>2250</v>
      </c>
      <c r="Q5260">
        <v>5</v>
      </c>
      <c r="R5260" s="2">
        <v>0</v>
      </c>
      <c r="S5260" s="2">
        <v>21.31</v>
      </c>
      <c r="T5260" s="2">
        <v>0</v>
      </c>
      <c r="U5260" s="2">
        <v>21.31</v>
      </c>
      <c r="V5260" s="76" t="str">
        <f>VLOOKUP(M5260,'Fufillment sheet'!$A$2:$B$52,2,FALSE)</f>
        <v>NW</v>
      </c>
    </row>
    <row r="5261" spans="1:22" x14ac:dyDescent="0.2">
      <c r="A5261" s="1">
        <v>42327</v>
      </c>
      <c r="B5261" t="s">
        <v>21</v>
      </c>
      <c r="C5261" s="1">
        <v>42325</v>
      </c>
      <c r="D5261" s="1">
        <v>42327</v>
      </c>
      <c r="E5261">
        <v>100034500</v>
      </c>
      <c r="F5261" t="s">
        <v>5975</v>
      </c>
      <c r="H5261" s="1">
        <v>42325</v>
      </c>
      <c r="I5261">
        <v>1988855</v>
      </c>
      <c r="J5261" t="s">
        <v>23</v>
      </c>
      <c r="K5261">
        <v>846296315831079</v>
      </c>
      <c r="M5261" t="s">
        <v>73</v>
      </c>
      <c r="N5261">
        <v>80112</v>
      </c>
      <c r="O5261">
        <v>5</v>
      </c>
      <c r="P5261">
        <v>3750</v>
      </c>
      <c r="Q5261">
        <v>5</v>
      </c>
      <c r="R5261" s="2">
        <v>0</v>
      </c>
      <c r="S5261" s="2">
        <v>23.75</v>
      </c>
      <c r="T5261" s="2">
        <v>0</v>
      </c>
      <c r="U5261" s="2">
        <v>23.75</v>
      </c>
      <c r="V5261" s="76" t="str">
        <f>VLOOKUP(M5261,'Fufillment sheet'!$A$2:$B$52,2,FALSE)</f>
        <v>VINAC</v>
      </c>
    </row>
    <row r="5262" spans="1:22" x14ac:dyDescent="0.2">
      <c r="A5262" s="1">
        <v>42327</v>
      </c>
      <c r="B5262" t="s">
        <v>21</v>
      </c>
      <c r="C5262" s="1">
        <v>42325</v>
      </c>
      <c r="D5262" s="1">
        <v>42327</v>
      </c>
      <c r="E5262">
        <v>100034456</v>
      </c>
      <c r="F5262" t="s">
        <v>5976</v>
      </c>
      <c r="H5262" s="1">
        <v>42325</v>
      </c>
      <c r="I5262">
        <v>1988415</v>
      </c>
      <c r="J5262" t="s">
        <v>3466</v>
      </c>
      <c r="K5262">
        <v>846296315794275</v>
      </c>
      <c r="M5262" t="s">
        <v>40</v>
      </c>
      <c r="N5262">
        <v>92102</v>
      </c>
      <c r="O5262">
        <v>4</v>
      </c>
      <c r="P5262">
        <v>3000</v>
      </c>
      <c r="Q5262">
        <v>4</v>
      </c>
      <c r="R5262" s="2">
        <v>0</v>
      </c>
      <c r="S5262" s="2">
        <v>21.5</v>
      </c>
      <c r="T5262" s="2">
        <v>0</v>
      </c>
      <c r="U5262" s="2">
        <v>21.5</v>
      </c>
      <c r="V5262" s="76" t="str">
        <f>VLOOKUP(M5262,'Fufillment sheet'!$A$2:$B$52,2,FALSE)</f>
        <v>VINAC</v>
      </c>
    </row>
    <row r="5263" spans="1:22" x14ac:dyDescent="0.2">
      <c r="A5263" s="1">
        <v>42327</v>
      </c>
      <c r="B5263" t="s">
        <v>21</v>
      </c>
      <c r="C5263" s="1">
        <v>42326</v>
      </c>
      <c r="D5263" s="1">
        <v>42327</v>
      </c>
      <c r="E5263">
        <v>100034517</v>
      </c>
      <c r="F5263" t="s">
        <v>5977</v>
      </c>
      <c r="H5263" s="1">
        <v>42326</v>
      </c>
      <c r="I5263">
        <v>1998379</v>
      </c>
      <c r="J5263" t="s">
        <v>23</v>
      </c>
      <c r="K5263">
        <v>846296315830430</v>
      </c>
      <c r="M5263" t="s">
        <v>32</v>
      </c>
      <c r="N5263">
        <v>10036</v>
      </c>
      <c r="O5263">
        <v>5</v>
      </c>
      <c r="P5263">
        <v>3750</v>
      </c>
      <c r="Q5263">
        <v>2</v>
      </c>
      <c r="R5263" s="2">
        <v>0</v>
      </c>
      <c r="S5263" s="2">
        <v>14.75</v>
      </c>
      <c r="T5263" s="2">
        <v>0</v>
      </c>
      <c r="U5263" s="2">
        <v>14.75</v>
      </c>
      <c r="V5263" s="76" t="str">
        <f>VLOOKUP(M5263,'Fufillment sheet'!$A$2:$B$52,2,FALSE)</f>
        <v>NW</v>
      </c>
    </row>
    <row r="5264" spans="1:22" x14ac:dyDescent="0.2">
      <c r="A5264" s="1">
        <v>42327</v>
      </c>
      <c r="B5264" t="s">
        <v>21</v>
      </c>
      <c r="C5264" s="1">
        <v>42326</v>
      </c>
      <c r="D5264" s="1">
        <v>42327</v>
      </c>
      <c r="E5264">
        <v>100034516</v>
      </c>
      <c r="F5264" t="s">
        <v>5978</v>
      </c>
      <c r="H5264" s="1">
        <v>42326</v>
      </c>
      <c r="I5264">
        <v>1998378</v>
      </c>
      <c r="J5264" t="s">
        <v>23</v>
      </c>
      <c r="K5264">
        <v>846296315797368</v>
      </c>
      <c r="M5264" t="s">
        <v>40</v>
      </c>
      <c r="N5264">
        <v>90502</v>
      </c>
      <c r="O5264">
        <v>3</v>
      </c>
      <c r="P5264">
        <v>2250</v>
      </c>
      <c r="Q5264">
        <v>4</v>
      </c>
      <c r="R5264" s="2">
        <v>0</v>
      </c>
      <c r="S5264" s="2">
        <v>20.81</v>
      </c>
      <c r="T5264" s="2">
        <v>0</v>
      </c>
      <c r="U5264" s="2">
        <v>20.81</v>
      </c>
      <c r="V5264" s="76" t="str">
        <f>VLOOKUP(M5264,'Fufillment sheet'!$A$2:$B$52,2,FALSE)</f>
        <v>VINAC</v>
      </c>
    </row>
    <row r="5265" spans="1:22" x14ac:dyDescent="0.2">
      <c r="A5265" s="1">
        <v>42327</v>
      </c>
      <c r="B5265" t="s">
        <v>21</v>
      </c>
      <c r="C5265" s="1">
        <v>42326</v>
      </c>
      <c r="D5265" s="1">
        <v>42327</v>
      </c>
      <c r="E5265">
        <v>100034532</v>
      </c>
      <c r="F5265" t="s">
        <v>5979</v>
      </c>
      <c r="H5265" s="1">
        <v>42326</v>
      </c>
      <c r="I5265">
        <v>1998388</v>
      </c>
      <c r="J5265" t="s">
        <v>23</v>
      </c>
      <c r="K5265">
        <v>846296315830843</v>
      </c>
      <c r="M5265" t="s">
        <v>94</v>
      </c>
      <c r="N5265">
        <v>55102</v>
      </c>
      <c r="O5265">
        <v>4</v>
      </c>
      <c r="P5265">
        <v>3000</v>
      </c>
      <c r="Q5265">
        <v>5</v>
      </c>
      <c r="R5265" s="2">
        <v>0</v>
      </c>
      <c r="S5265" s="2">
        <v>22.5</v>
      </c>
      <c r="T5265" s="2">
        <v>0</v>
      </c>
      <c r="U5265" s="2">
        <v>22.5</v>
      </c>
      <c r="V5265" s="76" t="str">
        <f>VLOOKUP(M5265,'Fufillment sheet'!$A$2:$B$52,2,FALSE)</f>
        <v>NW</v>
      </c>
    </row>
    <row r="5266" spans="1:22" x14ac:dyDescent="0.2">
      <c r="A5266" s="1">
        <v>42327</v>
      </c>
      <c r="B5266" t="s">
        <v>21</v>
      </c>
      <c r="C5266" s="1">
        <v>42326</v>
      </c>
      <c r="D5266" s="1">
        <v>42327</v>
      </c>
      <c r="E5266">
        <v>100034562</v>
      </c>
      <c r="F5266" t="s">
        <v>5980</v>
      </c>
      <c r="H5266" s="1">
        <v>42326</v>
      </c>
      <c r="I5266">
        <v>1998415</v>
      </c>
      <c r="J5266" t="s">
        <v>23</v>
      </c>
      <c r="K5266" t="s">
        <v>5981</v>
      </c>
      <c r="M5266" t="s">
        <v>36</v>
      </c>
      <c r="N5266">
        <v>15241</v>
      </c>
      <c r="O5266">
        <v>3</v>
      </c>
      <c r="P5266">
        <v>2250</v>
      </c>
      <c r="Q5266">
        <v>4</v>
      </c>
      <c r="R5266" s="2">
        <v>0</v>
      </c>
      <c r="S5266" s="2">
        <v>20.81</v>
      </c>
      <c r="T5266" s="2">
        <v>0</v>
      </c>
      <c r="U5266" s="2">
        <v>20.81</v>
      </c>
      <c r="V5266" s="76" t="str">
        <f>VLOOKUP(M5266,'Fufillment sheet'!$A$2:$B$52,2,FALSE)</f>
        <v>NW</v>
      </c>
    </row>
    <row r="5267" spans="1:22" x14ac:dyDescent="0.2">
      <c r="A5267" s="1">
        <v>42327</v>
      </c>
      <c r="B5267" t="s">
        <v>21</v>
      </c>
      <c r="C5267" s="1">
        <v>42325</v>
      </c>
      <c r="D5267" s="1">
        <v>42327</v>
      </c>
      <c r="E5267">
        <v>100034489</v>
      </c>
      <c r="F5267" t="s">
        <v>5982</v>
      </c>
      <c r="H5267" s="1">
        <v>42325</v>
      </c>
      <c r="I5267">
        <v>1988412</v>
      </c>
      <c r="J5267" t="s">
        <v>5566</v>
      </c>
      <c r="K5267">
        <v>846296315794350</v>
      </c>
      <c r="M5267" t="s">
        <v>40</v>
      </c>
      <c r="N5267">
        <v>90401</v>
      </c>
      <c r="O5267">
        <v>3</v>
      </c>
      <c r="P5267">
        <v>2250</v>
      </c>
      <c r="Q5267">
        <v>4</v>
      </c>
      <c r="R5267" s="2">
        <v>0</v>
      </c>
      <c r="S5267" s="2">
        <v>20.81</v>
      </c>
      <c r="T5267" s="2">
        <v>0</v>
      </c>
      <c r="U5267" s="2">
        <v>20.81</v>
      </c>
      <c r="V5267" s="76" t="str">
        <f>VLOOKUP(M5267,'Fufillment sheet'!$A$2:$B$52,2,FALSE)</f>
        <v>VINAC</v>
      </c>
    </row>
    <row r="5268" spans="1:22" x14ac:dyDescent="0.2">
      <c r="A5268" s="1">
        <v>42327</v>
      </c>
      <c r="B5268" t="s">
        <v>21</v>
      </c>
      <c r="C5268" s="1">
        <v>42325</v>
      </c>
      <c r="D5268" s="1">
        <v>42327</v>
      </c>
      <c r="E5268">
        <v>100034466</v>
      </c>
      <c r="F5268" t="s">
        <v>5983</v>
      </c>
      <c r="H5268" s="1">
        <v>42325</v>
      </c>
      <c r="I5268">
        <v>1988417</v>
      </c>
      <c r="J5268" t="s">
        <v>5566</v>
      </c>
      <c r="K5268">
        <v>846296315794183</v>
      </c>
      <c r="M5268" t="s">
        <v>40</v>
      </c>
      <c r="N5268">
        <v>94111</v>
      </c>
      <c r="O5268">
        <v>4</v>
      </c>
      <c r="P5268">
        <v>3000</v>
      </c>
      <c r="Q5268">
        <v>2</v>
      </c>
      <c r="R5268" s="2">
        <v>0</v>
      </c>
      <c r="S5268" s="2">
        <v>14.25</v>
      </c>
      <c r="T5268" s="2">
        <v>0</v>
      </c>
      <c r="U5268" s="2">
        <v>14.25</v>
      </c>
      <c r="V5268" s="76" t="str">
        <f>VLOOKUP(M5268,'Fufillment sheet'!$A$2:$B$52,2,FALSE)</f>
        <v>VINAC</v>
      </c>
    </row>
    <row r="5269" spans="1:22" x14ac:dyDescent="0.2">
      <c r="A5269" s="1">
        <v>42327</v>
      </c>
      <c r="B5269" t="s">
        <v>21</v>
      </c>
      <c r="C5269" s="1">
        <v>42326</v>
      </c>
      <c r="D5269" s="1">
        <v>42327</v>
      </c>
      <c r="E5269">
        <v>100034552</v>
      </c>
      <c r="F5269" t="s">
        <v>5984</v>
      </c>
      <c r="H5269" s="1">
        <v>42326</v>
      </c>
      <c r="I5269">
        <v>1998405</v>
      </c>
      <c r="J5269" t="s">
        <v>23</v>
      </c>
      <c r="K5269">
        <v>846296315830591</v>
      </c>
      <c r="M5269" t="s">
        <v>26</v>
      </c>
      <c r="N5269">
        <v>33185</v>
      </c>
      <c r="O5269">
        <v>3</v>
      </c>
      <c r="P5269">
        <v>2250</v>
      </c>
      <c r="Q5269">
        <v>6</v>
      </c>
      <c r="R5269" s="2">
        <v>0</v>
      </c>
      <c r="S5269" s="2">
        <v>21.81</v>
      </c>
      <c r="T5269" s="2">
        <v>0</v>
      </c>
      <c r="U5269" s="2">
        <v>21.81</v>
      </c>
      <c r="V5269" s="76" t="str">
        <f>VLOOKUP(M5269,'Fufillment sheet'!$A$2:$B$52,2,FALSE)</f>
        <v>NW</v>
      </c>
    </row>
    <row r="5270" spans="1:22" x14ac:dyDescent="0.2">
      <c r="A5270" s="1">
        <v>42327</v>
      </c>
      <c r="B5270" t="s">
        <v>21</v>
      </c>
      <c r="C5270" s="1">
        <v>42326</v>
      </c>
      <c r="D5270" s="1">
        <v>42327</v>
      </c>
      <c r="E5270">
        <v>100034573</v>
      </c>
      <c r="F5270" t="s">
        <v>5985</v>
      </c>
      <c r="H5270" s="1">
        <v>42326</v>
      </c>
      <c r="I5270">
        <v>1998425</v>
      </c>
      <c r="J5270" t="s">
        <v>23</v>
      </c>
      <c r="K5270">
        <v>846296315810685</v>
      </c>
      <c r="M5270" t="s">
        <v>40</v>
      </c>
      <c r="N5270">
        <v>91604</v>
      </c>
      <c r="O5270">
        <v>3</v>
      </c>
      <c r="P5270">
        <v>2250</v>
      </c>
      <c r="Q5270">
        <v>4</v>
      </c>
      <c r="R5270" s="2">
        <v>0</v>
      </c>
      <c r="S5270" s="2">
        <v>20.81</v>
      </c>
      <c r="T5270" s="2">
        <v>0</v>
      </c>
      <c r="U5270" s="2">
        <v>20.81</v>
      </c>
      <c r="V5270" s="76" t="str">
        <f>VLOOKUP(M5270,'Fufillment sheet'!$A$2:$B$52,2,FALSE)</f>
        <v>VINAC</v>
      </c>
    </row>
    <row r="5271" spans="1:22" x14ac:dyDescent="0.2">
      <c r="A5271" s="1">
        <v>42327</v>
      </c>
      <c r="B5271" t="s">
        <v>21</v>
      </c>
      <c r="C5271" s="1">
        <v>42326</v>
      </c>
      <c r="D5271" s="1">
        <v>42327</v>
      </c>
      <c r="E5271">
        <v>100034594</v>
      </c>
      <c r="F5271" t="s">
        <v>5986</v>
      </c>
      <c r="H5271" s="1">
        <v>42326</v>
      </c>
      <c r="I5271">
        <v>1998445</v>
      </c>
      <c r="J5271" t="s">
        <v>23</v>
      </c>
      <c r="K5271">
        <v>846296315810777</v>
      </c>
      <c r="M5271" t="s">
        <v>40</v>
      </c>
      <c r="N5271">
        <v>90042</v>
      </c>
      <c r="O5271">
        <v>1</v>
      </c>
      <c r="P5271">
        <v>750</v>
      </c>
      <c r="Q5271">
        <v>4</v>
      </c>
      <c r="R5271" s="2">
        <v>0</v>
      </c>
      <c r="S5271" s="2">
        <v>18.25</v>
      </c>
      <c r="T5271" s="2">
        <v>0</v>
      </c>
      <c r="U5271" s="2">
        <v>18.25</v>
      </c>
      <c r="V5271" s="76" t="str">
        <f>VLOOKUP(M5271,'Fufillment sheet'!$A$2:$B$52,2,FALSE)</f>
        <v>VINAC</v>
      </c>
    </row>
    <row r="5272" spans="1:22" x14ac:dyDescent="0.2">
      <c r="A5272" s="1">
        <v>42327</v>
      </c>
      <c r="B5272" t="s">
        <v>21</v>
      </c>
      <c r="C5272" s="1">
        <v>42325</v>
      </c>
      <c r="D5272" s="1">
        <v>42327</v>
      </c>
      <c r="E5272">
        <v>100034330</v>
      </c>
      <c r="F5272" t="s">
        <v>5987</v>
      </c>
      <c r="H5272" s="1">
        <v>42325</v>
      </c>
      <c r="I5272">
        <v>1988534</v>
      </c>
      <c r="J5272" t="s">
        <v>354</v>
      </c>
      <c r="K5272" t="s">
        <v>5988</v>
      </c>
      <c r="M5272" t="s">
        <v>30</v>
      </c>
      <c r="N5272">
        <v>76541</v>
      </c>
      <c r="O5272">
        <v>3</v>
      </c>
      <c r="P5272">
        <v>2250</v>
      </c>
      <c r="Q5272">
        <v>7</v>
      </c>
      <c r="R5272" s="2">
        <v>0</v>
      </c>
      <c r="S5272" s="2">
        <v>24.56</v>
      </c>
      <c r="T5272" s="2">
        <v>0</v>
      </c>
      <c r="U5272" s="2">
        <v>24.56</v>
      </c>
      <c r="V5272" s="76" t="str">
        <f>VLOOKUP(M5272,'Fufillment sheet'!$A$2:$B$52,2,FALSE)</f>
        <v>VINAC</v>
      </c>
    </row>
    <row r="5273" spans="1:22" x14ac:dyDescent="0.2">
      <c r="A5273" s="1">
        <v>42327</v>
      </c>
      <c r="B5273" t="s">
        <v>21</v>
      </c>
      <c r="C5273" s="1">
        <v>42326</v>
      </c>
      <c r="D5273" s="1">
        <v>42327</v>
      </c>
      <c r="E5273">
        <v>100034144</v>
      </c>
      <c r="F5273" t="s">
        <v>5989</v>
      </c>
      <c r="H5273" s="1">
        <v>42321</v>
      </c>
      <c r="I5273">
        <v>2005611</v>
      </c>
      <c r="J5273" t="s">
        <v>23</v>
      </c>
      <c r="K5273">
        <v>846296315830690</v>
      </c>
      <c r="M5273" t="s">
        <v>32</v>
      </c>
      <c r="N5273">
        <v>14830</v>
      </c>
      <c r="O5273">
        <v>3</v>
      </c>
      <c r="P5273">
        <v>2250</v>
      </c>
      <c r="Q5273">
        <v>2</v>
      </c>
      <c r="R5273" s="2">
        <v>0</v>
      </c>
      <c r="S5273" s="2">
        <v>12.81</v>
      </c>
      <c r="T5273" s="2">
        <v>0</v>
      </c>
      <c r="U5273" s="2">
        <v>12.81</v>
      </c>
      <c r="V5273" s="76" t="str">
        <f>VLOOKUP(M5273,'Fufillment sheet'!$A$2:$B$52,2,FALSE)</f>
        <v>NW</v>
      </c>
    </row>
    <row r="5274" spans="1:22" x14ac:dyDescent="0.2">
      <c r="A5274" s="1">
        <v>42327</v>
      </c>
      <c r="B5274" t="s">
        <v>21</v>
      </c>
      <c r="C5274" s="1">
        <v>42326</v>
      </c>
      <c r="D5274" s="1">
        <v>42327</v>
      </c>
      <c r="E5274">
        <v>100034567</v>
      </c>
      <c r="F5274" t="s">
        <v>5990</v>
      </c>
      <c r="H5274" s="1">
        <v>42326</v>
      </c>
      <c r="I5274">
        <v>1998420</v>
      </c>
      <c r="J5274" t="s">
        <v>23</v>
      </c>
      <c r="K5274">
        <v>846296315830515</v>
      </c>
      <c r="M5274" t="s">
        <v>32</v>
      </c>
      <c r="N5274">
        <v>10011</v>
      </c>
      <c r="O5274">
        <v>3</v>
      </c>
      <c r="P5274">
        <v>2250</v>
      </c>
      <c r="Q5274">
        <v>2</v>
      </c>
      <c r="R5274" s="2">
        <v>0</v>
      </c>
      <c r="S5274" s="2">
        <v>12.81</v>
      </c>
      <c r="T5274" s="2">
        <v>0</v>
      </c>
      <c r="U5274" s="2">
        <v>12.81</v>
      </c>
      <c r="V5274" s="76" t="str">
        <f>VLOOKUP(M5274,'Fufillment sheet'!$A$2:$B$52,2,FALSE)</f>
        <v>NW</v>
      </c>
    </row>
    <row r="5275" spans="1:22" x14ac:dyDescent="0.2">
      <c r="A5275" s="1">
        <v>42327</v>
      </c>
      <c r="B5275" t="s">
        <v>21</v>
      </c>
      <c r="C5275" s="1">
        <v>42326</v>
      </c>
      <c r="D5275" s="1">
        <v>42327</v>
      </c>
      <c r="E5275">
        <v>100034092</v>
      </c>
      <c r="F5275" t="s">
        <v>5991</v>
      </c>
      <c r="H5275" s="1">
        <v>42326</v>
      </c>
      <c r="I5275">
        <v>2005088</v>
      </c>
      <c r="J5275" t="s">
        <v>23</v>
      </c>
      <c r="K5275">
        <v>846296315831499</v>
      </c>
      <c r="M5275" t="s">
        <v>40</v>
      </c>
      <c r="N5275" t="s">
        <v>5992</v>
      </c>
      <c r="O5275">
        <v>3</v>
      </c>
      <c r="P5275">
        <v>2250</v>
      </c>
      <c r="Q5275">
        <v>2</v>
      </c>
      <c r="R5275" s="2">
        <v>0</v>
      </c>
      <c r="S5275" s="2">
        <v>12.81</v>
      </c>
      <c r="T5275" s="2">
        <v>0</v>
      </c>
      <c r="U5275" s="2">
        <v>12.81</v>
      </c>
      <c r="V5275" s="76" t="str">
        <f>VLOOKUP(M5275,'Fufillment sheet'!$A$2:$B$52,2,FALSE)</f>
        <v>VINAC</v>
      </c>
    </row>
    <row r="5276" spans="1:22" x14ac:dyDescent="0.2">
      <c r="A5276" s="1">
        <v>42327</v>
      </c>
      <c r="B5276" t="s">
        <v>21</v>
      </c>
      <c r="C5276" s="1">
        <v>42326</v>
      </c>
      <c r="D5276" s="1">
        <v>42327</v>
      </c>
      <c r="E5276">
        <v>100034526</v>
      </c>
      <c r="F5276" t="s">
        <v>5993</v>
      </c>
      <c r="H5276" s="1">
        <v>42326</v>
      </c>
      <c r="I5276">
        <v>1998385</v>
      </c>
      <c r="J5276" t="s">
        <v>23</v>
      </c>
      <c r="K5276" t="s">
        <v>5994</v>
      </c>
      <c r="M5276" t="s">
        <v>30</v>
      </c>
      <c r="N5276">
        <v>75156</v>
      </c>
      <c r="O5276">
        <v>6</v>
      </c>
      <c r="P5276">
        <v>4500</v>
      </c>
      <c r="Q5276">
        <v>7</v>
      </c>
      <c r="R5276" s="2">
        <v>0</v>
      </c>
      <c r="S5276" s="2">
        <v>33.29</v>
      </c>
      <c r="T5276" s="2">
        <v>0</v>
      </c>
      <c r="U5276" s="2">
        <v>33.29</v>
      </c>
      <c r="V5276" s="76" t="str">
        <f>VLOOKUP(M5276,'Fufillment sheet'!$A$2:$B$52,2,FALSE)</f>
        <v>VINAC</v>
      </c>
    </row>
    <row r="5277" spans="1:22" x14ac:dyDescent="0.2">
      <c r="A5277" s="1">
        <v>42327</v>
      </c>
      <c r="B5277" t="s">
        <v>21</v>
      </c>
      <c r="C5277" s="1">
        <v>42325</v>
      </c>
      <c r="D5277" s="1">
        <v>42327</v>
      </c>
      <c r="E5277">
        <v>100034496</v>
      </c>
      <c r="F5277" t="s">
        <v>5995</v>
      </c>
      <c r="H5277" s="1">
        <v>42325</v>
      </c>
      <c r="I5277">
        <v>1988851</v>
      </c>
      <c r="J5277" t="s">
        <v>23</v>
      </c>
      <c r="K5277">
        <v>846296315830966</v>
      </c>
      <c r="M5277" t="s">
        <v>58</v>
      </c>
      <c r="N5277">
        <v>48219</v>
      </c>
      <c r="O5277">
        <v>3</v>
      </c>
      <c r="P5277">
        <v>2250</v>
      </c>
      <c r="Q5277">
        <v>4</v>
      </c>
      <c r="R5277" s="2">
        <v>0</v>
      </c>
      <c r="S5277" s="2">
        <v>20.81</v>
      </c>
      <c r="T5277" s="2">
        <v>0</v>
      </c>
      <c r="U5277" s="2">
        <v>20.81</v>
      </c>
      <c r="V5277" s="76" t="str">
        <f>VLOOKUP(M5277,'Fufillment sheet'!$A$2:$B$52,2,FALSE)</f>
        <v>NW</v>
      </c>
    </row>
    <row r="5278" spans="1:22" x14ac:dyDescent="0.2">
      <c r="A5278" s="1">
        <v>42327</v>
      </c>
      <c r="B5278" t="s">
        <v>21</v>
      </c>
      <c r="C5278" s="1">
        <v>42326</v>
      </c>
      <c r="D5278" s="1">
        <v>42327</v>
      </c>
      <c r="E5278">
        <v>100034581</v>
      </c>
      <c r="F5278" t="s">
        <v>5996</v>
      </c>
      <c r="H5278" s="1">
        <v>42326</v>
      </c>
      <c r="I5278">
        <v>1998432</v>
      </c>
      <c r="J5278" t="s">
        <v>23</v>
      </c>
      <c r="K5278">
        <v>846296315830836</v>
      </c>
      <c r="M5278" t="s">
        <v>75</v>
      </c>
      <c r="N5278" t="s">
        <v>5997</v>
      </c>
      <c r="O5278">
        <v>4</v>
      </c>
      <c r="P5278">
        <v>3000</v>
      </c>
      <c r="Q5278">
        <v>3</v>
      </c>
      <c r="R5278" s="2">
        <v>0</v>
      </c>
      <c r="S5278" s="2">
        <v>14.75</v>
      </c>
      <c r="T5278" s="2">
        <v>0</v>
      </c>
      <c r="U5278" s="2">
        <v>14.75</v>
      </c>
      <c r="V5278" s="76" t="str">
        <f>VLOOKUP(M5278,'Fufillment sheet'!$A$2:$B$52,2,FALSE)</f>
        <v>NW</v>
      </c>
    </row>
    <row r="5279" spans="1:22" x14ac:dyDescent="0.2">
      <c r="A5279" s="1">
        <v>42327</v>
      </c>
      <c r="B5279" t="s">
        <v>21</v>
      </c>
      <c r="C5279" s="1">
        <v>42326</v>
      </c>
      <c r="D5279" s="1">
        <v>42327</v>
      </c>
      <c r="E5279">
        <v>100034596</v>
      </c>
      <c r="F5279" t="s">
        <v>5998</v>
      </c>
      <c r="H5279" s="1">
        <v>42326</v>
      </c>
      <c r="I5279">
        <v>2005091</v>
      </c>
      <c r="J5279" t="s">
        <v>23</v>
      </c>
      <c r="K5279">
        <v>846296315831253</v>
      </c>
      <c r="M5279" t="s">
        <v>91</v>
      </c>
      <c r="N5279">
        <v>29401</v>
      </c>
      <c r="O5279">
        <v>4</v>
      </c>
      <c r="P5279">
        <v>3000</v>
      </c>
      <c r="Q5279">
        <v>5</v>
      </c>
      <c r="R5279" s="2">
        <v>0</v>
      </c>
      <c r="S5279" s="2">
        <v>22.5</v>
      </c>
      <c r="T5279" s="2">
        <v>0</v>
      </c>
      <c r="U5279" s="2">
        <v>22.5</v>
      </c>
      <c r="V5279" s="76" t="str">
        <f>VLOOKUP(M5279,'Fufillment sheet'!$A$2:$B$52,2,FALSE)</f>
        <v>NW</v>
      </c>
    </row>
    <row r="5280" spans="1:22" x14ac:dyDescent="0.2">
      <c r="A5280" s="1">
        <v>42327</v>
      </c>
      <c r="B5280" t="s">
        <v>21</v>
      </c>
      <c r="C5280" s="1">
        <v>42325</v>
      </c>
      <c r="D5280" s="1">
        <v>42327</v>
      </c>
      <c r="E5280">
        <v>100034329</v>
      </c>
      <c r="F5280" t="s">
        <v>5999</v>
      </c>
      <c r="H5280" s="1">
        <v>42325</v>
      </c>
      <c r="I5280">
        <v>1988444</v>
      </c>
      <c r="J5280" t="s">
        <v>5566</v>
      </c>
      <c r="K5280">
        <v>846296315794305</v>
      </c>
      <c r="M5280" t="s">
        <v>582</v>
      </c>
      <c r="N5280">
        <v>52142</v>
      </c>
      <c r="O5280">
        <v>3</v>
      </c>
      <c r="P5280">
        <v>2250</v>
      </c>
      <c r="Q5280">
        <v>7</v>
      </c>
      <c r="R5280" s="2">
        <v>0</v>
      </c>
      <c r="S5280" s="2">
        <v>23.06</v>
      </c>
      <c r="T5280" s="2">
        <v>0</v>
      </c>
      <c r="U5280" s="2">
        <v>23.06</v>
      </c>
      <c r="V5280" s="76" t="s">
        <v>5213</v>
      </c>
    </row>
    <row r="5281" spans="1:22" x14ac:dyDescent="0.2">
      <c r="A5281" s="1">
        <v>42327</v>
      </c>
      <c r="B5281" t="s">
        <v>21</v>
      </c>
      <c r="C5281" s="1">
        <v>42325</v>
      </c>
      <c r="D5281" s="1">
        <v>42327</v>
      </c>
      <c r="E5281">
        <v>100034505</v>
      </c>
      <c r="F5281" t="s">
        <v>6000</v>
      </c>
      <c r="H5281" s="1">
        <v>42325</v>
      </c>
      <c r="I5281">
        <v>1988860</v>
      </c>
      <c r="J5281" t="s">
        <v>23</v>
      </c>
      <c r="K5281">
        <v>846296315830461</v>
      </c>
      <c r="M5281" t="s">
        <v>51</v>
      </c>
      <c r="N5281">
        <v>30092</v>
      </c>
      <c r="O5281">
        <v>6</v>
      </c>
      <c r="P5281">
        <v>4500</v>
      </c>
      <c r="Q5281">
        <v>5</v>
      </c>
      <c r="R5281" s="2">
        <v>0</v>
      </c>
      <c r="S5281" s="2">
        <v>26.54</v>
      </c>
      <c r="T5281" s="2">
        <v>0</v>
      </c>
      <c r="U5281" s="2">
        <v>26.54</v>
      </c>
      <c r="V5281" s="76" t="str">
        <f>VLOOKUP(M5281,'Fufillment sheet'!$A$2:$B$52,2,FALSE)</f>
        <v>NW</v>
      </c>
    </row>
    <row r="5282" spans="1:22" x14ac:dyDescent="0.2">
      <c r="A5282" s="1">
        <v>42327</v>
      </c>
      <c r="B5282" t="s">
        <v>21</v>
      </c>
      <c r="C5282" s="1">
        <v>42325</v>
      </c>
      <c r="D5282" s="1">
        <v>42327</v>
      </c>
      <c r="E5282">
        <v>100034402</v>
      </c>
      <c r="F5282" t="s">
        <v>6001</v>
      </c>
      <c r="H5282" s="1">
        <v>42325</v>
      </c>
      <c r="I5282">
        <v>1988483</v>
      </c>
      <c r="J5282" t="s">
        <v>5566</v>
      </c>
      <c r="K5282">
        <v>846296315794121</v>
      </c>
      <c r="M5282" t="s">
        <v>83</v>
      </c>
      <c r="N5282">
        <v>8533</v>
      </c>
      <c r="O5282">
        <v>3</v>
      </c>
      <c r="P5282">
        <v>2250</v>
      </c>
      <c r="Q5282">
        <v>8</v>
      </c>
      <c r="R5282" s="2">
        <v>0</v>
      </c>
      <c r="S5282" s="2">
        <v>24.56</v>
      </c>
      <c r="T5282" s="2">
        <v>0</v>
      </c>
      <c r="U5282" s="2">
        <v>24.56</v>
      </c>
      <c r="V5282" s="76" t="s">
        <v>5213</v>
      </c>
    </row>
    <row r="5283" spans="1:22" x14ac:dyDescent="0.2">
      <c r="A5283" s="1">
        <v>42327</v>
      </c>
      <c r="B5283" t="s">
        <v>21</v>
      </c>
      <c r="C5283" s="1">
        <v>42326</v>
      </c>
      <c r="D5283" s="1">
        <v>42327</v>
      </c>
      <c r="E5283">
        <v>100034561</v>
      </c>
      <c r="F5283" t="s">
        <v>6002</v>
      </c>
      <c r="H5283" s="1">
        <v>42326</v>
      </c>
      <c r="I5283">
        <v>1998414</v>
      </c>
      <c r="J5283" t="s">
        <v>23</v>
      </c>
      <c r="K5283">
        <v>846296315830737</v>
      </c>
      <c r="M5283" t="s">
        <v>38</v>
      </c>
      <c r="N5283">
        <v>37208</v>
      </c>
      <c r="O5283">
        <v>3</v>
      </c>
      <c r="P5283">
        <v>2250</v>
      </c>
      <c r="Q5283">
        <v>5</v>
      </c>
      <c r="R5283" s="2">
        <v>0</v>
      </c>
      <c r="S5283" s="2">
        <v>21.31</v>
      </c>
      <c r="T5283" s="2">
        <v>0</v>
      </c>
      <c r="U5283" s="2">
        <v>21.31</v>
      </c>
      <c r="V5283" s="76" t="str">
        <f>VLOOKUP(M5283,'Fufillment sheet'!$A$2:$B$52,2,FALSE)</f>
        <v>NW</v>
      </c>
    </row>
    <row r="5284" spans="1:22" x14ac:dyDescent="0.2">
      <c r="A5284" s="1">
        <v>42327</v>
      </c>
      <c r="B5284" t="s">
        <v>21</v>
      </c>
      <c r="C5284" s="1">
        <v>42326</v>
      </c>
      <c r="D5284" s="1">
        <v>42327</v>
      </c>
      <c r="E5284">
        <v>100034587</v>
      </c>
      <c r="F5284" t="s">
        <v>6003</v>
      </c>
      <c r="H5284" s="1">
        <v>42326</v>
      </c>
      <c r="I5284">
        <v>1998438</v>
      </c>
      <c r="J5284" t="s">
        <v>23</v>
      </c>
      <c r="K5284">
        <v>846296315830638</v>
      </c>
      <c r="M5284" t="s">
        <v>32</v>
      </c>
      <c r="N5284">
        <v>11206</v>
      </c>
      <c r="O5284">
        <v>3</v>
      </c>
      <c r="P5284">
        <v>2250</v>
      </c>
      <c r="Q5284">
        <v>2</v>
      </c>
      <c r="R5284" s="2">
        <v>0</v>
      </c>
      <c r="S5284" s="2">
        <v>12.81</v>
      </c>
      <c r="T5284" s="2">
        <v>0</v>
      </c>
      <c r="U5284" s="2">
        <v>12.81</v>
      </c>
      <c r="V5284" s="76" t="str">
        <f>VLOOKUP(M5284,'Fufillment sheet'!$A$2:$B$52,2,FALSE)</f>
        <v>NW</v>
      </c>
    </row>
    <row r="5285" spans="1:22" x14ac:dyDescent="0.2">
      <c r="A5285" s="1">
        <v>42327</v>
      </c>
      <c r="B5285" t="s">
        <v>21</v>
      </c>
      <c r="C5285" s="1">
        <v>42326</v>
      </c>
      <c r="D5285" s="1">
        <v>42327</v>
      </c>
      <c r="E5285">
        <v>100034549</v>
      </c>
      <c r="F5285" t="s">
        <v>6004</v>
      </c>
      <c r="H5285" s="1">
        <v>42326</v>
      </c>
      <c r="I5285">
        <v>1998403</v>
      </c>
      <c r="J5285" t="s">
        <v>23</v>
      </c>
      <c r="K5285">
        <v>846296315812344</v>
      </c>
      <c r="M5285" t="s">
        <v>40</v>
      </c>
      <c r="N5285">
        <v>92506</v>
      </c>
      <c r="O5285">
        <v>3</v>
      </c>
      <c r="P5285">
        <v>2250</v>
      </c>
      <c r="Q5285">
        <v>4</v>
      </c>
      <c r="R5285" s="2">
        <v>0</v>
      </c>
      <c r="S5285" s="2">
        <v>20.81</v>
      </c>
      <c r="T5285" s="2">
        <v>0</v>
      </c>
      <c r="U5285" s="2">
        <v>20.81</v>
      </c>
      <c r="V5285" s="76" t="str">
        <f>VLOOKUP(M5285,'Fufillment sheet'!$A$2:$B$52,2,FALSE)</f>
        <v>VINAC</v>
      </c>
    </row>
    <row r="5286" spans="1:22" x14ac:dyDescent="0.2">
      <c r="A5286" s="1">
        <v>42327</v>
      </c>
      <c r="B5286" t="s">
        <v>21</v>
      </c>
      <c r="C5286" s="1">
        <v>42325</v>
      </c>
      <c r="D5286" s="1">
        <v>42327</v>
      </c>
      <c r="E5286">
        <v>100034406</v>
      </c>
      <c r="F5286" t="s">
        <v>6005</v>
      </c>
      <c r="H5286" s="1">
        <v>42325</v>
      </c>
      <c r="I5286">
        <v>1988404</v>
      </c>
      <c r="J5286" t="s">
        <v>3466</v>
      </c>
      <c r="K5286">
        <v>846296315794152</v>
      </c>
      <c r="M5286" t="s">
        <v>165</v>
      </c>
      <c r="N5286">
        <v>85234</v>
      </c>
      <c r="O5286">
        <v>4</v>
      </c>
      <c r="P5286">
        <v>3000</v>
      </c>
      <c r="Q5286">
        <v>5</v>
      </c>
      <c r="R5286" s="2">
        <v>0</v>
      </c>
      <c r="S5286" s="2">
        <v>22.5</v>
      </c>
      <c r="T5286" s="2">
        <v>0</v>
      </c>
      <c r="U5286" s="2">
        <v>22.5</v>
      </c>
      <c r="V5286" s="76" t="str">
        <f>VLOOKUP(M5286,'Fufillment sheet'!$A$2:$B$52,2,FALSE)</f>
        <v>VINAC</v>
      </c>
    </row>
    <row r="5287" spans="1:22" x14ac:dyDescent="0.2">
      <c r="A5287" s="1">
        <v>42327</v>
      </c>
      <c r="B5287" t="s">
        <v>21</v>
      </c>
      <c r="C5287" s="1">
        <v>42326</v>
      </c>
      <c r="D5287" s="1">
        <v>42327</v>
      </c>
      <c r="E5287">
        <v>100034584</v>
      </c>
      <c r="F5287" t="s">
        <v>6006</v>
      </c>
      <c r="H5287" s="1">
        <v>42326</v>
      </c>
      <c r="I5287">
        <v>1998435</v>
      </c>
      <c r="J5287" t="s">
        <v>23</v>
      </c>
      <c r="K5287" t="s">
        <v>6007</v>
      </c>
      <c r="M5287" t="s">
        <v>30</v>
      </c>
      <c r="N5287">
        <v>75672</v>
      </c>
      <c r="O5287">
        <v>4</v>
      </c>
      <c r="P5287">
        <v>3000</v>
      </c>
      <c r="Q5287">
        <v>7</v>
      </c>
      <c r="R5287" s="2">
        <v>0</v>
      </c>
      <c r="S5287" s="2">
        <v>26.5</v>
      </c>
      <c r="T5287" s="2">
        <v>0</v>
      </c>
      <c r="U5287" s="2">
        <v>26.5</v>
      </c>
      <c r="V5287" s="76" t="str">
        <f>VLOOKUP(M5287,'Fufillment sheet'!$A$2:$B$52,2,FALSE)</f>
        <v>VINAC</v>
      </c>
    </row>
    <row r="5288" spans="1:22" x14ac:dyDescent="0.2">
      <c r="A5288" s="1">
        <v>42327</v>
      </c>
      <c r="B5288" t="s">
        <v>21</v>
      </c>
      <c r="C5288" s="1">
        <v>42326</v>
      </c>
      <c r="D5288" s="1">
        <v>42327</v>
      </c>
      <c r="E5288">
        <v>100034582</v>
      </c>
      <c r="F5288" t="s">
        <v>6008</v>
      </c>
      <c r="H5288" s="1">
        <v>42326</v>
      </c>
      <c r="I5288">
        <v>1998433</v>
      </c>
      <c r="J5288" t="s">
        <v>23</v>
      </c>
      <c r="K5288">
        <v>846296315830560</v>
      </c>
      <c r="M5288" t="s">
        <v>91</v>
      </c>
      <c r="N5288">
        <v>29680</v>
      </c>
      <c r="O5288">
        <v>4</v>
      </c>
      <c r="P5288">
        <v>3000</v>
      </c>
      <c r="Q5288">
        <v>5</v>
      </c>
      <c r="R5288" s="2">
        <v>0</v>
      </c>
      <c r="S5288" s="2">
        <v>22.5</v>
      </c>
      <c r="T5288" s="2">
        <v>0</v>
      </c>
      <c r="U5288" s="2">
        <v>22.5</v>
      </c>
      <c r="V5288" s="76" t="str">
        <f>VLOOKUP(M5288,'Fufillment sheet'!$A$2:$B$52,2,FALSE)</f>
        <v>NW</v>
      </c>
    </row>
    <row r="5289" spans="1:22" x14ac:dyDescent="0.2">
      <c r="A5289" s="1">
        <v>42327</v>
      </c>
      <c r="B5289" t="s">
        <v>21</v>
      </c>
      <c r="C5289" s="1">
        <v>42325</v>
      </c>
      <c r="D5289" s="1">
        <v>42327</v>
      </c>
      <c r="E5289">
        <v>100034436</v>
      </c>
      <c r="F5289" t="s">
        <v>6009</v>
      </c>
      <c r="H5289" s="1">
        <v>42325</v>
      </c>
      <c r="I5289">
        <v>1988414</v>
      </c>
      <c r="J5289" t="s">
        <v>5566</v>
      </c>
      <c r="K5289">
        <v>846296315794381</v>
      </c>
      <c r="M5289" t="s">
        <v>40</v>
      </c>
      <c r="N5289">
        <v>94025</v>
      </c>
      <c r="O5289">
        <v>4</v>
      </c>
      <c r="P5289">
        <v>3000</v>
      </c>
      <c r="Q5289">
        <v>2</v>
      </c>
      <c r="R5289" s="2">
        <v>0</v>
      </c>
      <c r="S5289" s="2">
        <v>14.25</v>
      </c>
      <c r="T5289" s="2">
        <v>0</v>
      </c>
      <c r="U5289" s="2">
        <v>14.25</v>
      </c>
      <c r="V5289" s="76" t="str">
        <f>VLOOKUP(M5289,'Fufillment sheet'!$A$2:$B$52,2,FALSE)</f>
        <v>VINAC</v>
      </c>
    </row>
    <row r="5290" spans="1:22" x14ac:dyDescent="0.2">
      <c r="A5290" s="1">
        <v>42327</v>
      </c>
      <c r="B5290" t="s">
        <v>21</v>
      </c>
      <c r="C5290" s="1">
        <v>42326</v>
      </c>
      <c r="D5290" s="1">
        <v>42327</v>
      </c>
      <c r="E5290">
        <v>100034506</v>
      </c>
      <c r="F5290" t="s">
        <v>6010</v>
      </c>
      <c r="H5290" s="1">
        <v>42326</v>
      </c>
      <c r="I5290">
        <v>1998373</v>
      </c>
      <c r="J5290" t="s">
        <v>23</v>
      </c>
      <c r="K5290">
        <v>846296315810852</v>
      </c>
      <c r="M5290" t="s">
        <v>40</v>
      </c>
      <c r="N5290" t="s">
        <v>6011</v>
      </c>
      <c r="O5290">
        <v>3</v>
      </c>
      <c r="P5290">
        <v>2250</v>
      </c>
      <c r="Q5290">
        <v>4</v>
      </c>
      <c r="R5290" s="2">
        <v>0</v>
      </c>
      <c r="S5290" s="2">
        <v>20.81</v>
      </c>
      <c r="T5290" s="2">
        <v>0</v>
      </c>
      <c r="U5290" s="2">
        <v>20.81</v>
      </c>
      <c r="V5290" s="76" t="str">
        <f>VLOOKUP(M5290,'Fufillment sheet'!$A$2:$B$52,2,FALSE)</f>
        <v>VINAC</v>
      </c>
    </row>
    <row r="5291" spans="1:22" x14ac:dyDescent="0.2">
      <c r="A5291" s="1">
        <v>42327</v>
      </c>
      <c r="B5291" t="s">
        <v>21</v>
      </c>
      <c r="C5291" s="1">
        <v>42326</v>
      </c>
      <c r="D5291" s="1">
        <v>42327</v>
      </c>
      <c r="E5291">
        <v>100034607</v>
      </c>
      <c r="F5291" t="s">
        <v>6012</v>
      </c>
      <c r="H5291" s="1">
        <v>42326</v>
      </c>
      <c r="I5291">
        <v>2005620</v>
      </c>
      <c r="J5291" t="s">
        <v>23</v>
      </c>
      <c r="K5291" t="s">
        <v>6013</v>
      </c>
      <c r="M5291" t="s">
        <v>30</v>
      </c>
      <c r="N5291">
        <v>78732</v>
      </c>
      <c r="O5291">
        <v>4</v>
      </c>
      <c r="P5291">
        <v>3000</v>
      </c>
      <c r="Q5291">
        <v>7</v>
      </c>
      <c r="R5291" s="2">
        <v>0</v>
      </c>
      <c r="S5291" s="2">
        <v>26.5</v>
      </c>
      <c r="T5291" s="2">
        <v>0</v>
      </c>
      <c r="U5291" s="2">
        <v>26.5</v>
      </c>
      <c r="V5291" s="76" t="str">
        <f>VLOOKUP(M5291,'Fufillment sheet'!$A$2:$B$52,2,FALSE)</f>
        <v>VINAC</v>
      </c>
    </row>
    <row r="5292" spans="1:22" x14ac:dyDescent="0.2">
      <c r="A5292" s="1">
        <v>42327</v>
      </c>
      <c r="B5292" t="s">
        <v>21</v>
      </c>
      <c r="C5292" s="1">
        <v>42326</v>
      </c>
      <c r="D5292" s="1">
        <v>42327</v>
      </c>
      <c r="E5292">
        <v>100034146</v>
      </c>
      <c r="F5292" t="s">
        <v>6014</v>
      </c>
      <c r="H5292" s="1">
        <v>42321</v>
      </c>
      <c r="I5292">
        <v>2005613</v>
      </c>
      <c r="J5292" t="s">
        <v>23</v>
      </c>
      <c r="K5292">
        <v>846296315831093</v>
      </c>
      <c r="M5292" t="s">
        <v>182</v>
      </c>
      <c r="N5292">
        <v>70125</v>
      </c>
      <c r="O5292">
        <v>1</v>
      </c>
      <c r="P5292">
        <v>750</v>
      </c>
      <c r="Q5292">
        <v>6</v>
      </c>
      <c r="R5292" s="2">
        <v>0</v>
      </c>
      <c r="S5292" s="2">
        <v>18.75</v>
      </c>
      <c r="T5292" s="2">
        <v>0</v>
      </c>
      <c r="U5292" s="2">
        <v>18.75</v>
      </c>
      <c r="V5292" s="76" t="str">
        <f>VLOOKUP(M5292,'Fufillment sheet'!$A$2:$B$52,2,FALSE)</f>
        <v>NW</v>
      </c>
    </row>
    <row r="5293" spans="1:22" x14ac:dyDescent="0.2">
      <c r="A5293" s="1">
        <v>42327</v>
      </c>
      <c r="B5293" t="s">
        <v>21</v>
      </c>
      <c r="C5293" s="1">
        <v>42325</v>
      </c>
      <c r="D5293" s="1">
        <v>42327</v>
      </c>
      <c r="E5293">
        <v>100034501</v>
      </c>
      <c r="F5293" t="s">
        <v>6015</v>
      </c>
      <c r="H5293" s="1">
        <v>42325</v>
      </c>
      <c r="I5293">
        <v>1988856</v>
      </c>
      <c r="J5293" t="s">
        <v>23</v>
      </c>
      <c r="K5293">
        <v>846296315830881</v>
      </c>
      <c r="M5293" t="s">
        <v>32</v>
      </c>
      <c r="N5293">
        <v>10022</v>
      </c>
      <c r="O5293">
        <v>4</v>
      </c>
      <c r="P5293">
        <v>3000</v>
      </c>
      <c r="Q5293">
        <v>2</v>
      </c>
      <c r="R5293" s="2">
        <v>0</v>
      </c>
      <c r="S5293" s="2">
        <v>14.25</v>
      </c>
      <c r="T5293" s="2">
        <v>0</v>
      </c>
      <c r="U5293" s="2">
        <v>14.25</v>
      </c>
      <c r="V5293" s="76" t="str">
        <f>VLOOKUP(M5293,'Fufillment sheet'!$A$2:$B$52,2,FALSE)</f>
        <v>NW</v>
      </c>
    </row>
    <row r="5294" spans="1:22" x14ac:dyDescent="0.2">
      <c r="A5294" s="1">
        <v>42327</v>
      </c>
      <c r="B5294" t="s">
        <v>21</v>
      </c>
      <c r="C5294" s="1">
        <v>42326</v>
      </c>
      <c r="D5294" s="1">
        <v>42327</v>
      </c>
      <c r="E5294">
        <v>100034605</v>
      </c>
      <c r="F5294" t="s">
        <v>6016</v>
      </c>
      <c r="H5294" s="1">
        <v>42326</v>
      </c>
      <c r="I5294">
        <v>2005097</v>
      </c>
      <c r="J5294" t="s">
        <v>23</v>
      </c>
      <c r="K5294">
        <v>846296315831710</v>
      </c>
      <c r="M5294" t="s">
        <v>73</v>
      </c>
      <c r="N5294">
        <v>80209</v>
      </c>
      <c r="O5294">
        <v>4</v>
      </c>
      <c r="P5294">
        <v>3000</v>
      </c>
      <c r="Q5294">
        <v>5</v>
      </c>
      <c r="R5294" s="2">
        <v>0</v>
      </c>
      <c r="S5294" s="2">
        <v>22.5</v>
      </c>
      <c r="T5294" s="2">
        <v>0</v>
      </c>
      <c r="U5294" s="2">
        <v>22.5</v>
      </c>
      <c r="V5294" s="76" t="str">
        <f>VLOOKUP(M5294,'Fufillment sheet'!$A$2:$B$52,2,FALSE)</f>
        <v>VINAC</v>
      </c>
    </row>
    <row r="5295" spans="1:22" x14ac:dyDescent="0.2">
      <c r="A5295" s="1">
        <v>42327</v>
      </c>
      <c r="B5295" t="s">
        <v>21</v>
      </c>
      <c r="C5295" s="1">
        <v>42326</v>
      </c>
      <c r="D5295" s="1">
        <v>42327</v>
      </c>
      <c r="E5295">
        <v>100034564</v>
      </c>
      <c r="F5295" t="s">
        <v>6017</v>
      </c>
      <c r="H5295" s="1">
        <v>42326</v>
      </c>
      <c r="I5295">
        <v>1998417</v>
      </c>
      <c r="J5295" t="s">
        <v>23</v>
      </c>
      <c r="K5295">
        <v>846296315810784</v>
      </c>
      <c r="M5295" t="s">
        <v>40</v>
      </c>
      <c r="N5295">
        <v>92071</v>
      </c>
      <c r="O5295">
        <v>3</v>
      </c>
      <c r="P5295">
        <v>2250</v>
      </c>
      <c r="Q5295">
        <v>4</v>
      </c>
      <c r="R5295" s="2">
        <v>0</v>
      </c>
      <c r="S5295" s="2">
        <v>20.81</v>
      </c>
      <c r="T5295" s="2">
        <v>0</v>
      </c>
      <c r="U5295" s="2">
        <v>20.81</v>
      </c>
      <c r="V5295" s="76" t="str">
        <f>VLOOKUP(M5295,'Fufillment sheet'!$A$2:$B$52,2,FALSE)</f>
        <v>VINAC</v>
      </c>
    </row>
    <row r="5296" spans="1:22" x14ac:dyDescent="0.2">
      <c r="A5296" s="1">
        <v>42327</v>
      </c>
      <c r="B5296" t="s">
        <v>21</v>
      </c>
      <c r="C5296" s="1">
        <v>42326</v>
      </c>
      <c r="D5296" s="1">
        <v>42327</v>
      </c>
      <c r="E5296">
        <v>100034518</v>
      </c>
      <c r="F5296" t="s">
        <v>6018</v>
      </c>
      <c r="H5296" s="1">
        <v>42326</v>
      </c>
      <c r="I5296">
        <v>1998380</v>
      </c>
      <c r="J5296" t="s">
        <v>23</v>
      </c>
      <c r="K5296">
        <v>846296315830447</v>
      </c>
      <c r="M5296" t="s">
        <v>26</v>
      </c>
      <c r="N5296">
        <v>33404</v>
      </c>
      <c r="O5296">
        <v>3</v>
      </c>
      <c r="P5296">
        <v>2250</v>
      </c>
      <c r="Q5296">
        <v>6</v>
      </c>
      <c r="R5296" s="2">
        <v>0</v>
      </c>
      <c r="S5296" s="2">
        <v>21.81</v>
      </c>
      <c r="T5296" s="2">
        <v>0</v>
      </c>
      <c r="U5296" s="2">
        <v>21.81</v>
      </c>
      <c r="V5296" s="76" t="str">
        <f>VLOOKUP(M5296,'Fufillment sheet'!$A$2:$B$52,2,FALSE)</f>
        <v>NW</v>
      </c>
    </row>
    <row r="5297" spans="1:22" x14ac:dyDescent="0.2">
      <c r="A5297" s="1">
        <v>42327</v>
      </c>
      <c r="B5297" t="s">
        <v>21</v>
      </c>
      <c r="C5297" s="1">
        <v>42326</v>
      </c>
      <c r="D5297" s="1">
        <v>42327</v>
      </c>
      <c r="E5297">
        <v>100034514</v>
      </c>
      <c r="F5297" t="s">
        <v>6019</v>
      </c>
      <c r="H5297" s="1">
        <v>42326</v>
      </c>
      <c r="I5297">
        <v>1998376</v>
      </c>
      <c r="J5297" t="s">
        <v>23</v>
      </c>
      <c r="K5297">
        <v>846296315797375</v>
      </c>
      <c r="M5297" t="s">
        <v>165</v>
      </c>
      <c r="N5297">
        <v>85037</v>
      </c>
      <c r="O5297">
        <v>4</v>
      </c>
      <c r="P5297">
        <v>3000</v>
      </c>
      <c r="Q5297">
        <v>5</v>
      </c>
      <c r="R5297" s="2">
        <v>0</v>
      </c>
      <c r="S5297" s="2">
        <v>22.5</v>
      </c>
      <c r="T5297" s="2">
        <v>0</v>
      </c>
      <c r="U5297" s="2">
        <v>22.5</v>
      </c>
      <c r="V5297" s="76" t="str">
        <f>VLOOKUP(M5297,'Fufillment sheet'!$A$2:$B$52,2,FALSE)</f>
        <v>VINAC</v>
      </c>
    </row>
    <row r="5298" spans="1:22" x14ac:dyDescent="0.2">
      <c r="A5298" s="1">
        <v>42327</v>
      </c>
      <c r="B5298" t="s">
        <v>21</v>
      </c>
      <c r="C5298" s="1">
        <v>42326</v>
      </c>
      <c r="D5298" s="1">
        <v>42327</v>
      </c>
      <c r="E5298">
        <v>100034534</v>
      </c>
      <c r="F5298" t="s">
        <v>6020</v>
      </c>
      <c r="H5298" s="1">
        <v>42326</v>
      </c>
      <c r="I5298">
        <v>1998390</v>
      </c>
      <c r="J5298" t="s">
        <v>23</v>
      </c>
      <c r="K5298">
        <v>846296315830867</v>
      </c>
      <c r="M5298" t="s">
        <v>79</v>
      </c>
      <c r="N5298">
        <v>60611</v>
      </c>
      <c r="O5298">
        <v>4</v>
      </c>
      <c r="P5298">
        <v>3000</v>
      </c>
      <c r="Q5298">
        <v>5</v>
      </c>
      <c r="R5298" s="2">
        <v>0</v>
      </c>
      <c r="S5298" s="2">
        <v>22.5</v>
      </c>
      <c r="T5298" s="2">
        <v>0</v>
      </c>
      <c r="U5298" s="2">
        <v>22.5</v>
      </c>
      <c r="V5298" s="76" t="str">
        <f>VLOOKUP(M5298,'Fufillment sheet'!$A$2:$B$52,2,FALSE)</f>
        <v>NW</v>
      </c>
    </row>
    <row r="5299" spans="1:22" x14ac:dyDescent="0.2">
      <c r="A5299" s="1">
        <v>42327</v>
      </c>
      <c r="B5299" t="s">
        <v>21</v>
      </c>
      <c r="C5299" s="1">
        <v>42326</v>
      </c>
      <c r="D5299" s="1">
        <v>42327</v>
      </c>
      <c r="E5299">
        <v>100034606</v>
      </c>
      <c r="F5299" t="s">
        <v>6021</v>
      </c>
      <c r="H5299" s="1">
        <v>42326</v>
      </c>
      <c r="I5299">
        <v>2005098</v>
      </c>
      <c r="J5299" t="s">
        <v>23</v>
      </c>
      <c r="K5299">
        <v>846296315831246</v>
      </c>
      <c r="M5299" t="s">
        <v>49</v>
      </c>
      <c r="N5299">
        <v>2467</v>
      </c>
      <c r="O5299">
        <v>3</v>
      </c>
      <c r="P5299">
        <v>2250</v>
      </c>
      <c r="Q5299">
        <v>2</v>
      </c>
      <c r="R5299" s="2">
        <v>0</v>
      </c>
      <c r="S5299" s="2">
        <v>12.81</v>
      </c>
      <c r="T5299" s="2">
        <v>0</v>
      </c>
      <c r="U5299" s="2">
        <v>12.81</v>
      </c>
      <c r="V5299" s="76" t="str">
        <f>VLOOKUP(M5299,'Fufillment sheet'!$A$2:$B$52,2,FALSE)</f>
        <v>NW</v>
      </c>
    </row>
    <row r="5300" spans="1:22" x14ac:dyDescent="0.2">
      <c r="A5300" s="1">
        <v>42327</v>
      </c>
      <c r="B5300" t="s">
        <v>21</v>
      </c>
      <c r="C5300" s="1">
        <v>42325</v>
      </c>
      <c r="D5300" s="1">
        <v>42327</v>
      </c>
      <c r="E5300">
        <v>100034409</v>
      </c>
      <c r="F5300" t="s">
        <v>6022</v>
      </c>
      <c r="H5300" s="1">
        <v>42325</v>
      </c>
      <c r="I5300">
        <v>1988457</v>
      </c>
      <c r="J5300" t="s">
        <v>5566</v>
      </c>
      <c r="K5300">
        <v>846296315794336</v>
      </c>
      <c r="M5300" t="s">
        <v>389</v>
      </c>
      <c r="N5300">
        <v>67212</v>
      </c>
      <c r="O5300">
        <v>4</v>
      </c>
      <c r="P5300">
        <v>3000</v>
      </c>
      <c r="Q5300">
        <v>6</v>
      </c>
      <c r="R5300" s="2">
        <v>0</v>
      </c>
      <c r="S5300" s="2">
        <v>23.75</v>
      </c>
      <c r="T5300" s="2">
        <v>0</v>
      </c>
      <c r="U5300" s="2">
        <v>23.75</v>
      </c>
      <c r="V5300" s="76" t="str">
        <f>VLOOKUP(M5300,'Fufillment sheet'!$A$2:$B$52,2,FALSE)</f>
        <v>VINAC</v>
      </c>
    </row>
    <row r="5301" spans="1:22" x14ac:dyDescent="0.2">
      <c r="A5301" s="1">
        <v>42327</v>
      </c>
      <c r="B5301" t="s">
        <v>21</v>
      </c>
      <c r="C5301" s="1">
        <v>42325</v>
      </c>
      <c r="D5301" s="1">
        <v>42327</v>
      </c>
      <c r="E5301">
        <v>100034485</v>
      </c>
      <c r="F5301" t="s">
        <v>6023</v>
      </c>
      <c r="H5301" s="1">
        <v>42325</v>
      </c>
      <c r="I5301">
        <v>1988524</v>
      </c>
      <c r="J5301" t="s">
        <v>5566</v>
      </c>
      <c r="K5301">
        <v>846296315794190</v>
      </c>
      <c r="M5301" t="s">
        <v>315</v>
      </c>
      <c r="N5301">
        <v>57103</v>
      </c>
      <c r="O5301">
        <v>3</v>
      </c>
      <c r="P5301">
        <v>2250</v>
      </c>
      <c r="Q5301">
        <v>6</v>
      </c>
      <c r="R5301" s="2">
        <v>0</v>
      </c>
      <c r="S5301" s="2">
        <v>21.81</v>
      </c>
      <c r="T5301" s="2">
        <v>0</v>
      </c>
      <c r="U5301" s="2">
        <v>21.81</v>
      </c>
      <c r="V5301" s="76" t="str">
        <f>VLOOKUP(M5301,'Fufillment sheet'!$A$2:$B$52,2,FALSE)</f>
        <v>VINAC</v>
      </c>
    </row>
    <row r="5302" spans="1:22" x14ac:dyDescent="0.2">
      <c r="A5302" s="1">
        <v>42327</v>
      </c>
      <c r="B5302" t="s">
        <v>21</v>
      </c>
      <c r="C5302" s="1">
        <v>42326</v>
      </c>
      <c r="D5302" s="1">
        <v>42327</v>
      </c>
      <c r="E5302">
        <v>100034571</v>
      </c>
      <c r="F5302" t="s">
        <v>6024</v>
      </c>
      <c r="H5302" s="1">
        <v>42326</v>
      </c>
      <c r="I5302">
        <v>1998423</v>
      </c>
      <c r="J5302" t="s">
        <v>23</v>
      </c>
      <c r="K5302">
        <v>846296315830584</v>
      </c>
      <c r="M5302" t="s">
        <v>43</v>
      </c>
      <c r="N5302">
        <v>6831</v>
      </c>
      <c r="O5302">
        <v>3</v>
      </c>
      <c r="P5302">
        <v>2250</v>
      </c>
      <c r="Q5302">
        <v>2</v>
      </c>
      <c r="R5302" s="2">
        <v>0</v>
      </c>
      <c r="S5302" s="2">
        <v>12.81</v>
      </c>
      <c r="T5302" s="2">
        <v>0</v>
      </c>
      <c r="U5302" s="2">
        <v>12.81</v>
      </c>
      <c r="V5302" s="76" t="str">
        <f>VLOOKUP(M5302,'Fufillment sheet'!$A$2:$B$52,2,FALSE)</f>
        <v>NW</v>
      </c>
    </row>
    <row r="5303" spans="1:22" x14ac:dyDescent="0.2">
      <c r="A5303" s="1">
        <v>42327</v>
      </c>
      <c r="B5303" t="s">
        <v>21</v>
      </c>
      <c r="C5303" s="1">
        <v>42326</v>
      </c>
      <c r="D5303" s="1">
        <v>42327</v>
      </c>
      <c r="E5303">
        <v>100034509</v>
      </c>
      <c r="F5303" t="s">
        <v>6025</v>
      </c>
      <c r="H5303" s="1">
        <v>42326</v>
      </c>
      <c r="I5303">
        <v>1998374</v>
      </c>
      <c r="J5303" t="s">
        <v>23</v>
      </c>
      <c r="K5303">
        <v>846296315813143</v>
      </c>
      <c r="M5303" t="s">
        <v>40</v>
      </c>
      <c r="N5303" t="s">
        <v>6026</v>
      </c>
      <c r="O5303">
        <v>3</v>
      </c>
      <c r="P5303">
        <v>2250</v>
      </c>
      <c r="Q5303">
        <v>2</v>
      </c>
      <c r="R5303" s="2">
        <v>0</v>
      </c>
      <c r="S5303" s="2">
        <v>12.81</v>
      </c>
      <c r="T5303" s="2">
        <v>0</v>
      </c>
      <c r="U5303" s="2">
        <v>12.81</v>
      </c>
      <c r="V5303" s="76" t="str">
        <f>VLOOKUP(M5303,'Fufillment sheet'!$A$2:$B$52,2,FALSE)</f>
        <v>VINAC</v>
      </c>
    </row>
    <row r="5304" spans="1:22" x14ac:dyDescent="0.2">
      <c r="A5304" s="1">
        <v>42327</v>
      </c>
      <c r="B5304" t="s">
        <v>21</v>
      </c>
      <c r="C5304" s="1">
        <v>42325</v>
      </c>
      <c r="D5304" s="1">
        <v>42327</v>
      </c>
      <c r="E5304">
        <v>100034494</v>
      </c>
      <c r="F5304" t="s">
        <v>6027</v>
      </c>
      <c r="H5304" s="1">
        <v>42325</v>
      </c>
      <c r="I5304">
        <v>1988418</v>
      </c>
      <c r="J5304" t="s">
        <v>5566</v>
      </c>
      <c r="K5304">
        <v>846296315794244</v>
      </c>
      <c r="M5304" t="s">
        <v>40</v>
      </c>
      <c r="N5304">
        <v>94063</v>
      </c>
      <c r="O5304">
        <v>4</v>
      </c>
      <c r="P5304">
        <v>3000</v>
      </c>
      <c r="Q5304">
        <v>2</v>
      </c>
      <c r="R5304" s="2">
        <v>0</v>
      </c>
      <c r="S5304" s="2">
        <v>14.25</v>
      </c>
      <c r="T5304" s="2">
        <v>0</v>
      </c>
      <c r="U5304" s="2">
        <v>14.25</v>
      </c>
      <c r="V5304" s="76" t="str">
        <f>VLOOKUP(M5304,'Fufillment sheet'!$A$2:$B$52,2,FALSE)</f>
        <v>VINAC</v>
      </c>
    </row>
    <row r="5305" spans="1:22" x14ac:dyDescent="0.2">
      <c r="A5305" s="1">
        <v>42327</v>
      </c>
      <c r="B5305" t="s">
        <v>21</v>
      </c>
      <c r="C5305" s="1">
        <v>42325</v>
      </c>
      <c r="D5305" s="1">
        <v>42327</v>
      </c>
      <c r="E5305">
        <v>100034455</v>
      </c>
      <c r="F5305" t="s">
        <v>6028</v>
      </c>
      <c r="H5305" s="1">
        <v>42325</v>
      </c>
      <c r="I5305">
        <v>1988536</v>
      </c>
      <c r="J5305" t="s">
        <v>354</v>
      </c>
      <c r="K5305" t="s">
        <v>6029</v>
      </c>
      <c r="M5305" t="s">
        <v>30</v>
      </c>
      <c r="N5305">
        <v>78704</v>
      </c>
      <c r="O5305">
        <v>4</v>
      </c>
      <c r="P5305">
        <v>3000</v>
      </c>
      <c r="Q5305">
        <v>7</v>
      </c>
      <c r="R5305" s="2">
        <v>0</v>
      </c>
      <c r="S5305" s="2">
        <v>28.25</v>
      </c>
      <c r="T5305" s="2">
        <v>0</v>
      </c>
      <c r="U5305" s="2">
        <v>28.25</v>
      </c>
      <c r="V5305" s="76" t="str">
        <f>VLOOKUP(M5305,'Fufillment sheet'!$A$2:$B$52,2,FALSE)</f>
        <v>VINAC</v>
      </c>
    </row>
    <row r="5306" spans="1:22" x14ac:dyDescent="0.2">
      <c r="A5306" s="1">
        <v>42327</v>
      </c>
      <c r="B5306" t="s">
        <v>21</v>
      </c>
      <c r="C5306" s="1">
        <v>42326</v>
      </c>
      <c r="D5306" s="1">
        <v>42327</v>
      </c>
      <c r="E5306">
        <v>100034547</v>
      </c>
      <c r="F5306" t="s">
        <v>6030</v>
      </c>
      <c r="H5306" s="1">
        <v>42326</v>
      </c>
      <c r="I5306">
        <v>1998401</v>
      </c>
      <c r="J5306" t="s">
        <v>23</v>
      </c>
      <c r="K5306">
        <v>846296315830775</v>
      </c>
      <c r="M5306" t="s">
        <v>32</v>
      </c>
      <c r="N5306">
        <v>10019</v>
      </c>
      <c r="O5306">
        <v>3</v>
      </c>
      <c r="P5306">
        <v>2250</v>
      </c>
      <c r="Q5306">
        <v>2</v>
      </c>
      <c r="R5306" s="2">
        <v>0</v>
      </c>
      <c r="S5306" s="2">
        <v>12.81</v>
      </c>
      <c r="T5306" s="2">
        <v>0</v>
      </c>
      <c r="U5306" s="2">
        <v>12.81</v>
      </c>
      <c r="V5306" s="76" t="str">
        <f>VLOOKUP(M5306,'Fufillment sheet'!$A$2:$B$52,2,FALSE)</f>
        <v>NW</v>
      </c>
    </row>
    <row r="5307" spans="1:22" x14ac:dyDescent="0.2">
      <c r="A5307" s="1">
        <v>42327</v>
      </c>
      <c r="B5307" t="s">
        <v>21</v>
      </c>
      <c r="C5307" s="1">
        <v>42326</v>
      </c>
      <c r="D5307" s="1">
        <v>42327</v>
      </c>
      <c r="E5307">
        <v>100034570</v>
      </c>
      <c r="F5307" t="s">
        <v>6031</v>
      </c>
      <c r="H5307" s="1">
        <v>42326</v>
      </c>
      <c r="I5307">
        <v>1998422</v>
      </c>
      <c r="J5307" t="s">
        <v>23</v>
      </c>
      <c r="K5307">
        <v>846296315830522</v>
      </c>
      <c r="M5307" t="s">
        <v>51</v>
      </c>
      <c r="N5307">
        <v>30309</v>
      </c>
      <c r="O5307">
        <v>3</v>
      </c>
      <c r="P5307">
        <v>2250</v>
      </c>
      <c r="Q5307">
        <v>5</v>
      </c>
      <c r="R5307" s="2">
        <v>0</v>
      </c>
      <c r="S5307" s="2">
        <v>21.31</v>
      </c>
      <c r="T5307" s="2">
        <v>0</v>
      </c>
      <c r="U5307" s="2">
        <v>21.31</v>
      </c>
      <c r="V5307" s="76" t="str">
        <f>VLOOKUP(M5307,'Fufillment sheet'!$A$2:$B$52,2,FALSE)</f>
        <v>NW</v>
      </c>
    </row>
    <row r="5308" spans="1:22" x14ac:dyDescent="0.2">
      <c r="A5308" s="1">
        <v>42327</v>
      </c>
      <c r="B5308" t="s">
        <v>21</v>
      </c>
      <c r="C5308" s="1">
        <v>42326</v>
      </c>
      <c r="D5308" s="1">
        <v>42327</v>
      </c>
      <c r="E5308">
        <v>100034145</v>
      </c>
      <c r="F5308" t="s">
        <v>6032</v>
      </c>
      <c r="H5308" s="1">
        <v>42321</v>
      </c>
      <c r="I5308">
        <v>2005612</v>
      </c>
      <c r="J5308" t="s">
        <v>23</v>
      </c>
      <c r="K5308">
        <v>846296315831048</v>
      </c>
      <c r="M5308" t="s">
        <v>45</v>
      </c>
      <c r="N5308">
        <v>98930</v>
      </c>
      <c r="O5308">
        <v>3</v>
      </c>
      <c r="P5308">
        <v>2250</v>
      </c>
      <c r="Q5308">
        <v>5</v>
      </c>
      <c r="R5308" s="2">
        <v>0</v>
      </c>
      <c r="S5308" s="2">
        <v>21.31</v>
      </c>
      <c r="T5308" s="2">
        <v>0</v>
      </c>
      <c r="U5308" s="2">
        <v>21.31</v>
      </c>
      <c r="V5308" s="76" t="str">
        <f>VLOOKUP(M5308,'Fufillment sheet'!$A$2:$B$52,2,FALSE)</f>
        <v>VINAC</v>
      </c>
    </row>
    <row r="5309" spans="1:22" x14ac:dyDescent="0.2">
      <c r="A5309" s="1">
        <v>42327</v>
      </c>
      <c r="B5309" t="s">
        <v>21</v>
      </c>
      <c r="C5309" s="1">
        <v>42326</v>
      </c>
      <c r="D5309" s="1">
        <v>42327</v>
      </c>
      <c r="E5309">
        <v>100034539</v>
      </c>
      <c r="F5309" t="s">
        <v>6033</v>
      </c>
      <c r="H5309" s="1">
        <v>42326</v>
      </c>
      <c r="I5309">
        <v>1998395</v>
      </c>
      <c r="J5309" t="s">
        <v>23</v>
      </c>
      <c r="K5309" t="s">
        <v>6034</v>
      </c>
      <c r="M5309" t="s">
        <v>30</v>
      </c>
      <c r="N5309">
        <v>77081</v>
      </c>
      <c r="O5309">
        <v>6</v>
      </c>
      <c r="P5309">
        <v>4500</v>
      </c>
      <c r="Q5309">
        <v>7</v>
      </c>
      <c r="R5309" s="2">
        <v>0</v>
      </c>
      <c r="S5309" s="2">
        <v>33.29</v>
      </c>
      <c r="T5309" s="2">
        <v>0</v>
      </c>
      <c r="U5309" s="2">
        <v>33.29</v>
      </c>
      <c r="V5309" s="76" t="str">
        <f>VLOOKUP(M5309,'Fufillment sheet'!$A$2:$B$52,2,FALSE)</f>
        <v>VINAC</v>
      </c>
    </row>
    <row r="5310" spans="1:22" x14ac:dyDescent="0.2">
      <c r="A5310" s="1">
        <v>42327</v>
      </c>
      <c r="B5310" t="s">
        <v>21</v>
      </c>
      <c r="C5310" s="1">
        <v>42326</v>
      </c>
      <c r="D5310" s="1">
        <v>42327</v>
      </c>
      <c r="E5310">
        <v>100034139</v>
      </c>
      <c r="F5310" t="s">
        <v>6035</v>
      </c>
      <c r="H5310" s="1">
        <v>42321</v>
      </c>
      <c r="I5310">
        <v>2005610</v>
      </c>
      <c r="J5310" t="s">
        <v>23</v>
      </c>
      <c r="K5310">
        <v>846296315830706</v>
      </c>
      <c r="M5310" t="s">
        <v>32</v>
      </c>
      <c r="N5310">
        <v>10036</v>
      </c>
      <c r="O5310">
        <v>3</v>
      </c>
      <c r="P5310">
        <v>2250</v>
      </c>
      <c r="Q5310">
        <v>2</v>
      </c>
      <c r="R5310" s="2">
        <v>0</v>
      </c>
      <c r="S5310" s="2">
        <v>12.81</v>
      </c>
      <c r="T5310" s="2">
        <v>0</v>
      </c>
      <c r="U5310" s="2">
        <v>12.81</v>
      </c>
      <c r="V5310" s="76" t="str">
        <f>VLOOKUP(M5310,'Fufillment sheet'!$A$2:$B$52,2,FALSE)</f>
        <v>NW</v>
      </c>
    </row>
    <row r="5311" spans="1:22" x14ac:dyDescent="0.2">
      <c r="A5311" s="1">
        <v>42327</v>
      </c>
      <c r="B5311" t="s">
        <v>21</v>
      </c>
      <c r="C5311" s="1">
        <v>42326</v>
      </c>
      <c r="D5311" s="1">
        <v>42327</v>
      </c>
      <c r="E5311">
        <v>100034583</v>
      </c>
      <c r="F5311" t="s">
        <v>6036</v>
      </c>
      <c r="H5311" s="1">
        <v>42326</v>
      </c>
      <c r="I5311">
        <v>1998434</v>
      </c>
      <c r="J5311" t="s">
        <v>23</v>
      </c>
      <c r="K5311">
        <v>846296315830928</v>
      </c>
      <c r="M5311" t="s">
        <v>26</v>
      </c>
      <c r="N5311">
        <v>32312</v>
      </c>
      <c r="O5311">
        <v>3</v>
      </c>
      <c r="P5311">
        <v>2250</v>
      </c>
      <c r="Q5311">
        <v>5</v>
      </c>
      <c r="R5311" s="2">
        <v>0</v>
      </c>
      <c r="S5311" s="2">
        <v>21.31</v>
      </c>
      <c r="T5311" s="2">
        <v>0</v>
      </c>
      <c r="U5311" s="2">
        <v>21.31</v>
      </c>
      <c r="V5311" s="76" t="str">
        <f>VLOOKUP(M5311,'Fufillment sheet'!$A$2:$B$52,2,FALSE)</f>
        <v>NW</v>
      </c>
    </row>
    <row r="5312" spans="1:22" x14ac:dyDescent="0.2">
      <c r="A5312" s="1">
        <v>42327</v>
      </c>
      <c r="B5312" t="s">
        <v>21</v>
      </c>
      <c r="C5312" s="1">
        <v>42326</v>
      </c>
      <c r="D5312" s="1">
        <v>42327</v>
      </c>
      <c r="E5312">
        <v>100034600</v>
      </c>
      <c r="F5312" t="s">
        <v>6037</v>
      </c>
      <c r="H5312" s="1">
        <v>42326</v>
      </c>
      <c r="I5312">
        <v>2005094</v>
      </c>
      <c r="J5312" t="s">
        <v>23</v>
      </c>
      <c r="K5312" t="s">
        <v>6038</v>
      </c>
      <c r="M5312" t="s">
        <v>334</v>
      </c>
      <c r="N5312">
        <v>39501</v>
      </c>
      <c r="O5312">
        <v>4</v>
      </c>
      <c r="P5312">
        <v>3000</v>
      </c>
      <c r="Q5312">
        <v>6</v>
      </c>
      <c r="R5312" s="2">
        <v>0</v>
      </c>
      <c r="S5312" s="2">
        <v>23.75</v>
      </c>
      <c r="T5312" s="2">
        <v>0</v>
      </c>
      <c r="U5312" s="2">
        <v>23.75</v>
      </c>
      <c r="V5312" s="76" t="str">
        <f>VLOOKUP(M5312,'Fufillment sheet'!$A$2:$B$52,2,FALSE)</f>
        <v>NW</v>
      </c>
    </row>
    <row r="5313" spans="1:22" x14ac:dyDescent="0.2">
      <c r="A5313" s="1">
        <v>42327</v>
      </c>
      <c r="B5313" t="s">
        <v>21</v>
      </c>
      <c r="C5313" s="1">
        <v>42325</v>
      </c>
      <c r="D5313" s="1">
        <v>42327</v>
      </c>
      <c r="E5313">
        <v>100034475</v>
      </c>
      <c r="F5313" t="s">
        <v>6039</v>
      </c>
      <c r="H5313" s="1">
        <v>42325</v>
      </c>
      <c r="I5313">
        <v>1988423</v>
      </c>
      <c r="J5313" t="s">
        <v>3466</v>
      </c>
      <c r="K5313">
        <v>846296315794312</v>
      </c>
      <c r="M5313" t="s">
        <v>73</v>
      </c>
      <c r="N5313">
        <v>80439</v>
      </c>
      <c r="O5313">
        <v>3</v>
      </c>
      <c r="P5313">
        <v>2250</v>
      </c>
      <c r="Q5313">
        <v>5</v>
      </c>
      <c r="R5313" s="2">
        <v>0</v>
      </c>
      <c r="S5313" s="2">
        <v>21.31</v>
      </c>
      <c r="T5313" s="2">
        <v>0</v>
      </c>
      <c r="U5313" s="2">
        <v>21.31</v>
      </c>
      <c r="V5313" s="76" t="str">
        <f>VLOOKUP(M5313,'Fufillment sheet'!$A$2:$B$52,2,FALSE)</f>
        <v>VINAC</v>
      </c>
    </row>
    <row r="5314" spans="1:22" x14ac:dyDescent="0.2">
      <c r="A5314" s="1">
        <v>42327</v>
      </c>
      <c r="B5314" t="s">
        <v>21</v>
      </c>
      <c r="C5314" s="1">
        <v>42326</v>
      </c>
      <c r="D5314" s="1">
        <v>42327</v>
      </c>
      <c r="E5314">
        <v>100034524</v>
      </c>
      <c r="F5314" t="s">
        <v>6040</v>
      </c>
      <c r="H5314" s="1">
        <v>42326</v>
      </c>
      <c r="I5314">
        <v>1998384</v>
      </c>
      <c r="J5314" t="s">
        <v>23</v>
      </c>
      <c r="K5314">
        <v>846296315830478</v>
      </c>
      <c r="M5314" t="s">
        <v>83</v>
      </c>
      <c r="N5314">
        <v>7082</v>
      </c>
      <c r="O5314">
        <v>4</v>
      </c>
      <c r="P5314">
        <v>3000</v>
      </c>
      <c r="Q5314">
        <v>2</v>
      </c>
      <c r="R5314" s="2">
        <v>0</v>
      </c>
      <c r="S5314" s="2">
        <v>14.25</v>
      </c>
      <c r="T5314" s="2">
        <v>0</v>
      </c>
      <c r="U5314" s="2">
        <v>14.25</v>
      </c>
      <c r="V5314" s="76" t="str">
        <f>VLOOKUP(M5314,'Fufillment sheet'!$A$2:$B$52,2,FALSE)</f>
        <v>NW</v>
      </c>
    </row>
    <row r="5315" spans="1:22" x14ac:dyDescent="0.2">
      <c r="A5315" s="1">
        <v>42327</v>
      </c>
      <c r="B5315" t="s">
        <v>21</v>
      </c>
      <c r="C5315" s="1">
        <v>42325</v>
      </c>
      <c r="D5315" s="1">
        <v>42327</v>
      </c>
      <c r="E5315">
        <v>100034344</v>
      </c>
      <c r="F5315" t="s">
        <v>6041</v>
      </c>
      <c r="H5315" s="1">
        <v>42325</v>
      </c>
      <c r="I5315">
        <v>1988406</v>
      </c>
      <c r="J5315" t="s">
        <v>5566</v>
      </c>
      <c r="K5315">
        <v>846296315794114</v>
      </c>
      <c r="M5315" t="s">
        <v>40</v>
      </c>
      <c r="N5315">
        <v>94043</v>
      </c>
      <c r="O5315">
        <v>3</v>
      </c>
      <c r="P5315">
        <v>2250</v>
      </c>
      <c r="Q5315">
        <v>2</v>
      </c>
      <c r="R5315" s="2">
        <v>0</v>
      </c>
      <c r="S5315" s="2">
        <v>12.81</v>
      </c>
      <c r="T5315" s="2">
        <v>0</v>
      </c>
      <c r="U5315" s="2">
        <v>12.81</v>
      </c>
      <c r="V5315" s="76" t="str">
        <f>VLOOKUP(M5315,'Fufillment sheet'!$A$2:$B$52,2,FALSE)</f>
        <v>VINAC</v>
      </c>
    </row>
    <row r="5316" spans="1:22" x14ac:dyDescent="0.2">
      <c r="A5316" s="1">
        <v>42327</v>
      </c>
      <c r="B5316" t="s">
        <v>21</v>
      </c>
      <c r="C5316" s="1">
        <v>42326</v>
      </c>
      <c r="D5316" s="1">
        <v>42327</v>
      </c>
      <c r="E5316">
        <v>100034558</v>
      </c>
      <c r="F5316" t="s">
        <v>6042</v>
      </c>
      <c r="H5316" s="1">
        <v>42326</v>
      </c>
      <c r="I5316">
        <v>1998411</v>
      </c>
      <c r="J5316" t="s">
        <v>23</v>
      </c>
      <c r="K5316">
        <v>846296315830744</v>
      </c>
      <c r="M5316" t="s">
        <v>75</v>
      </c>
      <c r="N5316">
        <v>22301</v>
      </c>
      <c r="O5316">
        <v>3</v>
      </c>
      <c r="P5316">
        <v>2250</v>
      </c>
      <c r="Q5316">
        <v>3</v>
      </c>
      <c r="R5316" s="2">
        <v>0</v>
      </c>
      <c r="S5316" s="2">
        <v>13.06</v>
      </c>
      <c r="T5316" s="2">
        <v>0</v>
      </c>
      <c r="U5316" s="2">
        <v>13.06</v>
      </c>
      <c r="V5316" s="76" t="str">
        <f>VLOOKUP(M5316,'Fufillment sheet'!$A$2:$B$52,2,FALSE)</f>
        <v>NW</v>
      </c>
    </row>
    <row r="5317" spans="1:22" x14ac:dyDescent="0.2">
      <c r="A5317" s="1">
        <v>42327</v>
      </c>
      <c r="B5317" t="s">
        <v>21</v>
      </c>
      <c r="C5317" s="1">
        <v>42326</v>
      </c>
      <c r="D5317" s="1">
        <v>42327</v>
      </c>
      <c r="E5317">
        <v>100034592</v>
      </c>
      <c r="F5317" t="s">
        <v>6043</v>
      </c>
      <c r="H5317" s="1">
        <v>42326</v>
      </c>
      <c r="I5317">
        <v>1998443</v>
      </c>
      <c r="J5317" t="s">
        <v>23</v>
      </c>
      <c r="K5317">
        <v>846296315830621</v>
      </c>
      <c r="M5317" t="s">
        <v>32</v>
      </c>
      <c r="N5317">
        <v>10005</v>
      </c>
      <c r="O5317">
        <v>3</v>
      </c>
      <c r="P5317">
        <v>2250</v>
      </c>
      <c r="Q5317">
        <v>2</v>
      </c>
      <c r="R5317" s="2">
        <v>0</v>
      </c>
      <c r="S5317" s="2">
        <v>12.81</v>
      </c>
      <c r="T5317" s="2">
        <v>0</v>
      </c>
      <c r="U5317" s="2">
        <v>12.81</v>
      </c>
      <c r="V5317" s="76" t="str">
        <f>VLOOKUP(M5317,'Fufillment sheet'!$A$2:$B$52,2,FALSE)</f>
        <v>NW</v>
      </c>
    </row>
    <row r="5318" spans="1:22" x14ac:dyDescent="0.2">
      <c r="A5318" s="1">
        <v>42327</v>
      </c>
      <c r="B5318" t="s">
        <v>21</v>
      </c>
      <c r="C5318" s="1">
        <v>42326</v>
      </c>
      <c r="D5318" s="1">
        <v>42327</v>
      </c>
      <c r="E5318">
        <v>100034593</v>
      </c>
      <c r="F5318" t="s">
        <v>6044</v>
      </c>
      <c r="H5318" s="1">
        <v>42326</v>
      </c>
      <c r="I5318">
        <v>1998444</v>
      </c>
      <c r="J5318" t="s">
        <v>23</v>
      </c>
      <c r="K5318">
        <v>846296315812368</v>
      </c>
      <c r="M5318" t="s">
        <v>51</v>
      </c>
      <c r="N5318">
        <v>30318</v>
      </c>
      <c r="O5318">
        <v>4</v>
      </c>
      <c r="P5318">
        <v>3000</v>
      </c>
      <c r="Q5318">
        <v>8</v>
      </c>
      <c r="R5318" s="2">
        <v>0</v>
      </c>
      <c r="S5318" s="2">
        <v>28.25</v>
      </c>
      <c r="T5318" s="2">
        <v>0</v>
      </c>
      <c r="U5318" s="2">
        <v>28.25</v>
      </c>
      <c r="V5318" s="76" t="s">
        <v>5213</v>
      </c>
    </row>
    <row r="5319" spans="1:22" x14ac:dyDescent="0.2">
      <c r="A5319" s="1">
        <v>42327</v>
      </c>
      <c r="B5319" t="s">
        <v>21</v>
      </c>
      <c r="C5319" s="1">
        <v>42326</v>
      </c>
      <c r="D5319" s="1">
        <v>42327</v>
      </c>
      <c r="E5319">
        <v>100034546</v>
      </c>
      <c r="F5319" t="s">
        <v>6045</v>
      </c>
      <c r="H5319" s="1">
        <v>42326</v>
      </c>
      <c r="I5319">
        <v>1998400</v>
      </c>
      <c r="J5319" t="s">
        <v>23</v>
      </c>
      <c r="K5319">
        <v>846296315797344</v>
      </c>
      <c r="M5319" t="s">
        <v>40</v>
      </c>
      <c r="N5319">
        <v>94133</v>
      </c>
      <c r="O5319">
        <v>3</v>
      </c>
      <c r="P5319">
        <v>2250</v>
      </c>
      <c r="Q5319">
        <v>2</v>
      </c>
      <c r="R5319" s="2">
        <v>0</v>
      </c>
      <c r="S5319" s="2">
        <v>12.81</v>
      </c>
      <c r="T5319" s="2">
        <v>0</v>
      </c>
      <c r="U5319" s="2">
        <v>12.81</v>
      </c>
      <c r="V5319" s="76" t="str">
        <f>VLOOKUP(M5319,'Fufillment sheet'!$A$2:$B$52,2,FALSE)</f>
        <v>VINAC</v>
      </c>
    </row>
    <row r="5320" spans="1:22" x14ac:dyDescent="0.2">
      <c r="A5320" s="1">
        <v>42327</v>
      </c>
      <c r="B5320" t="s">
        <v>21</v>
      </c>
      <c r="C5320" s="1">
        <v>42325</v>
      </c>
      <c r="D5320" s="1">
        <v>42327</v>
      </c>
      <c r="E5320">
        <v>100034394</v>
      </c>
      <c r="F5320" t="s">
        <v>6046</v>
      </c>
      <c r="H5320" s="1">
        <v>42325</v>
      </c>
      <c r="I5320">
        <v>1988513</v>
      </c>
      <c r="J5320" t="s">
        <v>354</v>
      </c>
      <c r="K5320" t="s">
        <v>6047</v>
      </c>
      <c r="M5320" t="s">
        <v>366</v>
      </c>
      <c r="N5320">
        <v>74135</v>
      </c>
      <c r="O5320">
        <v>5</v>
      </c>
      <c r="P5320">
        <v>3750</v>
      </c>
      <c r="Q5320">
        <v>7</v>
      </c>
      <c r="R5320" s="2">
        <v>0</v>
      </c>
      <c r="S5320" s="2">
        <v>31.5</v>
      </c>
      <c r="T5320" s="2">
        <v>0</v>
      </c>
      <c r="U5320" s="2">
        <v>31.5</v>
      </c>
      <c r="V5320" s="76" t="str">
        <f>VLOOKUP(M5320,'Fufillment sheet'!$A$2:$B$52,2,FALSE)</f>
        <v>VINAC</v>
      </c>
    </row>
    <row r="5321" spans="1:22" x14ac:dyDescent="0.2">
      <c r="A5321" s="1">
        <v>42327</v>
      </c>
      <c r="B5321" t="s">
        <v>21</v>
      </c>
      <c r="C5321" s="1">
        <v>42326</v>
      </c>
      <c r="D5321" s="1">
        <v>42327</v>
      </c>
      <c r="E5321">
        <v>100034565</v>
      </c>
      <c r="F5321" t="s">
        <v>6048</v>
      </c>
      <c r="H5321" s="1">
        <v>42326</v>
      </c>
      <c r="I5321">
        <v>1998418</v>
      </c>
      <c r="J5321" t="s">
        <v>23</v>
      </c>
      <c r="K5321">
        <v>846296315830546</v>
      </c>
      <c r="M5321" t="s">
        <v>141</v>
      </c>
      <c r="N5321">
        <v>4101</v>
      </c>
      <c r="O5321">
        <v>3</v>
      </c>
      <c r="P5321">
        <v>2250</v>
      </c>
      <c r="Q5321">
        <v>3</v>
      </c>
      <c r="R5321" s="2">
        <v>0</v>
      </c>
      <c r="S5321" s="2">
        <v>13.06</v>
      </c>
      <c r="T5321" s="2">
        <v>0</v>
      </c>
      <c r="U5321" s="2">
        <v>13.06</v>
      </c>
      <c r="V5321" s="76" t="str">
        <f>VLOOKUP(M5321,'Fufillment sheet'!$A$2:$B$52,2,FALSE)</f>
        <v>NW</v>
      </c>
    </row>
    <row r="5322" spans="1:22" x14ac:dyDescent="0.2">
      <c r="A5322" s="1">
        <v>42327</v>
      </c>
      <c r="B5322" t="s">
        <v>21</v>
      </c>
      <c r="C5322" s="1">
        <v>42325</v>
      </c>
      <c r="D5322" s="1">
        <v>42327</v>
      </c>
      <c r="E5322">
        <v>100034480</v>
      </c>
      <c r="F5322" t="s">
        <v>6049</v>
      </c>
      <c r="H5322" s="1">
        <v>42325</v>
      </c>
      <c r="I5322">
        <v>1988410</v>
      </c>
      <c r="J5322" t="s">
        <v>3466</v>
      </c>
      <c r="K5322">
        <v>846296315794398</v>
      </c>
      <c r="M5322" t="s">
        <v>40</v>
      </c>
      <c r="N5322">
        <v>91604</v>
      </c>
      <c r="O5322">
        <v>3</v>
      </c>
      <c r="P5322">
        <v>2250</v>
      </c>
      <c r="Q5322">
        <v>4</v>
      </c>
      <c r="R5322" s="2">
        <v>0</v>
      </c>
      <c r="S5322" s="2">
        <v>20.81</v>
      </c>
      <c r="T5322" s="2">
        <v>0</v>
      </c>
      <c r="U5322" s="2">
        <v>20.81</v>
      </c>
      <c r="V5322" s="76" t="str">
        <f>VLOOKUP(M5322,'Fufillment sheet'!$A$2:$B$52,2,FALSE)</f>
        <v>VINAC</v>
      </c>
    </row>
    <row r="5323" spans="1:22" x14ac:dyDescent="0.2">
      <c r="A5323" s="1">
        <v>42327</v>
      </c>
      <c r="B5323" t="s">
        <v>21</v>
      </c>
      <c r="C5323" s="1">
        <v>42325</v>
      </c>
      <c r="D5323" s="1">
        <v>42327</v>
      </c>
      <c r="E5323">
        <v>100034337</v>
      </c>
      <c r="F5323" t="s">
        <v>6050</v>
      </c>
      <c r="H5323" s="1">
        <v>42325</v>
      </c>
      <c r="I5323">
        <v>1988456</v>
      </c>
      <c r="J5323" t="s">
        <v>3466</v>
      </c>
      <c r="K5323">
        <v>846296315794251</v>
      </c>
      <c r="M5323" t="s">
        <v>389</v>
      </c>
      <c r="N5323">
        <v>66227</v>
      </c>
      <c r="O5323">
        <v>3</v>
      </c>
      <c r="P5323">
        <v>2250</v>
      </c>
      <c r="Q5323">
        <v>7</v>
      </c>
      <c r="R5323" s="2">
        <v>0</v>
      </c>
      <c r="S5323" s="2">
        <v>23.06</v>
      </c>
      <c r="T5323" s="2">
        <v>0</v>
      </c>
      <c r="U5323" s="2">
        <v>23.06</v>
      </c>
      <c r="V5323" s="76" t="str">
        <f>VLOOKUP(M5323,'Fufillment sheet'!$A$2:$B$52,2,FALSE)</f>
        <v>VINAC</v>
      </c>
    </row>
    <row r="5324" spans="1:22" x14ac:dyDescent="0.2">
      <c r="A5324" s="1">
        <v>42327</v>
      </c>
      <c r="B5324" t="s">
        <v>21</v>
      </c>
      <c r="C5324" s="1">
        <v>42325</v>
      </c>
      <c r="D5324" s="1">
        <v>42327</v>
      </c>
      <c r="E5324">
        <v>100034334</v>
      </c>
      <c r="F5324" t="s">
        <v>6051</v>
      </c>
      <c r="H5324" s="1">
        <v>42325</v>
      </c>
      <c r="I5324">
        <v>1988530</v>
      </c>
      <c r="J5324" t="s">
        <v>354</v>
      </c>
      <c r="K5324" t="s">
        <v>6052</v>
      </c>
      <c r="M5324" t="s">
        <v>30</v>
      </c>
      <c r="N5324">
        <v>79912</v>
      </c>
      <c r="O5324">
        <v>3</v>
      </c>
      <c r="P5324">
        <v>2250</v>
      </c>
      <c r="Q5324">
        <v>5</v>
      </c>
      <c r="R5324" s="2">
        <v>0</v>
      </c>
      <c r="S5324" s="2">
        <v>22.81</v>
      </c>
      <c r="T5324" s="2">
        <v>0</v>
      </c>
      <c r="U5324" s="2">
        <v>22.81</v>
      </c>
      <c r="V5324" s="76" t="str">
        <f>VLOOKUP(M5324,'Fufillment sheet'!$A$2:$B$52,2,FALSE)</f>
        <v>VINAC</v>
      </c>
    </row>
    <row r="5325" spans="1:22" x14ac:dyDescent="0.2">
      <c r="A5325" s="1">
        <v>42327</v>
      </c>
      <c r="B5325" t="s">
        <v>21</v>
      </c>
      <c r="C5325" s="1">
        <v>42325</v>
      </c>
      <c r="D5325" s="1">
        <v>42327</v>
      </c>
      <c r="E5325">
        <v>100034426</v>
      </c>
      <c r="F5325" t="s">
        <v>6053</v>
      </c>
      <c r="H5325" s="1">
        <v>42325</v>
      </c>
      <c r="I5325">
        <v>1988849</v>
      </c>
      <c r="J5325" t="s">
        <v>23</v>
      </c>
      <c r="K5325">
        <v>846296315830676</v>
      </c>
      <c r="M5325" t="s">
        <v>582</v>
      </c>
      <c r="N5325">
        <v>52722</v>
      </c>
      <c r="O5325">
        <v>3</v>
      </c>
      <c r="P5325">
        <v>2250</v>
      </c>
      <c r="Q5325">
        <v>5</v>
      </c>
      <c r="R5325" s="2">
        <v>0</v>
      </c>
      <c r="S5325" s="2">
        <v>21.31</v>
      </c>
      <c r="T5325" s="2">
        <v>0</v>
      </c>
      <c r="U5325" s="2">
        <v>21.31</v>
      </c>
      <c r="V5325" s="76" t="str">
        <f>VLOOKUP(M5325,'Fufillment sheet'!$A$2:$B$52,2,FALSE)</f>
        <v>NW</v>
      </c>
    </row>
    <row r="5326" spans="1:22" x14ac:dyDescent="0.2">
      <c r="A5326" s="1">
        <v>42327</v>
      </c>
      <c r="B5326" t="s">
        <v>21</v>
      </c>
      <c r="C5326" s="1">
        <v>42325</v>
      </c>
      <c r="D5326" s="1">
        <v>42327</v>
      </c>
      <c r="E5326">
        <v>100034508</v>
      </c>
      <c r="F5326" t="s">
        <v>6054</v>
      </c>
      <c r="H5326" s="1">
        <v>42325</v>
      </c>
      <c r="I5326">
        <v>1988862</v>
      </c>
      <c r="J5326" t="s">
        <v>23</v>
      </c>
      <c r="K5326">
        <v>846296315830874</v>
      </c>
      <c r="M5326" t="s">
        <v>58</v>
      </c>
      <c r="N5326">
        <v>48042</v>
      </c>
      <c r="O5326">
        <v>4</v>
      </c>
      <c r="P5326">
        <v>3000</v>
      </c>
      <c r="Q5326">
        <v>4</v>
      </c>
      <c r="R5326" s="2">
        <v>0</v>
      </c>
      <c r="S5326" s="2">
        <v>21.5</v>
      </c>
      <c r="T5326" s="2">
        <v>0</v>
      </c>
      <c r="U5326" s="2">
        <v>21.5</v>
      </c>
      <c r="V5326" s="76" t="str">
        <f>VLOOKUP(M5326,'Fufillment sheet'!$A$2:$B$52,2,FALSE)</f>
        <v>NW</v>
      </c>
    </row>
    <row r="5327" spans="1:22" x14ac:dyDescent="0.2">
      <c r="A5327" s="1">
        <v>42327</v>
      </c>
      <c r="B5327" t="s">
        <v>21</v>
      </c>
      <c r="C5327" s="1">
        <v>42326</v>
      </c>
      <c r="D5327" s="1">
        <v>42327</v>
      </c>
      <c r="E5327">
        <v>100034147</v>
      </c>
      <c r="F5327" t="s">
        <v>6055</v>
      </c>
      <c r="H5327" s="1">
        <v>42321</v>
      </c>
      <c r="I5327">
        <v>2005614</v>
      </c>
      <c r="J5327" t="s">
        <v>23</v>
      </c>
      <c r="K5327">
        <v>846296315831062</v>
      </c>
      <c r="M5327" t="s">
        <v>40</v>
      </c>
      <c r="N5327">
        <v>94608</v>
      </c>
      <c r="O5327">
        <v>3</v>
      </c>
      <c r="P5327">
        <v>2250</v>
      </c>
      <c r="Q5327">
        <v>2</v>
      </c>
      <c r="R5327" s="2">
        <v>0</v>
      </c>
      <c r="S5327" s="2">
        <v>12.81</v>
      </c>
      <c r="T5327" s="2">
        <v>0</v>
      </c>
      <c r="U5327" s="2">
        <v>12.81</v>
      </c>
      <c r="V5327" s="76" t="str">
        <f>VLOOKUP(M5327,'Fufillment sheet'!$A$2:$B$52,2,FALSE)</f>
        <v>VINAC</v>
      </c>
    </row>
    <row r="5328" spans="1:22" x14ac:dyDescent="0.2">
      <c r="A5328" s="1">
        <v>42327</v>
      </c>
      <c r="B5328" t="s">
        <v>21</v>
      </c>
      <c r="C5328" s="1">
        <v>42325</v>
      </c>
      <c r="D5328" s="1">
        <v>42327</v>
      </c>
      <c r="E5328">
        <v>100034433</v>
      </c>
      <c r="F5328" t="s">
        <v>6056</v>
      </c>
      <c r="H5328" s="1">
        <v>42325</v>
      </c>
      <c r="I5328">
        <v>1988540</v>
      </c>
      <c r="J5328" t="s">
        <v>354</v>
      </c>
      <c r="K5328" t="s">
        <v>6057</v>
      </c>
      <c r="M5328" t="s">
        <v>30</v>
      </c>
      <c r="N5328">
        <v>77005</v>
      </c>
      <c r="O5328">
        <v>5</v>
      </c>
      <c r="P5328">
        <v>3750</v>
      </c>
      <c r="Q5328">
        <v>7</v>
      </c>
      <c r="R5328" s="2">
        <v>0</v>
      </c>
      <c r="S5328" s="2">
        <v>31.5</v>
      </c>
      <c r="T5328" s="2">
        <v>0</v>
      </c>
      <c r="U5328" s="2">
        <v>31.5</v>
      </c>
      <c r="V5328" s="76" t="str">
        <f>VLOOKUP(M5328,'Fufillment sheet'!$A$2:$B$52,2,FALSE)</f>
        <v>VINAC</v>
      </c>
    </row>
    <row r="5329" spans="1:22" x14ac:dyDescent="0.2">
      <c r="A5329" s="1">
        <v>42327</v>
      </c>
      <c r="B5329" t="s">
        <v>21</v>
      </c>
      <c r="C5329" s="1">
        <v>42325</v>
      </c>
      <c r="D5329" s="1">
        <v>42327</v>
      </c>
      <c r="E5329">
        <v>100034497</v>
      </c>
      <c r="F5329" t="s">
        <v>6058</v>
      </c>
      <c r="H5329" s="1">
        <v>42325</v>
      </c>
      <c r="I5329">
        <v>1988852</v>
      </c>
      <c r="J5329" t="s">
        <v>23</v>
      </c>
      <c r="K5329">
        <v>846296315830973</v>
      </c>
      <c r="M5329" t="s">
        <v>102</v>
      </c>
      <c r="N5329">
        <v>20009</v>
      </c>
      <c r="O5329">
        <v>3</v>
      </c>
      <c r="P5329">
        <v>2250</v>
      </c>
      <c r="Q5329">
        <v>3</v>
      </c>
      <c r="R5329" s="2">
        <v>0</v>
      </c>
      <c r="S5329" s="2">
        <v>13.06</v>
      </c>
      <c r="T5329" s="2">
        <v>0</v>
      </c>
      <c r="U5329" s="2">
        <v>13.06</v>
      </c>
      <c r="V5329" s="76" t="str">
        <f>VLOOKUP(M5329,'Fufillment sheet'!$A$2:$B$52,2,FALSE)</f>
        <v>NW</v>
      </c>
    </row>
    <row r="5330" spans="1:22" x14ac:dyDescent="0.2">
      <c r="A5330" s="1">
        <v>42327</v>
      </c>
      <c r="B5330" t="s">
        <v>21</v>
      </c>
      <c r="C5330" s="1">
        <v>42325</v>
      </c>
      <c r="D5330" s="1">
        <v>42327</v>
      </c>
      <c r="E5330">
        <v>100034434</v>
      </c>
      <c r="F5330" t="s">
        <v>6059</v>
      </c>
      <c r="H5330" s="1">
        <v>42325</v>
      </c>
      <c r="I5330">
        <v>1988419</v>
      </c>
      <c r="J5330" t="s">
        <v>3466</v>
      </c>
      <c r="K5330">
        <v>846296315794404</v>
      </c>
      <c r="M5330" t="s">
        <v>40</v>
      </c>
      <c r="N5330">
        <v>94611</v>
      </c>
      <c r="O5330">
        <v>5</v>
      </c>
      <c r="P5330">
        <v>3750</v>
      </c>
      <c r="Q5330">
        <v>2</v>
      </c>
      <c r="R5330" s="2">
        <v>0</v>
      </c>
      <c r="S5330" s="2">
        <v>14.75</v>
      </c>
      <c r="T5330" s="2">
        <v>0</v>
      </c>
      <c r="U5330" s="2">
        <v>14.75</v>
      </c>
      <c r="V5330" s="76" t="str">
        <f>VLOOKUP(M5330,'Fufillment sheet'!$A$2:$B$52,2,FALSE)</f>
        <v>VINAC</v>
      </c>
    </row>
    <row r="5331" spans="1:22" x14ac:dyDescent="0.2">
      <c r="A5331" s="1">
        <v>42327</v>
      </c>
      <c r="B5331" t="s">
        <v>21</v>
      </c>
      <c r="C5331" s="1">
        <v>42326</v>
      </c>
      <c r="D5331" s="1">
        <v>42327</v>
      </c>
      <c r="E5331">
        <v>100034578</v>
      </c>
      <c r="F5331" t="s">
        <v>6060</v>
      </c>
      <c r="H5331" s="1">
        <v>42326</v>
      </c>
      <c r="I5331">
        <v>1998430</v>
      </c>
      <c r="J5331" t="s">
        <v>23</v>
      </c>
      <c r="K5331">
        <v>846296315830850</v>
      </c>
      <c r="M5331" t="s">
        <v>26</v>
      </c>
      <c r="N5331">
        <v>32118</v>
      </c>
      <c r="O5331">
        <v>4</v>
      </c>
      <c r="P5331">
        <v>3000</v>
      </c>
      <c r="Q5331">
        <v>5</v>
      </c>
      <c r="R5331" s="2">
        <v>0</v>
      </c>
      <c r="S5331" s="2">
        <v>22.5</v>
      </c>
      <c r="T5331" s="2">
        <v>0</v>
      </c>
      <c r="U5331" s="2">
        <v>22.5</v>
      </c>
      <c r="V5331" s="76" t="str">
        <f>VLOOKUP(M5331,'Fufillment sheet'!$A$2:$B$52,2,FALSE)</f>
        <v>NW</v>
      </c>
    </row>
    <row r="5332" spans="1:22" x14ac:dyDescent="0.2">
      <c r="A5332" s="1">
        <v>42327</v>
      </c>
      <c r="B5332" t="s">
        <v>21</v>
      </c>
      <c r="C5332" s="1">
        <v>42326</v>
      </c>
      <c r="D5332" s="1">
        <v>42327</v>
      </c>
      <c r="E5332">
        <v>100034603</v>
      </c>
      <c r="F5332" t="s">
        <v>6061</v>
      </c>
      <c r="H5332" s="1">
        <v>42326</v>
      </c>
      <c r="I5332">
        <v>2005096</v>
      </c>
      <c r="J5332" t="s">
        <v>23</v>
      </c>
      <c r="K5332">
        <v>846296315831239</v>
      </c>
      <c r="M5332" t="s">
        <v>26</v>
      </c>
      <c r="N5332">
        <v>33609</v>
      </c>
      <c r="O5332">
        <v>5</v>
      </c>
      <c r="P5332">
        <v>3750</v>
      </c>
      <c r="Q5332">
        <v>6</v>
      </c>
      <c r="R5332" s="2">
        <v>0</v>
      </c>
      <c r="S5332" s="2">
        <v>25.75</v>
      </c>
      <c r="T5332" s="2">
        <v>0</v>
      </c>
      <c r="U5332" s="2">
        <v>25.75</v>
      </c>
      <c r="V5332" s="76" t="str">
        <f>VLOOKUP(M5332,'Fufillment sheet'!$A$2:$B$52,2,FALSE)</f>
        <v>NW</v>
      </c>
    </row>
    <row r="5333" spans="1:22" x14ac:dyDescent="0.2">
      <c r="A5333" s="1">
        <v>42327</v>
      </c>
      <c r="B5333" t="s">
        <v>21</v>
      </c>
      <c r="C5333" s="1">
        <v>42325</v>
      </c>
      <c r="D5333" s="1">
        <v>42327</v>
      </c>
      <c r="E5333">
        <v>100034486</v>
      </c>
      <c r="F5333" t="s">
        <v>6062</v>
      </c>
      <c r="H5333" s="1">
        <v>42325</v>
      </c>
      <c r="I5333">
        <v>1988411</v>
      </c>
      <c r="J5333" t="s">
        <v>5566</v>
      </c>
      <c r="K5333">
        <v>846296315794343</v>
      </c>
      <c r="M5333" t="s">
        <v>40</v>
      </c>
      <c r="N5333">
        <v>94401</v>
      </c>
      <c r="O5333">
        <v>3</v>
      </c>
      <c r="P5333">
        <v>2250</v>
      </c>
      <c r="Q5333">
        <v>2</v>
      </c>
      <c r="R5333" s="2">
        <v>0</v>
      </c>
      <c r="S5333" s="2">
        <v>12.81</v>
      </c>
      <c r="T5333" s="2">
        <v>0</v>
      </c>
      <c r="U5333" s="2">
        <v>12.81</v>
      </c>
      <c r="V5333" s="76" t="str">
        <f>VLOOKUP(M5333,'Fufillment sheet'!$A$2:$B$52,2,FALSE)</f>
        <v>VINAC</v>
      </c>
    </row>
    <row r="5334" spans="1:22" x14ac:dyDescent="0.2">
      <c r="A5334" s="1">
        <v>42327</v>
      </c>
      <c r="B5334" t="s">
        <v>21</v>
      </c>
      <c r="C5334" s="1">
        <v>42325</v>
      </c>
      <c r="D5334" s="1">
        <v>42327</v>
      </c>
      <c r="E5334">
        <v>100034333</v>
      </c>
      <c r="F5334" t="s">
        <v>6063</v>
      </c>
      <c r="H5334" s="1">
        <v>42325</v>
      </c>
      <c r="I5334">
        <v>1988405</v>
      </c>
      <c r="J5334" t="s">
        <v>3466</v>
      </c>
      <c r="K5334">
        <v>846296315794138</v>
      </c>
      <c r="M5334" t="s">
        <v>40</v>
      </c>
      <c r="N5334">
        <v>90402</v>
      </c>
      <c r="O5334">
        <v>3</v>
      </c>
      <c r="P5334">
        <v>2250</v>
      </c>
      <c r="Q5334">
        <v>4</v>
      </c>
      <c r="R5334" s="2">
        <v>0</v>
      </c>
      <c r="S5334" s="2">
        <v>20.81</v>
      </c>
      <c r="T5334" s="2">
        <v>0</v>
      </c>
      <c r="U5334" s="2">
        <v>20.81</v>
      </c>
      <c r="V5334" s="76" t="str">
        <f>VLOOKUP(M5334,'Fufillment sheet'!$A$2:$B$52,2,FALSE)</f>
        <v>VINAC</v>
      </c>
    </row>
    <row r="5335" spans="1:22" x14ac:dyDescent="0.2">
      <c r="A5335" s="1">
        <v>42327</v>
      </c>
      <c r="B5335" t="s">
        <v>21</v>
      </c>
      <c r="C5335" s="1">
        <v>42326</v>
      </c>
      <c r="D5335" s="1">
        <v>42327</v>
      </c>
      <c r="E5335">
        <v>100034577</v>
      </c>
      <c r="F5335" t="s">
        <v>6064</v>
      </c>
      <c r="H5335" s="1">
        <v>42326</v>
      </c>
      <c r="I5335">
        <v>1998429</v>
      </c>
      <c r="J5335" t="s">
        <v>23</v>
      </c>
      <c r="K5335">
        <v>846296315830577</v>
      </c>
      <c r="M5335" t="s">
        <v>79</v>
      </c>
      <c r="N5335">
        <v>60523</v>
      </c>
      <c r="O5335">
        <v>4</v>
      </c>
      <c r="P5335">
        <v>3000</v>
      </c>
      <c r="Q5335">
        <v>5</v>
      </c>
      <c r="R5335" s="2">
        <v>0</v>
      </c>
      <c r="S5335" s="2">
        <v>22.5</v>
      </c>
      <c r="T5335" s="2">
        <v>0</v>
      </c>
      <c r="U5335" s="2">
        <v>22.5</v>
      </c>
      <c r="V5335" s="76" t="str">
        <f>VLOOKUP(M5335,'Fufillment sheet'!$A$2:$B$52,2,FALSE)</f>
        <v>NW</v>
      </c>
    </row>
    <row r="5336" spans="1:22" x14ac:dyDescent="0.2">
      <c r="A5336" s="1">
        <v>42327</v>
      </c>
      <c r="B5336" t="s">
        <v>21</v>
      </c>
      <c r="C5336" s="1">
        <v>42326</v>
      </c>
      <c r="D5336" s="1">
        <v>42327</v>
      </c>
      <c r="E5336">
        <v>100034555</v>
      </c>
      <c r="F5336" t="s">
        <v>6065</v>
      </c>
      <c r="H5336" s="1">
        <v>42326</v>
      </c>
      <c r="I5336">
        <v>1998408</v>
      </c>
      <c r="J5336" t="s">
        <v>23</v>
      </c>
      <c r="K5336">
        <v>846296315810692</v>
      </c>
      <c r="M5336" t="s">
        <v>165</v>
      </c>
      <c r="N5336">
        <v>85374</v>
      </c>
      <c r="O5336">
        <v>3</v>
      </c>
      <c r="P5336">
        <v>2250</v>
      </c>
      <c r="Q5336">
        <v>5</v>
      </c>
      <c r="R5336" s="2">
        <v>0</v>
      </c>
      <c r="S5336" s="2">
        <v>21.31</v>
      </c>
      <c r="T5336" s="2">
        <v>0</v>
      </c>
      <c r="U5336" s="2">
        <v>21.31</v>
      </c>
      <c r="V5336" s="76" t="str">
        <f>VLOOKUP(M5336,'Fufillment sheet'!$A$2:$B$52,2,FALSE)</f>
        <v>VINAC</v>
      </c>
    </row>
    <row r="5337" spans="1:22" x14ac:dyDescent="0.2">
      <c r="A5337" s="1">
        <v>42327</v>
      </c>
      <c r="B5337" t="s">
        <v>21</v>
      </c>
      <c r="C5337" s="1">
        <v>42325</v>
      </c>
      <c r="D5337" s="1">
        <v>42327</v>
      </c>
      <c r="E5337">
        <v>100034493</v>
      </c>
      <c r="F5337" t="s">
        <v>6066</v>
      </c>
      <c r="H5337" s="1">
        <v>42325</v>
      </c>
      <c r="I5337">
        <v>1988425</v>
      </c>
      <c r="J5337" t="s">
        <v>3466</v>
      </c>
      <c r="K5337">
        <v>846296315794169</v>
      </c>
      <c r="M5337" t="s">
        <v>73</v>
      </c>
      <c r="N5337">
        <v>80123</v>
      </c>
      <c r="O5337">
        <v>6</v>
      </c>
      <c r="P5337">
        <v>4500</v>
      </c>
      <c r="Q5337">
        <v>5</v>
      </c>
      <c r="R5337" s="2">
        <v>0</v>
      </c>
      <c r="S5337" s="2">
        <v>26.54</v>
      </c>
      <c r="T5337" s="2">
        <v>0</v>
      </c>
      <c r="U5337" s="2">
        <v>26.54</v>
      </c>
      <c r="V5337" s="76" t="str">
        <f>VLOOKUP(M5337,'Fufillment sheet'!$A$2:$B$52,2,FALSE)</f>
        <v>VINAC</v>
      </c>
    </row>
    <row r="5338" spans="1:22" x14ac:dyDescent="0.2">
      <c r="A5338" s="1">
        <v>42327</v>
      </c>
      <c r="B5338" t="s">
        <v>21</v>
      </c>
      <c r="C5338" s="1">
        <v>42325</v>
      </c>
      <c r="D5338" s="1">
        <v>42327</v>
      </c>
      <c r="E5338">
        <v>100034346</v>
      </c>
      <c r="F5338" t="s">
        <v>6067</v>
      </c>
      <c r="H5338" s="1">
        <v>42325</v>
      </c>
      <c r="I5338">
        <v>1988533</v>
      </c>
      <c r="J5338" t="s">
        <v>354</v>
      </c>
      <c r="K5338" t="s">
        <v>6068</v>
      </c>
      <c r="M5338" t="s">
        <v>30</v>
      </c>
      <c r="N5338">
        <v>77080</v>
      </c>
      <c r="O5338">
        <v>6</v>
      </c>
      <c r="P5338">
        <v>4500</v>
      </c>
      <c r="Q5338">
        <v>7</v>
      </c>
      <c r="R5338" s="2">
        <v>0</v>
      </c>
      <c r="S5338" s="2">
        <v>35.54</v>
      </c>
      <c r="T5338" s="2">
        <v>0</v>
      </c>
      <c r="U5338" s="2">
        <v>35.54</v>
      </c>
      <c r="V5338" s="76" t="str">
        <f>VLOOKUP(M5338,'Fufillment sheet'!$A$2:$B$52,2,FALSE)</f>
        <v>VINAC</v>
      </c>
    </row>
    <row r="5339" spans="1:22" x14ac:dyDescent="0.2">
      <c r="A5339" s="1">
        <v>42327</v>
      </c>
      <c r="B5339" t="s">
        <v>21</v>
      </c>
      <c r="C5339" s="1">
        <v>42326</v>
      </c>
      <c r="D5339" s="1">
        <v>42327</v>
      </c>
      <c r="E5339">
        <v>100034544</v>
      </c>
      <c r="F5339" t="s">
        <v>6069</v>
      </c>
      <c r="H5339" s="1">
        <v>42326</v>
      </c>
      <c r="I5339">
        <v>1998399</v>
      </c>
      <c r="J5339" t="s">
        <v>23</v>
      </c>
      <c r="K5339">
        <v>846296315830782</v>
      </c>
      <c r="M5339" t="s">
        <v>507</v>
      </c>
      <c r="N5339">
        <v>44436</v>
      </c>
      <c r="O5339">
        <v>3</v>
      </c>
      <c r="P5339">
        <v>2250</v>
      </c>
      <c r="Q5339">
        <v>4</v>
      </c>
      <c r="R5339" s="2">
        <v>0</v>
      </c>
      <c r="S5339" s="2">
        <v>20.81</v>
      </c>
      <c r="T5339" s="2">
        <v>0</v>
      </c>
      <c r="U5339" s="2">
        <v>20.81</v>
      </c>
      <c r="V5339" s="76" t="str">
        <f>VLOOKUP(M5339,'Fufillment sheet'!$A$2:$B$52,2,FALSE)</f>
        <v>NW</v>
      </c>
    </row>
    <row r="5340" spans="1:22" x14ac:dyDescent="0.2">
      <c r="A5340" s="1">
        <v>42327</v>
      </c>
      <c r="B5340" t="s">
        <v>21</v>
      </c>
      <c r="C5340" s="1">
        <v>42326</v>
      </c>
      <c r="D5340" s="1">
        <v>42327</v>
      </c>
      <c r="E5340">
        <v>100034560</v>
      </c>
      <c r="F5340" t="s">
        <v>6070</v>
      </c>
      <c r="H5340" s="1">
        <v>42326</v>
      </c>
      <c r="I5340">
        <v>1998413</v>
      </c>
      <c r="J5340" t="s">
        <v>23</v>
      </c>
      <c r="K5340">
        <v>846296315830508</v>
      </c>
      <c r="M5340" t="s">
        <v>32</v>
      </c>
      <c r="N5340">
        <v>10018</v>
      </c>
      <c r="O5340">
        <v>3</v>
      </c>
      <c r="P5340">
        <v>2250</v>
      </c>
      <c r="Q5340">
        <v>2</v>
      </c>
      <c r="R5340" s="2">
        <v>0</v>
      </c>
      <c r="S5340" s="2">
        <v>12.81</v>
      </c>
      <c r="T5340" s="2">
        <v>0</v>
      </c>
      <c r="U5340" s="2">
        <v>12.81</v>
      </c>
      <c r="V5340" s="76" t="str">
        <f>VLOOKUP(M5340,'Fufillment sheet'!$A$2:$B$52,2,FALSE)</f>
        <v>NW</v>
      </c>
    </row>
    <row r="5341" spans="1:22" x14ac:dyDescent="0.2">
      <c r="A5341" s="1">
        <v>42327</v>
      </c>
      <c r="B5341" t="s">
        <v>21</v>
      </c>
      <c r="C5341" s="1">
        <v>42325</v>
      </c>
      <c r="D5341" s="1">
        <v>42327</v>
      </c>
      <c r="E5341">
        <v>100034511</v>
      </c>
      <c r="F5341" t="s">
        <v>6071</v>
      </c>
      <c r="H5341" s="1">
        <v>42325</v>
      </c>
      <c r="I5341">
        <v>1988864</v>
      </c>
      <c r="J5341" t="s">
        <v>23</v>
      </c>
      <c r="K5341">
        <v>846296315831475</v>
      </c>
      <c r="M5341" t="s">
        <v>40</v>
      </c>
      <c r="N5341">
        <v>91750</v>
      </c>
      <c r="O5341">
        <v>6</v>
      </c>
      <c r="P5341">
        <v>4500</v>
      </c>
      <c r="Q5341">
        <v>4</v>
      </c>
      <c r="R5341" s="2">
        <v>0</v>
      </c>
      <c r="S5341" s="2">
        <v>24.04</v>
      </c>
      <c r="T5341" s="2">
        <v>0</v>
      </c>
      <c r="U5341" s="2">
        <v>24.04</v>
      </c>
      <c r="V5341" s="76" t="str">
        <f>VLOOKUP(M5341,'Fufillment sheet'!$A$2:$B$52,2,FALSE)</f>
        <v>VINAC</v>
      </c>
    </row>
    <row r="5342" spans="1:22" x14ac:dyDescent="0.2">
      <c r="A5342" s="1">
        <v>42327</v>
      </c>
      <c r="B5342" t="s">
        <v>21</v>
      </c>
      <c r="C5342" s="1">
        <v>42326</v>
      </c>
      <c r="D5342" s="1">
        <v>42327</v>
      </c>
      <c r="E5342">
        <v>100034608</v>
      </c>
      <c r="F5342" t="s">
        <v>6072</v>
      </c>
      <c r="H5342" s="1">
        <v>42326</v>
      </c>
      <c r="I5342">
        <v>2005621</v>
      </c>
      <c r="J5342" t="s">
        <v>23</v>
      </c>
      <c r="K5342" t="s">
        <v>6073</v>
      </c>
      <c r="M5342" t="s">
        <v>30</v>
      </c>
      <c r="N5342">
        <v>75201</v>
      </c>
      <c r="O5342">
        <v>4</v>
      </c>
      <c r="P5342">
        <v>3000</v>
      </c>
      <c r="Q5342">
        <v>7</v>
      </c>
      <c r="R5342" s="2">
        <v>0</v>
      </c>
      <c r="S5342" s="2">
        <v>26.5</v>
      </c>
      <c r="T5342" s="2">
        <v>0</v>
      </c>
      <c r="U5342" s="2">
        <v>26.5</v>
      </c>
      <c r="V5342" s="76" t="str">
        <f>VLOOKUP(M5342,'Fufillment sheet'!$A$2:$B$52,2,FALSE)</f>
        <v>VINAC</v>
      </c>
    </row>
    <row r="5343" spans="1:22" x14ac:dyDescent="0.2">
      <c r="A5343" s="1">
        <v>42327</v>
      </c>
      <c r="B5343" t="s">
        <v>21</v>
      </c>
      <c r="C5343" s="1">
        <v>42326</v>
      </c>
      <c r="D5343" s="1">
        <v>42327</v>
      </c>
      <c r="E5343">
        <v>100034568</v>
      </c>
      <c r="F5343" t="s">
        <v>6074</v>
      </c>
      <c r="H5343" s="1">
        <v>42326</v>
      </c>
      <c r="I5343">
        <v>1998421</v>
      </c>
      <c r="J5343" t="s">
        <v>23</v>
      </c>
      <c r="K5343">
        <v>846296315830713</v>
      </c>
      <c r="M5343" t="s">
        <v>58</v>
      </c>
      <c r="N5343">
        <v>48336</v>
      </c>
      <c r="O5343">
        <v>3</v>
      </c>
      <c r="P5343">
        <v>2250</v>
      </c>
      <c r="Q5343">
        <v>4</v>
      </c>
      <c r="R5343" s="2">
        <v>0</v>
      </c>
      <c r="S5343" s="2">
        <v>20.81</v>
      </c>
      <c r="T5343" s="2">
        <v>0</v>
      </c>
      <c r="U5343" s="2">
        <v>20.81</v>
      </c>
      <c r="V5343" s="76" t="str">
        <f>VLOOKUP(M5343,'Fufillment sheet'!$A$2:$B$52,2,FALSE)</f>
        <v>NW</v>
      </c>
    </row>
    <row r="5344" spans="1:22" x14ac:dyDescent="0.2">
      <c r="A5344" s="1">
        <v>42327</v>
      </c>
      <c r="B5344" t="s">
        <v>21</v>
      </c>
      <c r="C5344" s="1">
        <v>42325</v>
      </c>
      <c r="D5344" s="1">
        <v>42327</v>
      </c>
      <c r="E5344">
        <v>100034495</v>
      </c>
      <c r="F5344" t="s">
        <v>6075</v>
      </c>
      <c r="H5344" s="1">
        <v>42325</v>
      </c>
      <c r="I5344">
        <v>1988850</v>
      </c>
      <c r="J5344" t="s">
        <v>23</v>
      </c>
      <c r="K5344">
        <v>846296315830911</v>
      </c>
      <c r="M5344" t="s">
        <v>75</v>
      </c>
      <c r="N5344">
        <v>22554</v>
      </c>
      <c r="O5344">
        <v>3</v>
      </c>
      <c r="P5344">
        <v>2250</v>
      </c>
      <c r="Q5344">
        <v>3</v>
      </c>
      <c r="R5344" s="2">
        <v>0</v>
      </c>
      <c r="S5344" s="2">
        <v>13.06</v>
      </c>
      <c r="T5344" s="2">
        <v>0</v>
      </c>
      <c r="U5344" s="2">
        <v>13.06</v>
      </c>
      <c r="V5344" s="76" t="str">
        <f>VLOOKUP(M5344,'Fufillment sheet'!$A$2:$B$52,2,FALSE)</f>
        <v>NW</v>
      </c>
    </row>
    <row r="5345" spans="1:22" x14ac:dyDescent="0.2">
      <c r="A5345" s="1">
        <v>42327</v>
      </c>
      <c r="B5345" t="s">
        <v>21</v>
      </c>
      <c r="C5345" s="1">
        <v>42325</v>
      </c>
      <c r="D5345" s="1">
        <v>42327</v>
      </c>
      <c r="E5345">
        <v>100034503</v>
      </c>
      <c r="F5345" t="s">
        <v>6076</v>
      </c>
      <c r="H5345" s="1">
        <v>42325</v>
      </c>
      <c r="I5345">
        <v>1988858</v>
      </c>
      <c r="J5345" t="s">
        <v>23</v>
      </c>
      <c r="K5345" t="s">
        <v>6077</v>
      </c>
      <c r="M5345" t="s">
        <v>334</v>
      </c>
      <c r="N5345">
        <v>39157</v>
      </c>
      <c r="O5345">
        <v>3</v>
      </c>
      <c r="P5345">
        <v>2250</v>
      </c>
      <c r="Q5345">
        <v>8</v>
      </c>
      <c r="R5345" s="2">
        <v>0</v>
      </c>
      <c r="S5345" s="2">
        <v>24.56</v>
      </c>
      <c r="T5345" s="2">
        <v>0</v>
      </c>
      <c r="U5345" s="2">
        <v>24.56</v>
      </c>
      <c r="V5345" s="76" t="s">
        <v>5213</v>
      </c>
    </row>
    <row r="5346" spans="1:22" x14ac:dyDescent="0.2">
      <c r="A5346" s="1">
        <v>42327</v>
      </c>
      <c r="B5346" t="s">
        <v>21</v>
      </c>
      <c r="C5346" s="1">
        <v>42325</v>
      </c>
      <c r="D5346" s="1">
        <v>42327</v>
      </c>
      <c r="E5346">
        <v>100034465</v>
      </c>
      <c r="F5346" t="s">
        <v>6078</v>
      </c>
      <c r="H5346" s="1">
        <v>42325</v>
      </c>
      <c r="I5346">
        <v>1988416</v>
      </c>
      <c r="J5346" t="s">
        <v>3466</v>
      </c>
      <c r="K5346">
        <v>846296315794299</v>
      </c>
      <c r="M5346" t="s">
        <v>40</v>
      </c>
      <c r="N5346">
        <v>92130</v>
      </c>
      <c r="O5346">
        <v>4</v>
      </c>
      <c r="P5346">
        <v>3000</v>
      </c>
      <c r="Q5346">
        <v>4</v>
      </c>
      <c r="R5346" s="2">
        <v>0</v>
      </c>
      <c r="S5346" s="2">
        <v>21.5</v>
      </c>
      <c r="T5346" s="2">
        <v>0</v>
      </c>
      <c r="U5346" s="2">
        <v>21.5</v>
      </c>
      <c r="V5346" s="76" t="str">
        <f>VLOOKUP(M5346,'Fufillment sheet'!$A$2:$B$52,2,FALSE)</f>
        <v>VINAC</v>
      </c>
    </row>
    <row r="5347" spans="1:22" x14ac:dyDescent="0.2">
      <c r="A5347" s="1">
        <v>42327</v>
      </c>
      <c r="B5347" t="s">
        <v>21</v>
      </c>
      <c r="C5347" s="1">
        <v>42325</v>
      </c>
      <c r="D5347" s="1">
        <v>42327</v>
      </c>
      <c r="E5347">
        <v>100034499</v>
      </c>
      <c r="F5347" t="s">
        <v>6079</v>
      </c>
      <c r="H5347" s="1">
        <v>42325</v>
      </c>
      <c r="I5347">
        <v>1988854</v>
      </c>
      <c r="J5347" t="s">
        <v>23</v>
      </c>
      <c r="K5347">
        <v>846296315830485</v>
      </c>
      <c r="M5347" t="s">
        <v>507</v>
      </c>
      <c r="N5347">
        <v>45244</v>
      </c>
      <c r="O5347">
        <v>5</v>
      </c>
      <c r="P5347">
        <v>3750</v>
      </c>
      <c r="Q5347">
        <v>4</v>
      </c>
      <c r="R5347" s="2">
        <v>0</v>
      </c>
      <c r="S5347" s="2">
        <v>22.25</v>
      </c>
      <c r="T5347" s="2">
        <v>0</v>
      </c>
      <c r="U5347" s="2">
        <v>22.25</v>
      </c>
      <c r="V5347" s="76" t="str">
        <f>VLOOKUP(M5347,'Fufillment sheet'!$A$2:$B$52,2,FALSE)</f>
        <v>NW</v>
      </c>
    </row>
    <row r="5348" spans="1:22" x14ac:dyDescent="0.2">
      <c r="A5348" s="1">
        <v>42327</v>
      </c>
      <c r="B5348" t="s">
        <v>21</v>
      </c>
      <c r="C5348" s="1">
        <v>42326</v>
      </c>
      <c r="D5348" s="1">
        <v>42327</v>
      </c>
      <c r="E5348">
        <v>100034574</v>
      </c>
      <c r="F5348" t="s">
        <v>6080</v>
      </c>
      <c r="H5348" s="1">
        <v>42326</v>
      </c>
      <c r="I5348">
        <v>1998426</v>
      </c>
      <c r="J5348" t="s">
        <v>23</v>
      </c>
      <c r="K5348">
        <v>846296315810791</v>
      </c>
      <c r="M5348" t="s">
        <v>40</v>
      </c>
      <c r="N5348">
        <v>91604</v>
      </c>
      <c r="O5348">
        <v>3</v>
      </c>
      <c r="P5348">
        <v>2250</v>
      </c>
      <c r="Q5348">
        <v>4</v>
      </c>
      <c r="R5348" s="2">
        <v>0</v>
      </c>
      <c r="S5348" s="2">
        <v>20.81</v>
      </c>
      <c r="T5348" s="2">
        <v>0</v>
      </c>
      <c r="U5348" s="2">
        <v>20.81</v>
      </c>
      <c r="V5348" s="76" t="str">
        <f>VLOOKUP(M5348,'Fufillment sheet'!$A$2:$B$52,2,FALSE)</f>
        <v>VINAC</v>
      </c>
    </row>
    <row r="5349" spans="1:22" x14ac:dyDescent="0.2">
      <c r="A5349" s="1">
        <v>42327</v>
      </c>
      <c r="B5349" t="s">
        <v>21</v>
      </c>
      <c r="C5349" s="1">
        <v>42326</v>
      </c>
      <c r="D5349" s="1">
        <v>42327</v>
      </c>
      <c r="E5349">
        <v>100034556</v>
      </c>
      <c r="F5349" t="s">
        <v>6081</v>
      </c>
      <c r="H5349" s="1">
        <v>42326</v>
      </c>
      <c r="I5349">
        <v>1998409</v>
      </c>
      <c r="J5349" t="s">
        <v>23</v>
      </c>
      <c r="K5349">
        <v>846296315830751</v>
      </c>
      <c r="M5349" t="s">
        <v>507</v>
      </c>
      <c r="N5349">
        <v>43054</v>
      </c>
      <c r="O5349">
        <v>3</v>
      </c>
      <c r="P5349">
        <v>2250</v>
      </c>
      <c r="Q5349">
        <v>4</v>
      </c>
      <c r="R5349" s="2">
        <v>0</v>
      </c>
      <c r="S5349" s="2">
        <v>20.81</v>
      </c>
      <c r="T5349" s="2">
        <v>0</v>
      </c>
      <c r="U5349" s="2">
        <v>20.81</v>
      </c>
      <c r="V5349" s="76" t="str">
        <f>VLOOKUP(M5349,'Fufillment sheet'!$A$2:$B$52,2,FALSE)</f>
        <v>NW</v>
      </c>
    </row>
    <row r="5350" spans="1:22" x14ac:dyDescent="0.2">
      <c r="A5350" s="1">
        <v>42327</v>
      </c>
      <c r="B5350" t="s">
        <v>21</v>
      </c>
      <c r="C5350" s="1">
        <v>42326</v>
      </c>
      <c r="D5350" s="1">
        <v>42327</v>
      </c>
      <c r="E5350">
        <v>100034522</v>
      </c>
      <c r="F5350" t="s">
        <v>6082</v>
      </c>
      <c r="H5350" s="1">
        <v>42326</v>
      </c>
      <c r="I5350">
        <v>1998382</v>
      </c>
      <c r="J5350" t="s">
        <v>23</v>
      </c>
      <c r="K5350">
        <v>846296315830614</v>
      </c>
      <c r="M5350" t="s">
        <v>102</v>
      </c>
      <c r="N5350">
        <v>20024</v>
      </c>
      <c r="O5350">
        <v>3</v>
      </c>
      <c r="P5350">
        <v>2250</v>
      </c>
      <c r="Q5350">
        <v>3</v>
      </c>
      <c r="R5350" s="2">
        <v>0</v>
      </c>
      <c r="S5350" s="2">
        <v>13.06</v>
      </c>
      <c r="T5350" s="2">
        <v>0</v>
      </c>
      <c r="U5350" s="2">
        <v>13.06</v>
      </c>
      <c r="V5350" s="76" t="str">
        <f>VLOOKUP(M5350,'Fufillment sheet'!$A$2:$B$52,2,FALSE)</f>
        <v>NW</v>
      </c>
    </row>
    <row r="5351" spans="1:22" x14ac:dyDescent="0.2">
      <c r="A5351" s="1">
        <v>42327</v>
      </c>
      <c r="B5351" t="s">
        <v>21</v>
      </c>
      <c r="C5351" s="1">
        <v>42326</v>
      </c>
      <c r="D5351" s="1">
        <v>42327</v>
      </c>
      <c r="E5351">
        <v>100034513</v>
      </c>
      <c r="F5351" t="s">
        <v>6083</v>
      </c>
      <c r="H5351" s="1">
        <v>42326</v>
      </c>
      <c r="I5351">
        <v>1998375</v>
      </c>
      <c r="J5351" t="s">
        <v>23</v>
      </c>
      <c r="K5351">
        <v>846296315811194</v>
      </c>
      <c r="M5351" t="s">
        <v>116</v>
      </c>
      <c r="N5351">
        <v>97035</v>
      </c>
      <c r="O5351">
        <v>4</v>
      </c>
      <c r="P5351">
        <v>3000</v>
      </c>
      <c r="Q5351">
        <v>4</v>
      </c>
      <c r="R5351" s="2">
        <v>0</v>
      </c>
      <c r="S5351" s="2">
        <v>21.5</v>
      </c>
      <c r="T5351" s="2">
        <v>0</v>
      </c>
      <c r="U5351" s="2">
        <v>21.5</v>
      </c>
      <c r="V5351" s="76" t="str">
        <f>VLOOKUP(M5351,'Fufillment sheet'!$A$2:$B$52,2,FALSE)</f>
        <v>VINAC</v>
      </c>
    </row>
    <row r="5352" spans="1:22" x14ac:dyDescent="0.2">
      <c r="A5352" s="1">
        <v>42327</v>
      </c>
      <c r="B5352" t="s">
        <v>21</v>
      </c>
      <c r="C5352" s="1">
        <v>42325</v>
      </c>
      <c r="D5352" s="1">
        <v>42327</v>
      </c>
      <c r="E5352">
        <v>100034357</v>
      </c>
      <c r="F5352" t="s">
        <v>6084</v>
      </c>
      <c r="H5352" s="1">
        <v>42325</v>
      </c>
      <c r="I5352">
        <v>1988408</v>
      </c>
      <c r="J5352" t="s">
        <v>3466</v>
      </c>
      <c r="K5352">
        <v>846296315794206</v>
      </c>
      <c r="M5352" t="s">
        <v>40</v>
      </c>
      <c r="N5352">
        <v>91765</v>
      </c>
      <c r="O5352">
        <v>3</v>
      </c>
      <c r="P5352">
        <v>2250</v>
      </c>
      <c r="Q5352">
        <v>4</v>
      </c>
      <c r="R5352" s="2">
        <v>0</v>
      </c>
      <c r="S5352" s="2">
        <v>20.81</v>
      </c>
      <c r="T5352" s="2">
        <v>0</v>
      </c>
      <c r="U5352" s="2">
        <v>20.81</v>
      </c>
      <c r="V5352" s="76" t="str">
        <f>VLOOKUP(M5352,'Fufillment sheet'!$A$2:$B$52,2,FALSE)</f>
        <v>VINAC</v>
      </c>
    </row>
    <row r="5353" spans="1:22" x14ac:dyDescent="0.2">
      <c r="A5353" s="1">
        <v>42327</v>
      </c>
      <c r="B5353" t="s">
        <v>21</v>
      </c>
      <c r="C5353" s="1">
        <v>42326</v>
      </c>
      <c r="D5353" s="1">
        <v>42327</v>
      </c>
      <c r="E5353">
        <v>100034559</v>
      </c>
      <c r="F5353" t="s">
        <v>6085</v>
      </c>
      <c r="H5353" s="1">
        <v>42326</v>
      </c>
      <c r="I5353">
        <v>1998412</v>
      </c>
      <c r="J5353" t="s">
        <v>23</v>
      </c>
      <c r="K5353">
        <v>846296315830539</v>
      </c>
      <c r="M5353" t="s">
        <v>32</v>
      </c>
      <c r="N5353">
        <v>10003</v>
      </c>
      <c r="O5353">
        <v>3</v>
      </c>
      <c r="P5353">
        <v>2250</v>
      </c>
      <c r="Q5353">
        <v>2</v>
      </c>
      <c r="R5353" s="2">
        <v>0</v>
      </c>
      <c r="S5353" s="2">
        <v>12.81</v>
      </c>
      <c r="T5353" s="2">
        <v>0</v>
      </c>
      <c r="U5353" s="2">
        <v>12.81</v>
      </c>
      <c r="V5353" s="76" t="str">
        <f>VLOOKUP(M5353,'Fufillment sheet'!$A$2:$B$52,2,FALSE)</f>
        <v>NW</v>
      </c>
    </row>
    <row r="5354" spans="1:22" x14ac:dyDescent="0.2">
      <c r="A5354" s="1">
        <v>42327</v>
      </c>
      <c r="B5354" t="s">
        <v>21</v>
      </c>
      <c r="C5354" s="1">
        <v>42326</v>
      </c>
      <c r="D5354" s="1">
        <v>42327</v>
      </c>
      <c r="E5354">
        <v>100034515</v>
      </c>
      <c r="F5354" t="s">
        <v>6086</v>
      </c>
      <c r="H5354" s="1">
        <v>42326</v>
      </c>
      <c r="I5354">
        <v>1998377</v>
      </c>
      <c r="J5354" t="s">
        <v>23</v>
      </c>
      <c r="K5354">
        <v>846296315812733</v>
      </c>
      <c r="M5354" t="s">
        <v>40</v>
      </c>
      <c r="N5354">
        <v>93021</v>
      </c>
      <c r="O5354">
        <v>4</v>
      </c>
      <c r="P5354">
        <v>3000</v>
      </c>
      <c r="Q5354">
        <v>3</v>
      </c>
      <c r="R5354" s="2">
        <v>0</v>
      </c>
      <c r="S5354" s="2">
        <v>14.75</v>
      </c>
      <c r="T5354" s="2">
        <v>0</v>
      </c>
      <c r="U5354" s="2">
        <v>14.75</v>
      </c>
      <c r="V5354" s="76" t="str">
        <f>VLOOKUP(M5354,'Fufillment sheet'!$A$2:$B$52,2,FALSE)</f>
        <v>VINAC</v>
      </c>
    </row>
    <row r="5355" spans="1:22" x14ac:dyDescent="0.2">
      <c r="A5355" s="1">
        <v>42327</v>
      </c>
      <c r="B5355" t="s">
        <v>21</v>
      </c>
      <c r="C5355" s="1">
        <v>42325</v>
      </c>
      <c r="D5355" s="1">
        <v>42327</v>
      </c>
      <c r="E5355">
        <v>100034412</v>
      </c>
      <c r="F5355" t="s">
        <v>6087</v>
      </c>
      <c r="H5355" s="1">
        <v>42325</v>
      </c>
      <c r="I5355">
        <v>1988479</v>
      </c>
      <c r="J5355" t="s">
        <v>5566</v>
      </c>
      <c r="K5355">
        <v>846296315794237</v>
      </c>
      <c r="M5355" t="s">
        <v>112</v>
      </c>
      <c r="N5355">
        <v>68114</v>
      </c>
      <c r="O5355">
        <v>4</v>
      </c>
      <c r="P5355">
        <v>3000</v>
      </c>
      <c r="Q5355">
        <v>6</v>
      </c>
      <c r="R5355" s="2">
        <v>0</v>
      </c>
      <c r="S5355" s="2">
        <v>23.75</v>
      </c>
      <c r="T5355" s="2">
        <v>0</v>
      </c>
      <c r="U5355" s="2">
        <v>23.75</v>
      </c>
      <c r="V5355" s="76" t="str">
        <f>VLOOKUP(M5355,'Fufillment sheet'!$A$2:$B$52,2,FALSE)</f>
        <v>VINAC</v>
      </c>
    </row>
    <row r="5356" spans="1:22" x14ac:dyDescent="0.2">
      <c r="A5356" s="1">
        <v>42327</v>
      </c>
      <c r="B5356" t="s">
        <v>21</v>
      </c>
      <c r="C5356" s="1">
        <v>42326</v>
      </c>
      <c r="D5356" s="1">
        <v>42327</v>
      </c>
      <c r="E5356">
        <v>100034548</v>
      </c>
      <c r="F5356" t="s">
        <v>6088</v>
      </c>
      <c r="H5356" s="1">
        <v>42326</v>
      </c>
      <c r="I5356">
        <v>1998402</v>
      </c>
      <c r="J5356" t="s">
        <v>23</v>
      </c>
      <c r="K5356" t="s">
        <v>6089</v>
      </c>
      <c r="M5356" t="s">
        <v>30</v>
      </c>
      <c r="N5356">
        <v>78738</v>
      </c>
      <c r="O5356">
        <v>3</v>
      </c>
      <c r="P5356">
        <v>2250</v>
      </c>
      <c r="Q5356">
        <v>7</v>
      </c>
      <c r="R5356" s="2">
        <v>0</v>
      </c>
      <c r="S5356" s="2">
        <v>23.06</v>
      </c>
      <c r="T5356" s="2">
        <v>0</v>
      </c>
      <c r="U5356" s="2">
        <v>23.06</v>
      </c>
      <c r="V5356" s="76" t="str">
        <f>VLOOKUP(M5356,'Fufillment sheet'!$A$2:$B$52,2,FALSE)</f>
        <v>VINAC</v>
      </c>
    </row>
    <row r="5357" spans="1:22" x14ac:dyDescent="0.2">
      <c r="A5357" s="1">
        <v>42327</v>
      </c>
      <c r="B5357" t="s">
        <v>21</v>
      </c>
      <c r="C5357" s="1">
        <v>42326</v>
      </c>
      <c r="D5357" s="1">
        <v>42327</v>
      </c>
      <c r="E5357">
        <v>100034150</v>
      </c>
      <c r="F5357" t="s">
        <v>6090</v>
      </c>
      <c r="H5357" s="1">
        <v>42321</v>
      </c>
      <c r="I5357">
        <v>2005617</v>
      </c>
      <c r="J5357" t="s">
        <v>23</v>
      </c>
      <c r="K5357">
        <v>846296315830683</v>
      </c>
      <c r="M5357" t="s">
        <v>79</v>
      </c>
      <c r="N5357">
        <v>60005</v>
      </c>
      <c r="O5357">
        <v>3</v>
      </c>
      <c r="P5357">
        <v>2250</v>
      </c>
      <c r="Q5357">
        <v>5</v>
      </c>
      <c r="R5357" s="2">
        <v>0</v>
      </c>
      <c r="S5357" s="2">
        <v>21.31</v>
      </c>
      <c r="T5357" s="2">
        <v>0</v>
      </c>
      <c r="U5357" s="2">
        <v>21.31</v>
      </c>
      <c r="V5357" s="76" t="str">
        <f>VLOOKUP(M5357,'Fufillment sheet'!$A$2:$B$52,2,FALSE)</f>
        <v>NW</v>
      </c>
    </row>
    <row r="5358" spans="1:22" x14ac:dyDescent="0.2">
      <c r="A5358" s="1">
        <v>42327</v>
      </c>
      <c r="B5358" t="s">
        <v>21</v>
      </c>
      <c r="C5358" s="1">
        <v>42326</v>
      </c>
      <c r="D5358" s="1">
        <v>42327</v>
      </c>
      <c r="E5358">
        <v>100034537</v>
      </c>
      <c r="F5358" t="s">
        <v>6091</v>
      </c>
      <c r="H5358" s="1">
        <v>42326</v>
      </c>
      <c r="I5358">
        <v>1998393</v>
      </c>
      <c r="J5358" t="s">
        <v>23</v>
      </c>
      <c r="K5358">
        <v>846296315830904</v>
      </c>
      <c r="M5358" t="s">
        <v>32</v>
      </c>
      <c r="N5358">
        <v>11105</v>
      </c>
      <c r="O5358">
        <v>6</v>
      </c>
      <c r="P5358">
        <v>4500</v>
      </c>
      <c r="Q5358">
        <v>2</v>
      </c>
      <c r="R5358" s="2">
        <v>0</v>
      </c>
      <c r="S5358" s="2">
        <v>16.29</v>
      </c>
      <c r="T5358" s="2">
        <v>0</v>
      </c>
      <c r="U5358" s="2">
        <v>16.29</v>
      </c>
      <c r="V5358" s="76" t="str">
        <f>VLOOKUP(M5358,'Fufillment sheet'!$A$2:$B$52,2,FALSE)</f>
        <v>NW</v>
      </c>
    </row>
    <row r="5359" spans="1:22" x14ac:dyDescent="0.2">
      <c r="A5359" s="1">
        <v>42327</v>
      </c>
      <c r="B5359" t="s">
        <v>21</v>
      </c>
      <c r="C5359" s="1">
        <v>42326</v>
      </c>
      <c r="D5359" s="1">
        <v>42327</v>
      </c>
      <c r="E5359">
        <v>100034141</v>
      </c>
      <c r="F5359" t="s">
        <v>6092</v>
      </c>
      <c r="H5359" s="1">
        <v>42326</v>
      </c>
      <c r="I5359">
        <v>2005089</v>
      </c>
      <c r="J5359" t="s">
        <v>23</v>
      </c>
      <c r="K5359">
        <v>846296315831697</v>
      </c>
      <c r="M5359" t="s">
        <v>953</v>
      </c>
      <c r="N5359">
        <v>5461</v>
      </c>
      <c r="O5359">
        <v>6</v>
      </c>
      <c r="P5359">
        <v>4500</v>
      </c>
      <c r="Q5359">
        <v>8</v>
      </c>
      <c r="R5359" s="2">
        <v>0</v>
      </c>
      <c r="S5359" s="2">
        <v>36.04</v>
      </c>
      <c r="T5359" s="2">
        <v>0</v>
      </c>
      <c r="U5359" s="2">
        <v>36.04</v>
      </c>
      <c r="V5359" s="76" t="s">
        <v>5213</v>
      </c>
    </row>
    <row r="5360" spans="1:22" x14ac:dyDescent="0.2">
      <c r="A5360" s="1">
        <v>42327</v>
      </c>
      <c r="B5360" t="s">
        <v>21</v>
      </c>
      <c r="C5360" s="1">
        <v>42325</v>
      </c>
      <c r="D5360" s="1">
        <v>42327</v>
      </c>
      <c r="E5360">
        <v>100034442</v>
      </c>
      <c r="F5360" t="s">
        <v>6093</v>
      </c>
      <c r="H5360" s="1">
        <v>42325</v>
      </c>
      <c r="I5360">
        <v>1988510</v>
      </c>
      <c r="J5360" t="s">
        <v>354</v>
      </c>
      <c r="K5360" t="s">
        <v>6094</v>
      </c>
      <c r="M5360" t="s">
        <v>366</v>
      </c>
      <c r="N5360">
        <v>73703</v>
      </c>
      <c r="O5360">
        <v>4</v>
      </c>
      <c r="P5360">
        <v>3000</v>
      </c>
      <c r="Q5360">
        <v>6</v>
      </c>
      <c r="R5360" s="2">
        <v>0</v>
      </c>
      <c r="S5360" s="2">
        <v>25.5</v>
      </c>
      <c r="T5360" s="2">
        <v>0</v>
      </c>
      <c r="U5360" s="2">
        <v>25.5</v>
      </c>
      <c r="V5360" s="76" t="str">
        <f>VLOOKUP(M5360,'Fufillment sheet'!$A$2:$B$52,2,FALSE)</f>
        <v>VINAC</v>
      </c>
    </row>
    <row r="5361" spans="1:22" x14ac:dyDescent="0.2">
      <c r="A5361" s="1">
        <v>42327</v>
      </c>
      <c r="B5361" t="s">
        <v>21</v>
      </c>
      <c r="C5361" s="1">
        <v>42326</v>
      </c>
      <c r="D5361" s="1">
        <v>42327</v>
      </c>
      <c r="E5361">
        <v>100034148</v>
      </c>
      <c r="F5361" t="s">
        <v>6095</v>
      </c>
      <c r="H5361" s="1">
        <v>42321</v>
      </c>
      <c r="I5361">
        <v>2005615</v>
      </c>
      <c r="J5361" t="s">
        <v>23</v>
      </c>
      <c r="K5361">
        <v>846296315830980</v>
      </c>
      <c r="M5361" t="s">
        <v>79</v>
      </c>
      <c r="N5361">
        <v>60654</v>
      </c>
      <c r="O5361">
        <v>3</v>
      </c>
      <c r="P5361">
        <v>2250</v>
      </c>
      <c r="Q5361">
        <v>5</v>
      </c>
      <c r="R5361" s="2">
        <v>0</v>
      </c>
      <c r="S5361" s="2">
        <v>21.31</v>
      </c>
      <c r="T5361" s="2">
        <v>0</v>
      </c>
      <c r="U5361" s="2">
        <v>21.31</v>
      </c>
      <c r="V5361" s="76" t="str">
        <f>VLOOKUP(M5361,'Fufillment sheet'!$A$2:$B$52,2,FALSE)</f>
        <v>NW</v>
      </c>
    </row>
    <row r="5362" spans="1:22" x14ac:dyDescent="0.2">
      <c r="A5362" s="1">
        <v>42327</v>
      </c>
      <c r="B5362" t="s">
        <v>21</v>
      </c>
      <c r="C5362" s="1">
        <v>42326</v>
      </c>
      <c r="D5362" s="1">
        <v>42327</v>
      </c>
      <c r="E5362">
        <v>100034138</v>
      </c>
      <c r="F5362" t="s">
        <v>6096</v>
      </c>
      <c r="H5362" s="1">
        <v>42321</v>
      </c>
      <c r="I5362">
        <v>2005609</v>
      </c>
      <c r="J5362" t="s">
        <v>23</v>
      </c>
      <c r="K5362">
        <v>846296315830829</v>
      </c>
      <c r="M5362" t="s">
        <v>60</v>
      </c>
      <c r="N5362">
        <v>53092</v>
      </c>
      <c r="O5362">
        <v>3</v>
      </c>
      <c r="P5362">
        <v>2250</v>
      </c>
      <c r="Q5362">
        <v>5</v>
      </c>
      <c r="R5362" s="2">
        <v>0</v>
      </c>
      <c r="S5362" s="2">
        <v>21.31</v>
      </c>
      <c r="T5362" s="2">
        <v>0</v>
      </c>
      <c r="U5362" s="2">
        <v>21.31</v>
      </c>
      <c r="V5362" s="76" t="str">
        <f>VLOOKUP(M5362,'Fufillment sheet'!$A$2:$B$52,2,FALSE)</f>
        <v>NW</v>
      </c>
    </row>
    <row r="5363" spans="1:22" x14ac:dyDescent="0.2">
      <c r="A5363" s="1">
        <v>42327</v>
      </c>
      <c r="B5363" t="s">
        <v>21</v>
      </c>
      <c r="C5363" s="1">
        <v>42326</v>
      </c>
      <c r="D5363" s="1">
        <v>42327</v>
      </c>
      <c r="E5363">
        <v>100034598</v>
      </c>
      <c r="F5363" t="s">
        <v>6097</v>
      </c>
      <c r="H5363" s="1">
        <v>42326</v>
      </c>
      <c r="I5363">
        <v>2005092</v>
      </c>
      <c r="J5363" t="s">
        <v>23</v>
      </c>
      <c r="K5363">
        <v>846296315831222</v>
      </c>
      <c r="M5363" t="s">
        <v>507</v>
      </c>
      <c r="N5363">
        <v>44113</v>
      </c>
      <c r="O5363">
        <v>5</v>
      </c>
      <c r="P5363">
        <v>3750</v>
      </c>
      <c r="Q5363">
        <v>4</v>
      </c>
      <c r="R5363" s="2">
        <v>0</v>
      </c>
      <c r="S5363" s="2">
        <v>22.25</v>
      </c>
      <c r="T5363" s="2">
        <v>0</v>
      </c>
      <c r="U5363" s="2">
        <v>22.25</v>
      </c>
      <c r="V5363" s="76" t="str">
        <f>VLOOKUP(M5363,'Fufillment sheet'!$A$2:$B$52,2,FALSE)</f>
        <v>NW</v>
      </c>
    </row>
    <row r="5364" spans="1:22" x14ac:dyDescent="0.2">
      <c r="A5364" s="1">
        <v>42327</v>
      </c>
      <c r="B5364" t="s">
        <v>21</v>
      </c>
      <c r="C5364" s="1">
        <v>42325</v>
      </c>
      <c r="D5364" s="1">
        <v>42327</v>
      </c>
      <c r="E5364">
        <v>100034468</v>
      </c>
      <c r="F5364" t="s">
        <v>6098</v>
      </c>
      <c r="H5364" s="1">
        <v>42325</v>
      </c>
      <c r="I5364">
        <v>1988422</v>
      </c>
      <c r="J5364" t="s">
        <v>3466</v>
      </c>
      <c r="K5364">
        <v>846296315794329</v>
      </c>
      <c r="M5364" t="s">
        <v>40</v>
      </c>
      <c r="N5364">
        <v>90402</v>
      </c>
      <c r="O5364">
        <v>5</v>
      </c>
      <c r="P5364">
        <v>3750</v>
      </c>
      <c r="Q5364">
        <v>4</v>
      </c>
      <c r="R5364" s="2">
        <v>0</v>
      </c>
      <c r="S5364" s="2">
        <v>22.25</v>
      </c>
      <c r="T5364" s="2">
        <v>0</v>
      </c>
      <c r="U5364" s="2">
        <v>22.25</v>
      </c>
      <c r="V5364" s="76" t="str">
        <f>VLOOKUP(M5364,'Fufillment sheet'!$A$2:$B$52,2,FALSE)</f>
        <v>VINAC</v>
      </c>
    </row>
    <row r="5365" spans="1:22" x14ac:dyDescent="0.2">
      <c r="A5365" s="1">
        <v>42327</v>
      </c>
      <c r="B5365" t="s">
        <v>21</v>
      </c>
      <c r="C5365" s="1">
        <v>42325</v>
      </c>
      <c r="D5365" s="1">
        <v>42327</v>
      </c>
      <c r="E5365">
        <v>100034342</v>
      </c>
      <c r="F5365" t="s">
        <v>6099</v>
      </c>
      <c r="H5365" s="1">
        <v>42325</v>
      </c>
      <c r="I5365">
        <v>1988458</v>
      </c>
      <c r="J5365" t="s">
        <v>5566</v>
      </c>
      <c r="K5365">
        <v>846296315794442</v>
      </c>
      <c r="M5365" t="s">
        <v>221</v>
      </c>
      <c r="N5365">
        <v>41018</v>
      </c>
      <c r="O5365">
        <v>9</v>
      </c>
      <c r="P5365">
        <v>6750</v>
      </c>
      <c r="Q5365">
        <v>8</v>
      </c>
      <c r="R5365" s="2">
        <v>0</v>
      </c>
      <c r="S5365" s="2">
        <v>43.25</v>
      </c>
      <c r="T5365" s="2">
        <v>0</v>
      </c>
      <c r="U5365" s="2">
        <v>43.25</v>
      </c>
      <c r="V5365" s="76" t="s">
        <v>5213</v>
      </c>
    </row>
    <row r="5366" spans="1:22" x14ac:dyDescent="0.2">
      <c r="A5366" s="1">
        <v>42327</v>
      </c>
      <c r="B5366" t="s">
        <v>21</v>
      </c>
      <c r="C5366" s="1">
        <v>42325</v>
      </c>
      <c r="D5366" s="1">
        <v>42327</v>
      </c>
      <c r="E5366">
        <v>100034502</v>
      </c>
      <c r="F5366" t="s">
        <v>6100</v>
      </c>
      <c r="H5366" s="1">
        <v>42325</v>
      </c>
      <c r="I5366">
        <v>1988857</v>
      </c>
      <c r="J5366" t="s">
        <v>23</v>
      </c>
      <c r="K5366">
        <v>846296315830652</v>
      </c>
      <c r="M5366" t="s">
        <v>32</v>
      </c>
      <c r="N5366">
        <v>11218</v>
      </c>
      <c r="O5366">
        <v>3</v>
      </c>
      <c r="P5366">
        <v>2250</v>
      </c>
      <c r="Q5366">
        <v>2</v>
      </c>
      <c r="R5366" s="2">
        <v>0</v>
      </c>
      <c r="S5366" s="2">
        <v>12.81</v>
      </c>
      <c r="T5366" s="2">
        <v>0</v>
      </c>
      <c r="U5366" s="2">
        <v>12.81</v>
      </c>
      <c r="V5366" s="76" t="str">
        <f>VLOOKUP(M5366,'Fufillment sheet'!$A$2:$B$52,2,FALSE)</f>
        <v>NW</v>
      </c>
    </row>
    <row r="5367" spans="1:22" x14ac:dyDescent="0.2">
      <c r="A5367" s="1">
        <v>42327</v>
      </c>
      <c r="B5367" t="s">
        <v>21</v>
      </c>
      <c r="C5367" s="1">
        <v>42325</v>
      </c>
      <c r="D5367" s="1">
        <v>42327</v>
      </c>
      <c r="E5367">
        <v>100034438</v>
      </c>
      <c r="F5367" t="s">
        <v>6101</v>
      </c>
      <c r="H5367" s="1">
        <v>42325</v>
      </c>
      <c r="I5367">
        <v>1988420</v>
      </c>
      <c r="J5367" t="s">
        <v>3466</v>
      </c>
      <c r="K5367">
        <v>846296315794367</v>
      </c>
      <c r="M5367" t="s">
        <v>40</v>
      </c>
      <c r="N5367">
        <v>90272</v>
      </c>
      <c r="O5367">
        <v>5</v>
      </c>
      <c r="P5367">
        <v>3750</v>
      </c>
      <c r="Q5367">
        <v>4</v>
      </c>
      <c r="R5367" s="2">
        <v>0</v>
      </c>
      <c r="S5367" s="2">
        <v>22.25</v>
      </c>
      <c r="T5367" s="2">
        <v>0</v>
      </c>
      <c r="U5367" s="2">
        <v>22.25</v>
      </c>
      <c r="V5367" s="76" t="str">
        <f>VLOOKUP(M5367,'Fufillment sheet'!$A$2:$B$52,2,FALSE)</f>
        <v>VINAC</v>
      </c>
    </row>
    <row r="5368" spans="1:22" x14ac:dyDescent="0.2">
      <c r="A5368" s="1">
        <v>42327</v>
      </c>
      <c r="B5368" t="s">
        <v>21</v>
      </c>
      <c r="C5368" s="1">
        <v>42326</v>
      </c>
      <c r="D5368" s="1">
        <v>42327</v>
      </c>
      <c r="E5368">
        <v>100034529</v>
      </c>
      <c r="F5368" t="s">
        <v>6102</v>
      </c>
      <c r="H5368" s="1">
        <v>42326</v>
      </c>
      <c r="I5368">
        <v>1998387</v>
      </c>
      <c r="J5368" t="s">
        <v>23</v>
      </c>
      <c r="K5368">
        <v>846296315797337</v>
      </c>
      <c r="M5368" t="s">
        <v>40</v>
      </c>
      <c r="N5368">
        <v>90232</v>
      </c>
      <c r="O5368">
        <v>4</v>
      </c>
      <c r="P5368">
        <v>3000</v>
      </c>
      <c r="Q5368">
        <v>4</v>
      </c>
      <c r="R5368" s="2">
        <v>0</v>
      </c>
      <c r="S5368" s="2">
        <v>21.5</v>
      </c>
      <c r="T5368" s="2">
        <v>0</v>
      </c>
      <c r="U5368" s="2">
        <v>21.5</v>
      </c>
      <c r="V5368" s="76" t="str">
        <f>VLOOKUP(M5368,'Fufillment sheet'!$A$2:$B$52,2,FALSE)</f>
        <v>VINAC</v>
      </c>
    </row>
    <row r="5369" spans="1:22" x14ac:dyDescent="0.2">
      <c r="A5369" s="1">
        <v>42327</v>
      </c>
      <c r="B5369" t="s">
        <v>21</v>
      </c>
      <c r="C5369" s="1">
        <v>42325</v>
      </c>
      <c r="D5369" s="1">
        <v>42327</v>
      </c>
      <c r="E5369">
        <v>100034338</v>
      </c>
      <c r="F5369" t="s">
        <v>6103</v>
      </c>
      <c r="H5369" s="1">
        <v>42325</v>
      </c>
      <c r="I5369">
        <v>1988532</v>
      </c>
      <c r="J5369" t="s">
        <v>354</v>
      </c>
      <c r="K5369" t="s">
        <v>6104</v>
      </c>
      <c r="M5369" t="s">
        <v>30</v>
      </c>
      <c r="N5369">
        <v>78752</v>
      </c>
      <c r="O5369">
        <v>3</v>
      </c>
      <c r="P5369">
        <v>2250</v>
      </c>
      <c r="Q5369">
        <v>7</v>
      </c>
      <c r="R5369" s="2">
        <v>0</v>
      </c>
      <c r="S5369" s="2">
        <v>24.56</v>
      </c>
      <c r="T5369" s="2">
        <v>0</v>
      </c>
      <c r="U5369" s="2">
        <v>24.56</v>
      </c>
      <c r="V5369" s="76" t="str">
        <f>VLOOKUP(M5369,'Fufillment sheet'!$A$2:$B$52,2,FALSE)</f>
        <v>VINAC</v>
      </c>
    </row>
    <row r="5370" spans="1:22" x14ac:dyDescent="0.2">
      <c r="A5370" s="1">
        <v>42327</v>
      </c>
      <c r="B5370" t="s">
        <v>21</v>
      </c>
      <c r="C5370" s="1">
        <v>42326</v>
      </c>
      <c r="D5370" s="1">
        <v>42327</v>
      </c>
      <c r="E5370">
        <v>100034541</v>
      </c>
      <c r="F5370" t="s">
        <v>6105</v>
      </c>
      <c r="H5370" s="1">
        <v>42326</v>
      </c>
      <c r="I5370">
        <v>1998396</v>
      </c>
      <c r="J5370" t="s">
        <v>23</v>
      </c>
      <c r="K5370">
        <v>846296315830799</v>
      </c>
      <c r="M5370" t="s">
        <v>51</v>
      </c>
      <c r="N5370">
        <v>30127</v>
      </c>
      <c r="O5370">
        <v>3</v>
      </c>
      <c r="P5370">
        <v>2250</v>
      </c>
      <c r="Q5370">
        <v>5</v>
      </c>
      <c r="R5370" s="2">
        <v>0</v>
      </c>
      <c r="S5370" s="2">
        <v>21.31</v>
      </c>
      <c r="T5370" s="2">
        <v>0</v>
      </c>
      <c r="U5370" s="2">
        <v>21.31</v>
      </c>
      <c r="V5370" s="76" t="str">
        <f>VLOOKUP(M5370,'Fufillment sheet'!$A$2:$B$52,2,FALSE)</f>
        <v>NW</v>
      </c>
    </row>
    <row r="5371" spans="1:22" x14ac:dyDescent="0.2">
      <c r="A5371" s="1">
        <v>42327</v>
      </c>
      <c r="B5371" t="s">
        <v>21</v>
      </c>
      <c r="C5371" s="1">
        <v>42326</v>
      </c>
      <c r="D5371" s="1">
        <v>42327</v>
      </c>
      <c r="E5371">
        <v>100034557</v>
      </c>
      <c r="F5371" t="s">
        <v>6106</v>
      </c>
      <c r="H5371" s="1">
        <v>42326</v>
      </c>
      <c r="I5371">
        <v>1998410</v>
      </c>
      <c r="J5371" t="s">
        <v>23</v>
      </c>
      <c r="K5371">
        <v>846296315830492</v>
      </c>
      <c r="M5371" t="s">
        <v>32</v>
      </c>
      <c r="N5371">
        <v>10017</v>
      </c>
      <c r="O5371">
        <v>3</v>
      </c>
      <c r="P5371">
        <v>2250</v>
      </c>
      <c r="Q5371">
        <v>2</v>
      </c>
      <c r="R5371" s="2">
        <v>0</v>
      </c>
      <c r="S5371" s="2">
        <v>12.81</v>
      </c>
      <c r="T5371" s="2">
        <v>0</v>
      </c>
      <c r="U5371" s="2">
        <v>12.81</v>
      </c>
      <c r="V5371" s="76" t="str">
        <f>VLOOKUP(M5371,'Fufillment sheet'!$A$2:$B$52,2,FALSE)</f>
        <v>NW</v>
      </c>
    </row>
    <row r="5372" spans="1:22" x14ac:dyDescent="0.2">
      <c r="A5372" s="1">
        <v>42327</v>
      </c>
      <c r="B5372" t="s">
        <v>21</v>
      </c>
      <c r="C5372" s="1">
        <v>42325</v>
      </c>
      <c r="D5372" s="1">
        <v>42327</v>
      </c>
      <c r="E5372">
        <v>100034393</v>
      </c>
      <c r="F5372" t="s">
        <v>6107</v>
      </c>
      <c r="H5372" s="1">
        <v>42325</v>
      </c>
      <c r="I5372">
        <v>1988445</v>
      </c>
      <c r="J5372" t="s">
        <v>3466</v>
      </c>
      <c r="K5372">
        <v>846296315794411</v>
      </c>
      <c r="M5372" t="s">
        <v>201</v>
      </c>
      <c r="N5372">
        <v>83201</v>
      </c>
      <c r="O5372">
        <v>3</v>
      </c>
      <c r="P5372">
        <v>2250</v>
      </c>
      <c r="Q5372">
        <v>5</v>
      </c>
      <c r="R5372" s="2">
        <v>0</v>
      </c>
      <c r="S5372" s="2">
        <v>21.31</v>
      </c>
      <c r="T5372" s="2">
        <v>0</v>
      </c>
      <c r="U5372" s="2">
        <v>21.31</v>
      </c>
      <c r="V5372" s="76" t="str">
        <f>VLOOKUP(M5372,'Fufillment sheet'!$A$2:$B$52,2,FALSE)</f>
        <v>VINAC</v>
      </c>
    </row>
    <row r="5373" spans="1:22" x14ac:dyDescent="0.2">
      <c r="A5373" s="1">
        <v>42327</v>
      </c>
      <c r="B5373" t="s">
        <v>21</v>
      </c>
      <c r="C5373" s="1">
        <v>42326</v>
      </c>
      <c r="D5373" s="1">
        <v>42327</v>
      </c>
      <c r="E5373">
        <v>100034550</v>
      </c>
      <c r="F5373" t="s">
        <v>6108</v>
      </c>
      <c r="H5373" s="1">
        <v>42326</v>
      </c>
      <c r="I5373">
        <v>1998404</v>
      </c>
      <c r="J5373" t="s">
        <v>23</v>
      </c>
      <c r="K5373" t="s">
        <v>6109</v>
      </c>
      <c r="M5373" t="s">
        <v>30</v>
      </c>
      <c r="N5373">
        <v>77096</v>
      </c>
      <c r="O5373">
        <v>3</v>
      </c>
      <c r="P5373">
        <v>2250</v>
      </c>
      <c r="Q5373">
        <v>7</v>
      </c>
      <c r="R5373" s="2">
        <v>0</v>
      </c>
      <c r="S5373" s="2">
        <v>23.06</v>
      </c>
      <c r="T5373" s="2">
        <v>0</v>
      </c>
      <c r="U5373" s="2">
        <v>23.06</v>
      </c>
      <c r="V5373" s="76" t="str">
        <f>VLOOKUP(M5373,'Fufillment sheet'!$A$2:$B$52,2,FALSE)</f>
        <v>VINAC</v>
      </c>
    </row>
    <row r="5374" spans="1:22" x14ac:dyDescent="0.2">
      <c r="A5374" s="1">
        <v>42327</v>
      </c>
      <c r="B5374" t="s">
        <v>21</v>
      </c>
      <c r="C5374" s="1">
        <v>42326</v>
      </c>
      <c r="D5374" s="1">
        <v>42327</v>
      </c>
      <c r="E5374">
        <v>100034566</v>
      </c>
      <c r="F5374" t="s">
        <v>6110</v>
      </c>
      <c r="H5374" s="1">
        <v>42326</v>
      </c>
      <c r="I5374">
        <v>1998419</v>
      </c>
      <c r="J5374" t="s">
        <v>23</v>
      </c>
      <c r="K5374">
        <v>846296315830720</v>
      </c>
      <c r="M5374" t="s">
        <v>75</v>
      </c>
      <c r="N5374">
        <v>22202</v>
      </c>
      <c r="O5374">
        <v>3</v>
      </c>
      <c r="P5374">
        <v>2250</v>
      </c>
      <c r="Q5374">
        <v>3</v>
      </c>
      <c r="R5374" s="2">
        <v>0</v>
      </c>
      <c r="S5374" s="2">
        <v>13.06</v>
      </c>
      <c r="T5374" s="2">
        <v>0</v>
      </c>
      <c r="U5374" s="2">
        <v>13.06</v>
      </c>
      <c r="V5374" s="76" t="str">
        <f>VLOOKUP(M5374,'Fufillment sheet'!$A$2:$B$52,2,FALSE)</f>
        <v>NW</v>
      </c>
    </row>
    <row r="5375" spans="1:22" x14ac:dyDescent="0.2">
      <c r="A5375" s="1">
        <v>42327</v>
      </c>
      <c r="B5375" t="s">
        <v>21</v>
      </c>
      <c r="C5375" s="1">
        <v>42326</v>
      </c>
      <c r="D5375" s="1">
        <v>42327</v>
      </c>
      <c r="E5375">
        <v>100034523</v>
      </c>
      <c r="F5375" t="s">
        <v>6111</v>
      </c>
      <c r="H5375" s="1">
        <v>42326</v>
      </c>
      <c r="I5375">
        <v>1998383</v>
      </c>
      <c r="J5375" t="s">
        <v>23</v>
      </c>
      <c r="K5375">
        <v>846296315830942</v>
      </c>
      <c r="M5375" t="s">
        <v>79</v>
      </c>
      <c r="N5375">
        <v>61265</v>
      </c>
      <c r="O5375">
        <v>3</v>
      </c>
      <c r="P5375">
        <v>2250</v>
      </c>
      <c r="Q5375">
        <v>5</v>
      </c>
      <c r="R5375" s="2">
        <v>0</v>
      </c>
      <c r="S5375" s="2">
        <v>21.31</v>
      </c>
      <c r="T5375" s="2">
        <v>0</v>
      </c>
      <c r="U5375" s="2">
        <v>21.31</v>
      </c>
      <c r="V5375" s="76" t="str">
        <f>VLOOKUP(M5375,'Fufillment sheet'!$A$2:$B$52,2,FALSE)</f>
        <v>NW</v>
      </c>
    </row>
    <row r="5376" spans="1:22" x14ac:dyDescent="0.2">
      <c r="A5376" s="1">
        <v>42327</v>
      </c>
      <c r="B5376" t="s">
        <v>21</v>
      </c>
      <c r="C5376" s="1">
        <v>42326</v>
      </c>
      <c r="D5376" s="1">
        <v>42327</v>
      </c>
      <c r="E5376">
        <v>100034137</v>
      </c>
      <c r="F5376" t="s">
        <v>6112</v>
      </c>
      <c r="H5376" s="1">
        <v>42321</v>
      </c>
      <c r="I5376">
        <v>2005608</v>
      </c>
      <c r="J5376" t="s">
        <v>23</v>
      </c>
      <c r="K5376">
        <v>846296315831031</v>
      </c>
      <c r="M5376" t="s">
        <v>40</v>
      </c>
      <c r="N5376">
        <v>95945</v>
      </c>
      <c r="O5376">
        <v>1</v>
      </c>
      <c r="P5376">
        <v>750</v>
      </c>
      <c r="Q5376">
        <v>2</v>
      </c>
      <c r="R5376" s="2">
        <v>0</v>
      </c>
      <c r="S5376" s="2">
        <v>11.75</v>
      </c>
      <c r="T5376" s="2">
        <v>0</v>
      </c>
      <c r="U5376" s="2">
        <v>11.75</v>
      </c>
      <c r="V5376" s="76" t="str">
        <f>VLOOKUP(M5376,'Fufillment sheet'!$A$2:$B$52,2,FALSE)</f>
        <v>VINAC</v>
      </c>
    </row>
    <row r="5377" spans="1:22" x14ac:dyDescent="0.2">
      <c r="A5377" s="1">
        <v>42327</v>
      </c>
      <c r="B5377" t="s">
        <v>21</v>
      </c>
      <c r="C5377" s="1">
        <v>42325</v>
      </c>
      <c r="D5377" s="1">
        <v>42327</v>
      </c>
      <c r="E5377">
        <v>100034420</v>
      </c>
      <c r="F5377" t="s">
        <v>6113</v>
      </c>
      <c r="H5377" s="1">
        <v>42325</v>
      </c>
      <c r="I5377">
        <v>1988413</v>
      </c>
      <c r="J5377" t="s">
        <v>3466</v>
      </c>
      <c r="K5377">
        <v>846296315794282</v>
      </c>
      <c r="M5377" t="s">
        <v>40</v>
      </c>
      <c r="N5377">
        <v>95667</v>
      </c>
      <c r="O5377">
        <v>4</v>
      </c>
      <c r="P5377">
        <v>3000</v>
      </c>
      <c r="Q5377">
        <v>2</v>
      </c>
      <c r="R5377" s="2">
        <v>0</v>
      </c>
      <c r="S5377" s="2">
        <v>14.25</v>
      </c>
      <c r="T5377" s="2">
        <v>0</v>
      </c>
      <c r="U5377" s="2">
        <v>14.25</v>
      </c>
      <c r="V5377" s="76" t="str">
        <f>VLOOKUP(M5377,'Fufillment sheet'!$A$2:$B$52,2,FALSE)</f>
        <v>VINAC</v>
      </c>
    </row>
    <row r="5378" spans="1:22" x14ac:dyDescent="0.2">
      <c r="A5378" s="1">
        <v>42327</v>
      </c>
      <c r="B5378" t="s">
        <v>21</v>
      </c>
      <c r="C5378" s="1">
        <v>42326</v>
      </c>
      <c r="D5378" s="1">
        <v>42327</v>
      </c>
      <c r="E5378">
        <v>100034586</v>
      </c>
      <c r="F5378" t="s">
        <v>6114</v>
      </c>
      <c r="H5378" s="1">
        <v>42326</v>
      </c>
      <c r="I5378">
        <v>1998437</v>
      </c>
      <c r="J5378" t="s">
        <v>23</v>
      </c>
      <c r="K5378">
        <v>846296315830423</v>
      </c>
      <c r="M5378" t="s">
        <v>373</v>
      </c>
      <c r="N5378">
        <v>25303</v>
      </c>
      <c r="O5378">
        <v>3</v>
      </c>
      <c r="P5378">
        <v>2250</v>
      </c>
      <c r="Q5378">
        <v>4</v>
      </c>
      <c r="R5378" s="2">
        <v>0</v>
      </c>
      <c r="S5378" s="2">
        <v>20.81</v>
      </c>
      <c r="T5378" s="2">
        <v>0</v>
      </c>
      <c r="U5378" s="2">
        <v>20.81</v>
      </c>
      <c r="V5378" s="76" t="str">
        <f>VLOOKUP(M5378,'Fufillment sheet'!$A$2:$B$52,2,FALSE)</f>
        <v>NW</v>
      </c>
    </row>
    <row r="5379" spans="1:22" x14ac:dyDescent="0.2">
      <c r="A5379" s="1">
        <v>42327</v>
      </c>
      <c r="B5379" t="s">
        <v>21</v>
      </c>
      <c r="C5379" s="1">
        <v>42325</v>
      </c>
      <c r="D5379" s="1">
        <v>42327</v>
      </c>
      <c r="E5379">
        <v>100034440</v>
      </c>
      <c r="F5379" t="s">
        <v>6115</v>
      </c>
      <c r="H5379" s="1">
        <v>42325</v>
      </c>
      <c r="I5379">
        <v>1988523</v>
      </c>
      <c r="J5379" t="s">
        <v>5566</v>
      </c>
      <c r="K5379">
        <v>846296315794107</v>
      </c>
      <c r="M5379" t="s">
        <v>91</v>
      </c>
      <c r="N5379">
        <v>29401</v>
      </c>
      <c r="O5379">
        <v>3</v>
      </c>
      <c r="P5379">
        <v>2250</v>
      </c>
      <c r="Q5379">
        <v>8</v>
      </c>
      <c r="R5379" s="2">
        <v>0</v>
      </c>
      <c r="S5379" s="2">
        <v>24.56</v>
      </c>
      <c r="T5379" s="2">
        <v>0</v>
      </c>
      <c r="U5379" s="2">
        <v>24.56</v>
      </c>
      <c r="V5379" s="76" t="s">
        <v>5213</v>
      </c>
    </row>
    <row r="5380" spans="1:22" x14ac:dyDescent="0.2">
      <c r="A5380" s="1">
        <v>42327</v>
      </c>
      <c r="B5380" t="s">
        <v>21</v>
      </c>
      <c r="C5380" s="1">
        <v>42326</v>
      </c>
      <c r="D5380" s="1">
        <v>42327</v>
      </c>
      <c r="E5380">
        <v>100034553</v>
      </c>
      <c r="F5380" t="s">
        <v>6116</v>
      </c>
      <c r="H5380" s="1">
        <v>42326</v>
      </c>
      <c r="I5380">
        <v>1998406</v>
      </c>
      <c r="J5380" t="s">
        <v>23</v>
      </c>
      <c r="K5380">
        <v>846296315830768</v>
      </c>
      <c r="M5380" t="s">
        <v>32</v>
      </c>
      <c r="N5380">
        <v>10016</v>
      </c>
      <c r="O5380">
        <v>3</v>
      </c>
      <c r="P5380">
        <v>2250</v>
      </c>
      <c r="Q5380">
        <v>2</v>
      </c>
      <c r="R5380" s="2">
        <v>0</v>
      </c>
      <c r="S5380" s="2">
        <v>12.81</v>
      </c>
      <c r="T5380" s="2">
        <v>0</v>
      </c>
      <c r="U5380" s="2">
        <v>12.81</v>
      </c>
      <c r="V5380" s="76" t="str">
        <f>VLOOKUP(M5380,'Fufillment sheet'!$A$2:$B$52,2,FALSE)</f>
        <v>NW</v>
      </c>
    </row>
    <row r="5381" spans="1:22" x14ac:dyDescent="0.2">
      <c r="A5381" s="1">
        <v>42327</v>
      </c>
      <c r="B5381" t="s">
        <v>21</v>
      </c>
      <c r="C5381" s="1">
        <v>42326</v>
      </c>
      <c r="D5381" s="1">
        <v>42327</v>
      </c>
      <c r="E5381">
        <v>100034519</v>
      </c>
      <c r="F5381" t="s">
        <v>6117</v>
      </c>
      <c r="H5381" s="1">
        <v>42326</v>
      </c>
      <c r="I5381">
        <v>1998381</v>
      </c>
      <c r="J5381" t="s">
        <v>23</v>
      </c>
      <c r="K5381" t="s">
        <v>6118</v>
      </c>
      <c r="M5381" t="s">
        <v>36</v>
      </c>
      <c r="N5381">
        <v>18944</v>
      </c>
      <c r="O5381">
        <v>3</v>
      </c>
      <c r="P5381">
        <v>2250</v>
      </c>
      <c r="Q5381">
        <v>2</v>
      </c>
      <c r="R5381" s="2">
        <v>0</v>
      </c>
      <c r="S5381" s="2">
        <v>12.81</v>
      </c>
      <c r="T5381" s="2">
        <v>0</v>
      </c>
      <c r="U5381" s="2">
        <v>12.81</v>
      </c>
      <c r="V5381" s="76" t="str">
        <f>VLOOKUP(M5381,'Fufillment sheet'!$A$2:$B$52,2,FALSE)</f>
        <v>NW</v>
      </c>
    </row>
    <row r="5382" spans="1:22" x14ac:dyDescent="0.2">
      <c r="A5382" s="1">
        <v>42327</v>
      </c>
      <c r="B5382" t="s">
        <v>21</v>
      </c>
      <c r="C5382" s="1">
        <v>42326</v>
      </c>
      <c r="D5382" s="1">
        <v>42327</v>
      </c>
      <c r="E5382">
        <v>100034591</v>
      </c>
      <c r="F5382" t="s">
        <v>6119</v>
      </c>
      <c r="H5382" s="1">
        <v>42326</v>
      </c>
      <c r="I5382">
        <v>1998442</v>
      </c>
      <c r="J5382" t="s">
        <v>23</v>
      </c>
      <c r="K5382">
        <v>846296315810678</v>
      </c>
      <c r="M5382" t="s">
        <v>40</v>
      </c>
      <c r="N5382">
        <v>90230</v>
      </c>
      <c r="O5382">
        <v>3</v>
      </c>
      <c r="P5382">
        <v>2250</v>
      </c>
      <c r="Q5382">
        <v>4</v>
      </c>
      <c r="R5382" s="2">
        <v>0</v>
      </c>
      <c r="S5382" s="2">
        <v>20.81</v>
      </c>
      <c r="T5382" s="2">
        <v>0</v>
      </c>
      <c r="U5382" s="2">
        <v>20.81</v>
      </c>
      <c r="V5382" s="76" t="str">
        <f>VLOOKUP(M5382,'Fufillment sheet'!$A$2:$B$52,2,FALSE)</f>
        <v>VINAC</v>
      </c>
    </row>
    <row r="5383" spans="1:22" x14ac:dyDescent="0.2">
      <c r="A5383" s="1">
        <v>42327</v>
      </c>
      <c r="B5383" t="s">
        <v>21</v>
      </c>
      <c r="C5383" s="1">
        <v>42325</v>
      </c>
      <c r="D5383" s="1">
        <v>42327</v>
      </c>
      <c r="E5383">
        <v>100034356</v>
      </c>
      <c r="F5383" t="s">
        <v>6120</v>
      </c>
      <c r="H5383" s="1">
        <v>42325</v>
      </c>
      <c r="I5383">
        <v>1988491</v>
      </c>
      <c r="J5383" t="s">
        <v>5566</v>
      </c>
      <c r="K5383">
        <v>846296315794213</v>
      </c>
      <c r="M5383" t="s">
        <v>32</v>
      </c>
      <c r="N5383">
        <v>11101</v>
      </c>
      <c r="O5383">
        <v>4</v>
      </c>
      <c r="P5383">
        <v>3000</v>
      </c>
      <c r="Q5383">
        <v>8</v>
      </c>
      <c r="R5383" s="2">
        <v>0</v>
      </c>
      <c r="S5383" s="2">
        <v>28.25</v>
      </c>
      <c r="T5383" s="2">
        <v>0</v>
      </c>
      <c r="U5383" s="2">
        <v>28.25</v>
      </c>
      <c r="V5383" s="76" t="s">
        <v>5213</v>
      </c>
    </row>
    <row r="5384" spans="1:22" x14ac:dyDescent="0.2">
      <c r="A5384" s="1">
        <v>42327</v>
      </c>
      <c r="B5384" t="s">
        <v>21</v>
      </c>
      <c r="C5384" s="1">
        <v>42326</v>
      </c>
      <c r="D5384" s="1">
        <v>42327</v>
      </c>
      <c r="E5384">
        <v>100034543</v>
      </c>
      <c r="F5384" t="s">
        <v>6121</v>
      </c>
      <c r="H5384" s="1">
        <v>42326</v>
      </c>
      <c r="I5384">
        <v>1998398</v>
      </c>
      <c r="J5384" t="s">
        <v>23</v>
      </c>
      <c r="K5384">
        <v>846296315830607</v>
      </c>
      <c r="M5384" t="s">
        <v>221</v>
      </c>
      <c r="N5384">
        <v>40218</v>
      </c>
      <c r="O5384">
        <v>3</v>
      </c>
      <c r="P5384">
        <v>2250</v>
      </c>
      <c r="Q5384">
        <v>5</v>
      </c>
      <c r="R5384" s="2">
        <v>0</v>
      </c>
      <c r="S5384" s="2">
        <v>21.31</v>
      </c>
      <c r="T5384" s="2">
        <v>0</v>
      </c>
      <c r="U5384" s="2">
        <v>21.31</v>
      </c>
      <c r="V5384" s="76" t="str">
        <f>VLOOKUP(M5384,'Fufillment sheet'!$A$2:$B$52,2,FALSE)</f>
        <v>NW</v>
      </c>
    </row>
    <row r="5385" spans="1:22" x14ac:dyDescent="0.2">
      <c r="A5385" s="1">
        <v>42327</v>
      </c>
      <c r="B5385" t="s">
        <v>21</v>
      </c>
      <c r="C5385" s="1">
        <v>42326</v>
      </c>
      <c r="D5385" s="1">
        <v>42327</v>
      </c>
      <c r="E5385">
        <v>100034554</v>
      </c>
      <c r="F5385" t="s">
        <v>6122</v>
      </c>
      <c r="H5385" s="1">
        <v>42326</v>
      </c>
      <c r="I5385">
        <v>1998407</v>
      </c>
      <c r="J5385" t="s">
        <v>23</v>
      </c>
      <c r="K5385">
        <v>846296315810708</v>
      </c>
      <c r="M5385" t="s">
        <v>40</v>
      </c>
      <c r="N5385">
        <v>94070</v>
      </c>
      <c r="O5385">
        <v>3</v>
      </c>
      <c r="P5385">
        <v>2250</v>
      </c>
      <c r="Q5385">
        <v>2</v>
      </c>
      <c r="R5385" s="2">
        <v>0</v>
      </c>
      <c r="S5385" s="2">
        <v>12.81</v>
      </c>
      <c r="T5385" s="2">
        <v>0</v>
      </c>
      <c r="U5385" s="2">
        <v>12.81</v>
      </c>
      <c r="V5385" s="76" t="str">
        <f>VLOOKUP(M5385,'Fufillment sheet'!$A$2:$B$52,2,FALSE)</f>
        <v>VINAC</v>
      </c>
    </row>
    <row r="5386" spans="1:22" x14ac:dyDescent="0.2">
      <c r="A5386" s="1">
        <v>42327</v>
      </c>
      <c r="B5386" t="s">
        <v>21</v>
      </c>
      <c r="C5386" s="1">
        <v>42325</v>
      </c>
      <c r="D5386" s="1">
        <v>42327</v>
      </c>
      <c r="E5386">
        <v>100034327</v>
      </c>
      <c r="F5386" t="s">
        <v>6123</v>
      </c>
      <c r="H5386" s="1">
        <v>42324</v>
      </c>
      <c r="I5386">
        <v>1988409</v>
      </c>
      <c r="J5386" t="s">
        <v>5566</v>
      </c>
      <c r="K5386">
        <v>846296315794220</v>
      </c>
      <c r="M5386" t="s">
        <v>40</v>
      </c>
      <c r="N5386">
        <v>93546</v>
      </c>
      <c r="O5386">
        <v>3</v>
      </c>
      <c r="P5386">
        <v>2250</v>
      </c>
      <c r="Q5386">
        <v>3</v>
      </c>
      <c r="R5386" s="2">
        <v>0</v>
      </c>
      <c r="S5386" s="2">
        <v>13.06</v>
      </c>
      <c r="T5386" s="2">
        <v>0</v>
      </c>
      <c r="U5386" s="2">
        <v>13.06</v>
      </c>
      <c r="V5386" s="76" t="str">
        <f>VLOOKUP(M5386,'Fufillment sheet'!$A$2:$B$52,2,FALSE)</f>
        <v>VINAC</v>
      </c>
    </row>
    <row r="5387" spans="1:22" x14ac:dyDescent="0.2">
      <c r="A5387" s="1">
        <v>42327</v>
      </c>
      <c r="B5387" t="s">
        <v>21</v>
      </c>
      <c r="C5387" s="1">
        <v>42326</v>
      </c>
      <c r="D5387" s="1">
        <v>42327</v>
      </c>
      <c r="E5387">
        <v>100034563</v>
      </c>
      <c r="F5387" t="s">
        <v>6124</v>
      </c>
      <c r="H5387" s="1">
        <v>42326</v>
      </c>
      <c r="I5387">
        <v>1998416</v>
      </c>
      <c r="J5387" t="s">
        <v>23</v>
      </c>
      <c r="K5387" t="s">
        <v>6125</v>
      </c>
      <c r="M5387" t="s">
        <v>30</v>
      </c>
      <c r="N5387">
        <v>75201</v>
      </c>
      <c r="O5387">
        <v>3</v>
      </c>
      <c r="P5387">
        <v>2250</v>
      </c>
      <c r="Q5387">
        <v>7</v>
      </c>
      <c r="R5387" s="2">
        <v>0</v>
      </c>
      <c r="S5387" s="2">
        <v>23.06</v>
      </c>
      <c r="T5387" s="2">
        <v>0</v>
      </c>
      <c r="U5387" s="2">
        <v>23.06</v>
      </c>
      <c r="V5387" s="76" t="str">
        <f>VLOOKUP(M5387,'Fufillment sheet'!$A$2:$B$52,2,FALSE)</f>
        <v>VINAC</v>
      </c>
    </row>
    <row r="5388" spans="1:22" x14ac:dyDescent="0.2">
      <c r="A5388" s="1">
        <v>42327</v>
      </c>
      <c r="B5388" t="s">
        <v>21</v>
      </c>
      <c r="C5388" s="1">
        <v>42326</v>
      </c>
      <c r="D5388" s="1">
        <v>42327</v>
      </c>
      <c r="E5388">
        <v>100034149</v>
      </c>
      <c r="F5388" t="s">
        <v>6126</v>
      </c>
      <c r="H5388" s="1">
        <v>42321</v>
      </c>
      <c r="I5388">
        <v>2005616</v>
      </c>
      <c r="J5388" t="s">
        <v>23</v>
      </c>
      <c r="K5388">
        <v>846296315831086</v>
      </c>
      <c r="M5388" t="s">
        <v>32</v>
      </c>
      <c r="N5388">
        <v>12143</v>
      </c>
      <c r="O5388">
        <v>3</v>
      </c>
      <c r="P5388">
        <v>2250</v>
      </c>
      <c r="Q5388">
        <v>2</v>
      </c>
      <c r="R5388" s="2">
        <v>0</v>
      </c>
      <c r="S5388" s="2">
        <v>12.81</v>
      </c>
      <c r="T5388" s="2">
        <v>0</v>
      </c>
      <c r="U5388" s="2">
        <v>12.81</v>
      </c>
      <c r="V5388" s="76" t="str">
        <f>VLOOKUP(M5388,'Fufillment sheet'!$A$2:$B$52,2,FALSE)</f>
        <v>NW</v>
      </c>
    </row>
    <row r="5389" spans="1:22" x14ac:dyDescent="0.2">
      <c r="A5389" s="1">
        <v>42327</v>
      </c>
      <c r="B5389" t="s">
        <v>21</v>
      </c>
      <c r="C5389" s="1">
        <v>42326</v>
      </c>
      <c r="D5389" s="1">
        <v>42327</v>
      </c>
      <c r="E5389">
        <v>100034588</v>
      </c>
      <c r="F5389" t="s">
        <v>6127</v>
      </c>
      <c r="H5389" s="1">
        <v>42326</v>
      </c>
      <c r="I5389">
        <v>1998439</v>
      </c>
      <c r="J5389" t="s">
        <v>23</v>
      </c>
      <c r="K5389">
        <v>846296315830898</v>
      </c>
      <c r="M5389" t="s">
        <v>38</v>
      </c>
      <c r="N5389">
        <v>38120</v>
      </c>
      <c r="O5389">
        <v>6</v>
      </c>
      <c r="P5389">
        <v>4500</v>
      </c>
      <c r="Q5389">
        <v>5</v>
      </c>
      <c r="R5389" s="2">
        <v>0</v>
      </c>
      <c r="S5389" s="2">
        <v>26.54</v>
      </c>
      <c r="T5389" s="2">
        <v>0</v>
      </c>
      <c r="U5389" s="2">
        <v>26.54</v>
      </c>
      <c r="V5389" s="76" t="str">
        <f>VLOOKUP(M5389,'Fufillment sheet'!$A$2:$B$52,2,FALSE)</f>
        <v>NW</v>
      </c>
    </row>
    <row r="5390" spans="1:22" x14ac:dyDescent="0.2">
      <c r="A5390" s="1">
        <v>42327</v>
      </c>
      <c r="B5390" t="s">
        <v>21</v>
      </c>
      <c r="C5390" s="1">
        <v>42325</v>
      </c>
      <c r="D5390" s="1">
        <v>42327</v>
      </c>
      <c r="E5390">
        <v>100034510</v>
      </c>
      <c r="F5390" t="s">
        <v>6128</v>
      </c>
      <c r="H5390" s="1">
        <v>42325</v>
      </c>
      <c r="I5390">
        <v>1988863</v>
      </c>
      <c r="J5390" t="s">
        <v>23</v>
      </c>
      <c r="K5390">
        <v>846296315831055</v>
      </c>
      <c r="M5390" t="s">
        <v>40</v>
      </c>
      <c r="N5390">
        <v>90272</v>
      </c>
      <c r="O5390">
        <v>3</v>
      </c>
      <c r="P5390">
        <v>2250</v>
      </c>
      <c r="Q5390">
        <v>4</v>
      </c>
      <c r="R5390" s="2">
        <v>0</v>
      </c>
      <c r="S5390" s="2">
        <v>20.81</v>
      </c>
      <c r="T5390" s="2">
        <v>0</v>
      </c>
      <c r="U5390" s="2">
        <v>20.81</v>
      </c>
      <c r="V5390" s="76" t="str">
        <f>VLOOKUP(M5390,'Fufillment sheet'!$A$2:$B$52,2,FALSE)</f>
        <v>VINAC</v>
      </c>
    </row>
    <row r="5391" spans="1:22" x14ac:dyDescent="0.2">
      <c r="A5391" s="1">
        <v>42327</v>
      </c>
      <c r="B5391" t="s">
        <v>21</v>
      </c>
      <c r="C5391" s="1">
        <v>42325</v>
      </c>
      <c r="D5391" s="1">
        <v>42327</v>
      </c>
      <c r="E5391">
        <v>100034507</v>
      </c>
      <c r="F5391" t="s">
        <v>6129</v>
      </c>
      <c r="H5391" s="1">
        <v>42325</v>
      </c>
      <c r="I5391">
        <v>1988861</v>
      </c>
      <c r="J5391" t="s">
        <v>23</v>
      </c>
      <c r="K5391" t="s">
        <v>6130</v>
      </c>
      <c r="M5391" t="s">
        <v>30</v>
      </c>
      <c r="N5391">
        <v>78756</v>
      </c>
      <c r="O5391">
        <v>4</v>
      </c>
      <c r="P5391">
        <v>3000</v>
      </c>
      <c r="Q5391">
        <v>7</v>
      </c>
      <c r="R5391" s="2">
        <v>0</v>
      </c>
      <c r="S5391" s="2">
        <v>26.5</v>
      </c>
      <c r="T5391" s="2">
        <v>0</v>
      </c>
      <c r="U5391" s="2">
        <v>26.5</v>
      </c>
      <c r="V5391" s="76" t="str">
        <f>VLOOKUP(M5391,'Fufillment sheet'!$A$2:$B$52,2,FALSE)</f>
        <v>VINAC</v>
      </c>
    </row>
    <row r="5392" spans="1:22" x14ac:dyDescent="0.2">
      <c r="A5392" s="1">
        <v>42327</v>
      </c>
      <c r="B5392" t="s">
        <v>21</v>
      </c>
      <c r="C5392" s="1">
        <v>42325</v>
      </c>
      <c r="D5392" s="1">
        <v>42327</v>
      </c>
      <c r="E5392">
        <v>100034504</v>
      </c>
      <c r="F5392" t="s">
        <v>6131</v>
      </c>
      <c r="H5392" s="1">
        <v>42325</v>
      </c>
      <c r="I5392">
        <v>1988859</v>
      </c>
      <c r="J5392" t="s">
        <v>23</v>
      </c>
      <c r="K5392">
        <v>846296315830959</v>
      </c>
      <c r="M5392" t="s">
        <v>32</v>
      </c>
      <c r="N5392">
        <v>11221</v>
      </c>
      <c r="O5392">
        <v>3</v>
      </c>
      <c r="P5392">
        <v>2250</v>
      </c>
      <c r="Q5392">
        <v>2</v>
      </c>
      <c r="R5392" s="2">
        <v>0</v>
      </c>
      <c r="S5392" s="2">
        <v>12.81</v>
      </c>
      <c r="T5392" s="2">
        <v>0</v>
      </c>
      <c r="U5392" s="2">
        <v>12.81</v>
      </c>
      <c r="V5392" s="76" t="str">
        <f>VLOOKUP(M5392,'Fufillment sheet'!$A$2:$B$52,2,FALSE)</f>
        <v>NW</v>
      </c>
    </row>
    <row r="5393" spans="1:22" x14ac:dyDescent="0.2">
      <c r="A5393" s="1">
        <v>42327</v>
      </c>
      <c r="B5393" t="s">
        <v>21</v>
      </c>
      <c r="C5393" s="1">
        <v>42326</v>
      </c>
      <c r="D5393" s="1">
        <v>42327</v>
      </c>
      <c r="E5393">
        <v>100034536</v>
      </c>
      <c r="F5393" t="s">
        <v>6132</v>
      </c>
      <c r="H5393" s="1">
        <v>42326</v>
      </c>
      <c r="I5393">
        <v>1998392</v>
      </c>
      <c r="J5393" t="s">
        <v>23</v>
      </c>
      <c r="K5393">
        <v>846296315830812</v>
      </c>
      <c r="M5393" t="s">
        <v>26</v>
      </c>
      <c r="N5393">
        <v>33133</v>
      </c>
      <c r="O5393">
        <v>3</v>
      </c>
      <c r="P5393">
        <v>2250</v>
      </c>
      <c r="Q5393">
        <v>6</v>
      </c>
      <c r="R5393" s="2">
        <v>0</v>
      </c>
      <c r="S5393" s="2">
        <v>21.81</v>
      </c>
      <c r="T5393" s="2">
        <v>0</v>
      </c>
      <c r="U5393" s="2">
        <v>21.81</v>
      </c>
      <c r="V5393" s="76" t="str">
        <f>VLOOKUP(M5393,'Fufillment sheet'!$A$2:$B$52,2,FALSE)</f>
        <v>NW</v>
      </c>
    </row>
    <row r="5394" spans="1:22" x14ac:dyDescent="0.2">
      <c r="A5394" s="1">
        <v>42327</v>
      </c>
      <c r="B5394" t="s">
        <v>21</v>
      </c>
      <c r="C5394" s="1">
        <v>42326</v>
      </c>
      <c r="D5394" s="1">
        <v>42327</v>
      </c>
      <c r="E5394">
        <v>100034210</v>
      </c>
      <c r="F5394" t="s">
        <v>6133</v>
      </c>
      <c r="H5394" s="1">
        <v>42326</v>
      </c>
      <c r="I5394">
        <v>2005090</v>
      </c>
      <c r="J5394" t="s">
        <v>23</v>
      </c>
      <c r="K5394">
        <v>846296315831215</v>
      </c>
      <c r="M5394" t="s">
        <v>32</v>
      </c>
      <c r="N5394">
        <v>10583</v>
      </c>
      <c r="O5394">
        <v>6</v>
      </c>
      <c r="P5394">
        <v>4500</v>
      </c>
      <c r="Q5394">
        <v>2</v>
      </c>
      <c r="R5394" s="2">
        <v>0</v>
      </c>
      <c r="S5394" s="2">
        <v>16.29</v>
      </c>
      <c r="T5394" s="2">
        <v>0</v>
      </c>
      <c r="U5394" s="2">
        <v>16.29</v>
      </c>
      <c r="V5394" s="76" t="str">
        <f>VLOOKUP(M5394,'Fufillment sheet'!$A$2:$B$52,2,FALSE)</f>
        <v>NW</v>
      </c>
    </row>
    <row r="5395" spans="1:22" x14ac:dyDescent="0.2">
      <c r="A5395" s="1">
        <v>42327</v>
      </c>
      <c r="B5395" t="s">
        <v>21</v>
      </c>
      <c r="C5395" s="1">
        <v>42326</v>
      </c>
      <c r="D5395" s="1">
        <v>42327</v>
      </c>
      <c r="E5395">
        <v>100034535</v>
      </c>
      <c r="F5395" t="s">
        <v>6134</v>
      </c>
      <c r="H5395" s="1">
        <v>42326</v>
      </c>
      <c r="I5395">
        <v>1998391</v>
      </c>
      <c r="J5395" t="s">
        <v>23</v>
      </c>
      <c r="K5395">
        <v>846296315797382</v>
      </c>
      <c r="M5395" t="s">
        <v>73</v>
      </c>
      <c r="N5395">
        <v>80301</v>
      </c>
      <c r="O5395">
        <v>3</v>
      </c>
      <c r="P5395">
        <v>2250</v>
      </c>
      <c r="Q5395">
        <v>5</v>
      </c>
      <c r="R5395" s="2">
        <v>0</v>
      </c>
      <c r="S5395" s="2">
        <v>21.31</v>
      </c>
      <c r="T5395" s="2">
        <v>0</v>
      </c>
      <c r="U5395" s="2">
        <v>21.31</v>
      </c>
      <c r="V5395" s="76" t="str">
        <f>VLOOKUP(M5395,'Fufillment sheet'!$A$2:$B$52,2,FALSE)</f>
        <v>VINAC</v>
      </c>
    </row>
    <row r="5396" spans="1:22" x14ac:dyDescent="0.2">
      <c r="A5396" s="1">
        <v>42327</v>
      </c>
      <c r="B5396" t="s">
        <v>21</v>
      </c>
      <c r="C5396" s="1">
        <v>42326</v>
      </c>
      <c r="D5396" s="1">
        <v>42327</v>
      </c>
      <c r="E5396">
        <v>100034580</v>
      </c>
      <c r="F5396" t="s">
        <v>6135</v>
      </c>
      <c r="H5396" s="1">
        <v>42326</v>
      </c>
      <c r="I5396">
        <v>1998431</v>
      </c>
      <c r="J5396" t="s">
        <v>23</v>
      </c>
      <c r="K5396">
        <v>846296315830454</v>
      </c>
      <c r="M5396" t="s">
        <v>51</v>
      </c>
      <c r="N5396">
        <v>31904</v>
      </c>
      <c r="O5396">
        <v>5</v>
      </c>
      <c r="P5396">
        <v>3750</v>
      </c>
      <c r="Q5396">
        <v>5</v>
      </c>
      <c r="R5396" s="2">
        <v>0</v>
      </c>
      <c r="S5396" s="2">
        <v>23.75</v>
      </c>
      <c r="T5396" s="2">
        <v>0</v>
      </c>
      <c r="U5396" s="2">
        <v>23.75</v>
      </c>
      <c r="V5396" s="76" t="str">
        <f>VLOOKUP(M5396,'Fufillment sheet'!$A$2:$B$52,2,FALSE)</f>
        <v>NW</v>
      </c>
    </row>
    <row r="5397" spans="1:22" x14ac:dyDescent="0.2">
      <c r="A5397" s="1">
        <v>42327</v>
      </c>
      <c r="B5397" t="s">
        <v>21</v>
      </c>
      <c r="C5397" s="1">
        <v>42326</v>
      </c>
      <c r="D5397" s="1">
        <v>42327</v>
      </c>
      <c r="E5397">
        <v>100034528</v>
      </c>
      <c r="F5397" t="s">
        <v>6136</v>
      </c>
      <c r="H5397" s="1">
        <v>42326</v>
      </c>
      <c r="I5397">
        <v>1998386</v>
      </c>
      <c r="J5397" t="s">
        <v>23</v>
      </c>
      <c r="K5397">
        <v>846296315797351</v>
      </c>
      <c r="M5397" t="s">
        <v>40</v>
      </c>
      <c r="N5397">
        <v>90039</v>
      </c>
      <c r="O5397">
        <v>3</v>
      </c>
      <c r="P5397">
        <v>2250</v>
      </c>
      <c r="Q5397">
        <v>4</v>
      </c>
      <c r="R5397" s="2">
        <v>0</v>
      </c>
      <c r="S5397" s="2">
        <v>20.81</v>
      </c>
      <c r="T5397" s="2">
        <v>0</v>
      </c>
      <c r="U5397" s="2">
        <v>20.81</v>
      </c>
      <c r="V5397" s="76" t="str">
        <f>VLOOKUP(M5397,'Fufillment sheet'!$A$2:$B$52,2,FALSE)</f>
        <v>VINAC</v>
      </c>
    </row>
    <row r="5398" spans="1:22" x14ac:dyDescent="0.2">
      <c r="A5398" s="1">
        <v>42327</v>
      </c>
      <c r="B5398" t="s">
        <v>21</v>
      </c>
      <c r="C5398" s="1">
        <v>42326</v>
      </c>
      <c r="D5398" s="1">
        <v>42327</v>
      </c>
      <c r="E5398">
        <v>100034533</v>
      </c>
      <c r="F5398" t="s">
        <v>6137</v>
      </c>
      <c r="H5398" s="1">
        <v>42326</v>
      </c>
      <c r="I5398">
        <v>1998389</v>
      </c>
      <c r="J5398" t="s">
        <v>23</v>
      </c>
      <c r="K5398">
        <v>846296315830645</v>
      </c>
      <c r="M5398" t="s">
        <v>32</v>
      </c>
      <c r="N5398">
        <v>11369</v>
      </c>
      <c r="O5398">
        <v>3</v>
      </c>
      <c r="P5398">
        <v>2250</v>
      </c>
      <c r="Q5398">
        <v>2</v>
      </c>
      <c r="R5398" s="2">
        <v>0</v>
      </c>
      <c r="S5398" s="2">
        <v>12.81</v>
      </c>
      <c r="T5398" s="2">
        <v>0</v>
      </c>
      <c r="U5398" s="2">
        <v>12.81</v>
      </c>
      <c r="V5398" s="76" t="str">
        <f>VLOOKUP(M5398,'Fufillment sheet'!$A$2:$B$52,2,FALSE)</f>
        <v>NW</v>
      </c>
    </row>
    <row r="5399" spans="1:22" x14ac:dyDescent="0.2">
      <c r="A5399" s="1">
        <v>42327</v>
      </c>
      <c r="B5399" t="s">
        <v>21</v>
      </c>
      <c r="C5399" s="1">
        <v>42326</v>
      </c>
      <c r="D5399" s="1">
        <v>42327</v>
      </c>
      <c r="E5399">
        <v>100034590</v>
      </c>
      <c r="F5399" t="s">
        <v>6138</v>
      </c>
      <c r="H5399" s="1">
        <v>42326</v>
      </c>
      <c r="I5399">
        <v>1998441</v>
      </c>
      <c r="J5399" t="s">
        <v>23</v>
      </c>
      <c r="K5399">
        <v>846296315812351</v>
      </c>
      <c r="M5399" t="s">
        <v>40</v>
      </c>
      <c r="N5399">
        <v>92692</v>
      </c>
      <c r="O5399">
        <v>5</v>
      </c>
      <c r="P5399">
        <v>3750</v>
      </c>
      <c r="Q5399">
        <v>4</v>
      </c>
      <c r="R5399" s="2">
        <v>0</v>
      </c>
      <c r="S5399" s="2">
        <v>22.25</v>
      </c>
      <c r="T5399" s="2">
        <v>0</v>
      </c>
      <c r="U5399" s="2">
        <v>22.25</v>
      </c>
      <c r="V5399" s="76" t="str">
        <f>VLOOKUP(M5399,'Fufillment sheet'!$A$2:$B$52,2,FALSE)</f>
        <v>VINAC</v>
      </c>
    </row>
    <row r="5400" spans="1:22" x14ac:dyDescent="0.2">
      <c r="A5400" s="1">
        <v>42327</v>
      </c>
      <c r="B5400" t="s">
        <v>21</v>
      </c>
      <c r="C5400" s="1">
        <v>42325</v>
      </c>
      <c r="D5400" s="1">
        <v>42327</v>
      </c>
      <c r="E5400">
        <v>100034351</v>
      </c>
      <c r="F5400" t="s">
        <v>6139</v>
      </c>
      <c r="H5400" s="1">
        <v>42325</v>
      </c>
      <c r="I5400">
        <v>1988407</v>
      </c>
      <c r="J5400" t="s">
        <v>5566</v>
      </c>
      <c r="K5400">
        <v>846296315794145</v>
      </c>
      <c r="M5400" t="s">
        <v>40</v>
      </c>
      <c r="N5400">
        <v>94129</v>
      </c>
      <c r="O5400">
        <v>3</v>
      </c>
      <c r="P5400">
        <v>2250</v>
      </c>
      <c r="Q5400">
        <v>2</v>
      </c>
      <c r="R5400" s="2">
        <v>0</v>
      </c>
      <c r="S5400" s="2">
        <v>12.81</v>
      </c>
      <c r="T5400" s="2">
        <v>0</v>
      </c>
      <c r="U5400" s="2">
        <v>12.81</v>
      </c>
      <c r="V5400" s="76" t="str">
        <f>VLOOKUP(M5400,'Fufillment sheet'!$A$2:$B$52,2,FALSE)</f>
        <v>VINAC</v>
      </c>
    </row>
    <row r="5401" spans="1:22" x14ac:dyDescent="0.2">
      <c r="A5401" s="1">
        <v>42327</v>
      </c>
      <c r="B5401" t="s">
        <v>21</v>
      </c>
      <c r="C5401" s="1">
        <v>42326</v>
      </c>
      <c r="D5401" s="1">
        <v>42327</v>
      </c>
      <c r="E5401">
        <v>100034542</v>
      </c>
      <c r="F5401" t="s">
        <v>6140</v>
      </c>
      <c r="H5401" s="1">
        <v>42326</v>
      </c>
      <c r="I5401">
        <v>1998397</v>
      </c>
      <c r="J5401" t="s">
        <v>23</v>
      </c>
      <c r="K5401" t="s">
        <v>6141</v>
      </c>
      <c r="M5401" t="s">
        <v>30</v>
      </c>
      <c r="N5401">
        <v>78703</v>
      </c>
      <c r="O5401">
        <v>3</v>
      </c>
      <c r="P5401">
        <v>2250</v>
      </c>
      <c r="Q5401">
        <v>7</v>
      </c>
      <c r="R5401" s="2">
        <v>0</v>
      </c>
      <c r="S5401" s="2">
        <v>23.06</v>
      </c>
      <c r="T5401" s="2">
        <v>0</v>
      </c>
      <c r="U5401" s="2">
        <v>23.06</v>
      </c>
      <c r="V5401" s="76" t="str">
        <f>VLOOKUP(M5401,'Fufillment sheet'!$A$2:$B$52,2,FALSE)</f>
        <v>VINAC</v>
      </c>
    </row>
    <row r="5402" spans="1:22" x14ac:dyDescent="0.2">
      <c r="A5402" s="1">
        <v>42327</v>
      </c>
      <c r="B5402" t="s">
        <v>21</v>
      </c>
      <c r="C5402" s="1">
        <v>42326</v>
      </c>
      <c r="D5402" s="1">
        <v>42327</v>
      </c>
      <c r="E5402">
        <v>100034538</v>
      </c>
      <c r="F5402" t="s">
        <v>6142</v>
      </c>
      <c r="H5402" s="1">
        <v>42326</v>
      </c>
      <c r="I5402">
        <v>1998394</v>
      </c>
      <c r="J5402" t="s">
        <v>23</v>
      </c>
      <c r="K5402">
        <v>846296315830805</v>
      </c>
      <c r="M5402" t="s">
        <v>79</v>
      </c>
      <c r="N5402">
        <v>61801</v>
      </c>
      <c r="O5402">
        <v>3</v>
      </c>
      <c r="P5402">
        <v>2250</v>
      </c>
      <c r="Q5402">
        <v>5</v>
      </c>
      <c r="R5402" s="2">
        <v>0</v>
      </c>
      <c r="S5402" s="2">
        <v>21.31</v>
      </c>
      <c r="T5402" s="2">
        <v>0</v>
      </c>
      <c r="U5402" s="2">
        <v>21.31</v>
      </c>
      <c r="V5402" s="76" t="str">
        <f>VLOOKUP(M5402,'Fufillment sheet'!$A$2:$B$52,2,FALSE)</f>
        <v>NW</v>
      </c>
    </row>
    <row r="5403" spans="1:22" x14ac:dyDescent="0.2">
      <c r="A5403" s="1">
        <v>42328</v>
      </c>
      <c r="B5403" t="s">
        <v>21</v>
      </c>
      <c r="C5403" s="1">
        <v>42328</v>
      </c>
      <c r="D5403" s="1">
        <v>42328</v>
      </c>
      <c r="E5403">
        <v>100034704</v>
      </c>
      <c r="F5403" t="s">
        <v>6143</v>
      </c>
      <c r="H5403" s="1">
        <v>42328</v>
      </c>
      <c r="I5403">
        <v>2010564</v>
      </c>
      <c r="J5403" t="s">
        <v>23</v>
      </c>
      <c r="K5403">
        <v>846296315832595</v>
      </c>
      <c r="M5403" t="s">
        <v>26</v>
      </c>
      <c r="N5403">
        <v>34769</v>
      </c>
      <c r="O5403">
        <v>3</v>
      </c>
      <c r="P5403">
        <v>2250</v>
      </c>
      <c r="Q5403">
        <v>5</v>
      </c>
      <c r="R5403" s="2">
        <v>0</v>
      </c>
      <c r="S5403" s="2">
        <v>21.31</v>
      </c>
      <c r="T5403" s="2">
        <v>0</v>
      </c>
      <c r="U5403" s="2">
        <v>21.31</v>
      </c>
      <c r="V5403" s="76" t="str">
        <f>VLOOKUP(M5403,'Fufillment sheet'!$A$2:$B$52,2,FALSE)</f>
        <v>NW</v>
      </c>
    </row>
    <row r="5404" spans="1:22" x14ac:dyDescent="0.2">
      <c r="A5404" s="1">
        <v>42328</v>
      </c>
      <c r="B5404" t="s">
        <v>21</v>
      </c>
      <c r="C5404" s="1">
        <v>42321</v>
      </c>
      <c r="D5404" s="1">
        <v>42328</v>
      </c>
      <c r="E5404" t="s">
        <v>6144</v>
      </c>
      <c r="F5404" t="s">
        <v>6145</v>
      </c>
      <c r="H5404" s="1">
        <v>42320</v>
      </c>
      <c r="I5404">
        <v>1957422</v>
      </c>
      <c r="J5404" t="s">
        <v>6146</v>
      </c>
      <c r="K5404" t="s">
        <v>224</v>
      </c>
      <c r="M5404" t="s">
        <v>32</v>
      </c>
      <c r="N5404">
        <v>12553</v>
      </c>
      <c r="O5404">
        <v>12</v>
      </c>
      <c r="P5404">
        <v>9000</v>
      </c>
      <c r="Q5404">
        <v>8</v>
      </c>
      <c r="R5404" s="2">
        <v>0</v>
      </c>
      <c r="S5404" s="2">
        <v>20.5</v>
      </c>
      <c r="T5404" s="2">
        <v>0</v>
      </c>
      <c r="U5404" s="2">
        <v>20.5</v>
      </c>
      <c r="V5404" s="76" t="s">
        <v>5213</v>
      </c>
    </row>
    <row r="5405" spans="1:22" x14ac:dyDescent="0.2">
      <c r="A5405" s="1">
        <v>42328</v>
      </c>
      <c r="B5405" t="s">
        <v>21</v>
      </c>
      <c r="C5405" s="1">
        <v>42327</v>
      </c>
      <c r="D5405" s="1">
        <v>42328</v>
      </c>
      <c r="E5405">
        <v>100034619</v>
      </c>
      <c r="F5405" t="s">
        <v>6147</v>
      </c>
      <c r="H5405" s="1">
        <v>42327</v>
      </c>
      <c r="I5405">
        <v>2006732</v>
      </c>
      <c r="J5405" t="s">
        <v>23</v>
      </c>
      <c r="K5405">
        <v>846296315833103</v>
      </c>
      <c r="M5405" t="s">
        <v>45</v>
      </c>
      <c r="N5405">
        <v>98077</v>
      </c>
      <c r="O5405">
        <v>3</v>
      </c>
      <c r="P5405">
        <v>2250</v>
      </c>
      <c r="Q5405">
        <v>5</v>
      </c>
      <c r="R5405" s="2">
        <v>0</v>
      </c>
      <c r="S5405" s="2">
        <v>21.31</v>
      </c>
      <c r="T5405" s="2">
        <v>0</v>
      </c>
      <c r="U5405" s="2">
        <v>21.31</v>
      </c>
      <c r="V5405" s="76" t="str">
        <f>VLOOKUP(M5405,'Fufillment sheet'!$A$2:$B$52,2,FALSE)</f>
        <v>VINAC</v>
      </c>
    </row>
    <row r="5406" spans="1:22" x14ac:dyDescent="0.2">
      <c r="A5406" s="1">
        <v>42328</v>
      </c>
      <c r="B5406" t="s">
        <v>21</v>
      </c>
      <c r="C5406" s="1">
        <v>42321</v>
      </c>
      <c r="D5406" s="1">
        <v>42328</v>
      </c>
      <c r="E5406" t="s">
        <v>6144</v>
      </c>
      <c r="F5406" t="s">
        <v>6148</v>
      </c>
      <c r="H5406" s="1">
        <v>42320</v>
      </c>
      <c r="I5406">
        <v>1957422</v>
      </c>
      <c r="J5406" t="s">
        <v>6146</v>
      </c>
      <c r="K5406" t="s">
        <v>224</v>
      </c>
      <c r="M5406" t="s">
        <v>32</v>
      </c>
      <c r="N5406">
        <v>12553</v>
      </c>
      <c r="O5406">
        <v>12</v>
      </c>
      <c r="P5406">
        <v>9000</v>
      </c>
      <c r="Q5406">
        <v>8</v>
      </c>
      <c r="R5406" s="2">
        <v>0</v>
      </c>
      <c r="S5406" s="2">
        <v>20.5</v>
      </c>
      <c r="T5406" s="2">
        <v>0</v>
      </c>
      <c r="U5406" s="2">
        <v>20.5</v>
      </c>
      <c r="V5406" s="76" t="s">
        <v>5213</v>
      </c>
    </row>
    <row r="5407" spans="1:22" x14ac:dyDescent="0.2">
      <c r="A5407" s="1">
        <v>42328</v>
      </c>
      <c r="B5407" t="s">
        <v>21</v>
      </c>
      <c r="C5407" s="1">
        <v>42328</v>
      </c>
      <c r="D5407" s="1">
        <v>42328</v>
      </c>
      <c r="E5407">
        <v>100034714</v>
      </c>
      <c r="F5407" t="s">
        <v>6149</v>
      </c>
      <c r="H5407" s="1">
        <v>42328</v>
      </c>
      <c r="I5407">
        <v>2010574</v>
      </c>
      <c r="J5407" t="s">
        <v>23</v>
      </c>
      <c r="K5407">
        <v>846296315832724</v>
      </c>
      <c r="M5407" t="s">
        <v>26</v>
      </c>
      <c r="N5407">
        <v>33487</v>
      </c>
      <c r="O5407">
        <v>3</v>
      </c>
      <c r="P5407">
        <v>2250</v>
      </c>
      <c r="Q5407">
        <v>6</v>
      </c>
      <c r="R5407" s="2">
        <v>0</v>
      </c>
      <c r="S5407" s="2">
        <v>21.81</v>
      </c>
      <c r="T5407" s="2">
        <v>0</v>
      </c>
      <c r="U5407" s="2">
        <v>21.81</v>
      </c>
      <c r="V5407" s="76" t="str">
        <f>VLOOKUP(M5407,'Fufillment sheet'!$A$2:$B$52,2,FALSE)</f>
        <v>NW</v>
      </c>
    </row>
    <row r="5408" spans="1:22" x14ac:dyDescent="0.2">
      <c r="A5408" s="1">
        <v>42328</v>
      </c>
      <c r="B5408" t="s">
        <v>21</v>
      </c>
      <c r="C5408" s="1">
        <v>42321</v>
      </c>
      <c r="D5408" s="1">
        <v>42328</v>
      </c>
      <c r="E5408" t="s">
        <v>6144</v>
      </c>
      <c r="F5408" t="s">
        <v>6150</v>
      </c>
      <c r="H5408" s="1">
        <v>42320</v>
      </c>
      <c r="I5408">
        <v>1957422</v>
      </c>
      <c r="J5408" t="s">
        <v>6146</v>
      </c>
      <c r="K5408" t="s">
        <v>224</v>
      </c>
      <c r="M5408" t="s">
        <v>32</v>
      </c>
      <c r="N5408">
        <v>12553</v>
      </c>
      <c r="O5408">
        <v>12</v>
      </c>
      <c r="P5408">
        <v>9000</v>
      </c>
      <c r="Q5408">
        <v>8</v>
      </c>
      <c r="R5408" s="2">
        <v>0</v>
      </c>
      <c r="S5408" s="2">
        <v>20.5</v>
      </c>
      <c r="T5408" s="2">
        <v>0</v>
      </c>
      <c r="U5408" s="2">
        <v>20.5</v>
      </c>
      <c r="V5408" s="76" t="s">
        <v>5213</v>
      </c>
    </row>
    <row r="5409" spans="1:22" x14ac:dyDescent="0.2">
      <c r="A5409" s="1">
        <v>42328</v>
      </c>
      <c r="B5409" t="s">
        <v>21</v>
      </c>
      <c r="C5409" s="1">
        <v>42321</v>
      </c>
      <c r="D5409" s="1">
        <v>42328</v>
      </c>
      <c r="E5409" t="s">
        <v>6144</v>
      </c>
      <c r="F5409" t="s">
        <v>6151</v>
      </c>
      <c r="H5409" s="1">
        <v>42320</v>
      </c>
      <c r="I5409">
        <v>1957422</v>
      </c>
      <c r="J5409" t="s">
        <v>6146</v>
      </c>
      <c r="K5409" t="s">
        <v>224</v>
      </c>
      <c r="M5409" t="s">
        <v>32</v>
      </c>
      <c r="N5409">
        <v>12553</v>
      </c>
      <c r="O5409">
        <v>12</v>
      </c>
      <c r="P5409">
        <v>9000</v>
      </c>
      <c r="Q5409">
        <v>8</v>
      </c>
      <c r="R5409" s="2">
        <v>0</v>
      </c>
      <c r="S5409" s="2">
        <v>20.5</v>
      </c>
      <c r="T5409" s="2">
        <v>0</v>
      </c>
      <c r="U5409" s="2">
        <v>20.5</v>
      </c>
      <c r="V5409" s="76" t="s">
        <v>5213</v>
      </c>
    </row>
    <row r="5410" spans="1:22" x14ac:dyDescent="0.2">
      <c r="A5410" s="1">
        <v>42328</v>
      </c>
      <c r="B5410" t="s">
        <v>21</v>
      </c>
      <c r="C5410" s="1">
        <v>42321</v>
      </c>
      <c r="D5410" s="1">
        <v>42328</v>
      </c>
      <c r="E5410" t="s">
        <v>6144</v>
      </c>
      <c r="F5410" t="s">
        <v>6152</v>
      </c>
      <c r="H5410" s="1">
        <v>42320</v>
      </c>
      <c r="I5410">
        <v>1957422</v>
      </c>
      <c r="J5410" t="s">
        <v>6146</v>
      </c>
      <c r="K5410" t="s">
        <v>224</v>
      </c>
      <c r="M5410" t="s">
        <v>32</v>
      </c>
      <c r="N5410">
        <v>12553</v>
      </c>
      <c r="O5410">
        <v>12</v>
      </c>
      <c r="P5410">
        <v>9000</v>
      </c>
      <c r="Q5410">
        <v>8</v>
      </c>
      <c r="R5410" s="2">
        <v>0</v>
      </c>
      <c r="S5410" s="2">
        <v>20.5</v>
      </c>
      <c r="T5410" s="2">
        <v>0</v>
      </c>
      <c r="U5410" s="2">
        <v>20.5</v>
      </c>
      <c r="V5410" s="76" t="s">
        <v>5213</v>
      </c>
    </row>
    <row r="5411" spans="1:22" x14ac:dyDescent="0.2">
      <c r="A5411" s="1">
        <v>42328</v>
      </c>
      <c r="B5411" t="s">
        <v>21</v>
      </c>
      <c r="C5411" s="1">
        <v>42321</v>
      </c>
      <c r="D5411" s="1">
        <v>42328</v>
      </c>
      <c r="E5411" t="s">
        <v>6144</v>
      </c>
      <c r="F5411" t="s">
        <v>6153</v>
      </c>
      <c r="H5411" s="1">
        <v>42320</v>
      </c>
      <c r="I5411">
        <v>1957422</v>
      </c>
      <c r="J5411" t="s">
        <v>6146</v>
      </c>
      <c r="K5411" t="s">
        <v>224</v>
      </c>
      <c r="M5411" t="s">
        <v>32</v>
      </c>
      <c r="N5411">
        <v>12553</v>
      </c>
      <c r="O5411">
        <v>12</v>
      </c>
      <c r="P5411">
        <v>9000</v>
      </c>
      <c r="Q5411">
        <v>8</v>
      </c>
      <c r="R5411" s="2">
        <v>0</v>
      </c>
      <c r="S5411" s="2">
        <v>20.5</v>
      </c>
      <c r="T5411" s="2">
        <v>0</v>
      </c>
      <c r="U5411" s="2">
        <v>20.5</v>
      </c>
      <c r="V5411" s="76" t="s">
        <v>5213</v>
      </c>
    </row>
    <row r="5412" spans="1:22" x14ac:dyDescent="0.2">
      <c r="A5412" s="1">
        <v>42328</v>
      </c>
      <c r="B5412" t="s">
        <v>21</v>
      </c>
      <c r="C5412" s="1">
        <v>42327</v>
      </c>
      <c r="D5412" s="1">
        <v>42328</v>
      </c>
      <c r="E5412">
        <v>100034636</v>
      </c>
      <c r="F5412" t="s">
        <v>6154</v>
      </c>
      <c r="H5412" s="1">
        <v>42327</v>
      </c>
      <c r="I5412">
        <v>2006748</v>
      </c>
      <c r="J5412" t="s">
        <v>23</v>
      </c>
      <c r="K5412">
        <v>846296315832199</v>
      </c>
      <c r="M5412" t="s">
        <v>32</v>
      </c>
      <c r="N5412">
        <v>10006</v>
      </c>
      <c r="O5412">
        <v>6</v>
      </c>
      <c r="P5412">
        <v>4500</v>
      </c>
      <c r="Q5412">
        <v>2</v>
      </c>
      <c r="R5412" s="2">
        <v>0</v>
      </c>
      <c r="S5412" s="2">
        <v>16.29</v>
      </c>
      <c r="T5412" s="2">
        <v>0</v>
      </c>
      <c r="U5412" s="2">
        <v>16.29</v>
      </c>
      <c r="V5412" s="76" t="str">
        <f>VLOOKUP(M5412,'Fufillment sheet'!$A$2:$B$52,2,FALSE)</f>
        <v>NW</v>
      </c>
    </row>
    <row r="5413" spans="1:22" x14ac:dyDescent="0.2">
      <c r="A5413" s="1">
        <v>42328</v>
      </c>
      <c r="B5413" t="s">
        <v>21</v>
      </c>
      <c r="C5413" s="1">
        <v>42321</v>
      </c>
      <c r="D5413" s="1">
        <v>42328</v>
      </c>
      <c r="E5413" t="s">
        <v>6144</v>
      </c>
      <c r="F5413" t="s">
        <v>6155</v>
      </c>
      <c r="H5413" s="1">
        <v>42320</v>
      </c>
      <c r="I5413">
        <v>1957422</v>
      </c>
      <c r="J5413" t="s">
        <v>6146</v>
      </c>
      <c r="K5413" t="s">
        <v>224</v>
      </c>
      <c r="M5413" t="s">
        <v>32</v>
      </c>
      <c r="N5413">
        <v>12553</v>
      </c>
      <c r="O5413">
        <v>12</v>
      </c>
      <c r="P5413">
        <v>9000</v>
      </c>
      <c r="Q5413">
        <v>8</v>
      </c>
      <c r="R5413" s="2">
        <v>0</v>
      </c>
      <c r="S5413" s="2">
        <v>20.5</v>
      </c>
      <c r="T5413" s="2">
        <v>0</v>
      </c>
      <c r="U5413" s="2">
        <v>20.5</v>
      </c>
      <c r="V5413" s="76" t="s">
        <v>5213</v>
      </c>
    </row>
    <row r="5414" spans="1:22" x14ac:dyDescent="0.2">
      <c r="A5414" s="1">
        <v>42328</v>
      </c>
      <c r="B5414" t="s">
        <v>21</v>
      </c>
      <c r="C5414" s="1">
        <v>42321</v>
      </c>
      <c r="D5414" s="1">
        <v>42328</v>
      </c>
      <c r="E5414" t="s">
        <v>6144</v>
      </c>
      <c r="F5414" t="s">
        <v>6156</v>
      </c>
      <c r="H5414" s="1">
        <v>42320</v>
      </c>
      <c r="I5414">
        <v>1957422</v>
      </c>
      <c r="J5414" t="s">
        <v>6146</v>
      </c>
      <c r="K5414" t="s">
        <v>224</v>
      </c>
      <c r="M5414" t="s">
        <v>32</v>
      </c>
      <c r="N5414">
        <v>12553</v>
      </c>
      <c r="O5414">
        <v>12</v>
      </c>
      <c r="P5414">
        <v>9000</v>
      </c>
      <c r="Q5414">
        <v>8</v>
      </c>
      <c r="R5414" s="2">
        <v>0</v>
      </c>
      <c r="S5414" s="2">
        <v>20.5</v>
      </c>
      <c r="T5414" s="2">
        <v>0</v>
      </c>
      <c r="U5414" s="2">
        <v>20.5</v>
      </c>
      <c r="V5414" s="76" t="s">
        <v>5213</v>
      </c>
    </row>
    <row r="5415" spans="1:22" x14ac:dyDescent="0.2">
      <c r="A5415" s="1">
        <v>42328</v>
      </c>
      <c r="B5415" t="s">
        <v>21</v>
      </c>
      <c r="C5415" s="1">
        <v>42327</v>
      </c>
      <c r="D5415" s="1">
        <v>42328</v>
      </c>
      <c r="E5415">
        <v>100034658</v>
      </c>
      <c r="F5415" t="s">
        <v>6157</v>
      </c>
      <c r="H5415" s="1">
        <v>42327</v>
      </c>
      <c r="I5415">
        <v>2006766</v>
      </c>
      <c r="J5415" t="s">
        <v>23</v>
      </c>
      <c r="K5415">
        <v>846296315833110</v>
      </c>
      <c r="M5415" t="s">
        <v>40</v>
      </c>
      <c r="N5415">
        <v>93105</v>
      </c>
      <c r="O5415">
        <v>12</v>
      </c>
      <c r="P5415">
        <v>9000</v>
      </c>
      <c r="Q5415">
        <v>3</v>
      </c>
      <c r="R5415" s="2">
        <v>0</v>
      </c>
      <c r="S5415" s="2">
        <v>20.5</v>
      </c>
      <c r="T5415" s="2">
        <v>0</v>
      </c>
      <c r="U5415" s="2">
        <v>20.5</v>
      </c>
      <c r="V5415" s="76" t="str">
        <f>VLOOKUP(M5415,'Fufillment sheet'!$A$2:$B$52,2,FALSE)</f>
        <v>VINAC</v>
      </c>
    </row>
    <row r="5416" spans="1:22" x14ac:dyDescent="0.2">
      <c r="A5416" s="1">
        <v>42328</v>
      </c>
      <c r="B5416" t="s">
        <v>21</v>
      </c>
      <c r="C5416" s="1">
        <v>42328</v>
      </c>
      <c r="D5416" s="1">
        <v>42328</v>
      </c>
      <c r="E5416">
        <v>100034717</v>
      </c>
      <c r="F5416" t="s">
        <v>6158</v>
      </c>
      <c r="H5416" s="1">
        <v>42328</v>
      </c>
      <c r="I5416">
        <v>2010577</v>
      </c>
      <c r="J5416" t="s">
        <v>23</v>
      </c>
      <c r="K5416">
        <v>846296315832793</v>
      </c>
      <c r="M5416" t="s">
        <v>91</v>
      </c>
      <c r="N5416">
        <v>29910</v>
      </c>
      <c r="O5416">
        <v>3</v>
      </c>
      <c r="P5416">
        <v>2250</v>
      </c>
      <c r="Q5416">
        <v>5</v>
      </c>
      <c r="R5416" s="2">
        <v>0</v>
      </c>
      <c r="S5416" s="2">
        <v>21.31</v>
      </c>
      <c r="T5416" s="2">
        <v>0</v>
      </c>
      <c r="U5416" s="2">
        <v>21.31</v>
      </c>
      <c r="V5416" s="76" t="str">
        <f>VLOOKUP(M5416,'Fufillment sheet'!$A$2:$B$52,2,FALSE)</f>
        <v>NW</v>
      </c>
    </row>
    <row r="5417" spans="1:22" x14ac:dyDescent="0.2">
      <c r="A5417" s="1">
        <v>42328</v>
      </c>
      <c r="B5417" t="s">
        <v>21</v>
      </c>
      <c r="C5417" s="1">
        <v>42321</v>
      </c>
      <c r="D5417" s="1">
        <v>42328</v>
      </c>
      <c r="E5417" t="s">
        <v>6144</v>
      </c>
      <c r="F5417" t="s">
        <v>6159</v>
      </c>
      <c r="H5417" s="1">
        <v>42320</v>
      </c>
      <c r="I5417">
        <v>1957422</v>
      </c>
      <c r="J5417" t="s">
        <v>6146</v>
      </c>
      <c r="K5417" t="s">
        <v>224</v>
      </c>
      <c r="M5417" t="s">
        <v>32</v>
      </c>
      <c r="N5417">
        <v>12553</v>
      </c>
      <c r="O5417">
        <v>12</v>
      </c>
      <c r="P5417">
        <v>9000</v>
      </c>
      <c r="Q5417">
        <v>8</v>
      </c>
      <c r="R5417" s="2">
        <v>0</v>
      </c>
      <c r="S5417" s="2">
        <v>20.5</v>
      </c>
      <c r="T5417" s="2">
        <v>0</v>
      </c>
      <c r="U5417" s="2">
        <v>20.5</v>
      </c>
      <c r="V5417" s="76" t="s">
        <v>5213</v>
      </c>
    </row>
    <row r="5418" spans="1:22" x14ac:dyDescent="0.2">
      <c r="A5418" s="1">
        <v>42328</v>
      </c>
      <c r="B5418" t="s">
        <v>21</v>
      </c>
      <c r="C5418" s="1">
        <v>42321</v>
      </c>
      <c r="D5418" s="1">
        <v>42328</v>
      </c>
      <c r="E5418" t="s">
        <v>6144</v>
      </c>
      <c r="F5418" t="s">
        <v>6160</v>
      </c>
      <c r="H5418" s="1">
        <v>42320</v>
      </c>
      <c r="I5418">
        <v>1957422</v>
      </c>
      <c r="J5418" t="s">
        <v>6146</v>
      </c>
      <c r="K5418" t="s">
        <v>224</v>
      </c>
      <c r="M5418" t="s">
        <v>32</v>
      </c>
      <c r="N5418">
        <v>12553</v>
      </c>
      <c r="O5418">
        <v>12</v>
      </c>
      <c r="P5418">
        <v>9000</v>
      </c>
      <c r="Q5418">
        <v>8</v>
      </c>
      <c r="R5418" s="2">
        <v>0</v>
      </c>
      <c r="S5418" s="2">
        <v>20.5</v>
      </c>
      <c r="T5418" s="2">
        <v>0</v>
      </c>
      <c r="U5418" s="2">
        <v>20.5</v>
      </c>
      <c r="V5418" s="76" t="s">
        <v>5213</v>
      </c>
    </row>
    <row r="5419" spans="1:22" x14ac:dyDescent="0.2">
      <c r="A5419" s="1">
        <v>42328</v>
      </c>
      <c r="B5419" t="s">
        <v>21</v>
      </c>
      <c r="C5419" s="1">
        <v>42328</v>
      </c>
      <c r="D5419" s="1">
        <v>42328</v>
      </c>
      <c r="E5419">
        <v>100034703</v>
      </c>
      <c r="F5419" t="s">
        <v>6161</v>
      </c>
      <c r="H5419" s="1">
        <v>42328</v>
      </c>
      <c r="I5419">
        <v>2010563</v>
      </c>
      <c r="J5419" t="s">
        <v>23</v>
      </c>
      <c r="K5419" t="s">
        <v>6162</v>
      </c>
      <c r="M5419" t="s">
        <v>36</v>
      </c>
      <c r="N5419">
        <v>19103</v>
      </c>
      <c r="O5419">
        <v>3</v>
      </c>
      <c r="P5419">
        <v>2250</v>
      </c>
      <c r="Q5419">
        <v>2</v>
      </c>
      <c r="R5419" s="2">
        <v>0</v>
      </c>
      <c r="S5419" s="2">
        <v>12.81</v>
      </c>
      <c r="T5419" s="2">
        <v>0</v>
      </c>
      <c r="U5419" s="2">
        <v>12.81</v>
      </c>
      <c r="V5419" s="76" t="str">
        <f>VLOOKUP(M5419,'Fufillment sheet'!$A$2:$B$52,2,FALSE)</f>
        <v>NW</v>
      </c>
    </row>
    <row r="5420" spans="1:22" x14ac:dyDescent="0.2">
      <c r="A5420" s="1">
        <v>42328</v>
      </c>
      <c r="B5420" t="s">
        <v>21</v>
      </c>
      <c r="C5420" s="1">
        <v>42321</v>
      </c>
      <c r="D5420" s="1">
        <v>42328</v>
      </c>
      <c r="E5420" t="s">
        <v>6144</v>
      </c>
      <c r="F5420" t="s">
        <v>6163</v>
      </c>
      <c r="H5420" s="1">
        <v>42320</v>
      </c>
      <c r="I5420">
        <v>1957422</v>
      </c>
      <c r="J5420" t="s">
        <v>6146</v>
      </c>
      <c r="K5420" t="s">
        <v>224</v>
      </c>
      <c r="M5420" t="s">
        <v>32</v>
      </c>
      <c r="N5420">
        <v>12553</v>
      </c>
      <c r="O5420">
        <v>12</v>
      </c>
      <c r="P5420">
        <v>9000</v>
      </c>
      <c r="Q5420">
        <v>8</v>
      </c>
      <c r="R5420" s="2">
        <v>0</v>
      </c>
      <c r="S5420" s="2">
        <v>20.5</v>
      </c>
      <c r="T5420" s="2">
        <v>0</v>
      </c>
      <c r="U5420" s="2">
        <v>20.5</v>
      </c>
      <c r="V5420" s="76" t="s">
        <v>5213</v>
      </c>
    </row>
    <row r="5421" spans="1:22" x14ac:dyDescent="0.2">
      <c r="A5421" s="1">
        <v>42328</v>
      </c>
      <c r="B5421" t="s">
        <v>21</v>
      </c>
      <c r="C5421" s="1">
        <v>42321</v>
      </c>
      <c r="D5421" s="1">
        <v>42328</v>
      </c>
      <c r="E5421" t="s">
        <v>6144</v>
      </c>
      <c r="F5421" t="s">
        <v>6164</v>
      </c>
      <c r="H5421" s="1">
        <v>42320</v>
      </c>
      <c r="I5421">
        <v>1957422</v>
      </c>
      <c r="J5421" t="s">
        <v>6146</v>
      </c>
      <c r="K5421" t="s">
        <v>224</v>
      </c>
      <c r="M5421" t="s">
        <v>32</v>
      </c>
      <c r="N5421">
        <v>12553</v>
      </c>
      <c r="O5421">
        <v>12</v>
      </c>
      <c r="P5421">
        <v>9000</v>
      </c>
      <c r="Q5421">
        <v>8</v>
      </c>
      <c r="R5421" s="2">
        <v>0</v>
      </c>
      <c r="S5421" s="2">
        <v>20.5</v>
      </c>
      <c r="T5421" s="2">
        <v>0</v>
      </c>
      <c r="U5421" s="2">
        <v>20.5</v>
      </c>
      <c r="V5421" s="76" t="s">
        <v>5213</v>
      </c>
    </row>
    <row r="5422" spans="1:22" x14ac:dyDescent="0.2">
      <c r="A5422" s="1">
        <v>42328</v>
      </c>
      <c r="B5422" t="s">
        <v>21</v>
      </c>
      <c r="C5422" s="1">
        <v>42327</v>
      </c>
      <c r="D5422" s="1">
        <v>42328</v>
      </c>
      <c r="E5422">
        <v>100034616</v>
      </c>
      <c r="F5422" t="s">
        <v>6165</v>
      </c>
      <c r="H5422" s="1">
        <v>42327</v>
      </c>
      <c r="I5422">
        <v>2006729</v>
      </c>
      <c r="J5422" t="s">
        <v>23</v>
      </c>
      <c r="K5422">
        <v>846296315833219</v>
      </c>
      <c r="M5422" t="s">
        <v>54</v>
      </c>
      <c r="N5422">
        <v>21211</v>
      </c>
      <c r="O5422">
        <v>8</v>
      </c>
      <c r="P5422">
        <v>6000</v>
      </c>
      <c r="Q5422">
        <v>8</v>
      </c>
      <c r="R5422" s="2">
        <v>0</v>
      </c>
      <c r="S5422" s="2">
        <v>41.5</v>
      </c>
      <c r="T5422" s="2">
        <v>0</v>
      </c>
      <c r="U5422" s="2">
        <v>41.5</v>
      </c>
      <c r="V5422" s="76" t="s">
        <v>5213</v>
      </c>
    </row>
    <row r="5423" spans="1:22" x14ac:dyDescent="0.2">
      <c r="A5423" s="1">
        <v>42328</v>
      </c>
      <c r="B5423" t="s">
        <v>21</v>
      </c>
      <c r="C5423" s="1">
        <v>42328</v>
      </c>
      <c r="D5423" s="1">
        <v>42328</v>
      </c>
      <c r="E5423">
        <v>100034686</v>
      </c>
      <c r="F5423" t="s">
        <v>6166</v>
      </c>
      <c r="H5423" s="1">
        <v>42328</v>
      </c>
      <c r="I5423">
        <v>2010549</v>
      </c>
      <c r="J5423" t="s">
        <v>23</v>
      </c>
      <c r="K5423">
        <v>846296315832571</v>
      </c>
      <c r="M5423" t="s">
        <v>79</v>
      </c>
      <c r="N5423">
        <v>60047</v>
      </c>
      <c r="O5423">
        <v>4</v>
      </c>
      <c r="P5423">
        <v>3000</v>
      </c>
      <c r="Q5423">
        <v>5</v>
      </c>
      <c r="R5423" s="2">
        <v>0</v>
      </c>
      <c r="S5423" s="2">
        <v>22.5</v>
      </c>
      <c r="T5423" s="2">
        <v>0</v>
      </c>
      <c r="U5423" s="2">
        <v>22.5</v>
      </c>
      <c r="V5423" s="76" t="str">
        <f>VLOOKUP(M5423,'Fufillment sheet'!$A$2:$B$52,2,FALSE)</f>
        <v>NW</v>
      </c>
    </row>
    <row r="5424" spans="1:22" x14ac:dyDescent="0.2">
      <c r="A5424" s="1">
        <v>42328</v>
      </c>
      <c r="B5424" t="s">
        <v>21</v>
      </c>
      <c r="C5424" s="1">
        <v>42321</v>
      </c>
      <c r="D5424" s="1">
        <v>42328</v>
      </c>
      <c r="E5424" t="s">
        <v>6144</v>
      </c>
      <c r="F5424" t="s">
        <v>6167</v>
      </c>
      <c r="H5424" s="1">
        <v>42320</v>
      </c>
      <c r="I5424">
        <v>1957422</v>
      </c>
      <c r="J5424" t="s">
        <v>6146</v>
      </c>
      <c r="K5424" t="s">
        <v>224</v>
      </c>
      <c r="M5424" t="s">
        <v>32</v>
      </c>
      <c r="N5424">
        <v>12553</v>
      </c>
      <c r="O5424">
        <v>12</v>
      </c>
      <c r="P5424">
        <v>9000</v>
      </c>
      <c r="Q5424">
        <v>8</v>
      </c>
      <c r="R5424" s="2">
        <v>0</v>
      </c>
      <c r="S5424" s="2">
        <v>20.5</v>
      </c>
      <c r="T5424" s="2">
        <v>0</v>
      </c>
      <c r="U5424" s="2">
        <v>20.5</v>
      </c>
      <c r="V5424" s="76" t="s">
        <v>5213</v>
      </c>
    </row>
    <row r="5425" spans="1:22" x14ac:dyDescent="0.2">
      <c r="A5425" s="1">
        <v>42328</v>
      </c>
      <c r="B5425" t="s">
        <v>21</v>
      </c>
      <c r="C5425" s="1">
        <v>42327</v>
      </c>
      <c r="D5425" s="1">
        <v>42328</v>
      </c>
      <c r="E5425">
        <v>100034648</v>
      </c>
      <c r="F5425" t="s">
        <v>6168</v>
      </c>
      <c r="H5425" s="1">
        <v>42327</v>
      </c>
      <c r="I5425">
        <v>2006758</v>
      </c>
      <c r="J5425" t="s">
        <v>23</v>
      </c>
      <c r="K5425" t="s">
        <v>6169</v>
      </c>
      <c r="M5425" t="s">
        <v>366</v>
      </c>
      <c r="N5425">
        <v>73120</v>
      </c>
      <c r="O5425">
        <v>3</v>
      </c>
      <c r="P5425">
        <v>2250</v>
      </c>
      <c r="Q5425">
        <v>6</v>
      </c>
      <c r="R5425" s="2">
        <v>0</v>
      </c>
      <c r="S5425" s="2">
        <v>21.81</v>
      </c>
      <c r="T5425" s="2">
        <v>0</v>
      </c>
      <c r="U5425" s="2">
        <v>21.81</v>
      </c>
      <c r="V5425" s="76" t="str">
        <f>VLOOKUP(M5425,'Fufillment sheet'!$A$2:$B$52,2,FALSE)</f>
        <v>VINAC</v>
      </c>
    </row>
    <row r="5426" spans="1:22" x14ac:dyDescent="0.2">
      <c r="A5426" s="1">
        <v>42328</v>
      </c>
      <c r="B5426" t="s">
        <v>21</v>
      </c>
      <c r="C5426" s="1">
        <v>42321</v>
      </c>
      <c r="D5426" s="1">
        <v>42328</v>
      </c>
      <c r="E5426" t="s">
        <v>6144</v>
      </c>
      <c r="F5426" t="s">
        <v>6170</v>
      </c>
      <c r="H5426" s="1">
        <v>42320</v>
      </c>
      <c r="I5426">
        <v>1957422</v>
      </c>
      <c r="J5426" t="s">
        <v>6146</v>
      </c>
      <c r="K5426" t="s">
        <v>224</v>
      </c>
      <c r="M5426" t="s">
        <v>32</v>
      </c>
      <c r="N5426">
        <v>12553</v>
      </c>
      <c r="O5426">
        <v>12</v>
      </c>
      <c r="P5426">
        <v>9000</v>
      </c>
      <c r="Q5426">
        <v>8</v>
      </c>
      <c r="R5426" s="2">
        <v>0</v>
      </c>
      <c r="S5426" s="2">
        <v>20.5</v>
      </c>
      <c r="T5426" s="2">
        <v>0</v>
      </c>
      <c r="U5426" s="2">
        <v>20.5</v>
      </c>
      <c r="V5426" s="76" t="s">
        <v>5213</v>
      </c>
    </row>
    <row r="5427" spans="1:22" x14ac:dyDescent="0.2">
      <c r="A5427" s="1">
        <v>42328</v>
      </c>
      <c r="B5427" t="s">
        <v>21</v>
      </c>
      <c r="C5427" s="1">
        <v>42327</v>
      </c>
      <c r="D5427" s="1">
        <v>42328</v>
      </c>
      <c r="E5427">
        <v>100034613</v>
      </c>
      <c r="F5427" t="s">
        <v>6171</v>
      </c>
      <c r="H5427" s="1">
        <v>42327</v>
      </c>
      <c r="I5427">
        <v>2006727</v>
      </c>
      <c r="J5427" t="s">
        <v>23</v>
      </c>
      <c r="K5427">
        <v>846296315832311</v>
      </c>
      <c r="M5427" t="s">
        <v>32</v>
      </c>
      <c r="N5427">
        <v>10065</v>
      </c>
      <c r="O5427">
        <v>3</v>
      </c>
      <c r="P5427">
        <v>2250</v>
      </c>
      <c r="Q5427">
        <v>2</v>
      </c>
      <c r="R5427" s="2">
        <v>0</v>
      </c>
      <c r="S5427" s="2">
        <v>12.81</v>
      </c>
      <c r="T5427" s="2">
        <v>0</v>
      </c>
      <c r="U5427" s="2">
        <v>12.81</v>
      </c>
      <c r="V5427" s="76" t="str">
        <f>VLOOKUP(M5427,'Fufillment sheet'!$A$2:$B$52,2,FALSE)</f>
        <v>NW</v>
      </c>
    </row>
    <row r="5428" spans="1:22" x14ac:dyDescent="0.2">
      <c r="A5428" s="1">
        <v>42328</v>
      </c>
      <c r="B5428" t="s">
        <v>21</v>
      </c>
      <c r="C5428" s="1">
        <v>42321</v>
      </c>
      <c r="D5428" s="1">
        <v>42328</v>
      </c>
      <c r="E5428" t="s">
        <v>6144</v>
      </c>
      <c r="F5428" t="s">
        <v>6172</v>
      </c>
      <c r="H5428" s="1">
        <v>42320</v>
      </c>
      <c r="I5428">
        <v>1957422</v>
      </c>
      <c r="J5428" t="s">
        <v>6146</v>
      </c>
      <c r="K5428" t="s">
        <v>224</v>
      </c>
      <c r="M5428" t="s">
        <v>32</v>
      </c>
      <c r="N5428">
        <v>12553</v>
      </c>
      <c r="O5428">
        <v>12</v>
      </c>
      <c r="P5428">
        <v>9000</v>
      </c>
      <c r="Q5428">
        <v>8</v>
      </c>
      <c r="R5428" s="2">
        <v>0</v>
      </c>
      <c r="S5428" s="2">
        <v>20.5</v>
      </c>
      <c r="T5428" s="2">
        <v>0</v>
      </c>
      <c r="U5428" s="2">
        <v>20.5</v>
      </c>
      <c r="V5428" s="76" t="s">
        <v>5213</v>
      </c>
    </row>
    <row r="5429" spans="1:22" x14ac:dyDescent="0.2">
      <c r="A5429" s="1">
        <v>42328</v>
      </c>
      <c r="B5429" t="s">
        <v>21</v>
      </c>
      <c r="C5429" s="1">
        <v>42327</v>
      </c>
      <c r="D5429" s="1">
        <v>42328</v>
      </c>
      <c r="E5429">
        <v>100034611</v>
      </c>
      <c r="F5429" t="s">
        <v>6173</v>
      </c>
      <c r="H5429" s="1">
        <v>42327</v>
      </c>
      <c r="I5429">
        <v>2006725</v>
      </c>
      <c r="J5429" t="s">
        <v>23</v>
      </c>
      <c r="K5429">
        <v>846296315832274</v>
      </c>
      <c r="M5429" t="s">
        <v>24</v>
      </c>
      <c r="N5429">
        <v>28202</v>
      </c>
      <c r="O5429">
        <v>4</v>
      </c>
      <c r="P5429">
        <v>3000</v>
      </c>
      <c r="Q5429">
        <v>4</v>
      </c>
      <c r="R5429" s="2">
        <v>0</v>
      </c>
      <c r="S5429" s="2">
        <v>21.5</v>
      </c>
      <c r="T5429" s="2">
        <v>0</v>
      </c>
      <c r="U5429" s="2">
        <v>21.5</v>
      </c>
      <c r="V5429" s="76" t="str">
        <f>VLOOKUP(M5429,'Fufillment sheet'!$A$2:$B$52,2,FALSE)</f>
        <v>NW</v>
      </c>
    </row>
    <row r="5430" spans="1:22" x14ac:dyDescent="0.2">
      <c r="A5430" s="1">
        <v>42328</v>
      </c>
      <c r="B5430" t="s">
        <v>21</v>
      </c>
      <c r="C5430" s="1">
        <v>42321</v>
      </c>
      <c r="D5430" s="1">
        <v>42328</v>
      </c>
      <c r="E5430" t="s">
        <v>6144</v>
      </c>
      <c r="F5430" t="s">
        <v>6174</v>
      </c>
      <c r="H5430" s="1">
        <v>42320</v>
      </c>
      <c r="I5430">
        <v>1957422</v>
      </c>
      <c r="J5430" t="s">
        <v>6146</v>
      </c>
      <c r="K5430" t="s">
        <v>224</v>
      </c>
      <c r="M5430" t="s">
        <v>32</v>
      </c>
      <c r="N5430">
        <v>12553</v>
      </c>
      <c r="O5430">
        <v>12</v>
      </c>
      <c r="P5430">
        <v>9000</v>
      </c>
      <c r="Q5430">
        <v>8</v>
      </c>
      <c r="R5430" s="2">
        <v>0</v>
      </c>
      <c r="S5430" s="2">
        <v>20.5</v>
      </c>
      <c r="T5430" s="2">
        <v>0</v>
      </c>
      <c r="U5430" s="2">
        <v>20.5</v>
      </c>
      <c r="V5430" s="76" t="s">
        <v>5213</v>
      </c>
    </row>
    <row r="5431" spans="1:22" x14ac:dyDescent="0.2">
      <c r="A5431" s="1">
        <v>42328</v>
      </c>
      <c r="B5431" t="s">
        <v>21</v>
      </c>
      <c r="C5431" s="1">
        <v>42328</v>
      </c>
      <c r="D5431" s="1">
        <v>42328</v>
      </c>
      <c r="E5431">
        <v>100034721</v>
      </c>
      <c r="F5431" t="s">
        <v>6175</v>
      </c>
      <c r="H5431" s="1">
        <v>42328</v>
      </c>
      <c r="I5431">
        <v>2010581</v>
      </c>
      <c r="J5431" t="s">
        <v>23</v>
      </c>
      <c r="K5431">
        <v>846296315832540</v>
      </c>
      <c r="M5431" t="s">
        <v>32</v>
      </c>
      <c r="N5431">
        <v>10016</v>
      </c>
      <c r="O5431">
        <v>3</v>
      </c>
      <c r="P5431">
        <v>2250</v>
      </c>
      <c r="Q5431">
        <v>2</v>
      </c>
      <c r="R5431" s="2">
        <v>0</v>
      </c>
      <c r="S5431" s="2">
        <v>12.81</v>
      </c>
      <c r="T5431" s="2">
        <v>0</v>
      </c>
      <c r="U5431" s="2">
        <v>12.81</v>
      </c>
      <c r="V5431" s="76" t="str">
        <f>VLOOKUP(M5431,'Fufillment sheet'!$A$2:$B$52,2,FALSE)</f>
        <v>NW</v>
      </c>
    </row>
    <row r="5432" spans="1:22" x14ac:dyDescent="0.2">
      <c r="A5432" s="1">
        <v>42328</v>
      </c>
      <c r="B5432" t="s">
        <v>21</v>
      </c>
      <c r="C5432" s="1">
        <v>42321</v>
      </c>
      <c r="D5432" s="1">
        <v>42328</v>
      </c>
      <c r="E5432" t="s">
        <v>6144</v>
      </c>
      <c r="F5432" t="s">
        <v>6176</v>
      </c>
      <c r="H5432" s="1">
        <v>42320</v>
      </c>
      <c r="I5432">
        <v>1957422</v>
      </c>
      <c r="J5432" t="s">
        <v>6146</v>
      </c>
      <c r="K5432" t="s">
        <v>224</v>
      </c>
      <c r="M5432" t="s">
        <v>32</v>
      </c>
      <c r="N5432">
        <v>12553</v>
      </c>
      <c r="O5432">
        <v>12</v>
      </c>
      <c r="P5432">
        <v>9000</v>
      </c>
      <c r="Q5432">
        <v>8</v>
      </c>
      <c r="R5432" s="2">
        <v>0</v>
      </c>
      <c r="S5432" s="2">
        <v>20.5</v>
      </c>
      <c r="T5432" s="2">
        <v>0</v>
      </c>
      <c r="U5432" s="2">
        <v>20.5</v>
      </c>
      <c r="V5432" s="76" t="s">
        <v>5213</v>
      </c>
    </row>
    <row r="5433" spans="1:22" x14ac:dyDescent="0.2">
      <c r="A5433" s="1">
        <v>42328</v>
      </c>
      <c r="B5433" t="s">
        <v>21</v>
      </c>
      <c r="C5433" s="1">
        <v>42325</v>
      </c>
      <c r="D5433" s="1">
        <v>42328</v>
      </c>
      <c r="E5433">
        <v>100034353</v>
      </c>
      <c r="F5433" t="s">
        <v>6177</v>
      </c>
      <c r="H5433" s="1">
        <v>42325</v>
      </c>
      <c r="I5433">
        <v>1988509</v>
      </c>
      <c r="J5433" t="s">
        <v>515</v>
      </c>
      <c r="K5433" t="s">
        <v>6178</v>
      </c>
      <c r="M5433" t="s">
        <v>366</v>
      </c>
      <c r="N5433">
        <v>73106</v>
      </c>
      <c r="O5433">
        <v>11</v>
      </c>
      <c r="P5433">
        <v>8250</v>
      </c>
      <c r="Q5433">
        <v>6</v>
      </c>
      <c r="R5433" s="2">
        <v>0</v>
      </c>
      <c r="S5433" s="2">
        <v>38.5</v>
      </c>
      <c r="T5433" s="2">
        <v>0</v>
      </c>
      <c r="U5433" s="2">
        <v>38.5</v>
      </c>
      <c r="V5433" s="76" t="str">
        <f>VLOOKUP(M5433,'Fufillment sheet'!$A$2:$B$52,2,FALSE)</f>
        <v>VINAC</v>
      </c>
    </row>
    <row r="5434" spans="1:22" x14ac:dyDescent="0.2">
      <c r="A5434" s="1">
        <v>42328</v>
      </c>
      <c r="B5434" t="s">
        <v>21</v>
      </c>
      <c r="C5434" s="1">
        <v>42321</v>
      </c>
      <c r="D5434" s="1">
        <v>42328</v>
      </c>
      <c r="E5434" t="s">
        <v>6144</v>
      </c>
      <c r="F5434" t="s">
        <v>6179</v>
      </c>
      <c r="H5434" s="1">
        <v>42320</v>
      </c>
      <c r="I5434">
        <v>1957422</v>
      </c>
      <c r="J5434" t="s">
        <v>6146</v>
      </c>
      <c r="K5434" t="s">
        <v>224</v>
      </c>
      <c r="M5434" t="s">
        <v>32</v>
      </c>
      <c r="N5434">
        <v>12553</v>
      </c>
      <c r="O5434">
        <v>12</v>
      </c>
      <c r="P5434">
        <v>9000</v>
      </c>
      <c r="Q5434">
        <v>8</v>
      </c>
      <c r="R5434" s="2">
        <v>0</v>
      </c>
      <c r="S5434" s="2">
        <v>20.5</v>
      </c>
      <c r="T5434" s="2">
        <v>0</v>
      </c>
      <c r="U5434" s="2">
        <v>20.5</v>
      </c>
      <c r="V5434" s="76" t="s">
        <v>5213</v>
      </c>
    </row>
    <row r="5435" spans="1:22" x14ac:dyDescent="0.2">
      <c r="A5435" s="1">
        <v>42328</v>
      </c>
      <c r="B5435" t="s">
        <v>21</v>
      </c>
      <c r="C5435" s="1">
        <v>42327</v>
      </c>
      <c r="D5435" s="1">
        <v>42328</v>
      </c>
      <c r="E5435">
        <v>100034642</v>
      </c>
      <c r="F5435" t="s">
        <v>6180</v>
      </c>
      <c r="H5435" s="1">
        <v>42327</v>
      </c>
      <c r="I5435">
        <v>2006753</v>
      </c>
      <c r="J5435" t="s">
        <v>23</v>
      </c>
      <c r="K5435">
        <v>846296315832021</v>
      </c>
      <c r="M5435" t="s">
        <v>43</v>
      </c>
      <c r="N5435">
        <v>6340</v>
      </c>
      <c r="O5435">
        <v>3</v>
      </c>
      <c r="P5435">
        <v>2250</v>
      </c>
      <c r="Q5435">
        <v>2</v>
      </c>
      <c r="R5435" s="2">
        <v>0</v>
      </c>
      <c r="S5435" s="2">
        <v>12.81</v>
      </c>
      <c r="T5435" s="2">
        <v>0</v>
      </c>
      <c r="U5435" s="2">
        <v>12.81</v>
      </c>
      <c r="V5435" s="76" t="str">
        <f>VLOOKUP(M5435,'Fufillment sheet'!$A$2:$B$52,2,FALSE)</f>
        <v>NW</v>
      </c>
    </row>
    <row r="5436" spans="1:22" x14ac:dyDescent="0.2">
      <c r="A5436" s="1">
        <v>42328</v>
      </c>
      <c r="B5436" t="s">
        <v>21</v>
      </c>
      <c r="C5436" s="1">
        <v>42321</v>
      </c>
      <c r="D5436" s="1">
        <v>42328</v>
      </c>
      <c r="E5436" t="s">
        <v>6144</v>
      </c>
      <c r="F5436" t="s">
        <v>6181</v>
      </c>
      <c r="H5436" s="1">
        <v>42320</v>
      </c>
      <c r="I5436">
        <v>1957422</v>
      </c>
      <c r="J5436" t="s">
        <v>6146</v>
      </c>
      <c r="K5436" t="s">
        <v>224</v>
      </c>
      <c r="M5436" t="s">
        <v>32</v>
      </c>
      <c r="N5436">
        <v>12553</v>
      </c>
      <c r="O5436">
        <v>12</v>
      </c>
      <c r="P5436">
        <v>9000</v>
      </c>
      <c r="Q5436">
        <v>8</v>
      </c>
      <c r="R5436" s="2">
        <v>0</v>
      </c>
      <c r="S5436" s="2">
        <v>20.5</v>
      </c>
      <c r="T5436" s="2">
        <v>0</v>
      </c>
      <c r="U5436" s="2">
        <v>20.5</v>
      </c>
      <c r="V5436" s="76" t="s">
        <v>5213</v>
      </c>
    </row>
    <row r="5437" spans="1:22" x14ac:dyDescent="0.2">
      <c r="A5437" s="1">
        <v>42328</v>
      </c>
      <c r="B5437" t="s">
        <v>21</v>
      </c>
      <c r="C5437" s="1">
        <v>42321</v>
      </c>
      <c r="D5437" s="1">
        <v>42328</v>
      </c>
      <c r="E5437" t="s">
        <v>6144</v>
      </c>
      <c r="F5437" t="s">
        <v>6182</v>
      </c>
      <c r="H5437" s="1">
        <v>42320</v>
      </c>
      <c r="I5437">
        <v>1957422</v>
      </c>
      <c r="J5437" t="s">
        <v>6146</v>
      </c>
      <c r="K5437" t="s">
        <v>224</v>
      </c>
      <c r="M5437" t="s">
        <v>32</v>
      </c>
      <c r="N5437">
        <v>12553</v>
      </c>
      <c r="O5437">
        <v>12</v>
      </c>
      <c r="P5437">
        <v>9000</v>
      </c>
      <c r="Q5437">
        <v>8</v>
      </c>
      <c r="R5437" s="2">
        <v>0</v>
      </c>
      <c r="S5437" s="2">
        <v>20.5</v>
      </c>
      <c r="T5437" s="2">
        <v>0</v>
      </c>
      <c r="U5437" s="2">
        <v>20.5</v>
      </c>
      <c r="V5437" s="76" t="s">
        <v>5213</v>
      </c>
    </row>
    <row r="5438" spans="1:22" x14ac:dyDescent="0.2">
      <c r="A5438" s="1">
        <v>42328</v>
      </c>
      <c r="B5438" t="s">
        <v>21</v>
      </c>
      <c r="C5438" s="1">
        <v>42321</v>
      </c>
      <c r="D5438" s="1">
        <v>42328</v>
      </c>
      <c r="E5438" t="s">
        <v>6144</v>
      </c>
      <c r="F5438" t="s">
        <v>6183</v>
      </c>
      <c r="H5438" s="1">
        <v>42320</v>
      </c>
      <c r="I5438">
        <v>1957422</v>
      </c>
      <c r="J5438" t="s">
        <v>6146</v>
      </c>
      <c r="K5438" t="s">
        <v>224</v>
      </c>
      <c r="M5438" t="s">
        <v>32</v>
      </c>
      <c r="N5438">
        <v>12553</v>
      </c>
      <c r="O5438">
        <v>12</v>
      </c>
      <c r="P5438">
        <v>9000</v>
      </c>
      <c r="Q5438">
        <v>8</v>
      </c>
      <c r="R5438" s="2">
        <v>0</v>
      </c>
      <c r="S5438" s="2">
        <v>20.5</v>
      </c>
      <c r="T5438" s="2">
        <v>0</v>
      </c>
      <c r="U5438" s="2">
        <v>20.5</v>
      </c>
      <c r="V5438" s="76" t="s">
        <v>5213</v>
      </c>
    </row>
    <row r="5439" spans="1:22" x14ac:dyDescent="0.2">
      <c r="A5439" s="1">
        <v>42328</v>
      </c>
      <c r="B5439" t="s">
        <v>21</v>
      </c>
      <c r="C5439" s="1">
        <v>42328</v>
      </c>
      <c r="D5439" s="1">
        <v>42328</v>
      </c>
      <c r="E5439">
        <v>100034684</v>
      </c>
      <c r="F5439" t="s">
        <v>6184</v>
      </c>
      <c r="H5439" s="1">
        <v>42328</v>
      </c>
      <c r="I5439">
        <v>2010547</v>
      </c>
      <c r="J5439" t="s">
        <v>23</v>
      </c>
      <c r="K5439" t="s">
        <v>6185</v>
      </c>
      <c r="M5439" t="s">
        <v>30</v>
      </c>
      <c r="N5439">
        <v>77024</v>
      </c>
      <c r="O5439">
        <v>4</v>
      </c>
      <c r="P5439">
        <v>3000</v>
      </c>
      <c r="Q5439">
        <v>7</v>
      </c>
      <c r="R5439" s="2">
        <v>0</v>
      </c>
      <c r="S5439" s="2">
        <v>26.5</v>
      </c>
      <c r="T5439" s="2">
        <v>0</v>
      </c>
      <c r="U5439" s="2">
        <v>26.5</v>
      </c>
      <c r="V5439" s="76" t="str">
        <f>VLOOKUP(M5439,'Fufillment sheet'!$A$2:$B$52,2,FALSE)</f>
        <v>VINAC</v>
      </c>
    </row>
    <row r="5440" spans="1:22" x14ac:dyDescent="0.2">
      <c r="A5440" s="1">
        <v>42328</v>
      </c>
      <c r="B5440" t="s">
        <v>21</v>
      </c>
      <c r="C5440" s="1">
        <v>42327</v>
      </c>
      <c r="D5440" s="1">
        <v>42328</v>
      </c>
      <c r="E5440">
        <v>100034674</v>
      </c>
      <c r="F5440" t="s">
        <v>6186</v>
      </c>
      <c r="H5440" s="1">
        <v>42327</v>
      </c>
      <c r="I5440">
        <v>2008842</v>
      </c>
      <c r="J5440" t="s">
        <v>23</v>
      </c>
      <c r="K5440">
        <v>846296315832212</v>
      </c>
      <c r="M5440" t="s">
        <v>288</v>
      </c>
      <c r="N5440">
        <v>64111</v>
      </c>
      <c r="O5440">
        <v>3</v>
      </c>
      <c r="P5440">
        <v>2250</v>
      </c>
      <c r="Q5440">
        <v>6</v>
      </c>
      <c r="R5440" s="2">
        <v>0</v>
      </c>
      <c r="S5440" s="2">
        <v>21.81</v>
      </c>
      <c r="T5440" s="2">
        <v>0</v>
      </c>
      <c r="U5440" s="2">
        <v>21.81</v>
      </c>
      <c r="V5440" s="76" t="str">
        <f>VLOOKUP(M5440,'Fufillment sheet'!$A$2:$B$52,2,FALSE)</f>
        <v>NW</v>
      </c>
    </row>
    <row r="5441" spans="1:22" x14ac:dyDescent="0.2">
      <c r="A5441" s="1">
        <v>42328</v>
      </c>
      <c r="B5441" t="s">
        <v>21</v>
      </c>
      <c r="C5441" s="1">
        <v>42321</v>
      </c>
      <c r="D5441" s="1">
        <v>42328</v>
      </c>
      <c r="E5441" t="s">
        <v>6144</v>
      </c>
      <c r="F5441" t="s">
        <v>6187</v>
      </c>
      <c r="H5441" s="1">
        <v>42320</v>
      </c>
      <c r="I5441">
        <v>1957422</v>
      </c>
      <c r="J5441" t="s">
        <v>6146</v>
      </c>
      <c r="K5441" t="s">
        <v>224</v>
      </c>
      <c r="M5441" t="s">
        <v>32</v>
      </c>
      <c r="N5441">
        <v>12553</v>
      </c>
      <c r="O5441">
        <v>12</v>
      </c>
      <c r="P5441">
        <v>9000</v>
      </c>
      <c r="Q5441">
        <v>8</v>
      </c>
      <c r="R5441" s="2">
        <v>0</v>
      </c>
      <c r="S5441" s="2">
        <v>20.5</v>
      </c>
      <c r="T5441" s="2">
        <v>0</v>
      </c>
      <c r="U5441" s="2">
        <v>20.5</v>
      </c>
      <c r="V5441" s="76" t="s">
        <v>5213</v>
      </c>
    </row>
    <row r="5442" spans="1:22" x14ac:dyDescent="0.2">
      <c r="A5442" s="1">
        <v>42328</v>
      </c>
      <c r="B5442" t="s">
        <v>21</v>
      </c>
      <c r="C5442" s="1">
        <v>42321</v>
      </c>
      <c r="D5442" s="1">
        <v>42328</v>
      </c>
      <c r="E5442" t="s">
        <v>6144</v>
      </c>
      <c r="F5442" t="s">
        <v>6188</v>
      </c>
      <c r="H5442" s="1">
        <v>42320</v>
      </c>
      <c r="I5442">
        <v>1957422</v>
      </c>
      <c r="J5442" t="s">
        <v>6146</v>
      </c>
      <c r="K5442" t="s">
        <v>224</v>
      </c>
      <c r="M5442" t="s">
        <v>32</v>
      </c>
      <c r="N5442">
        <v>12553</v>
      </c>
      <c r="O5442">
        <v>12</v>
      </c>
      <c r="P5442">
        <v>9000</v>
      </c>
      <c r="Q5442">
        <v>8</v>
      </c>
      <c r="R5442" s="2">
        <v>0</v>
      </c>
      <c r="S5442" s="2">
        <v>20.5</v>
      </c>
      <c r="T5442" s="2">
        <v>0</v>
      </c>
      <c r="U5442" s="2">
        <v>20.5</v>
      </c>
      <c r="V5442" s="76" t="s">
        <v>5213</v>
      </c>
    </row>
    <row r="5443" spans="1:22" x14ac:dyDescent="0.2">
      <c r="A5443" s="1">
        <v>42328</v>
      </c>
      <c r="B5443" t="s">
        <v>21</v>
      </c>
      <c r="C5443" s="1">
        <v>42328</v>
      </c>
      <c r="D5443" s="1">
        <v>42328</v>
      </c>
      <c r="E5443">
        <v>100034685</v>
      </c>
      <c r="F5443" t="s">
        <v>6189</v>
      </c>
      <c r="H5443" s="1">
        <v>42328</v>
      </c>
      <c r="I5443">
        <v>2010548</v>
      </c>
      <c r="J5443" t="s">
        <v>23</v>
      </c>
      <c r="K5443">
        <v>846296315832755</v>
      </c>
      <c r="M5443" t="s">
        <v>26</v>
      </c>
      <c r="N5443">
        <v>33138</v>
      </c>
      <c r="O5443">
        <v>3</v>
      </c>
      <c r="P5443">
        <v>2250</v>
      </c>
      <c r="Q5443">
        <v>6</v>
      </c>
      <c r="R5443" s="2">
        <v>0</v>
      </c>
      <c r="S5443" s="2">
        <v>21.81</v>
      </c>
      <c r="T5443" s="2">
        <v>0</v>
      </c>
      <c r="U5443" s="2">
        <v>21.81</v>
      </c>
      <c r="V5443" s="76" t="str">
        <f>VLOOKUP(M5443,'Fufillment sheet'!$A$2:$B$52,2,FALSE)</f>
        <v>NW</v>
      </c>
    </row>
    <row r="5444" spans="1:22" x14ac:dyDescent="0.2">
      <c r="A5444" s="1">
        <v>42328</v>
      </c>
      <c r="B5444" t="s">
        <v>21</v>
      </c>
      <c r="C5444" s="1">
        <v>42321</v>
      </c>
      <c r="D5444" s="1">
        <v>42328</v>
      </c>
      <c r="E5444" t="s">
        <v>6144</v>
      </c>
      <c r="F5444" t="s">
        <v>6190</v>
      </c>
      <c r="H5444" s="1">
        <v>42320</v>
      </c>
      <c r="I5444">
        <v>1957422</v>
      </c>
      <c r="J5444" t="s">
        <v>6146</v>
      </c>
      <c r="K5444" t="s">
        <v>224</v>
      </c>
      <c r="M5444" t="s">
        <v>32</v>
      </c>
      <c r="N5444">
        <v>12553</v>
      </c>
      <c r="O5444">
        <v>12</v>
      </c>
      <c r="P5444">
        <v>9000</v>
      </c>
      <c r="Q5444">
        <v>8</v>
      </c>
      <c r="R5444" s="2">
        <v>0</v>
      </c>
      <c r="S5444" s="2">
        <v>20.5</v>
      </c>
      <c r="T5444" s="2">
        <v>0</v>
      </c>
      <c r="U5444" s="2">
        <v>20.5</v>
      </c>
      <c r="V5444" s="76" t="s">
        <v>5213</v>
      </c>
    </row>
    <row r="5445" spans="1:22" x14ac:dyDescent="0.2">
      <c r="A5445" s="1">
        <v>42328</v>
      </c>
      <c r="B5445" t="s">
        <v>21</v>
      </c>
      <c r="C5445" s="1">
        <v>42321</v>
      </c>
      <c r="D5445" s="1">
        <v>42328</v>
      </c>
      <c r="E5445" t="s">
        <v>6144</v>
      </c>
      <c r="F5445" t="s">
        <v>6191</v>
      </c>
      <c r="H5445" s="1">
        <v>42320</v>
      </c>
      <c r="I5445">
        <v>1957422</v>
      </c>
      <c r="J5445" t="s">
        <v>6146</v>
      </c>
      <c r="K5445" t="s">
        <v>224</v>
      </c>
      <c r="M5445" t="s">
        <v>32</v>
      </c>
      <c r="N5445">
        <v>12553</v>
      </c>
      <c r="O5445">
        <v>12</v>
      </c>
      <c r="P5445">
        <v>9000</v>
      </c>
      <c r="Q5445">
        <v>8</v>
      </c>
      <c r="R5445" s="2">
        <v>0</v>
      </c>
      <c r="S5445" s="2">
        <v>20.5</v>
      </c>
      <c r="T5445" s="2">
        <v>0</v>
      </c>
      <c r="U5445" s="2">
        <v>20.5</v>
      </c>
      <c r="V5445" s="76" t="s">
        <v>5213</v>
      </c>
    </row>
    <row r="5446" spans="1:22" x14ac:dyDescent="0.2">
      <c r="A5446" s="1">
        <v>42328</v>
      </c>
      <c r="B5446" t="s">
        <v>21</v>
      </c>
      <c r="C5446" s="1">
        <v>42321</v>
      </c>
      <c r="D5446" s="1">
        <v>42328</v>
      </c>
      <c r="E5446" t="s">
        <v>6144</v>
      </c>
      <c r="F5446" t="s">
        <v>6192</v>
      </c>
      <c r="H5446" s="1">
        <v>42320</v>
      </c>
      <c r="I5446">
        <v>1957422</v>
      </c>
      <c r="J5446" t="s">
        <v>6146</v>
      </c>
      <c r="K5446" t="s">
        <v>224</v>
      </c>
      <c r="M5446" t="s">
        <v>32</v>
      </c>
      <c r="N5446">
        <v>12553</v>
      </c>
      <c r="O5446">
        <v>12</v>
      </c>
      <c r="P5446">
        <v>9000</v>
      </c>
      <c r="Q5446">
        <v>8</v>
      </c>
      <c r="R5446" s="2">
        <v>0</v>
      </c>
      <c r="S5446" s="2">
        <v>20.5</v>
      </c>
      <c r="T5446" s="2">
        <v>0</v>
      </c>
      <c r="U5446" s="2">
        <v>20.5</v>
      </c>
      <c r="V5446" s="76" t="s">
        <v>5213</v>
      </c>
    </row>
    <row r="5447" spans="1:22" x14ac:dyDescent="0.2">
      <c r="A5447" s="1">
        <v>42328</v>
      </c>
      <c r="B5447" t="s">
        <v>21</v>
      </c>
      <c r="C5447" s="1">
        <v>42321</v>
      </c>
      <c r="D5447" s="1">
        <v>42328</v>
      </c>
      <c r="E5447" t="s">
        <v>6144</v>
      </c>
      <c r="F5447" t="s">
        <v>6193</v>
      </c>
      <c r="H5447" s="1">
        <v>42320</v>
      </c>
      <c r="I5447">
        <v>1957422</v>
      </c>
      <c r="J5447" t="s">
        <v>6146</v>
      </c>
      <c r="K5447" t="s">
        <v>224</v>
      </c>
      <c r="M5447" t="s">
        <v>32</v>
      </c>
      <c r="N5447">
        <v>12553</v>
      </c>
      <c r="O5447">
        <v>12</v>
      </c>
      <c r="P5447">
        <v>9000</v>
      </c>
      <c r="Q5447">
        <v>8</v>
      </c>
      <c r="R5447" s="2">
        <v>0</v>
      </c>
      <c r="S5447" s="2">
        <v>20.5</v>
      </c>
      <c r="T5447" s="2">
        <v>0</v>
      </c>
      <c r="U5447" s="2">
        <v>20.5</v>
      </c>
      <c r="V5447" s="76" t="s">
        <v>5213</v>
      </c>
    </row>
    <row r="5448" spans="1:22" x14ac:dyDescent="0.2">
      <c r="A5448" s="1">
        <v>42328</v>
      </c>
      <c r="B5448" t="s">
        <v>21</v>
      </c>
      <c r="C5448" s="1">
        <v>42321</v>
      </c>
      <c r="D5448" s="1">
        <v>42328</v>
      </c>
      <c r="E5448" t="s">
        <v>6144</v>
      </c>
      <c r="F5448" t="s">
        <v>6194</v>
      </c>
      <c r="H5448" s="1">
        <v>42320</v>
      </c>
      <c r="I5448">
        <v>1957422</v>
      </c>
      <c r="J5448" t="s">
        <v>6146</v>
      </c>
      <c r="K5448" t="s">
        <v>224</v>
      </c>
      <c r="M5448" t="s">
        <v>32</v>
      </c>
      <c r="N5448">
        <v>12553</v>
      </c>
      <c r="O5448">
        <v>12</v>
      </c>
      <c r="P5448">
        <v>9000</v>
      </c>
      <c r="Q5448">
        <v>8</v>
      </c>
      <c r="R5448" s="2">
        <v>0</v>
      </c>
      <c r="S5448" s="2">
        <v>20.5</v>
      </c>
      <c r="T5448" s="2">
        <v>0</v>
      </c>
      <c r="U5448" s="2">
        <v>20.5</v>
      </c>
      <c r="V5448" s="76" t="s">
        <v>5213</v>
      </c>
    </row>
    <row r="5449" spans="1:22" x14ac:dyDescent="0.2">
      <c r="A5449" s="1">
        <v>42328</v>
      </c>
      <c r="B5449" t="s">
        <v>21</v>
      </c>
      <c r="C5449" s="1">
        <v>42327</v>
      </c>
      <c r="D5449" s="1">
        <v>42328</v>
      </c>
      <c r="E5449">
        <v>100034663</v>
      </c>
      <c r="F5449" t="s">
        <v>6195</v>
      </c>
      <c r="H5449" s="1">
        <v>42327</v>
      </c>
      <c r="I5449">
        <v>2006771</v>
      </c>
      <c r="J5449" t="s">
        <v>23</v>
      </c>
      <c r="K5449">
        <v>846296315833172</v>
      </c>
      <c r="M5449" t="s">
        <v>389</v>
      </c>
      <c r="N5449">
        <v>66062</v>
      </c>
      <c r="O5449">
        <v>3</v>
      </c>
      <c r="P5449">
        <v>2250</v>
      </c>
      <c r="Q5449">
        <v>7</v>
      </c>
      <c r="R5449" s="2">
        <v>0</v>
      </c>
      <c r="S5449" s="2">
        <v>23.06</v>
      </c>
      <c r="T5449" s="2">
        <v>0</v>
      </c>
      <c r="U5449" s="2">
        <v>23.06</v>
      </c>
      <c r="V5449" s="76" t="str">
        <f>VLOOKUP(M5449,'Fufillment sheet'!$A$2:$B$52,2,FALSE)</f>
        <v>VINAC</v>
      </c>
    </row>
    <row r="5450" spans="1:22" x14ac:dyDescent="0.2">
      <c r="A5450" s="1">
        <v>42328</v>
      </c>
      <c r="B5450" t="s">
        <v>21</v>
      </c>
      <c r="C5450" s="1">
        <v>42328</v>
      </c>
      <c r="D5450" s="1">
        <v>42328</v>
      </c>
      <c r="E5450">
        <v>100034709</v>
      </c>
      <c r="F5450" t="s">
        <v>6196</v>
      </c>
      <c r="H5450" s="1">
        <v>42328</v>
      </c>
      <c r="I5450">
        <v>2010569</v>
      </c>
      <c r="J5450" t="s">
        <v>23</v>
      </c>
      <c r="K5450">
        <v>846296315832625</v>
      </c>
      <c r="M5450" t="s">
        <v>32</v>
      </c>
      <c r="N5450">
        <v>14624</v>
      </c>
      <c r="O5450">
        <v>3</v>
      </c>
      <c r="P5450">
        <v>2250</v>
      </c>
      <c r="Q5450">
        <v>3</v>
      </c>
      <c r="R5450" s="2">
        <v>0</v>
      </c>
      <c r="S5450" s="2">
        <v>13.06</v>
      </c>
      <c r="T5450" s="2">
        <v>0</v>
      </c>
      <c r="U5450" s="2">
        <v>13.06</v>
      </c>
      <c r="V5450" s="76" t="str">
        <f>VLOOKUP(M5450,'Fufillment sheet'!$A$2:$B$52,2,FALSE)</f>
        <v>NW</v>
      </c>
    </row>
    <row r="5451" spans="1:22" x14ac:dyDescent="0.2">
      <c r="A5451" s="1">
        <v>42328</v>
      </c>
      <c r="B5451" t="s">
        <v>21</v>
      </c>
      <c r="C5451" s="1">
        <v>42321</v>
      </c>
      <c r="D5451" s="1">
        <v>42328</v>
      </c>
      <c r="E5451" t="s">
        <v>6144</v>
      </c>
      <c r="F5451" t="s">
        <v>6197</v>
      </c>
      <c r="H5451" s="1">
        <v>42320</v>
      </c>
      <c r="I5451">
        <v>1957422</v>
      </c>
      <c r="J5451" t="s">
        <v>6146</v>
      </c>
      <c r="K5451" t="s">
        <v>224</v>
      </c>
      <c r="M5451" t="s">
        <v>32</v>
      </c>
      <c r="N5451">
        <v>12553</v>
      </c>
      <c r="O5451">
        <v>12</v>
      </c>
      <c r="P5451">
        <v>9000</v>
      </c>
      <c r="Q5451">
        <v>8</v>
      </c>
      <c r="R5451" s="2">
        <v>0</v>
      </c>
      <c r="S5451" s="2">
        <v>20.5</v>
      </c>
      <c r="T5451" s="2">
        <v>0</v>
      </c>
      <c r="U5451" s="2">
        <v>20.5</v>
      </c>
      <c r="V5451" s="76" t="s">
        <v>5213</v>
      </c>
    </row>
    <row r="5452" spans="1:22" x14ac:dyDescent="0.2">
      <c r="A5452" s="1">
        <v>42328</v>
      </c>
      <c r="B5452" t="s">
        <v>21</v>
      </c>
      <c r="C5452" s="1">
        <v>42321</v>
      </c>
      <c r="D5452" s="1">
        <v>42328</v>
      </c>
      <c r="E5452" t="s">
        <v>6144</v>
      </c>
      <c r="F5452" t="s">
        <v>6198</v>
      </c>
      <c r="H5452" s="1">
        <v>42320</v>
      </c>
      <c r="I5452">
        <v>1957422</v>
      </c>
      <c r="J5452" t="s">
        <v>6146</v>
      </c>
      <c r="K5452" t="s">
        <v>224</v>
      </c>
      <c r="M5452" t="s">
        <v>32</v>
      </c>
      <c r="N5452">
        <v>12553</v>
      </c>
      <c r="O5452">
        <v>12</v>
      </c>
      <c r="P5452">
        <v>9000</v>
      </c>
      <c r="Q5452">
        <v>8</v>
      </c>
      <c r="R5452" s="2">
        <v>0</v>
      </c>
      <c r="S5452" s="2">
        <v>20.5</v>
      </c>
      <c r="T5452" s="2">
        <v>0</v>
      </c>
      <c r="U5452" s="2">
        <v>20.5</v>
      </c>
      <c r="V5452" s="76" t="s">
        <v>5213</v>
      </c>
    </row>
    <row r="5453" spans="1:22" x14ac:dyDescent="0.2">
      <c r="A5453" s="1">
        <v>42328</v>
      </c>
      <c r="B5453" t="s">
        <v>21</v>
      </c>
      <c r="C5453" s="1">
        <v>42327</v>
      </c>
      <c r="D5453" s="1">
        <v>42328</v>
      </c>
      <c r="E5453">
        <v>100034626</v>
      </c>
      <c r="F5453" t="s">
        <v>6199</v>
      </c>
      <c r="H5453" s="1">
        <v>42327</v>
      </c>
      <c r="I5453">
        <v>2006739</v>
      </c>
      <c r="J5453" t="s">
        <v>23</v>
      </c>
      <c r="K5453" t="s">
        <v>6200</v>
      </c>
      <c r="M5453" t="s">
        <v>36</v>
      </c>
      <c r="N5453">
        <v>19301</v>
      </c>
      <c r="O5453">
        <v>6</v>
      </c>
      <c r="P5453">
        <v>4500</v>
      </c>
      <c r="Q5453">
        <v>2</v>
      </c>
      <c r="R5453" s="2">
        <v>0</v>
      </c>
      <c r="S5453" s="2">
        <v>16.29</v>
      </c>
      <c r="T5453" s="2">
        <v>0</v>
      </c>
      <c r="U5453" s="2">
        <v>16.29</v>
      </c>
      <c r="V5453" s="76" t="str">
        <f>VLOOKUP(M5453,'Fufillment sheet'!$A$2:$B$52,2,FALSE)</f>
        <v>NW</v>
      </c>
    </row>
    <row r="5454" spans="1:22" x14ac:dyDescent="0.2">
      <c r="A5454" s="1">
        <v>42328</v>
      </c>
      <c r="B5454" t="s">
        <v>21</v>
      </c>
      <c r="C5454" s="1">
        <v>42321</v>
      </c>
      <c r="D5454" s="1">
        <v>42328</v>
      </c>
      <c r="E5454" t="s">
        <v>6144</v>
      </c>
      <c r="F5454" t="s">
        <v>6201</v>
      </c>
      <c r="H5454" s="1">
        <v>42320</v>
      </c>
      <c r="I5454">
        <v>1957422</v>
      </c>
      <c r="J5454" t="s">
        <v>6146</v>
      </c>
      <c r="K5454" t="s">
        <v>224</v>
      </c>
      <c r="M5454" t="s">
        <v>32</v>
      </c>
      <c r="N5454">
        <v>12553</v>
      </c>
      <c r="O5454">
        <v>12</v>
      </c>
      <c r="P5454">
        <v>9000</v>
      </c>
      <c r="Q5454">
        <v>8</v>
      </c>
      <c r="R5454" s="2">
        <v>0</v>
      </c>
      <c r="S5454" s="2">
        <v>20.5</v>
      </c>
      <c r="T5454" s="2">
        <v>0</v>
      </c>
      <c r="U5454" s="2">
        <v>20.5</v>
      </c>
      <c r="V5454" s="76" t="s">
        <v>5213</v>
      </c>
    </row>
    <row r="5455" spans="1:22" x14ac:dyDescent="0.2">
      <c r="A5455" s="1">
        <v>42328</v>
      </c>
      <c r="B5455" t="s">
        <v>21</v>
      </c>
      <c r="C5455" s="1">
        <v>42327</v>
      </c>
      <c r="D5455" s="1">
        <v>42328</v>
      </c>
      <c r="E5455">
        <v>100034609</v>
      </c>
      <c r="F5455" t="s">
        <v>6202</v>
      </c>
      <c r="H5455" s="1">
        <v>42327</v>
      </c>
      <c r="I5455">
        <v>2006723</v>
      </c>
      <c r="J5455" t="s">
        <v>23</v>
      </c>
      <c r="K5455">
        <v>846296315832298</v>
      </c>
      <c r="M5455" t="s">
        <v>541</v>
      </c>
      <c r="N5455">
        <v>3110</v>
      </c>
      <c r="O5455">
        <v>4</v>
      </c>
      <c r="P5455">
        <v>3000</v>
      </c>
      <c r="Q5455">
        <v>2</v>
      </c>
      <c r="R5455" s="2">
        <v>0</v>
      </c>
      <c r="S5455" s="2">
        <v>14.25</v>
      </c>
      <c r="T5455" s="2">
        <v>0</v>
      </c>
      <c r="U5455" s="2">
        <v>14.25</v>
      </c>
      <c r="V5455" s="76" t="str">
        <f>VLOOKUP(M5455,'Fufillment sheet'!$A$2:$B$52,2,FALSE)</f>
        <v>NW</v>
      </c>
    </row>
    <row r="5456" spans="1:22" x14ac:dyDescent="0.2">
      <c r="A5456" s="1">
        <v>42328</v>
      </c>
      <c r="B5456" t="s">
        <v>21</v>
      </c>
      <c r="C5456" s="1">
        <v>42321</v>
      </c>
      <c r="D5456" s="1">
        <v>42328</v>
      </c>
      <c r="E5456" t="s">
        <v>6144</v>
      </c>
      <c r="F5456" t="s">
        <v>6203</v>
      </c>
      <c r="H5456" s="1">
        <v>42320</v>
      </c>
      <c r="I5456">
        <v>1957422</v>
      </c>
      <c r="J5456" t="s">
        <v>6146</v>
      </c>
      <c r="K5456" t="s">
        <v>224</v>
      </c>
      <c r="M5456" t="s">
        <v>32</v>
      </c>
      <c r="N5456">
        <v>12553</v>
      </c>
      <c r="O5456">
        <v>12</v>
      </c>
      <c r="P5456">
        <v>9000</v>
      </c>
      <c r="Q5456">
        <v>8</v>
      </c>
      <c r="R5456" s="2">
        <v>0</v>
      </c>
      <c r="S5456" s="2">
        <v>20.5</v>
      </c>
      <c r="T5456" s="2">
        <v>0</v>
      </c>
      <c r="U5456" s="2">
        <v>20.5</v>
      </c>
      <c r="V5456" s="76" t="s">
        <v>5213</v>
      </c>
    </row>
    <row r="5457" spans="1:22" x14ac:dyDescent="0.2">
      <c r="A5457" s="1">
        <v>42328</v>
      </c>
      <c r="B5457" t="s">
        <v>21</v>
      </c>
      <c r="C5457" s="1">
        <v>42321</v>
      </c>
      <c r="D5457" s="1">
        <v>42328</v>
      </c>
      <c r="E5457" t="s">
        <v>6144</v>
      </c>
      <c r="F5457" t="s">
        <v>6204</v>
      </c>
      <c r="H5457" s="1">
        <v>42320</v>
      </c>
      <c r="I5457">
        <v>1957422</v>
      </c>
      <c r="J5457" t="s">
        <v>6146</v>
      </c>
      <c r="K5457" t="s">
        <v>224</v>
      </c>
      <c r="M5457" t="s">
        <v>32</v>
      </c>
      <c r="N5457">
        <v>12553</v>
      </c>
      <c r="O5457">
        <v>12</v>
      </c>
      <c r="P5457">
        <v>9000</v>
      </c>
      <c r="Q5457">
        <v>8</v>
      </c>
      <c r="R5457" s="2">
        <v>0</v>
      </c>
      <c r="S5457" s="2">
        <v>20.5</v>
      </c>
      <c r="T5457" s="2">
        <v>0</v>
      </c>
      <c r="U5457" s="2">
        <v>20.5</v>
      </c>
      <c r="V5457" s="76" t="s">
        <v>5213</v>
      </c>
    </row>
    <row r="5458" spans="1:22" x14ac:dyDescent="0.2">
      <c r="A5458" s="1">
        <v>42328</v>
      </c>
      <c r="B5458" t="s">
        <v>21</v>
      </c>
      <c r="C5458" s="1">
        <v>42325</v>
      </c>
      <c r="D5458" s="1">
        <v>42328</v>
      </c>
      <c r="E5458">
        <v>100034474</v>
      </c>
      <c r="F5458" t="s">
        <v>6205</v>
      </c>
      <c r="H5458" s="1">
        <v>42325</v>
      </c>
      <c r="I5458">
        <v>2009176</v>
      </c>
      <c r="J5458" t="s">
        <v>5566</v>
      </c>
      <c r="K5458">
        <v>846296315833257</v>
      </c>
      <c r="M5458" t="s">
        <v>73</v>
      </c>
      <c r="N5458">
        <v>80202</v>
      </c>
      <c r="O5458">
        <v>6</v>
      </c>
      <c r="P5458">
        <v>4500</v>
      </c>
      <c r="Q5458">
        <v>5</v>
      </c>
      <c r="R5458" s="2">
        <v>0</v>
      </c>
      <c r="S5458" s="2">
        <v>26.54</v>
      </c>
      <c r="T5458" s="2">
        <v>0</v>
      </c>
      <c r="U5458" s="2">
        <v>26.54</v>
      </c>
      <c r="V5458" s="76" t="str">
        <f>VLOOKUP(M5458,'Fufillment sheet'!$A$2:$B$52,2,FALSE)</f>
        <v>VINAC</v>
      </c>
    </row>
    <row r="5459" spans="1:22" x14ac:dyDescent="0.2">
      <c r="A5459" s="1">
        <v>42328</v>
      </c>
      <c r="B5459" t="s">
        <v>21</v>
      </c>
      <c r="C5459" s="1">
        <v>42328</v>
      </c>
      <c r="D5459" s="1">
        <v>42328</v>
      </c>
      <c r="E5459">
        <v>100034693</v>
      </c>
      <c r="F5459" t="s">
        <v>6206</v>
      </c>
      <c r="H5459" s="1">
        <v>42328</v>
      </c>
      <c r="I5459">
        <v>2010555</v>
      </c>
      <c r="J5459" t="s">
        <v>23</v>
      </c>
      <c r="K5459">
        <v>846296315832564</v>
      </c>
      <c r="M5459" t="s">
        <v>54</v>
      </c>
      <c r="N5459">
        <v>20723</v>
      </c>
      <c r="O5459">
        <v>6</v>
      </c>
      <c r="P5459">
        <v>4500</v>
      </c>
      <c r="Q5459">
        <v>3</v>
      </c>
      <c r="R5459" s="2">
        <v>0</v>
      </c>
      <c r="S5459" s="2">
        <v>17.29</v>
      </c>
      <c r="T5459" s="2">
        <v>0</v>
      </c>
      <c r="U5459" s="2">
        <v>17.29</v>
      </c>
      <c r="V5459" s="76" t="str">
        <f>VLOOKUP(M5459,'Fufillment sheet'!$A$2:$B$52,2,FALSE)</f>
        <v>NW</v>
      </c>
    </row>
    <row r="5460" spans="1:22" x14ac:dyDescent="0.2">
      <c r="A5460" s="1">
        <v>42328</v>
      </c>
      <c r="B5460" t="s">
        <v>21</v>
      </c>
      <c r="C5460" s="1">
        <v>42321</v>
      </c>
      <c r="D5460" s="1">
        <v>42328</v>
      </c>
      <c r="E5460" t="s">
        <v>6144</v>
      </c>
      <c r="F5460" t="s">
        <v>6207</v>
      </c>
      <c r="H5460" s="1">
        <v>42320</v>
      </c>
      <c r="I5460">
        <v>1957422</v>
      </c>
      <c r="J5460" t="s">
        <v>6146</v>
      </c>
      <c r="K5460" t="s">
        <v>224</v>
      </c>
      <c r="M5460" t="s">
        <v>32</v>
      </c>
      <c r="N5460">
        <v>12553</v>
      </c>
      <c r="O5460">
        <v>12</v>
      </c>
      <c r="P5460">
        <v>9000</v>
      </c>
      <c r="Q5460">
        <v>8</v>
      </c>
      <c r="R5460" s="2">
        <v>0</v>
      </c>
      <c r="S5460" s="2">
        <v>20.5</v>
      </c>
      <c r="T5460" s="2">
        <v>0</v>
      </c>
      <c r="U5460" s="2">
        <v>20.5</v>
      </c>
      <c r="V5460" s="76" t="s">
        <v>5213</v>
      </c>
    </row>
    <row r="5461" spans="1:22" x14ac:dyDescent="0.2">
      <c r="A5461" s="1">
        <v>42328</v>
      </c>
      <c r="B5461" t="s">
        <v>21</v>
      </c>
      <c r="C5461" s="1">
        <v>42325</v>
      </c>
      <c r="D5461" s="1">
        <v>42328</v>
      </c>
      <c r="E5461">
        <v>100034483</v>
      </c>
      <c r="F5461" t="s">
        <v>6208</v>
      </c>
      <c r="H5461" s="1">
        <v>42325</v>
      </c>
      <c r="I5461">
        <v>1988535</v>
      </c>
      <c r="J5461" t="s">
        <v>354</v>
      </c>
      <c r="K5461" t="s">
        <v>6209</v>
      </c>
      <c r="M5461" t="s">
        <v>30</v>
      </c>
      <c r="N5461">
        <v>78501</v>
      </c>
      <c r="O5461">
        <v>3</v>
      </c>
      <c r="P5461">
        <v>2250</v>
      </c>
      <c r="Q5461">
        <v>7</v>
      </c>
      <c r="R5461" s="2">
        <v>0</v>
      </c>
      <c r="S5461" s="2">
        <v>24.56</v>
      </c>
      <c r="T5461" s="2">
        <v>0</v>
      </c>
      <c r="U5461" s="2">
        <v>24.56</v>
      </c>
      <c r="V5461" s="76" t="str">
        <f>VLOOKUP(M5461,'Fufillment sheet'!$A$2:$B$52,2,FALSE)</f>
        <v>VINAC</v>
      </c>
    </row>
    <row r="5462" spans="1:22" x14ac:dyDescent="0.2">
      <c r="A5462" s="1">
        <v>42328</v>
      </c>
      <c r="B5462" t="s">
        <v>21</v>
      </c>
      <c r="C5462" s="1">
        <v>42321</v>
      </c>
      <c r="D5462" s="1">
        <v>42328</v>
      </c>
      <c r="E5462" t="s">
        <v>6144</v>
      </c>
      <c r="F5462" t="s">
        <v>6210</v>
      </c>
      <c r="H5462" s="1">
        <v>42320</v>
      </c>
      <c r="I5462">
        <v>1957422</v>
      </c>
      <c r="J5462" t="s">
        <v>6146</v>
      </c>
      <c r="K5462" t="s">
        <v>224</v>
      </c>
      <c r="M5462" t="s">
        <v>32</v>
      </c>
      <c r="N5462">
        <v>12553</v>
      </c>
      <c r="O5462">
        <v>12</v>
      </c>
      <c r="P5462">
        <v>9000</v>
      </c>
      <c r="Q5462">
        <v>8</v>
      </c>
      <c r="R5462" s="2">
        <v>0</v>
      </c>
      <c r="S5462" s="2">
        <v>20.5</v>
      </c>
      <c r="T5462" s="2">
        <v>0</v>
      </c>
      <c r="U5462" s="2">
        <v>20.5</v>
      </c>
      <c r="V5462" s="76" t="s">
        <v>5213</v>
      </c>
    </row>
    <row r="5463" spans="1:22" x14ac:dyDescent="0.2">
      <c r="A5463" s="1">
        <v>42328</v>
      </c>
      <c r="B5463" t="s">
        <v>21</v>
      </c>
      <c r="C5463" s="1">
        <v>42327</v>
      </c>
      <c r="D5463" s="1">
        <v>42328</v>
      </c>
      <c r="E5463">
        <v>100034650</v>
      </c>
      <c r="F5463" t="s">
        <v>6211</v>
      </c>
      <c r="H5463" s="1">
        <v>42327</v>
      </c>
      <c r="I5463">
        <v>2006760</v>
      </c>
      <c r="J5463" t="s">
        <v>23</v>
      </c>
      <c r="K5463">
        <v>846296315831956</v>
      </c>
      <c r="M5463" t="s">
        <v>26</v>
      </c>
      <c r="N5463">
        <v>34771</v>
      </c>
      <c r="O5463">
        <v>3</v>
      </c>
      <c r="P5463">
        <v>2250</v>
      </c>
      <c r="Q5463">
        <v>5</v>
      </c>
      <c r="R5463" s="2">
        <v>0</v>
      </c>
      <c r="S5463" s="2">
        <v>21.31</v>
      </c>
      <c r="T5463" s="2">
        <v>0</v>
      </c>
      <c r="U5463" s="2">
        <v>21.31</v>
      </c>
      <c r="V5463" s="76" t="str">
        <f>VLOOKUP(M5463,'Fufillment sheet'!$A$2:$B$52,2,FALSE)</f>
        <v>NW</v>
      </c>
    </row>
    <row r="5464" spans="1:22" x14ac:dyDescent="0.2">
      <c r="A5464" s="1">
        <v>42328</v>
      </c>
      <c r="B5464" t="s">
        <v>21</v>
      </c>
      <c r="C5464" s="1">
        <v>42321</v>
      </c>
      <c r="D5464" s="1">
        <v>42328</v>
      </c>
      <c r="E5464" t="s">
        <v>6144</v>
      </c>
      <c r="F5464" t="s">
        <v>6212</v>
      </c>
      <c r="H5464" s="1">
        <v>42320</v>
      </c>
      <c r="I5464">
        <v>1957422</v>
      </c>
      <c r="J5464" t="s">
        <v>6146</v>
      </c>
      <c r="K5464" t="s">
        <v>224</v>
      </c>
      <c r="M5464" t="s">
        <v>32</v>
      </c>
      <c r="N5464">
        <v>12553</v>
      </c>
      <c r="O5464">
        <v>12</v>
      </c>
      <c r="P5464">
        <v>9000</v>
      </c>
      <c r="Q5464">
        <v>8</v>
      </c>
      <c r="R5464" s="2">
        <v>0</v>
      </c>
      <c r="S5464" s="2">
        <v>20.5</v>
      </c>
      <c r="T5464" s="2">
        <v>0</v>
      </c>
      <c r="U5464" s="2">
        <v>20.5</v>
      </c>
      <c r="V5464" s="76" t="s">
        <v>5213</v>
      </c>
    </row>
    <row r="5465" spans="1:22" x14ac:dyDescent="0.2">
      <c r="A5465" s="1">
        <v>42328</v>
      </c>
      <c r="B5465" t="s">
        <v>21</v>
      </c>
      <c r="C5465" s="1">
        <v>42321</v>
      </c>
      <c r="D5465" s="1">
        <v>42328</v>
      </c>
      <c r="E5465" t="s">
        <v>6144</v>
      </c>
      <c r="F5465" t="s">
        <v>6213</v>
      </c>
      <c r="H5465" s="1">
        <v>42320</v>
      </c>
      <c r="I5465">
        <v>1957422</v>
      </c>
      <c r="J5465" t="s">
        <v>6146</v>
      </c>
      <c r="K5465" t="s">
        <v>224</v>
      </c>
      <c r="M5465" t="s">
        <v>32</v>
      </c>
      <c r="N5465">
        <v>12553</v>
      </c>
      <c r="O5465">
        <v>12</v>
      </c>
      <c r="P5465">
        <v>9000</v>
      </c>
      <c r="Q5465">
        <v>8</v>
      </c>
      <c r="R5465" s="2">
        <v>0</v>
      </c>
      <c r="S5465" s="2">
        <v>20.5</v>
      </c>
      <c r="T5465" s="2">
        <v>0</v>
      </c>
      <c r="U5465" s="2">
        <v>20.5</v>
      </c>
      <c r="V5465" s="76" t="s">
        <v>5213</v>
      </c>
    </row>
    <row r="5466" spans="1:22" x14ac:dyDescent="0.2">
      <c r="A5466" s="1">
        <v>42328</v>
      </c>
      <c r="B5466" t="s">
        <v>21</v>
      </c>
      <c r="C5466" s="1">
        <v>42327</v>
      </c>
      <c r="D5466" s="1">
        <v>42328</v>
      </c>
      <c r="E5466">
        <v>100034683</v>
      </c>
      <c r="F5466" t="s">
        <v>6214</v>
      </c>
      <c r="H5466" s="1">
        <v>42327</v>
      </c>
      <c r="I5466">
        <v>2008850</v>
      </c>
      <c r="J5466" t="s">
        <v>23</v>
      </c>
      <c r="K5466">
        <v>846296315832113</v>
      </c>
      <c r="M5466" t="s">
        <v>83</v>
      </c>
      <c r="N5466">
        <v>7013</v>
      </c>
      <c r="O5466">
        <v>3</v>
      </c>
      <c r="P5466">
        <v>2250</v>
      </c>
      <c r="Q5466">
        <v>2</v>
      </c>
      <c r="R5466" s="2">
        <v>0</v>
      </c>
      <c r="S5466" s="2">
        <v>12.81</v>
      </c>
      <c r="T5466" s="2">
        <v>0</v>
      </c>
      <c r="U5466" s="2">
        <v>12.81</v>
      </c>
      <c r="V5466" s="76" t="str">
        <f>VLOOKUP(M5466,'Fufillment sheet'!$A$2:$B$52,2,FALSE)</f>
        <v>NW</v>
      </c>
    </row>
    <row r="5467" spans="1:22" x14ac:dyDescent="0.2">
      <c r="A5467" s="1">
        <v>42328</v>
      </c>
      <c r="B5467" t="s">
        <v>21</v>
      </c>
      <c r="C5467" s="1">
        <v>42321</v>
      </c>
      <c r="D5467" s="1">
        <v>42328</v>
      </c>
      <c r="E5467" t="s">
        <v>6144</v>
      </c>
      <c r="F5467" t="s">
        <v>6215</v>
      </c>
      <c r="H5467" s="1">
        <v>42320</v>
      </c>
      <c r="I5467">
        <v>1957422</v>
      </c>
      <c r="J5467" t="s">
        <v>6146</v>
      </c>
      <c r="K5467" t="s">
        <v>224</v>
      </c>
      <c r="M5467" t="s">
        <v>32</v>
      </c>
      <c r="N5467">
        <v>12553</v>
      </c>
      <c r="O5467">
        <v>12</v>
      </c>
      <c r="P5467">
        <v>9000</v>
      </c>
      <c r="Q5467">
        <v>8</v>
      </c>
      <c r="R5467" s="2">
        <v>0</v>
      </c>
      <c r="S5467" s="2">
        <v>20.5</v>
      </c>
      <c r="T5467" s="2">
        <v>0</v>
      </c>
      <c r="U5467" s="2">
        <v>20.5</v>
      </c>
      <c r="V5467" s="76" t="s">
        <v>5213</v>
      </c>
    </row>
    <row r="5468" spans="1:22" x14ac:dyDescent="0.2">
      <c r="A5468" s="1">
        <v>42328</v>
      </c>
      <c r="B5468" t="s">
        <v>21</v>
      </c>
      <c r="C5468" s="1">
        <v>42327</v>
      </c>
      <c r="D5468" s="1">
        <v>42328</v>
      </c>
      <c r="E5468">
        <v>100034628</v>
      </c>
      <c r="F5468" t="s">
        <v>6216</v>
      </c>
      <c r="H5468" s="1">
        <v>42327</v>
      </c>
      <c r="I5468">
        <v>2006741</v>
      </c>
      <c r="J5468" t="s">
        <v>23</v>
      </c>
      <c r="K5468">
        <v>846296315832670</v>
      </c>
      <c r="M5468" t="s">
        <v>389</v>
      </c>
      <c r="N5468">
        <v>66212</v>
      </c>
      <c r="O5468">
        <v>3</v>
      </c>
      <c r="P5468">
        <v>2250</v>
      </c>
      <c r="Q5468">
        <v>7</v>
      </c>
      <c r="R5468" s="2">
        <v>0</v>
      </c>
      <c r="S5468" s="2">
        <v>23.06</v>
      </c>
      <c r="T5468" s="2">
        <v>0</v>
      </c>
      <c r="U5468" s="2">
        <v>23.06</v>
      </c>
      <c r="V5468" s="76" t="str">
        <f>VLOOKUP(M5468,'Fufillment sheet'!$A$2:$B$52,2,FALSE)</f>
        <v>VINAC</v>
      </c>
    </row>
    <row r="5469" spans="1:22" x14ac:dyDescent="0.2">
      <c r="A5469" s="1">
        <v>42328</v>
      </c>
      <c r="B5469" t="s">
        <v>21</v>
      </c>
      <c r="C5469" s="1">
        <v>42321</v>
      </c>
      <c r="D5469" s="1">
        <v>42328</v>
      </c>
      <c r="E5469" t="s">
        <v>6144</v>
      </c>
      <c r="F5469" t="s">
        <v>6217</v>
      </c>
      <c r="H5469" s="1">
        <v>42320</v>
      </c>
      <c r="I5469">
        <v>1957422</v>
      </c>
      <c r="J5469" t="s">
        <v>6146</v>
      </c>
      <c r="K5469" t="s">
        <v>224</v>
      </c>
      <c r="M5469" t="s">
        <v>32</v>
      </c>
      <c r="N5469">
        <v>12553</v>
      </c>
      <c r="O5469">
        <v>12</v>
      </c>
      <c r="P5469">
        <v>9000</v>
      </c>
      <c r="Q5469">
        <v>8</v>
      </c>
      <c r="R5469" s="2">
        <v>0</v>
      </c>
      <c r="S5469" s="2">
        <v>20.5</v>
      </c>
      <c r="T5469" s="2">
        <v>0</v>
      </c>
      <c r="U5469" s="2">
        <v>20.5</v>
      </c>
      <c r="V5469" s="76" t="s">
        <v>5213</v>
      </c>
    </row>
    <row r="5470" spans="1:22" x14ac:dyDescent="0.2">
      <c r="A5470" s="1">
        <v>42328</v>
      </c>
      <c r="B5470" t="s">
        <v>21</v>
      </c>
      <c r="C5470" s="1">
        <v>42328</v>
      </c>
      <c r="D5470" s="1">
        <v>42328</v>
      </c>
      <c r="E5470">
        <v>100034692</v>
      </c>
      <c r="F5470" t="s">
        <v>6218</v>
      </c>
      <c r="H5470" s="1">
        <v>42328</v>
      </c>
      <c r="I5470">
        <v>2010554</v>
      </c>
      <c r="J5470" t="s">
        <v>23</v>
      </c>
      <c r="K5470">
        <v>846296315832731</v>
      </c>
      <c r="M5470" t="s">
        <v>231</v>
      </c>
      <c r="N5470">
        <v>72903</v>
      </c>
      <c r="O5470">
        <v>3</v>
      </c>
      <c r="P5470">
        <v>2250</v>
      </c>
      <c r="Q5470">
        <v>6</v>
      </c>
      <c r="R5470" s="2">
        <v>0</v>
      </c>
      <c r="S5470" s="2">
        <v>21.81</v>
      </c>
      <c r="T5470" s="2">
        <v>0</v>
      </c>
      <c r="U5470" s="2">
        <v>21.81</v>
      </c>
      <c r="V5470" s="76" t="str">
        <f>VLOOKUP(M5470,'Fufillment sheet'!$A$2:$B$52,2,FALSE)</f>
        <v>NW</v>
      </c>
    </row>
    <row r="5471" spans="1:22" x14ac:dyDescent="0.2">
      <c r="A5471" s="1">
        <v>42328</v>
      </c>
      <c r="B5471" t="s">
        <v>21</v>
      </c>
      <c r="C5471" s="1">
        <v>42321</v>
      </c>
      <c r="D5471" s="1">
        <v>42328</v>
      </c>
      <c r="E5471" t="s">
        <v>6144</v>
      </c>
      <c r="F5471" t="s">
        <v>6219</v>
      </c>
      <c r="H5471" s="1">
        <v>42320</v>
      </c>
      <c r="I5471">
        <v>1957422</v>
      </c>
      <c r="J5471" t="s">
        <v>6146</v>
      </c>
      <c r="K5471" t="s">
        <v>224</v>
      </c>
      <c r="M5471" t="s">
        <v>32</v>
      </c>
      <c r="N5471">
        <v>12553</v>
      </c>
      <c r="O5471">
        <v>12</v>
      </c>
      <c r="P5471">
        <v>9000</v>
      </c>
      <c r="Q5471">
        <v>8</v>
      </c>
      <c r="R5471" s="2">
        <v>0</v>
      </c>
      <c r="S5471" s="2">
        <v>20.5</v>
      </c>
      <c r="T5471" s="2">
        <v>0</v>
      </c>
      <c r="U5471" s="2">
        <v>20.5</v>
      </c>
      <c r="V5471" s="76" t="s">
        <v>5213</v>
      </c>
    </row>
    <row r="5472" spans="1:22" x14ac:dyDescent="0.2">
      <c r="A5472" s="1">
        <v>42328</v>
      </c>
      <c r="B5472" t="s">
        <v>21</v>
      </c>
      <c r="C5472" s="1">
        <v>42321</v>
      </c>
      <c r="D5472" s="1">
        <v>42328</v>
      </c>
      <c r="E5472" t="s">
        <v>6144</v>
      </c>
      <c r="F5472" t="s">
        <v>6220</v>
      </c>
      <c r="H5472" s="1">
        <v>42320</v>
      </c>
      <c r="I5472">
        <v>1957422</v>
      </c>
      <c r="J5472" t="s">
        <v>6146</v>
      </c>
      <c r="K5472" t="s">
        <v>224</v>
      </c>
      <c r="M5472" t="s">
        <v>32</v>
      </c>
      <c r="N5472">
        <v>12553</v>
      </c>
      <c r="O5472">
        <v>12</v>
      </c>
      <c r="P5472">
        <v>9000</v>
      </c>
      <c r="Q5472">
        <v>8</v>
      </c>
      <c r="R5472" s="2">
        <v>0</v>
      </c>
      <c r="S5472" s="2">
        <v>20.5</v>
      </c>
      <c r="T5472" s="2">
        <v>0</v>
      </c>
      <c r="U5472" s="2">
        <v>20.5</v>
      </c>
      <c r="V5472" s="76" t="s">
        <v>5213</v>
      </c>
    </row>
    <row r="5473" spans="1:22" x14ac:dyDescent="0.2">
      <c r="A5473" s="1">
        <v>42328</v>
      </c>
      <c r="B5473" t="s">
        <v>21</v>
      </c>
      <c r="C5473" s="1">
        <v>42321</v>
      </c>
      <c r="D5473" s="1">
        <v>42328</v>
      </c>
      <c r="E5473" t="s">
        <v>6144</v>
      </c>
      <c r="F5473" t="s">
        <v>6221</v>
      </c>
      <c r="H5473" s="1">
        <v>42320</v>
      </c>
      <c r="I5473">
        <v>1957422</v>
      </c>
      <c r="J5473" t="s">
        <v>6146</v>
      </c>
      <c r="K5473" t="s">
        <v>224</v>
      </c>
      <c r="M5473" t="s">
        <v>32</v>
      </c>
      <c r="N5473">
        <v>12553</v>
      </c>
      <c r="O5473">
        <v>12</v>
      </c>
      <c r="P5473">
        <v>9000</v>
      </c>
      <c r="Q5473">
        <v>8</v>
      </c>
      <c r="R5473" s="2">
        <v>0</v>
      </c>
      <c r="S5473" s="2">
        <v>20.5</v>
      </c>
      <c r="T5473" s="2">
        <v>0</v>
      </c>
      <c r="U5473" s="2">
        <v>20.5</v>
      </c>
      <c r="V5473" s="76" t="s">
        <v>5213</v>
      </c>
    </row>
    <row r="5474" spans="1:22" x14ac:dyDescent="0.2">
      <c r="A5474" s="1">
        <v>42328</v>
      </c>
      <c r="B5474" t="s">
        <v>21</v>
      </c>
      <c r="C5474" s="1">
        <v>42321</v>
      </c>
      <c r="D5474" s="1">
        <v>42328</v>
      </c>
      <c r="E5474">
        <v>100034133</v>
      </c>
      <c r="F5474" t="s">
        <v>6222</v>
      </c>
      <c r="H5474" s="1">
        <v>42321</v>
      </c>
      <c r="I5474">
        <v>1958096</v>
      </c>
      <c r="J5474" t="s">
        <v>354</v>
      </c>
      <c r="K5474" t="s">
        <v>6223</v>
      </c>
      <c r="M5474" t="s">
        <v>30</v>
      </c>
      <c r="N5474">
        <v>75208</v>
      </c>
      <c r="O5474">
        <v>6</v>
      </c>
      <c r="P5474">
        <v>4500</v>
      </c>
      <c r="Q5474">
        <v>7</v>
      </c>
      <c r="R5474" s="2">
        <v>0</v>
      </c>
      <c r="S5474" s="2">
        <v>35.54</v>
      </c>
      <c r="T5474" s="2">
        <v>0</v>
      </c>
      <c r="U5474" s="2">
        <v>35.54</v>
      </c>
      <c r="V5474" s="76" t="str">
        <f>VLOOKUP(M5474,'Fufillment sheet'!$A$2:$B$52,2,FALSE)</f>
        <v>VINAC</v>
      </c>
    </row>
    <row r="5475" spans="1:22" x14ac:dyDescent="0.2">
      <c r="A5475" s="1">
        <v>42328</v>
      </c>
      <c r="B5475" t="s">
        <v>21</v>
      </c>
      <c r="C5475" s="1">
        <v>42327</v>
      </c>
      <c r="D5475" s="1">
        <v>42328</v>
      </c>
      <c r="E5475">
        <v>100034670</v>
      </c>
      <c r="F5475" t="s">
        <v>6224</v>
      </c>
      <c r="H5475" s="1">
        <v>42327</v>
      </c>
      <c r="I5475">
        <v>2008838</v>
      </c>
      <c r="J5475" t="s">
        <v>23</v>
      </c>
      <c r="K5475">
        <v>846296315831918</v>
      </c>
      <c r="M5475" t="s">
        <v>32</v>
      </c>
      <c r="N5475">
        <v>10035</v>
      </c>
      <c r="O5475">
        <v>6</v>
      </c>
      <c r="P5475">
        <v>4500</v>
      </c>
      <c r="Q5475">
        <v>2</v>
      </c>
      <c r="R5475" s="2">
        <v>0</v>
      </c>
      <c r="S5475" s="2">
        <v>16.29</v>
      </c>
      <c r="T5475" s="2">
        <v>0</v>
      </c>
      <c r="U5475" s="2">
        <v>16.29</v>
      </c>
      <c r="V5475" s="76" t="str">
        <f>VLOOKUP(M5475,'Fufillment sheet'!$A$2:$B$52,2,FALSE)</f>
        <v>NW</v>
      </c>
    </row>
    <row r="5476" spans="1:22" x14ac:dyDescent="0.2">
      <c r="A5476" s="1">
        <v>42328</v>
      </c>
      <c r="B5476" t="s">
        <v>21</v>
      </c>
      <c r="C5476" s="1">
        <v>42321</v>
      </c>
      <c r="D5476" s="1">
        <v>42328</v>
      </c>
      <c r="E5476" t="s">
        <v>6144</v>
      </c>
      <c r="F5476" t="s">
        <v>6225</v>
      </c>
      <c r="H5476" s="1">
        <v>42320</v>
      </c>
      <c r="I5476">
        <v>1957422</v>
      </c>
      <c r="J5476" t="s">
        <v>6146</v>
      </c>
      <c r="K5476" t="s">
        <v>224</v>
      </c>
      <c r="M5476" t="s">
        <v>32</v>
      </c>
      <c r="N5476">
        <v>12553</v>
      </c>
      <c r="O5476">
        <v>12</v>
      </c>
      <c r="P5476">
        <v>9000</v>
      </c>
      <c r="Q5476">
        <v>8</v>
      </c>
      <c r="R5476" s="2">
        <v>0</v>
      </c>
      <c r="S5476" s="2">
        <v>20.5</v>
      </c>
      <c r="T5476" s="2">
        <v>0</v>
      </c>
      <c r="U5476" s="2">
        <v>20.5</v>
      </c>
      <c r="V5476" s="76" t="s">
        <v>5213</v>
      </c>
    </row>
    <row r="5477" spans="1:22" x14ac:dyDescent="0.2">
      <c r="A5477" s="1">
        <v>42328</v>
      </c>
      <c r="B5477" t="s">
        <v>21</v>
      </c>
      <c r="C5477" s="1">
        <v>42321</v>
      </c>
      <c r="D5477" s="1">
        <v>42328</v>
      </c>
      <c r="E5477" t="s">
        <v>6144</v>
      </c>
      <c r="F5477" t="s">
        <v>6226</v>
      </c>
      <c r="H5477" s="1">
        <v>42320</v>
      </c>
      <c r="I5477">
        <v>1957422</v>
      </c>
      <c r="J5477" t="s">
        <v>6146</v>
      </c>
      <c r="K5477" t="s">
        <v>224</v>
      </c>
      <c r="M5477" t="s">
        <v>32</v>
      </c>
      <c r="N5477">
        <v>12553</v>
      </c>
      <c r="O5477">
        <v>12</v>
      </c>
      <c r="P5477">
        <v>9000</v>
      </c>
      <c r="Q5477">
        <v>8</v>
      </c>
      <c r="R5477" s="2">
        <v>0</v>
      </c>
      <c r="S5477" s="2">
        <v>20.5</v>
      </c>
      <c r="T5477" s="2">
        <v>0</v>
      </c>
      <c r="U5477" s="2">
        <v>20.5</v>
      </c>
      <c r="V5477" s="76" t="s">
        <v>5213</v>
      </c>
    </row>
    <row r="5478" spans="1:22" x14ac:dyDescent="0.2">
      <c r="A5478" s="1">
        <v>42328</v>
      </c>
      <c r="B5478" t="s">
        <v>21</v>
      </c>
      <c r="C5478" s="1">
        <v>42328</v>
      </c>
      <c r="D5478" s="1">
        <v>42328</v>
      </c>
      <c r="E5478">
        <v>100034708</v>
      </c>
      <c r="F5478" t="s">
        <v>6227</v>
      </c>
      <c r="H5478" s="1">
        <v>42328</v>
      </c>
      <c r="I5478">
        <v>2010568</v>
      </c>
      <c r="J5478" t="s">
        <v>23</v>
      </c>
      <c r="K5478">
        <v>846296315833295</v>
      </c>
      <c r="M5478" t="s">
        <v>165</v>
      </c>
      <c r="N5478">
        <v>85331</v>
      </c>
      <c r="O5478">
        <v>3</v>
      </c>
      <c r="P5478">
        <v>2250</v>
      </c>
      <c r="Q5478">
        <v>5</v>
      </c>
      <c r="R5478" s="2">
        <v>0</v>
      </c>
      <c r="S5478" s="2">
        <v>21.31</v>
      </c>
      <c r="T5478" s="2">
        <v>0</v>
      </c>
      <c r="U5478" s="2">
        <v>21.31</v>
      </c>
      <c r="V5478" s="76" t="str">
        <f>VLOOKUP(M5478,'Fufillment sheet'!$A$2:$B$52,2,FALSE)</f>
        <v>VINAC</v>
      </c>
    </row>
    <row r="5479" spans="1:22" x14ac:dyDescent="0.2">
      <c r="A5479" s="1">
        <v>42328</v>
      </c>
      <c r="B5479" t="s">
        <v>21</v>
      </c>
      <c r="C5479" s="1">
        <v>42328</v>
      </c>
      <c r="D5479" s="1">
        <v>42328</v>
      </c>
      <c r="E5479">
        <v>100034710</v>
      </c>
      <c r="F5479" t="s">
        <v>6228</v>
      </c>
      <c r="H5479" s="1">
        <v>42328</v>
      </c>
      <c r="I5479">
        <v>2010570</v>
      </c>
      <c r="J5479" t="s">
        <v>23</v>
      </c>
      <c r="K5479">
        <v>846296315832694</v>
      </c>
      <c r="M5479" t="s">
        <v>51</v>
      </c>
      <c r="N5479">
        <v>30024</v>
      </c>
      <c r="O5479">
        <v>4</v>
      </c>
      <c r="P5479">
        <v>3000</v>
      </c>
      <c r="Q5479">
        <v>5</v>
      </c>
      <c r="R5479" s="2">
        <v>0</v>
      </c>
      <c r="S5479" s="2">
        <v>22.5</v>
      </c>
      <c r="T5479" s="2">
        <v>0</v>
      </c>
      <c r="U5479" s="2">
        <v>22.5</v>
      </c>
      <c r="V5479" s="76" t="str">
        <f>VLOOKUP(M5479,'Fufillment sheet'!$A$2:$B$52,2,FALSE)</f>
        <v>NW</v>
      </c>
    </row>
    <row r="5480" spans="1:22" x14ac:dyDescent="0.2">
      <c r="A5480" s="1">
        <v>42328</v>
      </c>
      <c r="B5480" t="s">
        <v>21</v>
      </c>
      <c r="C5480" s="1">
        <v>42321</v>
      </c>
      <c r="D5480" s="1">
        <v>42328</v>
      </c>
      <c r="E5480" t="s">
        <v>6144</v>
      </c>
      <c r="F5480" t="s">
        <v>6229</v>
      </c>
      <c r="H5480" s="1">
        <v>42320</v>
      </c>
      <c r="I5480">
        <v>1957422</v>
      </c>
      <c r="J5480" t="s">
        <v>6146</v>
      </c>
      <c r="K5480" t="s">
        <v>224</v>
      </c>
      <c r="M5480" t="s">
        <v>32</v>
      </c>
      <c r="N5480">
        <v>12553</v>
      </c>
      <c r="O5480">
        <v>12</v>
      </c>
      <c r="P5480">
        <v>9000</v>
      </c>
      <c r="Q5480">
        <v>8</v>
      </c>
      <c r="R5480" s="2">
        <v>0</v>
      </c>
      <c r="S5480" s="2">
        <v>20.5</v>
      </c>
      <c r="T5480" s="2">
        <v>0</v>
      </c>
      <c r="U5480" s="2">
        <v>20.5</v>
      </c>
      <c r="V5480" s="76" t="s">
        <v>5213</v>
      </c>
    </row>
    <row r="5481" spans="1:22" x14ac:dyDescent="0.2">
      <c r="A5481" s="1">
        <v>42328</v>
      </c>
      <c r="B5481" t="s">
        <v>21</v>
      </c>
      <c r="C5481" s="1">
        <v>42321</v>
      </c>
      <c r="D5481" s="1">
        <v>42328</v>
      </c>
      <c r="E5481" t="s">
        <v>6144</v>
      </c>
      <c r="F5481" t="s">
        <v>6230</v>
      </c>
      <c r="H5481" s="1">
        <v>42320</v>
      </c>
      <c r="I5481">
        <v>1957422</v>
      </c>
      <c r="J5481" t="s">
        <v>6146</v>
      </c>
      <c r="K5481" t="s">
        <v>224</v>
      </c>
      <c r="M5481" t="s">
        <v>32</v>
      </c>
      <c r="N5481">
        <v>12553</v>
      </c>
      <c r="O5481">
        <v>12</v>
      </c>
      <c r="P5481">
        <v>9000</v>
      </c>
      <c r="Q5481">
        <v>8</v>
      </c>
      <c r="R5481" s="2">
        <v>0</v>
      </c>
      <c r="S5481" s="2">
        <v>20.5</v>
      </c>
      <c r="T5481" s="2">
        <v>0</v>
      </c>
      <c r="U5481" s="2">
        <v>20.5</v>
      </c>
      <c r="V5481" s="76" t="s">
        <v>5213</v>
      </c>
    </row>
    <row r="5482" spans="1:22" x14ac:dyDescent="0.2">
      <c r="A5482" s="1">
        <v>42328</v>
      </c>
      <c r="B5482" t="s">
        <v>21</v>
      </c>
      <c r="C5482" s="1">
        <v>42328</v>
      </c>
      <c r="D5482" s="1">
        <v>42328</v>
      </c>
      <c r="E5482">
        <v>100034715</v>
      </c>
      <c r="F5482" t="s">
        <v>6231</v>
      </c>
      <c r="H5482" s="1">
        <v>42328</v>
      </c>
      <c r="I5482">
        <v>2010575</v>
      </c>
      <c r="J5482" t="s">
        <v>23</v>
      </c>
      <c r="K5482" t="s">
        <v>6232</v>
      </c>
      <c r="M5482" t="s">
        <v>221</v>
      </c>
      <c r="N5482">
        <v>40213</v>
      </c>
      <c r="O5482">
        <v>4</v>
      </c>
      <c r="P5482">
        <v>3000</v>
      </c>
      <c r="Q5482">
        <v>5</v>
      </c>
      <c r="R5482" s="2">
        <v>0</v>
      </c>
      <c r="S5482" s="2">
        <v>22.5</v>
      </c>
      <c r="T5482" s="2">
        <v>0</v>
      </c>
      <c r="U5482" s="2">
        <v>22.5</v>
      </c>
      <c r="V5482" s="76" t="str">
        <f>VLOOKUP(M5482,'Fufillment sheet'!$A$2:$B$52,2,FALSE)</f>
        <v>NW</v>
      </c>
    </row>
    <row r="5483" spans="1:22" x14ac:dyDescent="0.2">
      <c r="A5483" s="1">
        <v>42328</v>
      </c>
      <c r="B5483" t="s">
        <v>21</v>
      </c>
      <c r="C5483" s="1">
        <v>42321</v>
      </c>
      <c r="D5483" s="1">
        <v>42328</v>
      </c>
      <c r="E5483" t="s">
        <v>6144</v>
      </c>
      <c r="F5483" t="s">
        <v>6233</v>
      </c>
      <c r="H5483" s="1">
        <v>42320</v>
      </c>
      <c r="I5483">
        <v>1957422</v>
      </c>
      <c r="J5483" t="s">
        <v>6146</v>
      </c>
      <c r="K5483" t="s">
        <v>224</v>
      </c>
      <c r="M5483" t="s">
        <v>32</v>
      </c>
      <c r="N5483">
        <v>12553</v>
      </c>
      <c r="O5483">
        <v>12</v>
      </c>
      <c r="P5483">
        <v>9000</v>
      </c>
      <c r="Q5483">
        <v>8</v>
      </c>
      <c r="R5483" s="2">
        <v>0</v>
      </c>
      <c r="S5483" s="2">
        <v>20.5</v>
      </c>
      <c r="T5483" s="2">
        <v>0</v>
      </c>
      <c r="U5483" s="2">
        <v>20.5</v>
      </c>
      <c r="V5483" s="76" t="s">
        <v>5213</v>
      </c>
    </row>
    <row r="5484" spans="1:22" x14ac:dyDescent="0.2">
      <c r="A5484" s="1">
        <v>42328</v>
      </c>
      <c r="B5484" t="s">
        <v>21</v>
      </c>
      <c r="C5484" s="1">
        <v>42321</v>
      </c>
      <c r="D5484" s="1">
        <v>42328</v>
      </c>
      <c r="E5484" t="s">
        <v>6144</v>
      </c>
      <c r="F5484" t="s">
        <v>6234</v>
      </c>
      <c r="H5484" s="1">
        <v>42320</v>
      </c>
      <c r="I5484">
        <v>1957422</v>
      </c>
      <c r="J5484" t="s">
        <v>6146</v>
      </c>
      <c r="K5484" t="s">
        <v>224</v>
      </c>
      <c r="M5484" t="s">
        <v>32</v>
      </c>
      <c r="N5484">
        <v>12553</v>
      </c>
      <c r="O5484">
        <v>12</v>
      </c>
      <c r="P5484">
        <v>9000</v>
      </c>
      <c r="Q5484">
        <v>8</v>
      </c>
      <c r="R5484" s="2">
        <v>0</v>
      </c>
      <c r="S5484" s="2">
        <v>20.5</v>
      </c>
      <c r="T5484" s="2">
        <v>0</v>
      </c>
      <c r="U5484" s="2">
        <v>20.5</v>
      </c>
      <c r="V5484" s="76" t="s">
        <v>5213</v>
      </c>
    </row>
    <row r="5485" spans="1:22" x14ac:dyDescent="0.2">
      <c r="A5485" s="1">
        <v>42328</v>
      </c>
      <c r="B5485" t="s">
        <v>21</v>
      </c>
      <c r="C5485" s="1">
        <v>42327</v>
      </c>
      <c r="D5485" s="1">
        <v>42328</v>
      </c>
      <c r="E5485">
        <v>100034662</v>
      </c>
      <c r="F5485" t="s">
        <v>6235</v>
      </c>
      <c r="H5485" s="1">
        <v>42327</v>
      </c>
      <c r="I5485">
        <v>2006770</v>
      </c>
      <c r="J5485" t="s">
        <v>23</v>
      </c>
      <c r="K5485">
        <v>846296315833226</v>
      </c>
      <c r="M5485" t="s">
        <v>416</v>
      </c>
      <c r="N5485">
        <v>89410</v>
      </c>
      <c r="O5485">
        <v>3</v>
      </c>
      <c r="P5485">
        <v>2250</v>
      </c>
      <c r="Q5485">
        <v>3</v>
      </c>
      <c r="R5485" s="2">
        <v>0</v>
      </c>
      <c r="S5485" s="2">
        <v>13.06</v>
      </c>
      <c r="T5485" s="2">
        <v>0</v>
      </c>
      <c r="U5485" s="2">
        <v>13.06</v>
      </c>
      <c r="V5485" s="76" t="str">
        <f>VLOOKUP(M5485,'Fufillment sheet'!$A$2:$B$52,2,FALSE)</f>
        <v>VINAC</v>
      </c>
    </row>
    <row r="5486" spans="1:22" x14ac:dyDescent="0.2">
      <c r="A5486" s="1">
        <v>42328</v>
      </c>
      <c r="B5486" t="s">
        <v>21</v>
      </c>
      <c r="C5486" s="1">
        <v>42328</v>
      </c>
      <c r="D5486" s="1">
        <v>42328</v>
      </c>
      <c r="E5486">
        <v>100034696</v>
      </c>
      <c r="F5486" t="s">
        <v>6236</v>
      </c>
      <c r="H5486" s="1">
        <v>42328</v>
      </c>
      <c r="I5486">
        <v>2010558</v>
      </c>
      <c r="J5486" t="s">
        <v>23</v>
      </c>
      <c r="K5486">
        <v>846296315832649</v>
      </c>
      <c r="M5486" t="s">
        <v>54</v>
      </c>
      <c r="N5486">
        <v>20902</v>
      </c>
      <c r="O5486">
        <v>3</v>
      </c>
      <c r="P5486">
        <v>2250</v>
      </c>
      <c r="Q5486">
        <v>3</v>
      </c>
      <c r="R5486" s="2">
        <v>0</v>
      </c>
      <c r="S5486" s="2">
        <v>13.06</v>
      </c>
      <c r="T5486" s="2">
        <v>0</v>
      </c>
      <c r="U5486" s="2">
        <v>13.06</v>
      </c>
      <c r="V5486" s="76" t="str">
        <f>VLOOKUP(M5486,'Fufillment sheet'!$A$2:$B$52,2,FALSE)</f>
        <v>NW</v>
      </c>
    </row>
    <row r="5487" spans="1:22" x14ac:dyDescent="0.2">
      <c r="A5487" s="1">
        <v>42328</v>
      </c>
      <c r="B5487" t="s">
        <v>21</v>
      </c>
      <c r="C5487" s="1">
        <v>42321</v>
      </c>
      <c r="D5487" s="1">
        <v>42328</v>
      </c>
      <c r="E5487" t="s">
        <v>6144</v>
      </c>
      <c r="F5487" t="s">
        <v>6237</v>
      </c>
      <c r="H5487" s="1">
        <v>42320</v>
      </c>
      <c r="I5487">
        <v>1957422</v>
      </c>
      <c r="J5487" t="s">
        <v>6146</v>
      </c>
      <c r="K5487" t="s">
        <v>224</v>
      </c>
      <c r="M5487" t="s">
        <v>32</v>
      </c>
      <c r="N5487">
        <v>12553</v>
      </c>
      <c r="O5487">
        <v>12</v>
      </c>
      <c r="P5487">
        <v>9000</v>
      </c>
      <c r="Q5487">
        <v>8</v>
      </c>
      <c r="R5487" s="2">
        <v>0</v>
      </c>
      <c r="S5487" s="2">
        <v>20.5</v>
      </c>
      <c r="T5487" s="2">
        <v>0</v>
      </c>
      <c r="U5487" s="2">
        <v>20.5</v>
      </c>
      <c r="V5487" s="76" t="s">
        <v>5213</v>
      </c>
    </row>
    <row r="5488" spans="1:22" x14ac:dyDescent="0.2">
      <c r="A5488" s="1">
        <v>42328</v>
      </c>
      <c r="B5488" t="s">
        <v>21</v>
      </c>
      <c r="C5488" s="1">
        <v>42321</v>
      </c>
      <c r="D5488" s="1">
        <v>42328</v>
      </c>
      <c r="E5488" t="s">
        <v>6144</v>
      </c>
      <c r="F5488" t="s">
        <v>6238</v>
      </c>
      <c r="H5488" s="1">
        <v>42320</v>
      </c>
      <c r="I5488">
        <v>1957422</v>
      </c>
      <c r="J5488" t="s">
        <v>6146</v>
      </c>
      <c r="K5488" t="s">
        <v>224</v>
      </c>
      <c r="M5488" t="s">
        <v>32</v>
      </c>
      <c r="N5488">
        <v>12553</v>
      </c>
      <c r="O5488">
        <v>12</v>
      </c>
      <c r="P5488">
        <v>9000</v>
      </c>
      <c r="Q5488">
        <v>8</v>
      </c>
      <c r="R5488" s="2">
        <v>0</v>
      </c>
      <c r="S5488" s="2">
        <v>20.5</v>
      </c>
      <c r="T5488" s="2">
        <v>0</v>
      </c>
      <c r="U5488" s="2">
        <v>20.5</v>
      </c>
      <c r="V5488" s="76" t="s">
        <v>5213</v>
      </c>
    </row>
    <row r="5489" spans="1:22" x14ac:dyDescent="0.2">
      <c r="A5489" s="1">
        <v>42328</v>
      </c>
      <c r="B5489" t="s">
        <v>21</v>
      </c>
      <c r="C5489" s="1">
        <v>42327</v>
      </c>
      <c r="D5489" s="1">
        <v>42328</v>
      </c>
      <c r="E5489">
        <v>100034681</v>
      </c>
      <c r="F5489" t="s">
        <v>6239</v>
      </c>
      <c r="H5489" s="1">
        <v>42327</v>
      </c>
      <c r="I5489">
        <v>2008848</v>
      </c>
      <c r="J5489" t="s">
        <v>23</v>
      </c>
      <c r="K5489">
        <v>846296315831994</v>
      </c>
      <c r="M5489" t="s">
        <v>83</v>
      </c>
      <c r="N5489">
        <v>8055</v>
      </c>
      <c r="O5489">
        <v>4</v>
      </c>
      <c r="P5489">
        <v>3000</v>
      </c>
      <c r="Q5489">
        <v>2</v>
      </c>
      <c r="R5489" s="2">
        <v>0</v>
      </c>
      <c r="S5489" s="2">
        <v>14.25</v>
      </c>
      <c r="T5489" s="2">
        <v>0</v>
      </c>
      <c r="U5489" s="2">
        <v>14.25</v>
      </c>
      <c r="V5489" s="76" t="str">
        <f>VLOOKUP(M5489,'Fufillment sheet'!$A$2:$B$52,2,FALSE)</f>
        <v>NW</v>
      </c>
    </row>
    <row r="5490" spans="1:22" x14ac:dyDescent="0.2">
      <c r="A5490" s="1">
        <v>42328</v>
      </c>
      <c r="B5490" t="s">
        <v>21</v>
      </c>
      <c r="C5490" s="1">
        <v>42321</v>
      </c>
      <c r="D5490" s="1">
        <v>42328</v>
      </c>
      <c r="E5490" t="s">
        <v>6144</v>
      </c>
      <c r="F5490" t="s">
        <v>6240</v>
      </c>
      <c r="H5490" s="1">
        <v>42320</v>
      </c>
      <c r="I5490">
        <v>1957422</v>
      </c>
      <c r="J5490" t="s">
        <v>6146</v>
      </c>
      <c r="K5490" t="s">
        <v>224</v>
      </c>
      <c r="M5490" t="s">
        <v>32</v>
      </c>
      <c r="N5490">
        <v>12553</v>
      </c>
      <c r="O5490">
        <v>12</v>
      </c>
      <c r="P5490">
        <v>9000</v>
      </c>
      <c r="Q5490">
        <v>8</v>
      </c>
      <c r="R5490" s="2">
        <v>0</v>
      </c>
      <c r="S5490" s="2">
        <v>20.5</v>
      </c>
      <c r="T5490" s="2">
        <v>0</v>
      </c>
      <c r="U5490" s="2">
        <v>20.5</v>
      </c>
      <c r="V5490" s="76" t="s">
        <v>5213</v>
      </c>
    </row>
    <row r="5491" spans="1:22" x14ac:dyDescent="0.2">
      <c r="A5491" s="1">
        <v>42328</v>
      </c>
      <c r="B5491" t="s">
        <v>21</v>
      </c>
      <c r="C5491" s="1">
        <v>42327</v>
      </c>
      <c r="D5491" s="1">
        <v>42328</v>
      </c>
      <c r="E5491">
        <v>100034617</v>
      </c>
      <c r="F5491" t="s">
        <v>6241</v>
      </c>
      <c r="H5491" s="1">
        <v>42327</v>
      </c>
      <c r="I5491">
        <v>2006730</v>
      </c>
      <c r="J5491" t="s">
        <v>23</v>
      </c>
      <c r="K5491">
        <v>846296315832267</v>
      </c>
      <c r="M5491" t="s">
        <v>38</v>
      </c>
      <c r="N5491">
        <v>37067</v>
      </c>
      <c r="O5491">
        <v>3</v>
      </c>
      <c r="P5491">
        <v>2250</v>
      </c>
      <c r="Q5491">
        <v>2</v>
      </c>
      <c r="R5491" s="2">
        <v>0</v>
      </c>
      <c r="S5491" s="2">
        <v>12.81</v>
      </c>
      <c r="T5491" s="2">
        <v>0</v>
      </c>
      <c r="U5491" s="2">
        <v>12.81</v>
      </c>
      <c r="V5491" s="76" t="str">
        <f>VLOOKUP(M5491,'Fufillment sheet'!$A$2:$B$52,2,FALSE)</f>
        <v>NW</v>
      </c>
    </row>
    <row r="5492" spans="1:22" x14ac:dyDescent="0.2">
      <c r="A5492" s="1">
        <v>42328</v>
      </c>
      <c r="B5492" t="s">
        <v>21</v>
      </c>
      <c r="C5492" s="1">
        <v>42321</v>
      </c>
      <c r="D5492" s="1">
        <v>42328</v>
      </c>
      <c r="E5492" t="s">
        <v>6144</v>
      </c>
      <c r="F5492" t="s">
        <v>6242</v>
      </c>
      <c r="H5492" s="1">
        <v>42320</v>
      </c>
      <c r="I5492">
        <v>1957422</v>
      </c>
      <c r="J5492" t="s">
        <v>6146</v>
      </c>
      <c r="K5492" t="s">
        <v>224</v>
      </c>
      <c r="M5492" t="s">
        <v>32</v>
      </c>
      <c r="N5492">
        <v>12553</v>
      </c>
      <c r="O5492">
        <v>12</v>
      </c>
      <c r="P5492">
        <v>9000</v>
      </c>
      <c r="Q5492">
        <v>8</v>
      </c>
      <c r="R5492" s="2">
        <v>0</v>
      </c>
      <c r="S5492" s="2">
        <v>20.5</v>
      </c>
      <c r="T5492" s="2">
        <v>0</v>
      </c>
      <c r="U5492" s="2">
        <v>20.5</v>
      </c>
      <c r="V5492" s="76" t="s">
        <v>5213</v>
      </c>
    </row>
    <row r="5493" spans="1:22" x14ac:dyDescent="0.2">
      <c r="A5493" s="1">
        <v>42328</v>
      </c>
      <c r="B5493" t="s">
        <v>21</v>
      </c>
      <c r="C5493" s="1">
        <v>42327</v>
      </c>
      <c r="D5493" s="1">
        <v>42328</v>
      </c>
      <c r="E5493">
        <v>100034612</v>
      </c>
      <c r="F5493" t="s">
        <v>6243</v>
      </c>
      <c r="H5493" s="1">
        <v>42327</v>
      </c>
      <c r="I5493">
        <v>2006726</v>
      </c>
      <c r="J5493" t="s">
        <v>23</v>
      </c>
      <c r="K5493">
        <v>846296315833158</v>
      </c>
      <c r="M5493" t="s">
        <v>45</v>
      </c>
      <c r="N5493">
        <v>98103</v>
      </c>
      <c r="O5493">
        <v>3</v>
      </c>
      <c r="P5493">
        <v>2250</v>
      </c>
      <c r="Q5493">
        <v>5</v>
      </c>
      <c r="R5493" s="2">
        <v>0</v>
      </c>
      <c r="S5493" s="2">
        <v>21.31</v>
      </c>
      <c r="T5493" s="2">
        <v>0</v>
      </c>
      <c r="U5493" s="2">
        <v>21.31</v>
      </c>
      <c r="V5493" s="76" t="str">
        <f>VLOOKUP(M5493,'Fufillment sheet'!$A$2:$B$52,2,FALSE)</f>
        <v>VINAC</v>
      </c>
    </row>
    <row r="5494" spans="1:22" x14ac:dyDescent="0.2">
      <c r="A5494" s="1">
        <v>42328</v>
      </c>
      <c r="B5494" t="s">
        <v>21</v>
      </c>
      <c r="C5494" s="1">
        <v>42327</v>
      </c>
      <c r="D5494" s="1">
        <v>42328</v>
      </c>
      <c r="E5494">
        <v>100034641</v>
      </c>
      <c r="F5494" t="s">
        <v>6244</v>
      </c>
      <c r="H5494" s="1">
        <v>42327</v>
      </c>
      <c r="I5494">
        <v>2006752</v>
      </c>
      <c r="J5494" t="s">
        <v>23</v>
      </c>
      <c r="K5494">
        <v>846296315832151</v>
      </c>
      <c r="M5494" t="s">
        <v>79</v>
      </c>
      <c r="N5494">
        <v>60647</v>
      </c>
      <c r="O5494">
        <v>3</v>
      </c>
      <c r="P5494">
        <v>2250</v>
      </c>
      <c r="Q5494">
        <v>5</v>
      </c>
      <c r="R5494" s="2">
        <v>0</v>
      </c>
      <c r="S5494" s="2">
        <v>21.31</v>
      </c>
      <c r="T5494" s="2">
        <v>0</v>
      </c>
      <c r="U5494" s="2">
        <v>21.31</v>
      </c>
      <c r="V5494" s="76" t="str">
        <f>VLOOKUP(M5494,'Fufillment sheet'!$A$2:$B$52,2,FALSE)</f>
        <v>NW</v>
      </c>
    </row>
    <row r="5495" spans="1:22" x14ac:dyDescent="0.2">
      <c r="A5495" s="1">
        <v>42328</v>
      </c>
      <c r="B5495" t="s">
        <v>21</v>
      </c>
      <c r="C5495" s="1">
        <v>42321</v>
      </c>
      <c r="D5495" s="1">
        <v>42328</v>
      </c>
      <c r="E5495" t="s">
        <v>6144</v>
      </c>
      <c r="F5495" t="s">
        <v>6245</v>
      </c>
      <c r="H5495" s="1">
        <v>42320</v>
      </c>
      <c r="I5495">
        <v>1957422</v>
      </c>
      <c r="J5495" t="s">
        <v>6146</v>
      </c>
      <c r="K5495" t="s">
        <v>224</v>
      </c>
      <c r="M5495" t="s">
        <v>32</v>
      </c>
      <c r="N5495">
        <v>12553</v>
      </c>
      <c r="O5495">
        <v>12</v>
      </c>
      <c r="P5495">
        <v>9000</v>
      </c>
      <c r="Q5495">
        <v>8</v>
      </c>
      <c r="R5495" s="2">
        <v>0</v>
      </c>
      <c r="S5495" s="2">
        <v>20.5</v>
      </c>
      <c r="T5495" s="2">
        <v>0</v>
      </c>
      <c r="U5495" s="2">
        <v>20.5</v>
      </c>
      <c r="V5495" s="76" t="s">
        <v>5213</v>
      </c>
    </row>
    <row r="5496" spans="1:22" x14ac:dyDescent="0.2">
      <c r="A5496" s="1">
        <v>42328</v>
      </c>
      <c r="B5496" t="s">
        <v>21</v>
      </c>
      <c r="C5496" s="1">
        <v>42311</v>
      </c>
      <c r="D5496" s="1">
        <v>42328</v>
      </c>
      <c r="E5496">
        <v>100033426</v>
      </c>
      <c r="F5496" t="s">
        <v>6246</v>
      </c>
      <c r="H5496" s="1">
        <v>42311</v>
      </c>
      <c r="I5496">
        <v>1930337</v>
      </c>
      <c r="J5496" t="s">
        <v>23</v>
      </c>
      <c r="K5496">
        <v>846296315832496</v>
      </c>
      <c r="M5496" t="s">
        <v>94</v>
      </c>
      <c r="N5496">
        <v>55435</v>
      </c>
      <c r="O5496">
        <v>3</v>
      </c>
      <c r="P5496">
        <v>2250</v>
      </c>
      <c r="Q5496">
        <v>7</v>
      </c>
      <c r="R5496" s="2">
        <v>0</v>
      </c>
      <c r="S5496" s="2">
        <v>23.06</v>
      </c>
      <c r="T5496" s="2">
        <v>0</v>
      </c>
      <c r="U5496" s="2">
        <v>23.06</v>
      </c>
      <c r="V5496" s="76" t="s">
        <v>5213</v>
      </c>
    </row>
    <row r="5497" spans="1:22" x14ac:dyDescent="0.2">
      <c r="A5497" s="1">
        <v>42328</v>
      </c>
      <c r="B5497" t="s">
        <v>21</v>
      </c>
      <c r="C5497" s="1">
        <v>42321</v>
      </c>
      <c r="D5497" s="1">
        <v>42328</v>
      </c>
      <c r="E5497" t="s">
        <v>6144</v>
      </c>
      <c r="F5497" t="s">
        <v>6247</v>
      </c>
      <c r="H5497" s="1">
        <v>42320</v>
      </c>
      <c r="I5497">
        <v>1957422</v>
      </c>
      <c r="J5497" t="s">
        <v>6146</v>
      </c>
      <c r="K5497" t="s">
        <v>224</v>
      </c>
      <c r="M5497" t="s">
        <v>32</v>
      </c>
      <c r="N5497">
        <v>12553</v>
      </c>
      <c r="O5497">
        <v>12</v>
      </c>
      <c r="P5497">
        <v>9000</v>
      </c>
      <c r="Q5497">
        <v>8</v>
      </c>
      <c r="R5497" s="2">
        <v>0</v>
      </c>
      <c r="S5497" s="2">
        <v>20.5</v>
      </c>
      <c r="T5497" s="2">
        <v>0</v>
      </c>
      <c r="U5497" s="2">
        <v>20.5</v>
      </c>
      <c r="V5497" s="76" t="s">
        <v>5213</v>
      </c>
    </row>
    <row r="5498" spans="1:22" x14ac:dyDescent="0.2">
      <c r="A5498" s="1">
        <v>42328</v>
      </c>
      <c r="B5498" t="s">
        <v>21</v>
      </c>
      <c r="C5498" s="1">
        <v>42327</v>
      </c>
      <c r="D5498" s="1">
        <v>42328</v>
      </c>
      <c r="E5498">
        <v>100034656</v>
      </c>
      <c r="F5498" t="s">
        <v>6248</v>
      </c>
      <c r="H5498" s="1">
        <v>42327</v>
      </c>
      <c r="I5498">
        <v>2006764</v>
      </c>
      <c r="J5498" t="s">
        <v>23</v>
      </c>
      <c r="K5498">
        <v>846296315832045</v>
      </c>
      <c r="M5498" t="s">
        <v>38</v>
      </c>
      <c r="N5498">
        <v>37189</v>
      </c>
      <c r="O5498">
        <v>3</v>
      </c>
      <c r="P5498">
        <v>2250</v>
      </c>
      <c r="Q5498">
        <v>5</v>
      </c>
      <c r="R5498" s="2">
        <v>0</v>
      </c>
      <c r="S5498" s="2">
        <v>21.31</v>
      </c>
      <c r="T5498" s="2">
        <v>0</v>
      </c>
      <c r="U5498" s="2">
        <v>21.31</v>
      </c>
      <c r="V5498" s="76" t="str">
        <f>VLOOKUP(M5498,'Fufillment sheet'!$A$2:$B$52,2,FALSE)</f>
        <v>NW</v>
      </c>
    </row>
    <row r="5499" spans="1:22" x14ac:dyDescent="0.2">
      <c r="A5499" s="1">
        <v>42328</v>
      </c>
      <c r="B5499" t="s">
        <v>21</v>
      </c>
      <c r="C5499" s="1">
        <v>42321</v>
      </c>
      <c r="D5499" s="1">
        <v>42328</v>
      </c>
      <c r="E5499" t="s">
        <v>6144</v>
      </c>
      <c r="F5499" t="s">
        <v>6249</v>
      </c>
      <c r="H5499" s="1">
        <v>42320</v>
      </c>
      <c r="I5499">
        <v>1957422</v>
      </c>
      <c r="J5499" t="s">
        <v>6146</v>
      </c>
      <c r="K5499" t="s">
        <v>224</v>
      </c>
      <c r="M5499" t="s">
        <v>32</v>
      </c>
      <c r="N5499">
        <v>12553</v>
      </c>
      <c r="O5499">
        <v>12</v>
      </c>
      <c r="P5499">
        <v>9000</v>
      </c>
      <c r="Q5499">
        <v>8</v>
      </c>
      <c r="R5499" s="2">
        <v>0</v>
      </c>
      <c r="S5499" s="2">
        <v>20.5</v>
      </c>
      <c r="T5499" s="2">
        <v>0</v>
      </c>
      <c r="U5499" s="2">
        <v>20.5</v>
      </c>
      <c r="V5499" s="76" t="s">
        <v>5213</v>
      </c>
    </row>
    <row r="5500" spans="1:22" x14ac:dyDescent="0.2">
      <c r="A5500" s="1">
        <v>42328</v>
      </c>
      <c r="B5500" t="s">
        <v>21</v>
      </c>
      <c r="C5500" s="1">
        <v>42321</v>
      </c>
      <c r="D5500" s="1">
        <v>42328</v>
      </c>
      <c r="E5500" t="s">
        <v>6144</v>
      </c>
      <c r="F5500" t="s">
        <v>6250</v>
      </c>
      <c r="H5500" s="1">
        <v>42320</v>
      </c>
      <c r="I5500">
        <v>1957422</v>
      </c>
      <c r="J5500" t="s">
        <v>6146</v>
      </c>
      <c r="K5500" t="s">
        <v>224</v>
      </c>
      <c r="M5500" t="s">
        <v>32</v>
      </c>
      <c r="N5500">
        <v>12553</v>
      </c>
      <c r="O5500">
        <v>12</v>
      </c>
      <c r="P5500">
        <v>9000</v>
      </c>
      <c r="Q5500">
        <v>8</v>
      </c>
      <c r="R5500" s="2">
        <v>0</v>
      </c>
      <c r="S5500" s="2">
        <v>20.5</v>
      </c>
      <c r="T5500" s="2">
        <v>0</v>
      </c>
      <c r="U5500" s="2">
        <v>20.5</v>
      </c>
      <c r="V5500" s="76" t="s">
        <v>5213</v>
      </c>
    </row>
    <row r="5501" spans="1:22" x14ac:dyDescent="0.2">
      <c r="A5501" s="1">
        <v>42328</v>
      </c>
      <c r="B5501" t="s">
        <v>21</v>
      </c>
      <c r="C5501" s="1">
        <v>42321</v>
      </c>
      <c r="D5501" s="1">
        <v>42328</v>
      </c>
      <c r="E5501" t="s">
        <v>6144</v>
      </c>
      <c r="F5501" t="s">
        <v>6251</v>
      </c>
      <c r="H5501" s="1">
        <v>42320</v>
      </c>
      <c r="I5501">
        <v>1957422</v>
      </c>
      <c r="J5501" t="s">
        <v>6146</v>
      </c>
      <c r="K5501" t="s">
        <v>224</v>
      </c>
      <c r="M5501" t="s">
        <v>32</v>
      </c>
      <c r="N5501">
        <v>12553</v>
      </c>
      <c r="O5501">
        <v>12</v>
      </c>
      <c r="P5501">
        <v>9000</v>
      </c>
      <c r="Q5501">
        <v>8</v>
      </c>
      <c r="R5501" s="2">
        <v>0</v>
      </c>
      <c r="S5501" s="2">
        <v>20.5</v>
      </c>
      <c r="T5501" s="2">
        <v>0</v>
      </c>
      <c r="U5501" s="2">
        <v>20.5</v>
      </c>
      <c r="V5501" s="76" t="s">
        <v>5213</v>
      </c>
    </row>
    <row r="5502" spans="1:22" x14ac:dyDescent="0.2">
      <c r="A5502" s="1">
        <v>42328</v>
      </c>
      <c r="B5502" t="s">
        <v>21</v>
      </c>
      <c r="C5502" s="1">
        <v>42327</v>
      </c>
      <c r="D5502" s="1">
        <v>42328</v>
      </c>
      <c r="E5502">
        <v>100034621</v>
      </c>
      <c r="F5502" t="s">
        <v>6252</v>
      </c>
      <c r="H5502" s="1">
        <v>42327</v>
      </c>
      <c r="I5502">
        <v>2006734</v>
      </c>
      <c r="J5502" t="s">
        <v>23</v>
      </c>
      <c r="K5502">
        <v>846296315832106</v>
      </c>
      <c r="M5502" t="s">
        <v>58</v>
      </c>
      <c r="N5502">
        <v>49112</v>
      </c>
      <c r="O5502">
        <v>3</v>
      </c>
      <c r="P5502">
        <v>2250</v>
      </c>
      <c r="Q5502">
        <v>5</v>
      </c>
      <c r="R5502" s="2">
        <v>0</v>
      </c>
      <c r="S5502" s="2">
        <v>21.31</v>
      </c>
      <c r="T5502" s="2">
        <v>0</v>
      </c>
      <c r="U5502" s="2">
        <v>21.31</v>
      </c>
      <c r="V5502" s="76" t="str">
        <f>VLOOKUP(M5502,'Fufillment sheet'!$A$2:$B$52,2,FALSE)</f>
        <v>NW</v>
      </c>
    </row>
    <row r="5503" spans="1:22" x14ac:dyDescent="0.2">
      <c r="A5503" s="1">
        <v>42328</v>
      </c>
      <c r="B5503" t="s">
        <v>21</v>
      </c>
      <c r="C5503" s="1">
        <v>42321</v>
      </c>
      <c r="D5503" s="1">
        <v>42328</v>
      </c>
      <c r="E5503" t="s">
        <v>6144</v>
      </c>
      <c r="F5503" t="s">
        <v>6253</v>
      </c>
      <c r="H5503" s="1">
        <v>42320</v>
      </c>
      <c r="I5503">
        <v>1957422</v>
      </c>
      <c r="J5503" t="s">
        <v>6146</v>
      </c>
      <c r="K5503" t="s">
        <v>224</v>
      </c>
      <c r="M5503" t="s">
        <v>32</v>
      </c>
      <c r="N5503">
        <v>12553</v>
      </c>
      <c r="O5503">
        <v>12</v>
      </c>
      <c r="P5503">
        <v>9000</v>
      </c>
      <c r="Q5503">
        <v>8</v>
      </c>
      <c r="R5503" s="2">
        <v>0</v>
      </c>
      <c r="S5503" s="2">
        <v>20.5</v>
      </c>
      <c r="T5503" s="2">
        <v>0</v>
      </c>
      <c r="U5503" s="2">
        <v>20.5</v>
      </c>
      <c r="V5503" s="76" t="s">
        <v>5213</v>
      </c>
    </row>
    <row r="5504" spans="1:22" x14ac:dyDescent="0.2">
      <c r="A5504" s="1">
        <v>42328</v>
      </c>
      <c r="B5504" t="s">
        <v>21</v>
      </c>
      <c r="C5504" s="1">
        <v>42321</v>
      </c>
      <c r="D5504" s="1">
        <v>42328</v>
      </c>
      <c r="E5504" t="s">
        <v>6144</v>
      </c>
      <c r="F5504" t="s">
        <v>6254</v>
      </c>
      <c r="H5504" s="1">
        <v>42320</v>
      </c>
      <c r="I5504">
        <v>1957422</v>
      </c>
      <c r="J5504" t="s">
        <v>6146</v>
      </c>
      <c r="K5504" t="s">
        <v>224</v>
      </c>
      <c r="M5504" t="s">
        <v>32</v>
      </c>
      <c r="N5504">
        <v>12553</v>
      </c>
      <c r="O5504">
        <v>12</v>
      </c>
      <c r="P5504">
        <v>9000</v>
      </c>
      <c r="Q5504">
        <v>8</v>
      </c>
      <c r="R5504" s="2">
        <v>0</v>
      </c>
      <c r="S5504" s="2">
        <v>20.5</v>
      </c>
      <c r="T5504" s="2">
        <v>0</v>
      </c>
      <c r="U5504" s="2">
        <v>20.5</v>
      </c>
      <c r="V5504" s="76" t="s">
        <v>5213</v>
      </c>
    </row>
    <row r="5505" spans="1:22" x14ac:dyDescent="0.2">
      <c r="A5505" s="1">
        <v>42328</v>
      </c>
      <c r="B5505" t="s">
        <v>21</v>
      </c>
      <c r="C5505" s="1">
        <v>42328</v>
      </c>
      <c r="D5505" s="1">
        <v>42328</v>
      </c>
      <c r="E5505">
        <v>100034711</v>
      </c>
      <c r="F5505" t="s">
        <v>6255</v>
      </c>
      <c r="H5505" s="1">
        <v>42328</v>
      </c>
      <c r="I5505">
        <v>2010571</v>
      </c>
      <c r="J5505" t="s">
        <v>23</v>
      </c>
      <c r="K5505">
        <v>846296315832762</v>
      </c>
      <c r="M5505" t="s">
        <v>75</v>
      </c>
      <c r="N5505">
        <v>22301</v>
      </c>
      <c r="O5505">
        <v>3</v>
      </c>
      <c r="P5505">
        <v>2250</v>
      </c>
      <c r="Q5505">
        <v>3</v>
      </c>
      <c r="R5505" s="2">
        <v>0</v>
      </c>
      <c r="S5505" s="2">
        <v>13.06</v>
      </c>
      <c r="T5505" s="2">
        <v>0</v>
      </c>
      <c r="U5505" s="2">
        <v>13.06</v>
      </c>
      <c r="V5505" s="76" t="str">
        <f>VLOOKUP(M5505,'Fufillment sheet'!$A$2:$B$52,2,FALSE)</f>
        <v>NW</v>
      </c>
    </row>
    <row r="5506" spans="1:22" x14ac:dyDescent="0.2">
      <c r="A5506" s="1">
        <v>42328</v>
      </c>
      <c r="B5506" t="s">
        <v>21</v>
      </c>
      <c r="C5506" s="1">
        <v>42321</v>
      </c>
      <c r="D5506" s="1">
        <v>42328</v>
      </c>
      <c r="E5506" t="s">
        <v>6144</v>
      </c>
      <c r="F5506" t="s">
        <v>6256</v>
      </c>
      <c r="H5506" s="1">
        <v>42320</v>
      </c>
      <c r="I5506">
        <v>1957422</v>
      </c>
      <c r="J5506" t="s">
        <v>6146</v>
      </c>
      <c r="K5506" t="s">
        <v>224</v>
      </c>
      <c r="M5506" t="s">
        <v>32</v>
      </c>
      <c r="N5506">
        <v>12553</v>
      </c>
      <c r="O5506">
        <v>12</v>
      </c>
      <c r="P5506">
        <v>9000</v>
      </c>
      <c r="Q5506">
        <v>8</v>
      </c>
      <c r="R5506" s="2">
        <v>0</v>
      </c>
      <c r="S5506" s="2">
        <v>20.5</v>
      </c>
      <c r="T5506" s="2">
        <v>0</v>
      </c>
      <c r="U5506" s="2">
        <v>20.5</v>
      </c>
      <c r="V5506" s="76" t="s">
        <v>5213</v>
      </c>
    </row>
    <row r="5507" spans="1:22" x14ac:dyDescent="0.2">
      <c r="A5507" s="1">
        <v>42328</v>
      </c>
      <c r="B5507" t="s">
        <v>21</v>
      </c>
      <c r="C5507" s="1">
        <v>42321</v>
      </c>
      <c r="D5507" s="1">
        <v>42328</v>
      </c>
      <c r="E5507" t="s">
        <v>6144</v>
      </c>
      <c r="F5507" t="s">
        <v>6257</v>
      </c>
      <c r="H5507" s="1">
        <v>42320</v>
      </c>
      <c r="I5507">
        <v>1957422</v>
      </c>
      <c r="J5507" t="s">
        <v>6146</v>
      </c>
      <c r="K5507" t="s">
        <v>224</v>
      </c>
      <c r="M5507" t="s">
        <v>32</v>
      </c>
      <c r="N5507">
        <v>12553</v>
      </c>
      <c r="O5507">
        <v>12</v>
      </c>
      <c r="P5507">
        <v>9000</v>
      </c>
      <c r="Q5507">
        <v>8</v>
      </c>
      <c r="R5507" s="2">
        <v>0</v>
      </c>
      <c r="S5507" s="2">
        <v>20.5</v>
      </c>
      <c r="T5507" s="2">
        <v>0</v>
      </c>
      <c r="U5507" s="2">
        <v>20.5</v>
      </c>
      <c r="V5507" s="76" t="s">
        <v>5213</v>
      </c>
    </row>
    <row r="5508" spans="1:22" x14ac:dyDescent="0.2">
      <c r="A5508" s="1">
        <v>42328</v>
      </c>
      <c r="B5508" t="s">
        <v>21</v>
      </c>
      <c r="C5508" s="1">
        <v>42321</v>
      </c>
      <c r="D5508" s="1">
        <v>42328</v>
      </c>
      <c r="E5508" t="s">
        <v>6144</v>
      </c>
      <c r="F5508" t="s">
        <v>6258</v>
      </c>
      <c r="H5508" s="1">
        <v>42320</v>
      </c>
      <c r="I5508">
        <v>1957422</v>
      </c>
      <c r="J5508" t="s">
        <v>6146</v>
      </c>
      <c r="K5508" t="s">
        <v>224</v>
      </c>
      <c r="M5508" t="s">
        <v>32</v>
      </c>
      <c r="N5508">
        <v>12553</v>
      </c>
      <c r="O5508">
        <v>12</v>
      </c>
      <c r="P5508">
        <v>9000</v>
      </c>
      <c r="Q5508">
        <v>8</v>
      </c>
      <c r="R5508" s="2">
        <v>0</v>
      </c>
      <c r="S5508" s="2">
        <v>20.5</v>
      </c>
      <c r="T5508" s="2">
        <v>0</v>
      </c>
      <c r="U5508" s="2">
        <v>20.5</v>
      </c>
      <c r="V5508" s="76" t="s">
        <v>5213</v>
      </c>
    </row>
    <row r="5509" spans="1:22" x14ac:dyDescent="0.2">
      <c r="A5509" s="1">
        <v>42328</v>
      </c>
      <c r="B5509" t="s">
        <v>21</v>
      </c>
      <c r="C5509" s="1">
        <v>42321</v>
      </c>
      <c r="D5509" s="1">
        <v>42328</v>
      </c>
      <c r="E5509" t="s">
        <v>6144</v>
      </c>
      <c r="F5509" t="s">
        <v>6259</v>
      </c>
      <c r="H5509" s="1">
        <v>42320</v>
      </c>
      <c r="I5509">
        <v>1957422</v>
      </c>
      <c r="J5509" t="s">
        <v>6146</v>
      </c>
      <c r="K5509" t="s">
        <v>224</v>
      </c>
      <c r="M5509" t="s">
        <v>32</v>
      </c>
      <c r="N5509">
        <v>12553</v>
      </c>
      <c r="O5509">
        <v>12</v>
      </c>
      <c r="P5509">
        <v>9000</v>
      </c>
      <c r="Q5509">
        <v>8</v>
      </c>
      <c r="R5509" s="2">
        <v>0</v>
      </c>
      <c r="S5509" s="2">
        <v>20.5</v>
      </c>
      <c r="T5509" s="2">
        <v>0</v>
      </c>
      <c r="U5509" s="2">
        <v>20.5</v>
      </c>
      <c r="V5509" s="76" t="s">
        <v>5213</v>
      </c>
    </row>
    <row r="5510" spans="1:22" x14ac:dyDescent="0.2">
      <c r="A5510" s="1">
        <v>42328</v>
      </c>
      <c r="B5510" t="s">
        <v>21</v>
      </c>
      <c r="C5510" s="1">
        <v>42321</v>
      </c>
      <c r="D5510" s="1">
        <v>42328</v>
      </c>
      <c r="E5510" t="s">
        <v>6144</v>
      </c>
      <c r="F5510" t="s">
        <v>6260</v>
      </c>
      <c r="H5510" s="1">
        <v>42320</v>
      </c>
      <c r="I5510">
        <v>1957422</v>
      </c>
      <c r="J5510" t="s">
        <v>6146</v>
      </c>
      <c r="K5510" t="s">
        <v>224</v>
      </c>
      <c r="M5510" t="s">
        <v>32</v>
      </c>
      <c r="N5510">
        <v>12553</v>
      </c>
      <c r="O5510">
        <v>12</v>
      </c>
      <c r="P5510">
        <v>9000</v>
      </c>
      <c r="Q5510">
        <v>8</v>
      </c>
      <c r="R5510" s="2">
        <v>0</v>
      </c>
      <c r="S5510" s="2">
        <v>20.5</v>
      </c>
      <c r="T5510" s="2">
        <v>0</v>
      </c>
      <c r="U5510" s="2">
        <v>20.5</v>
      </c>
      <c r="V5510" s="76" t="s">
        <v>5213</v>
      </c>
    </row>
    <row r="5511" spans="1:22" x14ac:dyDescent="0.2">
      <c r="A5511" s="1">
        <v>42328</v>
      </c>
      <c r="B5511" t="s">
        <v>21</v>
      </c>
      <c r="C5511" s="1">
        <v>42327</v>
      </c>
      <c r="D5511" s="1">
        <v>42328</v>
      </c>
      <c r="E5511">
        <v>100034630</v>
      </c>
      <c r="F5511" t="s">
        <v>6261</v>
      </c>
      <c r="H5511" s="1">
        <v>42327</v>
      </c>
      <c r="I5511">
        <v>2006743</v>
      </c>
      <c r="J5511" t="s">
        <v>23</v>
      </c>
      <c r="K5511">
        <v>846296315832533</v>
      </c>
      <c r="M5511" t="s">
        <v>40</v>
      </c>
      <c r="N5511">
        <v>90291</v>
      </c>
      <c r="O5511">
        <v>3</v>
      </c>
      <c r="P5511">
        <v>2250</v>
      </c>
      <c r="Q5511">
        <v>4</v>
      </c>
      <c r="R5511" s="2">
        <v>0</v>
      </c>
      <c r="S5511" s="2">
        <v>20.81</v>
      </c>
      <c r="T5511" s="2">
        <v>0</v>
      </c>
      <c r="U5511" s="2">
        <v>20.81</v>
      </c>
      <c r="V5511" s="76" t="str">
        <f>VLOOKUP(M5511,'Fufillment sheet'!$A$2:$B$52,2,FALSE)</f>
        <v>VINAC</v>
      </c>
    </row>
    <row r="5512" spans="1:22" x14ac:dyDescent="0.2">
      <c r="A5512" s="1">
        <v>42328</v>
      </c>
      <c r="B5512" t="s">
        <v>21</v>
      </c>
      <c r="C5512" s="1">
        <v>42328</v>
      </c>
      <c r="D5512" s="1">
        <v>42328</v>
      </c>
      <c r="E5512">
        <v>100034694</v>
      </c>
      <c r="F5512" t="s">
        <v>6262</v>
      </c>
      <c r="H5512" s="1">
        <v>42328</v>
      </c>
      <c r="I5512">
        <v>2010556</v>
      </c>
      <c r="J5512" t="s">
        <v>23</v>
      </c>
      <c r="K5512">
        <v>846296315832632</v>
      </c>
      <c r="M5512" t="s">
        <v>32</v>
      </c>
      <c r="N5512">
        <v>11238</v>
      </c>
      <c r="O5512">
        <v>3</v>
      </c>
      <c r="P5512">
        <v>2250</v>
      </c>
      <c r="Q5512">
        <v>2</v>
      </c>
      <c r="R5512" s="2">
        <v>0</v>
      </c>
      <c r="S5512" s="2">
        <v>12.81</v>
      </c>
      <c r="T5512" s="2">
        <v>0</v>
      </c>
      <c r="U5512" s="2">
        <v>12.81</v>
      </c>
      <c r="V5512" s="76" t="str">
        <f>VLOOKUP(M5512,'Fufillment sheet'!$A$2:$B$52,2,FALSE)</f>
        <v>NW</v>
      </c>
    </row>
    <row r="5513" spans="1:22" x14ac:dyDescent="0.2">
      <c r="A5513" s="1">
        <v>42328</v>
      </c>
      <c r="B5513" t="s">
        <v>21</v>
      </c>
      <c r="C5513" s="1">
        <v>42321</v>
      </c>
      <c r="D5513" s="1">
        <v>42328</v>
      </c>
      <c r="E5513" t="s">
        <v>6144</v>
      </c>
      <c r="F5513" t="s">
        <v>6263</v>
      </c>
      <c r="H5513" s="1">
        <v>42320</v>
      </c>
      <c r="I5513">
        <v>1957422</v>
      </c>
      <c r="J5513" t="s">
        <v>6146</v>
      </c>
      <c r="K5513" t="s">
        <v>224</v>
      </c>
      <c r="M5513" t="s">
        <v>32</v>
      </c>
      <c r="N5513">
        <v>12553</v>
      </c>
      <c r="O5513">
        <v>12</v>
      </c>
      <c r="P5513">
        <v>9000</v>
      </c>
      <c r="Q5513">
        <v>8</v>
      </c>
      <c r="R5513" s="2">
        <v>0</v>
      </c>
      <c r="S5513" s="2">
        <v>20.5</v>
      </c>
      <c r="T5513" s="2">
        <v>0</v>
      </c>
      <c r="U5513" s="2">
        <v>20.5</v>
      </c>
      <c r="V5513" s="76" t="s">
        <v>5213</v>
      </c>
    </row>
    <row r="5514" spans="1:22" x14ac:dyDescent="0.2">
      <c r="A5514" s="1">
        <v>42328</v>
      </c>
      <c r="B5514" t="s">
        <v>21</v>
      </c>
      <c r="C5514" s="1">
        <v>42321</v>
      </c>
      <c r="D5514" s="1">
        <v>42328</v>
      </c>
      <c r="E5514" t="s">
        <v>6144</v>
      </c>
      <c r="F5514" t="s">
        <v>6264</v>
      </c>
      <c r="H5514" s="1">
        <v>42320</v>
      </c>
      <c r="I5514">
        <v>1957422</v>
      </c>
      <c r="J5514" t="s">
        <v>6146</v>
      </c>
      <c r="K5514" t="s">
        <v>224</v>
      </c>
      <c r="M5514" t="s">
        <v>32</v>
      </c>
      <c r="N5514">
        <v>12553</v>
      </c>
      <c r="O5514">
        <v>12</v>
      </c>
      <c r="P5514">
        <v>9000</v>
      </c>
      <c r="Q5514">
        <v>8</v>
      </c>
      <c r="R5514" s="2">
        <v>0</v>
      </c>
      <c r="S5514" s="2">
        <v>20.5</v>
      </c>
      <c r="T5514" s="2">
        <v>0</v>
      </c>
      <c r="U5514" s="2">
        <v>20.5</v>
      </c>
      <c r="V5514" s="76" t="s">
        <v>5213</v>
      </c>
    </row>
    <row r="5515" spans="1:22" x14ac:dyDescent="0.2">
      <c r="A5515" s="1">
        <v>42328</v>
      </c>
      <c r="B5515" t="s">
        <v>21</v>
      </c>
      <c r="C5515" s="1">
        <v>42325</v>
      </c>
      <c r="D5515" s="1">
        <v>42328</v>
      </c>
      <c r="E5515">
        <v>100034401</v>
      </c>
      <c r="F5515" t="s">
        <v>6265</v>
      </c>
      <c r="H5515" s="1">
        <v>42325</v>
      </c>
      <c r="I5515">
        <v>2009179</v>
      </c>
      <c r="J5515" t="s">
        <v>515</v>
      </c>
      <c r="K5515" t="s">
        <v>6266</v>
      </c>
      <c r="M5515" t="s">
        <v>36</v>
      </c>
      <c r="N5515">
        <v>18932</v>
      </c>
      <c r="O5515">
        <v>3</v>
      </c>
      <c r="P5515">
        <v>2250</v>
      </c>
      <c r="Q5515">
        <v>2</v>
      </c>
      <c r="R5515" s="2">
        <v>0</v>
      </c>
      <c r="S5515" s="2">
        <v>12.81</v>
      </c>
      <c r="T5515" s="2">
        <v>0</v>
      </c>
      <c r="U5515" s="2">
        <v>12.81</v>
      </c>
      <c r="V5515" s="76" t="str">
        <f>VLOOKUP(M5515,'Fufillment sheet'!$A$2:$B$52,2,FALSE)</f>
        <v>NW</v>
      </c>
    </row>
    <row r="5516" spans="1:22" x14ac:dyDescent="0.2">
      <c r="A5516" s="1">
        <v>42328</v>
      </c>
      <c r="B5516" t="s">
        <v>21</v>
      </c>
      <c r="C5516" s="1">
        <v>42321</v>
      </c>
      <c r="D5516" s="1">
        <v>42328</v>
      </c>
      <c r="E5516" t="s">
        <v>6144</v>
      </c>
      <c r="F5516" t="s">
        <v>6267</v>
      </c>
      <c r="H5516" s="1">
        <v>42320</v>
      </c>
      <c r="I5516">
        <v>1957422</v>
      </c>
      <c r="J5516" t="s">
        <v>6146</v>
      </c>
      <c r="K5516" t="s">
        <v>224</v>
      </c>
      <c r="M5516" t="s">
        <v>32</v>
      </c>
      <c r="N5516">
        <v>12553</v>
      </c>
      <c r="O5516">
        <v>12</v>
      </c>
      <c r="P5516">
        <v>9000</v>
      </c>
      <c r="Q5516">
        <v>8</v>
      </c>
      <c r="R5516" s="2">
        <v>0</v>
      </c>
      <c r="S5516" s="2">
        <v>20.5</v>
      </c>
      <c r="T5516" s="2">
        <v>0</v>
      </c>
      <c r="U5516" s="2">
        <v>20.5</v>
      </c>
      <c r="V5516" s="76" t="s">
        <v>5213</v>
      </c>
    </row>
    <row r="5517" spans="1:22" x14ac:dyDescent="0.2">
      <c r="A5517" s="1">
        <v>42328</v>
      </c>
      <c r="B5517" t="s">
        <v>21</v>
      </c>
      <c r="C5517" s="1">
        <v>42327</v>
      </c>
      <c r="D5517" s="1">
        <v>42328</v>
      </c>
      <c r="E5517">
        <v>100034622</v>
      </c>
      <c r="F5517" t="s">
        <v>6268</v>
      </c>
      <c r="H5517" s="1">
        <v>42327</v>
      </c>
      <c r="I5517">
        <v>2006735</v>
      </c>
      <c r="J5517" t="s">
        <v>23</v>
      </c>
      <c r="K5517">
        <v>846296315832205</v>
      </c>
      <c r="M5517" t="s">
        <v>32</v>
      </c>
      <c r="N5517">
        <v>10022</v>
      </c>
      <c r="O5517">
        <v>6</v>
      </c>
      <c r="P5517">
        <v>4500</v>
      </c>
      <c r="Q5517">
        <v>2</v>
      </c>
      <c r="R5517" s="2">
        <v>0</v>
      </c>
      <c r="S5517" s="2">
        <v>16.29</v>
      </c>
      <c r="T5517" s="2">
        <v>0</v>
      </c>
      <c r="U5517" s="2">
        <v>16.29</v>
      </c>
      <c r="V5517" s="76" t="str">
        <f>VLOOKUP(M5517,'Fufillment sheet'!$A$2:$B$52,2,FALSE)</f>
        <v>NW</v>
      </c>
    </row>
    <row r="5518" spans="1:22" x14ac:dyDescent="0.2">
      <c r="A5518" s="1">
        <v>42328</v>
      </c>
      <c r="B5518" t="s">
        <v>21</v>
      </c>
      <c r="C5518" s="1">
        <v>42321</v>
      </c>
      <c r="D5518" s="1">
        <v>42328</v>
      </c>
      <c r="E5518" t="s">
        <v>6144</v>
      </c>
      <c r="F5518" t="s">
        <v>6269</v>
      </c>
      <c r="H5518" s="1">
        <v>42320</v>
      </c>
      <c r="I5518">
        <v>1957422</v>
      </c>
      <c r="J5518" t="s">
        <v>6146</v>
      </c>
      <c r="K5518" t="s">
        <v>224</v>
      </c>
      <c r="M5518" t="s">
        <v>32</v>
      </c>
      <c r="N5518">
        <v>12553</v>
      </c>
      <c r="O5518">
        <v>12</v>
      </c>
      <c r="P5518">
        <v>9000</v>
      </c>
      <c r="Q5518">
        <v>8</v>
      </c>
      <c r="R5518" s="2">
        <v>0</v>
      </c>
      <c r="S5518" s="2">
        <v>20.5</v>
      </c>
      <c r="T5518" s="2">
        <v>0</v>
      </c>
      <c r="U5518" s="2">
        <v>20.5</v>
      </c>
      <c r="V5518" s="76" t="s">
        <v>5213</v>
      </c>
    </row>
    <row r="5519" spans="1:22" x14ac:dyDescent="0.2">
      <c r="A5519" s="1">
        <v>42328</v>
      </c>
      <c r="B5519" t="s">
        <v>21</v>
      </c>
      <c r="C5519" s="1">
        <v>42321</v>
      </c>
      <c r="D5519" s="1">
        <v>42328</v>
      </c>
      <c r="E5519" t="s">
        <v>6144</v>
      </c>
      <c r="F5519" t="s">
        <v>6270</v>
      </c>
      <c r="H5519" s="1">
        <v>42320</v>
      </c>
      <c r="I5519">
        <v>1957422</v>
      </c>
      <c r="J5519" t="s">
        <v>6146</v>
      </c>
      <c r="K5519" t="s">
        <v>224</v>
      </c>
      <c r="M5519" t="s">
        <v>32</v>
      </c>
      <c r="N5519">
        <v>12553</v>
      </c>
      <c r="O5519">
        <v>12</v>
      </c>
      <c r="P5519">
        <v>9000</v>
      </c>
      <c r="Q5519">
        <v>8</v>
      </c>
      <c r="R5519" s="2">
        <v>0</v>
      </c>
      <c r="S5519" s="2">
        <v>20.5</v>
      </c>
      <c r="T5519" s="2">
        <v>0</v>
      </c>
      <c r="U5519" s="2">
        <v>20.5</v>
      </c>
      <c r="V5519" s="76" t="s">
        <v>5213</v>
      </c>
    </row>
    <row r="5520" spans="1:22" x14ac:dyDescent="0.2">
      <c r="A5520" s="1">
        <v>42328</v>
      </c>
      <c r="B5520" t="s">
        <v>21</v>
      </c>
      <c r="C5520" s="1">
        <v>42327</v>
      </c>
      <c r="D5520" s="1">
        <v>42328</v>
      </c>
      <c r="E5520">
        <v>100034618</v>
      </c>
      <c r="F5520" t="s">
        <v>6271</v>
      </c>
      <c r="H5520" s="1">
        <v>42327</v>
      </c>
      <c r="I5520">
        <v>2006731</v>
      </c>
      <c r="J5520" t="s">
        <v>23</v>
      </c>
      <c r="K5520">
        <v>846296315833240</v>
      </c>
      <c r="M5520" t="s">
        <v>45</v>
      </c>
      <c r="N5520">
        <v>98406</v>
      </c>
      <c r="O5520">
        <v>4</v>
      </c>
      <c r="P5520">
        <v>3000</v>
      </c>
      <c r="Q5520">
        <v>5</v>
      </c>
      <c r="R5520" s="2">
        <v>0</v>
      </c>
      <c r="S5520" s="2">
        <v>22.5</v>
      </c>
      <c r="T5520" s="2">
        <v>0</v>
      </c>
      <c r="U5520" s="2">
        <v>22.5</v>
      </c>
      <c r="V5520" s="76" t="str">
        <f>VLOOKUP(M5520,'Fufillment sheet'!$A$2:$B$52,2,FALSE)</f>
        <v>VINAC</v>
      </c>
    </row>
    <row r="5521" spans="1:22" x14ac:dyDescent="0.2">
      <c r="A5521" s="1">
        <v>42328</v>
      </c>
      <c r="B5521" t="s">
        <v>21</v>
      </c>
      <c r="C5521" s="1">
        <v>42328</v>
      </c>
      <c r="D5521" s="1">
        <v>42328</v>
      </c>
      <c r="E5521">
        <v>100034706</v>
      </c>
      <c r="F5521" t="s">
        <v>6272</v>
      </c>
      <c r="H5521" s="1">
        <v>42328</v>
      </c>
      <c r="I5521">
        <v>2010566</v>
      </c>
      <c r="J5521" t="s">
        <v>23</v>
      </c>
      <c r="K5521">
        <v>846296315832557</v>
      </c>
      <c r="M5521" t="s">
        <v>58</v>
      </c>
      <c r="N5521">
        <v>49855</v>
      </c>
      <c r="O5521">
        <v>3</v>
      </c>
      <c r="P5521">
        <v>2250</v>
      </c>
      <c r="Q5521">
        <v>5</v>
      </c>
      <c r="R5521" s="2">
        <v>0</v>
      </c>
      <c r="S5521" s="2">
        <v>21.31</v>
      </c>
      <c r="T5521" s="2">
        <v>0</v>
      </c>
      <c r="U5521" s="2">
        <v>21.31</v>
      </c>
      <c r="V5521" s="76" t="str">
        <f>VLOOKUP(M5521,'Fufillment sheet'!$A$2:$B$52,2,FALSE)</f>
        <v>NW</v>
      </c>
    </row>
    <row r="5522" spans="1:22" x14ac:dyDescent="0.2">
      <c r="A5522" s="1">
        <v>42328</v>
      </c>
      <c r="B5522" t="s">
        <v>21</v>
      </c>
      <c r="C5522" s="1">
        <v>42321</v>
      </c>
      <c r="D5522" s="1">
        <v>42328</v>
      </c>
      <c r="E5522" t="s">
        <v>6144</v>
      </c>
      <c r="F5522" t="s">
        <v>6273</v>
      </c>
      <c r="H5522" s="1">
        <v>42320</v>
      </c>
      <c r="I5522">
        <v>1957422</v>
      </c>
      <c r="J5522" t="s">
        <v>6146</v>
      </c>
      <c r="K5522" t="s">
        <v>224</v>
      </c>
      <c r="M5522" t="s">
        <v>32</v>
      </c>
      <c r="N5522">
        <v>12553</v>
      </c>
      <c r="O5522">
        <v>12</v>
      </c>
      <c r="P5522">
        <v>9000</v>
      </c>
      <c r="Q5522">
        <v>8</v>
      </c>
      <c r="R5522" s="2">
        <v>0</v>
      </c>
      <c r="S5522" s="2">
        <v>20.5</v>
      </c>
      <c r="T5522" s="2">
        <v>0</v>
      </c>
      <c r="U5522" s="2">
        <v>20.5</v>
      </c>
      <c r="V5522" s="76" t="s">
        <v>5213</v>
      </c>
    </row>
    <row r="5523" spans="1:22" x14ac:dyDescent="0.2">
      <c r="A5523" s="1">
        <v>42328</v>
      </c>
      <c r="B5523" t="s">
        <v>21</v>
      </c>
      <c r="C5523" s="1">
        <v>42326</v>
      </c>
      <c r="D5523" s="1">
        <v>42328</v>
      </c>
      <c r="E5523">
        <v>100034585</v>
      </c>
      <c r="F5523" t="s">
        <v>6274</v>
      </c>
      <c r="H5523" s="1">
        <v>42326</v>
      </c>
      <c r="I5523">
        <v>1998436</v>
      </c>
      <c r="J5523" t="s">
        <v>23</v>
      </c>
      <c r="K5523" t="s">
        <v>6275</v>
      </c>
      <c r="M5523" t="s">
        <v>30</v>
      </c>
      <c r="N5523">
        <v>78759</v>
      </c>
      <c r="O5523">
        <v>4</v>
      </c>
      <c r="P5523">
        <v>3000</v>
      </c>
      <c r="Q5523">
        <v>7</v>
      </c>
      <c r="R5523" s="2">
        <v>0</v>
      </c>
      <c r="S5523" s="2">
        <v>26.5</v>
      </c>
      <c r="T5523" s="2">
        <v>0</v>
      </c>
      <c r="U5523" s="2">
        <v>26.5</v>
      </c>
      <c r="V5523" s="76" t="str">
        <f>VLOOKUP(M5523,'Fufillment sheet'!$A$2:$B$52,2,FALSE)</f>
        <v>VINAC</v>
      </c>
    </row>
    <row r="5524" spans="1:22" x14ac:dyDescent="0.2">
      <c r="A5524" s="1">
        <v>42328</v>
      </c>
      <c r="B5524" t="s">
        <v>21</v>
      </c>
      <c r="C5524" s="1">
        <v>42321</v>
      </c>
      <c r="D5524" s="1">
        <v>42328</v>
      </c>
      <c r="E5524" t="s">
        <v>6144</v>
      </c>
      <c r="F5524" t="s">
        <v>6276</v>
      </c>
      <c r="H5524" s="1">
        <v>42320</v>
      </c>
      <c r="I5524">
        <v>1957422</v>
      </c>
      <c r="J5524" t="s">
        <v>6146</v>
      </c>
      <c r="K5524" t="s">
        <v>224</v>
      </c>
      <c r="M5524" t="s">
        <v>32</v>
      </c>
      <c r="N5524">
        <v>12553</v>
      </c>
      <c r="O5524">
        <v>12</v>
      </c>
      <c r="P5524">
        <v>9000</v>
      </c>
      <c r="Q5524">
        <v>8</v>
      </c>
      <c r="R5524" s="2">
        <v>0</v>
      </c>
      <c r="S5524" s="2">
        <v>20.5</v>
      </c>
      <c r="T5524" s="2">
        <v>0</v>
      </c>
      <c r="U5524" s="2">
        <v>20.5</v>
      </c>
      <c r="V5524" s="76" t="s">
        <v>5213</v>
      </c>
    </row>
    <row r="5525" spans="1:22" x14ac:dyDescent="0.2">
      <c r="A5525" s="1">
        <v>42328</v>
      </c>
      <c r="B5525" t="s">
        <v>21</v>
      </c>
      <c r="C5525" s="1">
        <v>42327</v>
      </c>
      <c r="D5525" s="1">
        <v>42328</v>
      </c>
      <c r="E5525">
        <v>100034672</v>
      </c>
      <c r="F5525" t="s">
        <v>6277</v>
      </c>
      <c r="H5525" s="1">
        <v>42327</v>
      </c>
      <c r="I5525">
        <v>2008840</v>
      </c>
      <c r="J5525" t="s">
        <v>23</v>
      </c>
      <c r="K5525">
        <v>846296315831963</v>
      </c>
      <c r="M5525" t="s">
        <v>182</v>
      </c>
      <c r="N5525">
        <v>70817</v>
      </c>
      <c r="O5525">
        <v>3</v>
      </c>
      <c r="P5525">
        <v>2250</v>
      </c>
      <c r="Q5525">
        <v>6</v>
      </c>
      <c r="R5525" s="2">
        <v>0</v>
      </c>
      <c r="S5525" s="2">
        <v>21.81</v>
      </c>
      <c r="T5525" s="2">
        <v>0</v>
      </c>
      <c r="U5525" s="2">
        <v>21.81</v>
      </c>
      <c r="V5525" s="76" t="str">
        <f>VLOOKUP(M5525,'Fufillment sheet'!$A$2:$B$52,2,FALSE)</f>
        <v>NW</v>
      </c>
    </row>
    <row r="5526" spans="1:22" x14ac:dyDescent="0.2">
      <c r="A5526" s="1">
        <v>42328</v>
      </c>
      <c r="B5526" t="s">
        <v>21</v>
      </c>
      <c r="C5526" s="1">
        <v>42321</v>
      </c>
      <c r="D5526" s="1">
        <v>42328</v>
      </c>
      <c r="E5526" t="s">
        <v>6144</v>
      </c>
      <c r="F5526" t="s">
        <v>6278</v>
      </c>
      <c r="H5526" s="1">
        <v>42320</v>
      </c>
      <c r="I5526">
        <v>1957422</v>
      </c>
      <c r="J5526" t="s">
        <v>6146</v>
      </c>
      <c r="K5526" t="s">
        <v>224</v>
      </c>
      <c r="M5526" t="s">
        <v>32</v>
      </c>
      <c r="N5526">
        <v>12553</v>
      </c>
      <c r="O5526">
        <v>12</v>
      </c>
      <c r="P5526">
        <v>9000</v>
      </c>
      <c r="Q5526">
        <v>8</v>
      </c>
      <c r="R5526" s="2">
        <v>0</v>
      </c>
      <c r="S5526" s="2">
        <v>20.5</v>
      </c>
      <c r="T5526" s="2">
        <v>0</v>
      </c>
      <c r="U5526" s="2">
        <v>20.5</v>
      </c>
      <c r="V5526" s="76" t="s">
        <v>5213</v>
      </c>
    </row>
    <row r="5527" spans="1:22" x14ac:dyDescent="0.2">
      <c r="A5527" s="1">
        <v>42328</v>
      </c>
      <c r="B5527" t="s">
        <v>21</v>
      </c>
      <c r="C5527" s="1">
        <v>42321</v>
      </c>
      <c r="D5527" s="1">
        <v>42328</v>
      </c>
      <c r="E5527" t="s">
        <v>6144</v>
      </c>
      <c r="F5527" t="s">
        <v>6279</v>
      </c>
      <c r="H5527" s="1">
        <v>42320</v>
      </c>
      <c r="I5527">
        <v>1957422</v>
      </c>
      <c r="J5527" t="s">
        <v>6146</v>
      </c>
      <c r="K5527" t="s">
        <v>224</v>
      </c>
      <c r="M5527" t="s">
        <v>32</v>
      </c>
      <c r="N5527">
        <v>12553</v>
      </c>
      <c r="O5527">
        <v>12</v>
      </c>
      <c r="P5527">
        <v>9000</v>
      </c>
      <c r="Q5527">
        <v>8</v>
      </c>
      <c r="R5527" s="2">
        <v>0</v>
      </c>
      <c r="S5527" s="2">
        <v>20.5</v>
      </c>
      <c r="T5527" s="2">
        <v>0</v>
      </c>
      <c r="U5527" s="2">
        <v>20.5</v>
      </c>
      <c r="V5527" s="76" t="s">
        <v>5213</v>
      </c>
    </row>
    <row r="5528" spans="1:22" x14ac:dyDescent="0.2">
      <c r="A5528" s="1">
        <v>42328</v>
      </c>
      <c r="B5528" t="s">
        <v>21</v>
      </c>
      <c r="C5528" s="1">
        <v>42327</v>
      </c>
      <c r="D5528" s="1">
        <v>42328</v>
      </c>
      <c r="E5528">
        <v>100034635</v>
      </c>
      <c r="F5528" t="s">
        <v>6280</v>
      </c>
      <c r="H5528" s="1">
        <v>42327</v>
      </c>
      <c r="I5528">
        <v>2006747</v>
      </c>
      <c r="J5528" t="s">
        <v>23</v>
      </c>
      <c r="K5528">
        <v>846296315832090</v>
      </c>
      <c r="M5528" t="s">
        <v>24</v>
      </c>
      <c r="N5528">
        <v>28803</v>
      </c>
      <c r="O5528">
        <v>3</v>
      </c>
      <c r="P5528">
        <v>2250</v>
      </c>
      <c r="Q5528">
        <v>5</v>
      </c>
      <c r="R5528" s="2">
        <v>0</v>
      </c>
      <c r="S5528" s="2">
        <v>21.31</v>
      </c>
      <c r="T5528" s="2">
        <v>0</v>
      </c>
      <c r="U5528" s="2">
        <v>21.31</v>
      </c>
      <c r="V5528" s="76" t="str">
        <f>VLOOKUP(M5528,'Fufillment sheet'!$A$2:$B$52,2,FALSE)</f>
        <v>NW</v>
      </c>
    </row>
    <row r="5529" spans="1:22" x14ac:dyDescent="0.2">
      <c r="A5529" s="1">
        <v>42328</v>
      </c>
      <c r="B5529" t="s">
        <v>21</v>
      </c>
      <c r="C5529" s="1">
        <v>42321</v>
      </c>
      <c r="D5529" s="1">
        <v>42328</v>
      </c>
      <c r="E5529" t="s">
        <v>6144</v>
      </c>
      <c r="F5529" t="s">
        <v>6281</v>
      </c>
      <c r="H5529" s="1">
        <v>42320</v>
      </c>
      <c r="I5529">
        <v>1957422</v>
      </c>
      <c r="J5529" t="s">
        <v>6146</v>
      </c>
      <c r="K5529" t="s">
        <v>224</v>
      </c>
      <c r="M5529" t="s">
        <v>32</v>
      </c>
      <c r="N5529">
        <v>12553</v>
      </c>
      <c r="O5529">
        <v>12</v>
      </c>
      <c r="P5529">
        <v>9000</v>
      </c>
      <c r="Q5529">
        <v>8</v>
      </c>
      <c r="R5529" s="2">
        <v>0</v>
      </c>
      <c r="S5529" s="2">
        <v>20.5</v>
      </c>
      <c r="T5529" s="2">
        <v>0</v>
      </c>
      <c r="U5529" s="2">
        <v>20.5</v>
      </c>
      <c r="V5529" s="76" t="s">
        <v>5213</v>
      </c>
    </row>
    <row r="5530" spans="1:22" x14ac:dyDescent="0.2">
      <c r="A5530" s="1">
        <v>42328</v>
      </c>
      <c r="B5530" t="s">
        <v>21</v>
      </c>
      <c r="C5530" s="1">
        <v>42328</v>
      </c>
      <c r="D5530" s="1">
        <v>42328</v>
      </c>
      <c r="E5530">
        <v>100034697</v>
      </c>
      <c r="F5530" t="s">
        <v>6282</v>
      </c>
      <c r="H5530" s="1">
        <v>42328</v>
      </c>
      <c r="I5530">
        <v>2010559</v>
      </c>
      <c r="J5530" t="s">
        <v>23</v>
      </c>
      <c r="K5530">
        <v>846296315833318</v>
      </c>
      <c r="M5530" t="s">
        <v>373</v>
      </c>
      <c r="N5530">
        <v>25411</v>
      </c>
      <c r="O5530">
        <v>9</v>
      </c>
      <c r="P5530">
        <v>6750</v>
      </c>
      <c r="Q5530">
        <v>8</v>
      </c>
      <c r="R5530" s="2">
        <v>0</v>
      </c>
      <c r="S5530" s="2">
        <v>43.25</v>
      </c>
      <c r="T5530" s="2">
        <v>0</v>
      </c>
      <c r="U5530" s="2">
        <v>43.25</v>
      </c>
      <c r="V5530" s="76" t="s">
        <v>5213</v>
      </c>
    </row>
    <row r="5531" spans="1:22" x14ac:dyDescent="0.2">
      <c r="A5531" s="1">
        <v>42328</v>
      </c>
      <c r="B5531" t="s">
        <v>21</v>
      </c>
      <c r="C5531" s="1">
        <v>42321</v>
      </c>
      <c r="D5531" s="1">
        <v>42328</v>
      </c>
      <c r="E5531" t="s">
        <v>6144</v>
      </c>
      <c r="F5531" t="s">
        <v>6283</v>
      </c>
      <c r="H5531" s="1">
        <v>42320</v>
      </c>
      <c r="I5531">
        <v>1957422</v>
      </c>
      <c r="J5531" t="s">
        <v>6146</v>
      </c>
      <c r="K5531" t="s">
        <v>224</v>
      </c>
      <c r="M5531" t="s">
        <v>32</v>
      </c>
      <c r="N5531">
        <v>12553</v>
      </c>
      <c r="O5531">
        <v>12</v>
      </c>
      <c r="P5531">
        <v>9000</v>
      </c>
      <c r="Q5531">
        <v>8</v>
      </c>
      <c r="R5531" s="2">
        <v>0</v>
      </c>
      <c r="S5531" s="2">
        <v>20.5</v>
      </c>
      <c r="T5531" s="2">
        <v>0</v>
      </c>
      <c r="U5531" s="2">
        <v>20.5</v>
      </c>
      <c r="V5531" s="76" t="s">
        <v>5213</v>
      </c>
    </row>
    <row r="5532" spans="1:22" x14ac:dyDescent="0.2">
      <c r="A5532" s="1">
        <v>42328</v>
      </c>
      <c r="B5532" t="s">
        <v>21</v>
      </c>
      <c r="C5532" s="1">
        <v>42328</v>
      </c>
      <c r="D5532" s="1">
        <v>42328</v>
      </c>
      <c r="E5532">
        <v>100034688</v>
      </c>
      <c r="F5532" t="s">
        <v>6284</v>
      </c>
      <c r="H5532" s="1">
        <v>42328</v>
      </c>
      <c r="I5532">
        <v>2010551</v>
      </c>
      <c r="J5532" t="s">
        <v>23</v>
      </c>
      <c r="K5532">
        <v>846296315832748</v>
      </c>
      <c r="M5532" t="s">
        <v>51</v>
      </c>
      <c r="N5532">
        <v>30214</v>
      </c>
      <c r="O5532">
        <v>3</v>
      </c>
      <c r="P5532">
        <v>2250</v>
      </c>
      <c r="Q5532">
        <v>5</v>
      </c>
      <c r="R5532" s="2">
        <v>0</v>
      </c>
      <c r="S5532" s="2">
        <v>21.31</v>
      </c>
      <c r="T5532" s="2">
        <v>0</v>
      </c>
      <c r="U5532" s="2">
        <v>21.31</v>
      </c>
      <c r="V5532" s="76" t="str">
        <f>VLOOKUP(M5532,'Fufillment sheet'!$A$2:$B$52,2,FALSE)</f>
        <v>NW</v>
      </c>
    </row>
    <row r="5533" spans="1:22" x14ac:dyDescent="0.2">
      <c r="A5533" s="1">
        <v>42328</v>
      </c>
      <c r="B5533" t="s">
        <v>21</v>
      </c>
      <c r="C5533" s="1">
        <v>42321</v>
      </c>
      <c r="D5533" s="1">
        <v>42328</v>
      </c>
      <c r="E5533" t="s">
        <v>6144</v>
      </c>
      <c r="F5533" t="s">
        <v>6285</v>
      </c>
      <c r="H5533" s="1">
        <v>42320</v>
      </c>
      <c r="I5533">
        <v>1957422</v>
      </c>
      <c r="J5533" t="s">
        <v>6146</v>
      </c>
      <c r="K5533" t="s">
        <v>224</v>
      </c>
      <c r="M5533" t="s">
        <v>32</v>
      </c>
      <c r="N5533">
        <v>12553</v>
      </c>
      <c r="O5533">
        <v>12</v>
      </c>
      <c r="P5533">
        <v>9000</v>
      </c>
      <c r="Q5533">
        <v>8</v>
      </c>
      <c r="R5533" s="2">
        <v>0</v>
      </c>
      <c r="S5533" s="2">
        <v>20.5</v>
      </c>
      <c r="T5533" s="2">
        <v>0</v>
      </c>
      <c r="U5533" s="2">
        <v>20.5</v>
      </c>
      <c r="V5533" s="76" t="s">
        <v>5213</v>
      </c>
    </row>
    <row r="5534" spans="1:22" x14ac:dyDescent="0.2">
      <c r="A5534" s="1">
        <v>42328</v>
      </c>
      <c r="B5534" t="s">
        <v>21</v>
      </c>
      <c r="C5534" s="1">
        <v>42321</v>
      </c>
      <c r="D5534" s="1">
        <v>42328</v>
      </c>
      <c r="E5534" t="s">
        <v>6144</v>
      </c>
      <c r="F5534" t="s">
        <v>6286</v>
      </c>
      <c r="H5534" s="1">
        <v>42320</v>
      </c>
      <c r="I5534">
        <v>1957422</v>
      </c>
      <c r="J5534" t="s">
        <v>6146</v>
      </c>
      <c r="K5534" t="s">
        <v>224</v>
      </c>
      <c r="M5534" t="s">
        <v>32</v>
      </c>
      <c r="N5534">
        <v>12553</v>
      </c>
      <c r="O5534">
        <v>12</v>
      </c>
      <c r="P5534">
        <v>9000</v>
      </c>
      <c r="Q5534">
        <v>8</v>
      </c>
      <c r="R5534" s="2">
        <v>0</v>
      </c>
      <c r="S5534" s="2">
        <v>20.5</v>
      </c>
      <c r="T5534" s="2">
        <v>0</v>
      </c>
      <c r="U5534" s="2">
        <v>20.5</v>
      </c>
      <c r="V5534" s="76" t="s">
        <v>5213</v>
      </c>
    </row>
    <row r="5535" spans="1:22" x14ac:dyDescent="0.2">
      <c r="A5535" s="1">
        <v>42328</v>
      </c>
      <c r="B5535" t="s">
        <v>21</v>
      </c>
      <c r="C5535" s="1">
        <v>42321</v>
      </c>
      <c r="D5535" s="1">
        <v>42328</v>
      </c>
      <c r="E5535" t="s">
        <v>6144</v>
      </c>
      <c r="F5535" t="s">
        <v>6287</v>
      </c>
      <c r="H5535" s="1">
        <v>42320</v>
      </c>
      <c r="I5535">
        <v>1957422</v>
      </c>
      <c r="J5535" t="s">
        <v>6146</v>
      </c>
      <c r="K5535" t="s">
        <v>224</v>
      </c>
      <c r="M5535" t="s">
        <v>32</v>
      </c>
      <c r="N5535">
        <v>12553</v>
      </c>
      <c r="O5535">
        <v>12</v>
      </c>
      <c r="P5535">
        <v>9000</v>
      </c>
      <c r="Q5535">
        <v>8</v>
      </c>
      <c r="R5535" s="2">
        <v>0</v>
      </c>
      <c r="S5535" s="2">
        <v>20.5</v>
      </c>
      <c r="T5535" s="2">
        <v>0</v>
      </c>
      <c r="U5535" s="2">
        <v>20.5</v>
      </c>
      <c r="V5535" s="76" t="s">
        <v>5213</v>
      </c>
    </row>
    <row r="5536" spans="1:22" x14ac:dyDescent="0.2">
      <c r="A5536" s="1">
        <v>42328</v>
      </c>
      <c r="B5536" t="s">
        <v>21</v>
      </c>
      <c r="C5536" s="1">
        <v>42324</v>
      </c>
      <c r="D5536" s="1">
        <v>42328</v>
      </c>
      <c r="E5536">
        <v>100034189</v>
      </c>
      <c r="F5536" t="s">
        <v>6288</v>
      </c>
      <c r="H5536" s="1">
        <v>42324</v>
      </c>
      <c r="I5536">
        <v>1966713</v>
      </c>
      <c r="J5536" t="s">
        <v>23</v>
      </c>
      <c r="K5536" t="s">
        <v>6289</v>
      </c>
      <c r="M5536" t="s">
        <v>30</v>
      </c>
      <c r="N5536">
        <v>78015</v>
      </c>
      <c r="O5536">
        <v>3</v>
      </c>
      <c r="P5536">
        <v>2250</v>
      </c>
      <c r="Q5536">
        <v>7</v>
      </c>
      <c r="R5536" s="2">
        <v>0</v>
      </c>
      <c r="S5536" s="2">
        <v>23.06</v>
      </c>
      <c r="T5536" s="2">
        <v>0</v>
      </c>
      <c r="U5536" s="2">
        <v>23.06</v>
      </c>
      <c r="V5536" s="76" t="str">
        <f>VLOOKUP(M5536,'Fufillment sheet'!$A$2:$B$52,2,FALSE)</f>
        <v>VINAC</v>
      </c>
    </row>
    <row r="5537" spans="1:22" x14ac:dyDescent="0.2">
      <c r="A5537" s="1">
        <v>42328</v>
      </c>
      <c r="B5537" t="s">
        <v>21</v>
      </c>
      <c r="C5537" s="1">
        <v>42327</v>
      </c>
      <c r="D5537" s="1">
        <v>42328</v>
      </c>
      <c r="E5537">
        <v>100034645</v>
      </c>
      <c r="F5537" t="s">
        <v>6290</v>
      </c>
      <c r="H5537" s="1">
        <v>42327</v>
      </c>
      <c r="I5537">
        <v>2006756</v>
      </c>
      <c r="J5537" t="s">
        <v>23</v>
      </c>
      <c r="K5537">
        <v>846296315832243</v>
      </c>
      <c r="M5537" t="s">
        <v>91</v>
      </c>
      <c r="N5537">
        <v>29461</v>
      </c>
      <c r="O5537">
        <v>3</v>
      </c>
      <c r="P5537">
        <v>2250</v>
      </c>
      <c r="Q5537">
        <v>5</v>
      </c>
      <c r="R5537" s="2">
        <v>0</v>
      </c>
      <c r="S5537" s="2">
        <v>21.31</v>
      </c>
      <c r="T5537" s="2">
        <v>0</v>
      </c>
      <c r="U5537" s="2">
        <v>21.31</v>
      </c>
      <c r="V5537" s="76" t="str">
        <f>VLOOKUP(M5537,'Fufillment sheet'!$A$2:$B$52,2,FALSE)</f>
        <v>NW</v>
      </c>
    </row>
    <row r="5538" spans="1:22" x14ac:dyDescent="0.2">
      <c r="A5538" s="1">
        <v>42328</v>
      </c>
      <c r="B5538" t="s">
        <v>21</v>
      </c>
      <c r="C5538" s="1">
        <v>42321</v>
      </c>
      <c r="D5538" s="1">
        <v>42328</v>
      </c>
      <c r="E5538" t="s">
        <v>6144</v>
      </c>
      <c r="F5538" t="s">
        <v>6291</v>
      </c>
      <c r="H5538" s="1">
        <v>42320</v>
      </c>
      <c r="I5538">
        <v>1957422</v>
      </c>
      <c r="J5538" t="s">
        <v>6146</v>
      </c>
      <c r="K5538" t="s">
        <v>224</v>
      </c>
      <c r="M5538" t="s">
        <v>32</v>
      </c>
      <c r="N5538">
        <v>12553</v>
      </c>
      <c r="O5538">
        <v>12</v>
      </c>
      <c r="P5538">
        <v>9000</v>
      </c>
      <c r="Q5538">
        <v>8</v>
      </c>
      <c r="R5538" s="2">
        <v>0</v>
      </c>
      <c r="S5538" s="2">
        <v>20.5</v>
      </c>
      <c r="T5538" s="2">
        <v>0</v>
      </c>
      <c r="U5538" s="2">
        <v>20.5</v>
      </c>
      <c r="V5538" s="76" t="s">
        <v>5213</v>
      </c>
    </row>
    <row r="5539" spans="1:22" x14ac:dyDescent="0.2">
      <c r="A5539" s="1">
        <v>42328</v>
      </c>
      <c r="B5539" t="s">
        <v>21</v>
      </c>
      <c r="C5539" s="1">
        <v>42321</v>
      </c>
      <c r="D5539" s="1">
        <v>42328</v>
      </c>
      <c r="E5539" t="s">
        <v>6144</v>
      </c>
      <c r="F5539" t="s">
        <v>6292</v>
      </c>
      <c r="H5539" s="1">
        <v>42320</v>
      </c>
      <c r="I5539">
        <v>1957422</v>
      </c>
      <c r="J5539" t="s">
        <v>6146</v>
      </c>
      <c r="K5539" t="s">
        <v>224</v>
      </c>
      <c r="M5539" t="s">
        <v>32</v>
      </c>
      <c r="N5539">
        <v>12553</v>
      </c>
      <c r="O5539">
        <v>12</v>
      </c>
      <c r="P5539">
        <v>9000</v>
      </c>
      <c r="Q5539">
        <v>8</v>
      </c>
      <c r="R5539" s="2">
        <v>0</v>
      </c>
      <c r="S5539" s="2">
        <v>20.5</v>
      </c>
      <c r="T5539" s="2">
        <v>0</v>
      </c>
      <c r="U5539" s="2">
        <v>20.5</v>
      </c>
      <c r="V5539" s="76" t="s">
        <v>5213</v>
      </c>
    </row>
    <row r="5540" spans="1:22" x14ac:dyDescent="0.2">
      <c r="A5540" s="1">
        <v>42328</v>
      </c>
      <c r="B5540" t="s">
        <v>21</v>
      </c>
      <c r="C5540" s="1">
        <v>42327</v>
      </c>
      <c r="D5540" s="1">
        <v>42328</v>
      </c>
      <c r="E5540">
        <v>100034680</v>
      </c>
      <c r="F5540" t="s">
        <v>6293</v>
      </c>
      <c r="H5540" s="1">
        <v>42327</v>
      </c>
      <c r="I5540">
        <v>2008847</v>
      </c>
      <c r="J5540" t="s">
        <v>23</v>
      </c>
      <c r="K5540">
        <v>846296315833189</v>
      </c>
      <c r="M5540" t="s">
        <v>40</v>
      </c>
      <c r="N5540">
        <v>94952</v>
      </c>
      <c r="O5540">
        <v>4</v>
      </c>
      <c r="P5540">
        <v>3000</v>
      </c>
      <c r="Q5540">
        <v>2</v>
      </c>
      <c r="R5540" s="2">
        <v>0</v>
      </c>
      <c r="S5540" s="2">
        <v>14.25</v>
      </c>
      <c r="T5540" s="2">
        <v>0</v>
      </c>
      <c r="U5540" s="2">
        <v>14.25</v>
      </c>
      <c r="V5540" s="76" t="str">
        <f>VLOOKUP(M5540,'Fufillment sheet'!$A$2:$B$52,2,FALSE)</f>
        <v>VINAC</v>
      </c>
    </row>
    <row r="5541" spans="1:22" x14ac:dyDescent="0.2">
      <c r="A5541" s="1">
        <v>42328</v>
      </c>
      <c r="B5541" t="s">
        <v>21</v>
      </c>
      <c r="C5541" s="1">
        <v>42328</v>
      </c>
      <c r="D5541" s="1">
        <v>42328</v>
      </c>
      <c r="E5541">
        <v>100034690</v>
      </c>
      <c r="F5541" t="s">
        <v>6294</v>
      </c>
      <c r="H5541" s="1">
        <v>42328</v>
      </c>
      <c r="I5541">
        <v>2010552</v>
      </c>
      <c r="J5541" t="s">
        <v>23</v>
      </c>
      <c r="K5541">
        <v>846296315832700</v>
      </c>
      <c r="M5541" t="s">
        <v>79</v>
      </c>
      <c r="N5541">
        <v>60564</v>
      </c>
      <c r="O5541">
        <v>4</v>
      </c>
      <c r="P5541">
        <v>3000</v>
      </c>
      <c r="Q5541">
        <v>5</v>
      </c>
      <c r="R5541" s="2">
        <v>0</v>
      </c>
      <c r="S5541" s="2">
        <v>22.5</v>
      </c>
      <c r="T5541" s="2">
        <v>0</v>
      </c>
      <c r="U5541" s="2">
        <v>22.5</v>
      </c>
      <c r="V5541" s="76" t="str">
        <f>VLOOKUP(M5541,'Fufillment sheet'!$A$2:$B$52,2,FALSE)</f>
        <v>NW</v>
      </c>
    </row>
    <row r="5542" spans="1:22" x14ac:dyDescent="0.2">
      <c r="A5542" s="1">
        <v>42328</v>
      </c>
      <c r="B5542" t="s">
        <v>21</v>
      </c>
      <c r="C5542" s="1">
        <v>42321</v>
      </c>
      <c r="D5542" s="1">
        <v>42328</v>
      </c>
      <c r="E5542" t="s">
        <v>6144</v>
      </c>
      <c r="F5542" t="s">
        <v>6295</v>
      </c>
      <c r="H5542" s="1">
        <v>42320</v>
      </c>
      <c r="I5542">
        <v>1957422</v>
      </c>
      <c r="J5542" t="s">
        <v>6146</v>
      </c>
      <c r="K5542" t="s">
        <v>224</v>
      </c>
      <c r="M5542" t="s">
        <v>32</v>
      </c>
      <c r="N5542">
        <v>12553</v>
      </c>
      <c r="O5542">
        <v>12</v>
      </c>
      <c r="P5542">
        <v>9000</v>
      </c>
      <c r="Q5542">
        <v>8</v>
      </c>
      <c r="R5542" s="2">
        <v>0</v>
      </c>
      <c r="S5542" s="2">
        <v>20.5</v>
      </c>
      <c r="T5542" s="2">
        <v>0</v>
      </c>
      <c r="U5542" s="2">
        <v>20.5</v>
      </c>
      <c r="V5542" s="76" t="s">
        <v>5213</v>
      </c>
    </row>
    <row r="5543" spans="1:22" x14ac:dyDescent="0.2">
      <c r="A5543" s="1">
        <v>42328</v>
      </c>
      <c r="B5543" t="s">
        <v>21</v>
      </c>
      <c r="C5543" s="1">
        <v>42321</v>
      </c>
      <c r="D5543" s="1">
        <v>42328</v>
      </c>
      <c r="E5543" t="s">
        <v>6144</v>
      </c>
      <c r="F5543" t="s">
        <v>6296</v>
      </c>
      <c r="H5543" s="1">
        <v>42320</v>
      </c>
      <c r="I5543">
        <v>1957422</v>
      </c>
      <c r="J5543" t="s">
        <v>6146</v>
      </c>
      <c r="K5543" t="s">
        <v>224</v>
      </c>
      <c r="M5543" t="s">
        <v>32</v>
      </c>
      <c r="N5543">
        <v>12553</v>
      </c>
      <c r="O5543">
        <v>12</v>
      </c>
      <c r="P5543">
        <v>9000</v>
      </c>
      <c r="Q5543">
        <v>8</v>
      </c>
      <c r="R5543" s="2">
        <v>0</v>
      </c>
      <c r="S5543" s="2">
        <v>20.5</v>
      </c>
      <c r="T5543" s="2">
        <v>0</v>
      </c>
      <c r="U5543" s="2">
        <v>20.5</v>
      </c>
      <c r="V5543" s="76" t="s">
        <v>5213</v>
      </c>
    </row>
    <row r="5544" spans="1:22" x14ac:dyDescent="0.2">
      <c r="A5544" s="1">
        <v>42328</v>
      </c>
      <c r="B5544" t="s">
        <v>21</v>
      </c>
      <c r="C5544" s="1">
        <v>42327</v>
      </c>
      <c r="D5544" s="1">
        <v>42328</v>
      </c>
      <c r="E5544">
        <v>100034667</v>
      </c>
      <c r="F5544" t="s">
        <v>6297</v>
      </c>
      <c r="H5544" s="1">
        <v>42327</v>
      </c>
      <c r="I5544">
        <v>2008836</v>
      </c>
      <c r="J5544" t="s">
        <v>23</v>
      </c>
      <c r="K5544" t="s">
        <v>6298</v>
      </c>
      <c r="M5544" t="s">
        <v>36</v>
      </c>
      <c r="N5544">
        <v>19147</v>
      </c>
      <c r="O5544">
        <v>3</v>
      </c>
      <c r="P5544">
        <v>2250</v>
      </c>
      <c r="Q5544">
        <v>2</v>
      </c>
      <c r="R5544" s="2">
        <v>0</v>
      </c>
      <c r="S5544" s="2">
        <v>12.81</v>
      </c>
      <c r="T5544" s="2">
        <v>0</v>
      </c>
      <c r="U5544" s="2">
        <v>12.81</v>
      </c>
      <c r="V5544" s="76" t="str">
        <f>VLOOKUP(M5544,'Fufillment sheet'!$A$2:$B$52,2,FALSE)</f>
        <v>NW</v>
      </c>
    </row>
    <row r="5545" spans="1:22" x14ac:dyDescent="0.2">
      <c r="A5545" s="1">
        <v>42328</v>
      </c>
      <c r="B5545" t="s">
        <v>21</v>
      </c>
      <c r="C5545" s="1">
        <v>42321</v>
      </c>
      <c r="D5545" s="1">
        <v>42328</v>
      </c>
      <c r="E5545" t="s">
        <v>6144</v>
      </c>
      <c r="F5545" t="s">
        <v>6299</v>
      </c>
      <c r="H5545" s="1">
        <v>42320</v>
      </c>
      <c r="I5545">
        <v>1957422</v>
      </c>
      <c r="J5545" t="s">
        <v>6146</v>
      </c>
      <c r="K5545" t="s">
        <v>224</v>
      </c>
      <c r="M5545" t="s">
        <v>32</v>
      </c>
      <c r="N5545">
        <v>12553</v>
      </c>
      <c r="O5545">
        <v>12</v>
      </c>
      <c r="P5545">
        <v>9000</v>
      </c>
      <c r="Q5545">
        <v>8</v>
      </c>
      <c r="R5545" s="2">
        <v>0</v>
      </c>
      <c r="S5545" s="2">
        <v>20.5</v>
      </c>
      <c r="T5545" s="2">
        <v>0</v>
      </c>
      <c r="U5545" s="2">
        <v>20.5</v>
      </c>
      <c r="V5545" s="76" t="s">
        <v>5213</v>
      </c>
    </row>
    <row r="5546" spans="1:22" x14ac:dyDescent="0.2">
      <c r="A5546" s="1">
        <v>42328</v>
      </c>
      <c r="B5546" t="s">
        <v>21</v>
      </c>
      <c r="C5546" s="1">
        <v>42321</v>
      </c>
      <c r="D5546" s="1">
        <v>42328</v>
      </c>
      <c r="E5546" t="s">
        <v>6144</v>
      </c>
      <c r="F5546" t="s">
        <v>6300</v>
      </c>
      <c r="H5546" s="1">
        <v>42320</v>
      </c>
      <c r="I5546">
        <v>1957422</v>
      </c>
      <c r="J5546" t="s">
        <v>6146</v>
      </c>
      <c r="K5546" t="s">
        <v>224</v>
      </c>
      <c r="M5546" t="s">
        <v>32</v>
      </c>
      <c r="N5546">
        <v>12553</v>
      </c>
      <c r="O5546">
        <v>12</v>
      </c>
      <c r="P5546">
        <v>9000</v>
      </c>
      <c r="Q5546">
        <v>8</v>
      </c>
      <c r="R5546" s="2">
        <v>0</v>
      </c>
      <c r="S5546" s="2">
        <v>20.5</v>
      </c>
      <c r="T5546" s="2">
        <v>0</v>
      </c>
      <c r="U5546" s="2">
        <v>20.5</v>
      </c>
      <c r="V5546" s="76" t="s">
        <v>5213</v>
      </c>
    </row>
    <row r="5547" spans="1:22" x14ac:dyDescent="0.2">
      <c r="A5547" s="1">
        <v>42328</v>
      </c>
      <c r="B5547" t="s">
        <v>21</v>
      </c>
      <c r="C5547" s="1">
        <v>42327</v>
      </c>
      <c r="D5547" s="1">
        <v>42328</v>
      </c>
      <c r="E5547">
        <v>100034673</v>
      </c>
      <c r="F5547" t="s">
        <v>6301</v>
      </c>
      <c r="H5547" s="1">
        <v>42327</v>
      </c>
      <c r="I5547">
        <v>2008841</v>
      </c>
      <c r="J5547" t="s">
        <v>23</v>
      </c>
      <c r="K5547">
        <v>846296315833202</v>
      </c>
      <c r="M5547" t="s">
        <v>73</v>
      </c>
      <c r="N5547">
        <v>80134</v>
      </c>
      <c r="O5547">
        <v>3</v>
      </c>
      <c r="P5547">
        <v>2250</v>
      </c>
      <c r="Q5547">
        <v>5</v>
      </c>
      <c r="R5547" s="2">
        <v>0</v>
      </c>
      <c r="S5547" s="2">
        <v>21.31</v>
      </c>
      <c r="T5547" s="2">
        <v>0</v>
      </c>
      <c r="U5547" s="2">
        <v>21.31</v>
      </c>
      <c r="V5547" s="76" t="str">
        <f>VLOOKUP(M5547,'Fufillment sheet'!$A$2:$B$52,2,FALSE)</f>
        <v>VINAC</v>
      </c>
    </row>
    <row r="5548" spans="1:22" x14ac:dyDescent="0.2">
      <c r="A5548" s="1">
        <v>42328</v>
      </c>
      <c r="B5548" t="s">
        <v>21</v>
      </c>
      <c r="C5548" s="1">
        <v>42325</v>
      </c>
      <c r="D5548" s="1">
        <v>42328</v>
      </c>
      <c r="E5548">
        <v>100034458</v>
      </c>
      <c r="F5548" t="s">
        <v>6302</v>
      </c>
      <c r="H5548" s="1">
        <v>42325</v>
      </c>
      <c r="I5548">
        <v>2009177</v>
      </c>
      <c r="J5548" t="s">
        <v>3466</v>
      </c>
      <c r="K5548">
        <v>846296315831888</v>
      </c>
      <c r="M5548" t="s">
        <v>79</v>
      </c>
      <c r="N5548">
        <v>60642</v>
      </c>
      <c r="O5548">
        <v>3</v>
      </c>
      <c r="P5548">
        <v>2250</v>
      </c>
      <c r="Q5548">
        <v>5</v>
      </c>
      <c r="R5548" s="2">
        <v>0</v>
      </c>
      <c r="S5548" s="2">
        <v>21.31</v>
      </c>
      <c r="T5548" s="2">
        <v>0</v>
      </c>
      <c r="U5548" s="2">
        <v>21.31</v>
      </c>
      <c r="V5548" s="76" t="str">
        <f>VLOOKUP(M5548,'Fufillment sheet'!$A$2:$B$52,2,FALSE)</f>
        <v>NW</v>
      </c>
    </row>
    <row r="5549" spans="1:22" x14ac:dyDescent="0.2">
      <c r="A5549" s="1">
        <v>42328</v>
      </c>
      <c r="B5549" t="s">
        <v>21</v>
      </c>
      <c r="C5549" s="1">
        <v>42321</v>
      </c>
      <c r="D5549" s="1">
        <v>42328</v>
      </c>
      <c r="E5549" t="s">
        <v>6144</v>
      </c>
      <c r="F5549" t="s">
        <v>6303</v>
      </c>
      <c r="H5549" s="1">
        <v>42320</v>
      </c>
      <c r="I5549">
        <v>1957422</v>
      </c>
      <c r="J5549" t="s">
        <v>6146</v>
      </c>
      <c r="K5549" t="s">
        <v>224</v>
      </c>
      <c r="M5549" t="s">
        <v>32</v>
      </c>
      <c r="N5549">
        <v>12553</v>
      </c>
      <c r="O5549">
        <v>12</v>
      </c>
      <c r="P5549">
        <v>9000</v>
      </c>
      <c r="Q5549">
        <v>8</v>
      </c>
      <c r="R5549" s="2">
        <v>0</v>
      </c>
      <c r="S5549" s="2">
        <v>20.5</v>
      </c>
      <c r="T5549" s="2">
        <v>0</v>
      </c>
      <c r="U5549" s="2">
        <v>20.5</v>
      </c>
      <c r="V5549" s="76" t="s">
        <v>5213</v>
      </c>
    </row>
    <row r="5550" spans="1:22" x14ac:dyDescent="0.2">
      <c r="A5550" s="1">
        <v>42328</v>
      </c>
      <c r="B5550" t="s">
        <v>21</v>
      </c>
      <c r="C5550" s="1">
        <v>42321</v>
      </c>
      <c r="D5550" s="1">
        <v>42328</v>
      </c>
      <c r="E5550" t="s">
        <v>6144</v>
      </c>
      <c r="F5550" t="s">
        <v>6304</v>
      </c>
      <c r="H5550" s="1">
        <v>42320</v>
      </c>
      <c r="I5550">
        <v>1957422</v>
      </c>
      <c r="J5550" t="s">
        <v>6146</v>
      </c>
      <c r="K5550" t="s">
        <v>224</v>
      </c>
      <c r="M5550" t="s">
        <v>32</v>
      </c>
      <c r="N5550">
        <v>12553</v>
      </c>
      <c r="O5550">
        <v>12</v>
      </c>
      <c r="P5550">
        <v>9000</v>
      </c>
      <c r="Q5550">
        <v>8</v>
      </c>
      <c r="R5550" s="2">
        <v>0</v>
      </c>
      <c r="S5550" s="2">
        <v>20.5</v>
      </c>
      <c r="T5550" s="2">
        <v>0</v>
      </c>
      <c r="U5550" s="2">
        <v>20.5</v>
      </c>
      <c r="V5550" s="76" t="s">
        <v>5213</v>
      </c>
    </row>
    <row r="5551" spans="1:22" x14ac:dyDescent="0.2">
      <c r="A5551" s="1">
        <v>42328</v>
      </c>
      <c r="B5551" t="s">
        <v>21</v>
      </c>
      <c r="C5551" s="1">
        <v>42327</v>
      </c>
      <c r="D5551" s="1">
        <v>42328</v>
      </c>
      <c r="E5551">
        <v>100034679</v>
      </c>
      <c r="F5551" t="s">
        <v>6305</v>
      </c>
      <c r="H5551" s="1">
        <v>42327</v>
      </c>
      <c r="I5551">
        <v>2008846</v>
      </c>
      <c r="J5551" t="s">
        <v>23</v>
      </c>
      <c r="K5551">
        <v>846296315832007</v>
      </c>
      <c r="M5551" t="s">
        <v>32</v>
      </c>
      <c r="N5551">
        <v>10065</v>
      </c>
      <c r="O5551">
        <v>4</v>
      </c>
      <c r="P5551">
        <v>3000</v>
      </c>
      <c r="Q5551">
        <v>2</v>
      </c>
      <c r="R5551" s="2">
        <v>0</v>
      </c>
      <c r="S5551" s="2">
        <v>14.25</v>
      </c>
      <c r="T5551" s="2">
        <v>0</v>
      </c>
      <c r="U5551" s="2">
        <v>14.25</v>
      </c>
      <c r="V5551" s="76" t="str">
        <f>VLOOKUP(M5551,'Fufillment sheet'!$A$2:$B$52,2,FALSE)</f>
        <v>NW</v>
      </c>
    </row>
    <row r="5552" spans="1:22" x14ac:dyDescent="0.2">
      <c r="A5552" s="1">
        <v>42328</v>
      </c>
      <c r="B5552" t="s">
        <v>21</v>
      </c>
      <c r="C5552" s="1">
        <v>42321</v>
      </c>
      <c r="D5552" s="1">
        <v>42328</v>
      </c>
      <c r="E5552" t="s">
        <v>6144</v>
      </c>
      <c r="F5552" t="s">
        <v>6306</v>
      </c>
      <c r="H5552" s="1">
        <v>42320</v>
      </c>
      <c r="I5552">
        <v>1957422</v>
      </c>
      <c r="J5552" t="s">
        <v>6146</v>
      </c>
      <c r="K5552" t="s">
        <v>224</v>
      </c>
      <c r="M5552" t="s">
        <v>32</v>
      </c>
      <c r="N5552">
        <v>12553</v>
      </c>
      <c r="O5552">
        <v>12</v>
      </c>
      <c r="P5552">
        <v>9000</v>
      </c>
      <c r="Q5552">
        <v>8</v>
      </c>
      <c r="R5552" s="2">
        <v>0</v>
      </c>
      <c r="S5552" s="2">
        <v>20.5</v>
      </c>
      <c r="T5552" s="2">
        <v>0</v>
      </c>
      <c r="U5552" s="2">
        <v>20.5</v>
      </c>
      <c r="V5552" s="76" t="s">
        <v>5213</v>
      </c>
    </row>
    <row r="5553" spans="1:22" x14ac:dyDescent="0.2">
      <c r="A5553" s="1">
        <v>42328</v>
      </c>
      <c r="B5553" t="s">
        <v>21</v>
      </c>
      <c r="C5553" s="1">
        <v>42327</v>
      </c>
      <c r="D5553" s="1">
        <v>42328</v>
      </c>
      <c r="E5553">
        <v>100034620</v>
      </c>
      <c r="F5553" t="s">
        <v>6307</v>
      </c>
      <c r="H5553" s="1">
        <v>42327</v>
      </c>
      <c r="I5553">
        <v>2006733</v>
      </c>
      <c r="J5553" t="s">
        <v>23</v>
      </c>
      <c r="K5553">
        <v>846296315832250</v>
      </c>
      <c r="M5553" t="s">
        <v>32</v>
      </c>
      <c r="N5553">
        <v>10009</v>
      </c>
      <c r="O5553">
        <v>3</v>
      </c>
      <c r="P5553">
        <v>2250</v>
      </c>
      <c r="Q5553">
        <v>2</v>
      </c>
      <c r="R5553" s="2">
        <v>0</v>
      </c>
      <c r="S5553" s="2">
        <v>12.81</v>
      </c>
      <c r="T5553" s="2">
        <v>0</v>
      </c>
      <c r="U5553" s="2">
        <v>12.81</v>
      </c>
      <c r="V5553" s="76" t="str">
        <f>VLOOKUP(M5553,'Fufillment sheet'!$A$2:$B$52,2,FALSE)</f>
        <v>NW</v>
      </c>
    </row>
    <row r="5554" spans="1:22" x14ac:dyDescent="0.2">
      <c r="A5554" s="1">
        <v>42328</v>
      </c>
      <c r="B5554" t="s">
        <v>21</v>
      </c>
      <c r="C5554" s="1">
        <v>42321</v>
      </c>
      <c r="D5554" s="1">
        <v>42328</v>
      </c>
      <c r="E5554" t="s">
        <v>6144</v>
      </c>
      <c r="F5554" t="s">
        <v>6308</v>
      </c>
      <c r="H5554" s="1">
        <v>42320</v>
      </c>
      <c r="I5554">
        <v>1957422</v>
      </c>
      <c r="J5554" t="s">
        <v>6146</v>
      </c>
      <c r="K5554" t="s">
        <v>224</v>
      </c>
      <c r="M5554" t="s">
        <v>32</v>
      </c>
      <c r="N5554">
        <v>12553</v>
      </c>
      <c r="O5554">
        <v>12</v>
      </c>
      <c r="P5554">
        <v>9000</v>
      </c>
      <c r="Q5554">
        <v>8</v>
      </c>
      <c r="R5554" s="2">
        <v>0</v>
      </c>
      <c r="S5554" s="2">
        <v>20.5</v>
      </c>
      <c r="T5554" s="2">
        <v>0</v>
      </c>
      <c r="U5554" s="2">
        <v>20.5</v>
      </c>
      <c r="V5554" s="76" t="s">
        <v>5213</v>
      </c>
    </row>
    <row r="5555" spans="1:22" x14ac:dyDescent="0.2">
      <c r="A5555" s="1">
        <v>42328</v>
      </c>
      <c r="B5555" t="s">
        <v>21</v>
      </c>
      <c r="C5555" s="1">
        <v>42321</v>
      </c>
      <c r="D5555" s="1">
        <v>42328</v>
      </c>
      <c r="E5555" t="s">
        <v>6144</v>
      </c>
      <c r="F5555" t="s">
        <v>6309</v>
      </c>
      <c r="H5555" s="1">
        <v>42320</v>
      </c>
      <c r="I5555">
        <v>1957422</v>
      </c>
      <c r="J5555" t="s">
        <v>6146</v>
      </c>
      <c r="K5555" t="s">
        <v>224</v>
      </c>
      <c r="M5555" t="s">
        <v>32</v>
      </c>
      <c r="N5555">
        <v>12553</v>
      </c>
      <c r="O5555">
        <v>12</v>
      </c>
      <c r="P5555">
        <v>9000</v>
      </c>
      <c r="Q5555">
        <v>8</v>
      </c>
      <c r="R5555" s="2">
        <v>0</v>
      </c>
      <c r="S5555" s="2">
        <v>20.5</v>
      </c>
      <c r="T5555" s="2">
        <v>0</v>
      </c>
      <c r="U5555" s="2">
        <v>20.5</v>
      </c>
      <c r="V5555" s="76" t="s">
        <v>5213</v>
      </c>
    </row>
    <row r="5556" spans="1:22" x14ac:dyDescent="0.2">
      <c r="A5556" s="1">
        <v>42328</v>
      </c>
      <c r="B5556" t="s">
        <v>21</v>
      </c>
      <c r="C5556" s="1">
        <v>42327</v>
      </c>
      <c r="D5556" s="1">
        <v>42328</v>
      </c>
      <c r="E5556">
        <v>100034610</v>
      </c>
      <c r="F5556" t="s">
        <v>6310</v>
      </c>
      <c r="H5556" s="1">
        <v>42327</v>
      </c>
      <c r="I5556">
        <v>2006724</v>
      </c>
      <c r="J5556" t="s">
        <v>23</v>
      </c>
      <c r="K5556">
        <v>846296315833165</v>
      </c>
      <c r="M5556" t="s">
        <v>40</v>
      </c>
      <c r="N5556">
        <v>94110</v>
      </c>
      <c r="O5556">
        <v>3</v>
      </c>
      <c r="P5556">
        <v>2250</v>
      </c>
      <c r="Q5556">
        <v>2</v>
      </c>
      <c r="R5556" s="2">
        <v>0</v>
      </c>
      <c r="S5556" s="2">
        <v>12.81</v>
      </c>
      <c r="T5556" s="2">
        <v>0</v>
      </c>
      <c r="U5556" s="2">
        <v>12.81</v>
      </c>
      <c r="V5556" s="76" t="str">
        <f>VLOOKUP(M5556,'Fufillment sheet'!$A$2:$B$52,2,FALSE)</f>
        <v>VINAC</v>
      </c>
    </row>
    <row r="5557" spans="1:22" x14ac:dyDescent="0.2">
      <c r="A5557" s="1">
        <v>42328</v>
      </c>
      <c r="B5557" t="s">
        <v>21</v>
      </c>
      <c r="C5557" s="1">
        <v>42327</v>
      </c>
      <c r="D5557" s="1">
        <v>42328</v>
      </c>
      <c r="E5557">
        <v>100034624</v>
      </c>
      <c r="F5557" t="s">
        <v>6311</v>
      </c>
      <c r="H5557" s="1">
        <v>42327</v>
      </c>
      <c r="I5557">
        <v>2006737</v>
      </c>
      <c r="J5557" t="s">
        <v>23</v>
      </c>
      <c r="K5557">
        <v>846296315832182</v>
      </c>
      <c r="M5557" t="s">
        <v>32</v>
      </c>
      <c r="N5557">
        <v>10526</v>
      </c>
      <c r="O5557">
        <v>3</v>
      </c>
      <c r="P5557">
        <v>2250</v>
      </c>
      <c r="Q5557">
        <v>2</v>
      </c>
      <c r="R5557" s="2">
        <v>0</v>
      </c>
      <c r="S5557" s="2">
        <v>12.81</v>
      </c>
      <c r="T5557" s="2">
        <v>0</v>
      </c>
      <c r="U5557" s="2">
        <v>12.81</v>
      </c>
      <c r="V5557" s="76" t="str">
        <f>VLOOKUP(M5557,'Fufillment sheet'!$A$2:$B$52,2,FALSE)</f>
        <v>NW</v>
      </c>
    </row>
    <row r="5558" spans="1:22" x14ac:dyDescent="0.2">
      <c r="A5558" s="1">
        <v>42328</v>
      </c>
      <c r="B5558" t="s">
        <v>21</v>
      </c>
      <c r="C5558" s="1">
        <v>42321</v>
      </c>
      <c r="D5558" s="1">
        <v>42328</v>
      </c>
      <c r="E5558" t="s">
        <v>6144</v>
      </c>
      <c r="F5558" t="s">
        <v>6312</v>
      </c>
      <c r="H5558" s="1">
        <v>42320</v>
      </c>
      <c r="I5558">
        <v>1957422</v>
      </c>
      <c r="J5558" t="s">
        <v>6146</v>
      </c>
      <c r="K5558" t="s">
        <v>224</v>
      </c>
      <c r="M5558" t="s">
        <v>32</v>
      </c>
      <c r="N5558">
        <v>12553</v>
      </c>
      <c r="O5558">
        <v>12</v>
      </c>
      <c r="P5558">
        <v>9000</v>
      </c>
      <c r="Q5558">
        <v>8</v>
      </c>
      <c r="R5558" s="2">
        <v>0</v>
      </c>
      <c r="S5558" s="2">
        <v>20.5</v>
      </c>
      <c r="T5558" s="2">
        <v>0</v>
      </c>
      <c r="U5558" s="2">
        <v>20.5</v>
      </c>
      <c r="V5558" s="76" t="s">
        <v>5213</v>
      </c>
    </row>
    <row r="5559" spans="1:22" x14ac:dyDescent="0.2">
      <c r="A5559" s="1">
        <v>42328</v>
      </c>
      <c r="B5559" t="s">
        <v>21</v>
      </c>
      <c r="C5559" s="1">
        <v>42325</v>
      </c>
      <c r="D5559" s="1">
        <v>42328</v>
      </c>
      <c r="E5559">
        <v>100034421</v>
      </c>
      <c r="F5559" t="s">
        <v>6313</v>
      </c>
      <c r="H5559" s="1">
        <v>42325</v>
      </c>
      <c r="I5559">
        <v>1988514</v>
      </c>
      <c r="J5559" t="s">
        <v>354</v>
      </c>
      <c r="K5559" t="s">
        <v>6314</v>
      </c>
      <c r="M5559" t="s">
        <v>366</v>
      </c>
      <c r="N5559">
        <v>74006</v>
      </c>
      <c r="O5559">
        <v>6</v>
      </c>
      <c r="P5559">
        <v>4500</v>
      </c>
      <c r="Q5559">
        <v>7</v>
      </c>
      <c r="R5559" s="2">
        <v>0</v>
      </c>
      <c r="S5559" s="2">
        <v>35.54</v>
      </c>
      <c r="T5559" s="2">
        <v>0</v>
      </c>
      <c r="U5559" s="2">
        <v>35.54</v>
      </c>
      <c r="V5559" s="76" t="str">
        <f>VLOOKUP(M5559,'Fufillment sheet'!$A$2:$B$52,2,FALSE)</f>
        <v>VINAC</v>
      </c>
    </row>
    <row r="5560" spans="1:22" x14ac:dyDescent="0.2">
      <c r="A5560" s="1">
        <v>42328</v>
      </c>
      <c r="B5560" t="s">
        <v>21</v>
      </c>
      <c r="C5560" s="1">
        <v>42321</v>
      </c>
      <c r="D5560" s="1">
        <v>42328</v>
      </c>
      <c r="E5560" t="s">
        <v>6144</v>
      </c>
      <c r="F5560" t="s">
        <v>6315</v>
      </c>
      <c r="H5560" s="1">
        <v>42320</v>
      </c>
      <c r="I5560">
        <v>1957422</v>
      </c>
      <c r="J5560" t="s">
        <v>6146</v>
      </c>
      <c r="K5560" t="s">
        <v>224</v>
      </c>
      <c r="M5560" t="s">
        <v>32</v>
      </c>
      <c r="N5560">
        <v>12553</v>
      </c>
      <c r="O5560">
        <v>12</v>
      </c>
      <c r="P5560">
        <v>9000</v>
      </c>
      <c r="Q5560">
        <v>8</v>
      </c>
      <c r="R5560" s="2">
        <v>0</v>
      </c>
      <c r="S5560" s="2">
        <v>20.5</v>
      </c>
      <c r="T5560" s="2">
        <v>0</v>
      </c>
      <c r="U5560" s="2">
        <v>20.5</v>
      </c>
      <c r="V5560" s="76" t="s">
        <v>5213</v>
      </c>
    </row>
    <row r="5561" spans="1:22" x14ac:dyDescent="0.2">
      <c r="A5561" s="1">
        <v>42328</v>
      </c>
      <c r="B5561" t="s">
        <v>21</v>
      </c>
      <c r="C5561" s="1">
        <v>42327</v>
      </c>
      <c r="D5561" s="1">
        <v>42328</v>
      </c>
      <c r="E5561">
        <v>100034657</v>
      </c>
      <c r="F5561" t="s">
        <v>6316</v>
      </c>
      <c r="H5561" s="1">
        <v>42327</v>
      </c>
      <c r="I5561">
        <v>2006765</v>
      </c>
      <c r="J5561" t="s">
        <v>23</v>
      </c>
      <c r="K5561">
        <v>846296315832052</v>
      </c>
      <c r="M5561" t="s">
        <v>38</v>
      </c>
      <c r="N5561">
        <v>37189</v>
      </c>
      <c r="O5561">
        <v>3</v>
      </c>
      <c r="P5561">
        <v>2250</v>
      </c>
      <c r="Q5561">
        <v>5</v>
      </c>
      <c r="R5561" s="2">
        <v>0</v>
      </c>
      <c r="S5561" s="2">
        <v>21.31</v>
      </c>
      <c r="T5561" s="2">
        <v>0</v>
      </c>
      <c r="U5561" s="2">
        <v>21.31</v>
      </c>
      <c r="V5561" s="76" t="str">
        <f>VLOOKUP(M5561,'Fufillment sheet'!$A$2:$B$52,2,FALSE)</f>
        <v>NW</v>
      </c>
    </row>
    <row r="5562" spans="1:22" x14ac:dyDescent="0.2">
      <c r="A5562" s="1">
        <v>42328</v>
      </c>
      <c r="B5562" t="s">
        <v>21</v>
      </c>
      <c r="C5562" s="1">
        <v>42321</v>
      </c>
      <c r="D5562" s="1">
        <v>42328</v>
      </c>
      <c r="E5562" t="s">
        <v>6144</v>
      </c>
      <c r="F5562" t="s">
        <v>6317</v>
      </c>
      <c r="H5562" s="1">
        <v>42320</v>
      </c>
      <c r="I5562">
        <v>1957422</v>
      </c>
      <c r="J5562" t="s">
        <v>6146</v>
      </c>
      <c r="K5562" t="s">
        <v>224</v>
      </c>
      <c r="M5562" t="s">
        <v>32</v>
      </c>
      <c r="N5562">
        <v>12553</v>
      </c>
      <c r="O5562">
        <v>12</v>
      </c>
      <c r="P5562">
        <v>9000</v>
      </c>
      <c r="Q5562">
        <v>8</v>
      </c>
      <c r="R5562" s="2">
        <v>0</v>
      </c>
      <c r="S5562" s="2">
        <v>20.5</v>
      </c>
      <c r="T5562" s="2">
        <v>0</v>
      </c>
      <c r="U5562" s="2">
        <v>20.5</v>
      </c>
      <c r="V5562" s="76" t="s">
        <v>5213</v>
      </c>
    </row>
    <row r="5563" spans="1:22" x14ac:dyDescent="0.2">
      <c r="A5563" s="1">
        <v>42328</v>
      </c>
      <c r="B5563" t="s">
        <v>21</v>
      </c>
      <c r="C5563" s="1">
        <v>42321</v>
      </c>
      <c r="D5563" s="1">
        <v>42328</v>
      </c>
      <c r="E5563" t="s">
        <v>6144</v>
      </c>
      <c r="F5563" t="s">
        <v>6318</v>
      </c>
      <c r="H5563" s="1">
        <v>42320</v>
      </c>
      <c r="I5563">
        <v>1957422</v>
      </c>
      <c r="J5563" t="s">
        <v>6146</v>
      </c>
      <c r="K5563" t="s">
        <v>224</v>
      </c>
      <c r="M5563" t="s">
        <v>32</v>
      </c>
      <c r="N5563">
        <v>12553</v>
      </c>
      <c r="O5563">
        <v>12</v>
      </c>
      <c r="P5563">
        <v>9000</v>
      </c>
      <c r="Q5563">
        <v>8</v>
      </c>
      <c r="R5563" s="2">
        <v>0</v>
      </c>
      <c r="S5563" s="2">
        <v>20.5</v>
      </c>
      <c r="T5563" s="2">
        <v>0</v>
      </c>
      <c r="U5563" s="2">
        <v>20.5</v>
      </c>
      <c r="V5563" s="76" t="s">
        <v>5213</v>
      </c>
    </row>
    <row r="5564" spans="1:22" x14ac:dyDescent="0.2">
      <c r="A5564" s="1">
        <v>42328</v>
      </c>
      <c r="B5564" t="s">
        <v>21</v>
      </c>
      <c r="C5564" s="1">
        <v>42328</v>
      </c>
      <c r="D5564" s="1">
        <v>42328</v>
      </c>
      <c r="E5564">
        <v>100034707</v>
      </c>
      <c r="F5564" t="s">
        <v>6319</v>
      </c>
      <c r="H5564" s="1">
        <v>42328</v>
      </c>
      <c r="I5564">
        <v>2010567</v>
      </c>
      <c r="J5564" t="s">
        <v>23</v>
      </c>
      <c r="K5564">
        <v>846296315832601</v>
      </c>
      <c r="M5564" t="s">
        <v>182</v>
      </c>
      <c r="N5564">
        <v>70458</v>
      </c>
      <c r="O5564">
        <v>3</v>
      </c>
      <c r="P5564">
        <v>2250</v>
      </c>
      <c r="Q5564">
        <v>6</v>
      </c>
      <c r="R5564" s="2">
        <v>0</v>
      </c>
      <c r="S5564" s="2">
        <v>21.81</v>
      </c>
      <c r="T5564" s="2">
        <v>0</v>
      </c>
      <c r="U5564" s="2">
        <v>21.81</v>
      </c>
      <c r="V5564" s="76" t="str">
        <f>VLOOKUP(M5564,'Fufillment sheet'!$A$2:$B$52,2,FALSE)</f>
        <v>NW</v>
      </c>
    </row>
    <row r="5565" spans="1:22" x14ac:dyDescent="0.2">
      <c r="A5565" s="1">
        <v>42328</v>
      </c>
      <c r="B5565" t="s">
        <v>21</v>
      </c>
      <c r="C5565" s="1">
        <v>42321</v>
      </c>
      <c r="D5565" s="1">
        <v>42328</v>
      </c>
      <c r="E5565" t="s">
        <v>6144</v>
      </c>
      <c r="F5565" t="s">
        <v>6320</v>
      </c>
      <c r="H5565" s="1">
        <v>42320</v>
      </c>
      <c r="I5565">
        <v>1957422</v>
      </c>
      <c r="J5565" t="s">
        <v>6146</v>
      </c>
      <c r="K5565" t="s">
        <v>224</v>
      </c>
      <c r="M5565" t="s">
        <v>32</v>
      </c>
      <c r="N5565">
        <v>12553</v>
      </c>
      <c r="O5565">
        <v>12</v>
      </c>
      <c r="P5565">
        <v>9000</v>
      </c>
      <c r="Q5565">
        <v>8</v>
      </c>
      <c r="R5565" s="2">
        <v>0</v>
      </c>
      <c r="S5565" s="2">
        <v>20.5</v>
      </c>
      <c r="T5565" s="2">
        <v>0</v>
      </c>
      <c r="U5565" s="2">
        <v>20.5</v>
      </c>
      <c r="V5565" s="76" t="s">
        <v>5213</v>
      </c>
    </row>
    <row r="5566" spans="1:22" x14ac:dyDescent="0.2">
      <c r="A5566" s="1">
        <v>42328</v>
      </c>
      <c r="B5566" t="s">
        <v>21</v>
      </c>
      <c r="C5566" s="1">
        <v>42321</v>
      </c>
      <c r="D5566" s="1">
        <v>42328</v>
      </c>
      <c r="E5566" t="s">
        <v>6144</v>
      </c>
      <c r="F5566" t="s">
        <v>6321</v>
      </c>
      <c r="H5566" s="1">
        <v>42320</v>
      </c>
      <c r="I5566">
        <v>1957422</v>
      </c>
      <c r="J5566" t="s">
        <v>6146</v>
      </c>
      <c r="K5566" t="s">
        <v>224</v>
      </c>
      <c r="M5566" t="s">
        <v>32</v>
      </c>
      <c r="N5566">
        <v>12553</v>
      </c>
      <c r="O5566">
        <v>12</v>
      </c>
      <c r="P5566">
        <v>9000</v>
      </c>
      <c r="Q5566">
        <v>8</v>
      </c>
      <c r="R5566" s="2">
        <v>0</v>
      </c>
      <c r="S5566" s="2">
        <v>20.5</v>
      </c>
      <c r="T5566" s="2">
        <v>0</v>
      </c>
      <c r="U5566" s="2">
        <v>20.5</v>
      </c>
      <c r="V5566" s="76" t="s">
        <v>5213</v>
      </c>
    </row>
    <row r="5567" spans="1:22" x14ac:dyDescent="0.2">
      <c r="A5567" s="1">
        <v>42328</v>
      </c>
      <c r="B5567" t="s">
        <v>21</v>
      </c>
      <c r="C5567" s="1">
        <v>42328</v>
      </c>
      <c r="D5567" s="1">
        <v>42328</v>
      </c>
      <c r="E5567">
        <v>100034722</v>
      </c>
      <c r="F5567" t="s">
        <v>6322</v>
      </c>
      <c r="H5567" s="1">
        <v>42328</v>
      </c>
      <c r="I5567">
        <v>2010582</v>
      </c>
      <c r="J5567" t="s">
        <v>23</v>
      </c>
      <c r="K5567">
        <v>846296315832779</v>
      </c>
      <c r="M5567" t="s">
        <v>79</v>
      </c>
      <c r="N5567">
        <v>60661</v>
      </c>
      <c r="O5567">
        <v>3</v>
      </c>
      <c r="P5567">
        <v>2250</v>
      </c>
      <c r="Q5567">
        <v>5</v>
      </c>
      <c r="R5567" s="2">
        <v>0</v>
      </c>
      <c r="S5567" s="2">
        <v>21.31</v>
      </c>
      <c r="T5567" s="2">
        <v>0</v>
      </c>
      <c r="U5567" s="2">
        <v>21.31</v>
      </c>
      <c r="V5567" s="76" t="str">
        <f>VLOOKUP(M5567,'Fufillment sheet'!$A$2:$B$52,2,FALSE)</f>
        <v>NW</v>
      </c>
    </row>
    <row r="5568" spans="1:22" x14ac:dyDescent="0.2">
      <c r="A5568" s="1">
        <v>42328</v>
      </c>
      <c r="B5568" t="s">
        <v>21</v>
      </c>
      <c r="C5568" s="1">
        <v>42321</v>
      </c>
      <c r="D5568" s="1">
        <v>42328</v>
      </c>
      <c r="E5568" t="s">
        <v>6144</v>
      </c>
      <c r="F5568" t="s">
        <v>6323</v>
      </c>
      <c r="H5568" s="1">
        <v>42320</v>
      </c>
      <c r="I5568">
        <v>1957422</v>
      </c>
      <c r="J5568" t="s">
        <v>6146</v>
      </c>
      <c r="K5568" t="s">
        <v>224</v>
      </c>
      <c r="M5568" t="s">
        <v>32</v>
      </c>
      <c r="N5568">
        <v>12553</v>
      </c>
      <c r="O5568">
        <v>12</v>
      </c>
      <c r="P5568">
        <v>9000</v>
      </c>
      <c r="Q5568">
        <v>8</v>
      </c>
      <c r="R5568" s="2">
        <v>0</v>
      </c>
      <c r="S5568" s="2">
        <v>20.5</v>
      </c>
      <c r="T5568" s="2">
        <v>0</v>
      </c>
      <c r="U5568" s="2">
        <v>20.5</v>
      </c>
      <c r="V5568" s="76" t="s">
        <v>5213</v>
      </c>
    </row>
    <row r="5569" spans="1:22" x14ac:dyDescent="0.2">
      <c r="A5569" s="1">
        <v>42328</v>
      </c>
      <c r="B5569" t="s">
        <v>21</v>
      </c>
      <c r="C5569" s="1">
        <v>42321</v>
      </c>
      <c r="D5569" s="1">
        <v>42328</v>
      </c>
      <c r="E5569" t="s">
        <v>6144</v>
      </c>
      <c r="F5569" t="s">
        <v>6324</v>
      </c>
      <c r="H5569" s="1">
        <v>42320</v>
      </c>
      <c r="I5569">
        <v>1957422</v>
      </c>
      <c r="J5569" t="s">
        <v>6146</v>
      </c>
      <c r="K5569" t="s">
        <v>224</v>
      </c>
      <c r="M5569" t="s">
        <v>32</v>
      </c>
      <c r="N5569">
        <v>12553</v>
      </c>
      <c r="O5569">
        <v>12</v>
      </c>
      <c r="P5569">
        <v>9000</v>
      </c>
      <c r="Q5569">
        <v>8</v>
      </c>
      <c r="R5569" s="2">
        <v>0</v>
      </c>
      <c r="S5569" s="2">
        <v>20.5</v>
      </c>
      <c r="T5569" s="2">
        <v>0</v>
      </c>
      <c r="U5569" s="2">
        <v>20.5</v>
      </c>
      <c r="V5569" s="76" t="s">
        <v>5213</v>
      </c>
    </row>
    <row r="5570" spans="1:22" x14ac:dyDescent="0.2">
      <c r="A5570" s="1">
        <v>42328</v>
      </c>
      <c r="B5570" t="s">
        <v>21</v>
      </c>
      <c r="C5570" s="1">
        <v>42321</v>
      </c>
      <c r="D5570" s="1">
        <v>42328</v>
      </c>
      <c r="E5570" t="s">
        <v>6144</v>
      </c>
      <c r="F5570" t="s">
        <v>6325</v>
      </c>
      <c r="H5570" s="1">
        <v>42320</v>
      </c>
      <c r="I5570">
        <v>1957422</v>
      </c>
      <c r="J5570" t="s">
        <v>6146</v>
      </c>
      <c r="K5570" t="s">
        <v>224</v>
      </c>
      <c r="M5570" t="s">
        <v>32</v>
      </c>
      <c r="N5570">
        <v>12553</v>
      </c>
      <c r="O5570">
        <v>12</v>
      </c>
      <c r="P5570">
        <v>9000</v>
      </c>
      <c r="Q5570">
        <v>8</v>
      </c>
      <c r="R5570" s="2">
        <v>0</v>
      </c>
      <c r="S5570" s="2">
        <v>20.5</v>
      </c>
      <c r="T5570" s="2">
        <v>0</v>
      </c>
      <c r="U5570" s="2">
        <v>20.5</v>
      </c>
      <c r="V5570" s="76" t="s">
        <v>5213</v>
      </c>
    </row>
    <row r="5571" spans="1:22" x14ac:dyDescent="0.2">
      <c r="A5571" s="1">
        <v>42328</v>
      </c>
      <c r="B5571" t="s">
        <v>21</v>
      </c>
      <c r="C5571" s="1">
        <v>42321</v>
      </c>
      <c r="D5571" s="1">
        <v>42328</v>
      </c>
      <c r="E5571" t="s">
        <v>6144</v>
      </c>
      <c r="F5571" t="s">
        <v>6326</v>
      </c>
      <c r="H5571" s="1">
        <v>42320</v>
      </c>
      <c r="I5571">
        <v>1957422</v>
      </c>
      <c r="J5571" t="s">
        <v>6146</v>
      </c>
      <c r="K5571" t="s">
        <v>224</v>
      </c>
      <c r="M5571" t="s">
        <v>32</v>
      </c>
      <c r="N5571">
        <v>12553</v>
      </c>
      <c r="O5571">
        <v>12</v>
      </c>
      <c r="P5571">
        <v>9000</v>
      </c>
      <c r="Q5571">
        <v>8</v>
      </c>
      <c r="R5571" s="2">
        <v>0</v>
      </c>
      <c r="S5571" s="2">
        <v>20.5</v>
      </c>
      <c r="T5571" s="2">
        <v>0</v>
      </c>
      <c r="U5571" s="2">
        <v>20.5</v>
      </c>
      <c r="V5571" s="76" t="s">
        <v>5213</v>
      </c>
    </row>
    <row r="5572" spans="1:22" x14ac:dyDescent="0.2">
      <c r="A5572" s="1">
        <v>42328</v>
      </c>
      <c r="B5572" t="s">
        <v>21</v>
      </c>
      <c r="C5572" s="1">
        <v>42321</v>
      </c>
      <c r="D5572" s="1">
        <v>42328</v>
      </c>
      <c r="E5572" t="s">
        <v>6144</v>
      </c>
      <c r="F5572" t="s">
        <v>6327</v>
      </c>
      <c r="H5572" s="1">
        <v>42320</v>
      </c>
      <c r="I5572">
        <v>1957422</v>
      </c>
      <c r="J5572" t="s">
        <v>6146</v>
      </c>
      <c r="K5572" t="s">
        <v>224</v>
      </c>
      <c r="M5572" t="s">
        <v>32</v>
      </c>
      <c r="N5572">
        <v>12553</v>
      </c>
      <c r="O5572">
        <v>12</v>
      </c>
      <c r="P5572">
        <v>9000</v>
      </c>
      <c r="Q5572">
        <v>8</v>
      </c>
      <c r="R5572" s="2">
        <v>0</v>
      </c>
      <c r="S5572" s="2">
        <v>20.5</v>
      </c>
      <c r="T5572" s="2">
        <v>0</v>
      </c>
      <c r="U5572" s="2">
        <v>20.5</v>
      </c>
      <c r="V5572" s="76" t="s">
        <v>5213</v>
      </c>
    </row>
    <row r="5573" spans="1:22" x14ac:dyDescent="0.2">
      <c r="A5573" s="1">
        <v>42328</v>
      </c>
      <c r="B5573" t="s">
        <v>21</v>
      </c>
      <c r="C5573" s="1">
        <v>42327</v>
      </c>
      <c r="D5573" s="1">
        <v>42328</v>
      </c>
      <c r="E5573">
        <v>100034631</v>
      </c>
      <c r="F5573" t="s">
        <v>6328</v>
      </c>
      <c r="H5573" s="1">
        <v>42327</v>
      </c>
      <c r="I5573">
        <v>2006744</v>
      </c>
      <c r="J5573" t="s">
        <v>23</v>
      </c>
      <c r="K5573">
        <v>846296315833127</v>
      </c>
      <c r="M5573" t="s">
        <v>40</v>
      </c>
      <c r="N5573">
        <v>90045</v>
      </c>
      <c r="O5573">
        <v>3</v>
      </c>
      <c r="P5573">
        <v>2250</v>
      </c>
      <c r="Q5573">
        <v>4</v>
      </c>
      <c r="R5573" s="2">
        <v>0</v>
      </c>
      <c r="S5573" s="2">
        <v>20.81</v>
      </c>
      <c r="T5573" s="2">
        <v>0</v>
      </c>
      <c r="U5573" s="2">
        <v>20.81</v>
      </c>
      <c r="V5573" s="76" t="str">
        <f>VLOOKUP(M5573,'Fufillment sheet'!$A$2:$B$52,2,FALSE)</f>
        <v>VINAC</v>
      </c>
    </row>
    <row r="5574" spans="1:22" x14ac:dyDescent="0.2">
      <c r="A5574" s="1">
        <v>42328</v>
      </c>
      <c r="B5574" t="s">
        <v>21</v>
      </c>
      <c r="C5574" s="1">
        <v>42327</v>
      </c>
      <c r="D5574" s="1">
        <v>42328</v>
      </c>
      <c r="E5574">
        <v>100034643</v>
      </c>
      <c r="F5574" t="s">
        <v>6329</v>
      </c>
      <c r="H5574" s="1">
        <v>42327</v>
      </c>
      <c r="I5574">
        <v>2006754</v>
      </c>
      <c r="J5574" t="s">
        <v>23</v>
      </c>
      <c r="K5574">
        <v>846296315832083</v>
      </c>
      <c r="M5574" t="s">
        <v>60</v>
      </c>
      <c r="N5574">
        <v>53186</v>
      </c>
      <c r="O5574">
        <v>3</v>
      </c>
      <c r="P5574">
        <v>2250</v>
      </c>
      <c r="Q5574">
        <v>5</v>
      </c>
      <c r="R5574" s="2">
        <v>0</v>
      </c>
      <c r="S5574" s="2">
        <v>21.31</v>
      </c>
      <c r="T5574" s="2">
        <v>0</v>
      </c>
      <c r="U5574" s="2">
        <v>21.31</v>
      </c>
      <c r="V5574" s="76" t="str">
        <f>VLOOKUP(M5574,'Fufillment sheet'!$A$2:$B$52,2,FALSE)</f>
        <v>NW</v>
      </c>
    </row>
    <row r="5575" spans="1:22" x14ac:dyDescent="0.2">
      <c r="A5575" s="1">
        <v>42328</v>
      </c>
      <c r="B5575" t="s">
        <v>21</v>
      </c>
      <c r="C5575" s="1">
        <v>42321</v>
      </c>
      <c r="D5575" s="1">
        <v>42328</v>
      </c>
      <c r="E5575" t="s">
        <v>6144</v>
      </c>
      <c r="F5575" t="s">
        <v>6330</v>
      </c>
      <c r="H5575" s="1">
        <v>42320</v>
      </c>
      <c r="I5575">
        <v>1957422</v>
      </c>
      <c r="J5575" t="s">
        <v>6146</v>
      </c>
      <c r="K5575" t="s">
        <v>224</v>
      </c>
      <c r="M5575" t="s">
        <v>32</v>
      </c>
      <c r="N5575">
        <v>12553</v>
      </c>
      <c r="O5575">
        <v>12</v>
      </c>
      <c r="P5575">
        <v>9000</v>
      </c>
      <c r="Q5575">
        <v>8</v>
      </c>
      <c r="R5575" s="2">
        <v>0</v>
      </c>
      <c r="S5575" s="2">
        <v>20.5</v>
      </c>
      <c r="T5575" s="2">
        <v>0</v>
      </c>
      <c r="U5575" s="2">
        <v>20.5</v>
      </c>
      <c r="V5575" s="76" t="s">
        <v>5213</v>
      </c>
    </row>
    <row r="5576" spans="1:22" x14ac:dyDescent="0.2">
      <c r="A5576" s="1">
        <v>42328</v>
      </c>
      <c r="B5576" t="s">
        <v>21</v>
      </c>
      <c r="C5576" s="1">
        <v>42321</v>
      </c>
      <c r="D5576" s="1">
        <v>42328</v>
      </c>
      <c r="E5576" t="s">
        <v>6144</v>
      </c>
      <c r="F5576" t="s">
        <v>6331</v>
      </c>
      <c r="H5576" s="1">
        <v>42320</v>
      </c>
      <c r="I5576">
        <v>1957422</v>
      </c>
      <c r="J5576" t="s">
        <v>6146</v>
      </c>
      <c r="K5576" t="s">
        <v>224</v>
      </c>
      <c r="M5576" t="s">
        <v>32</v>
      </c>
      <c r="N5576">
        <v>12553</v>
      </c>
      <c r="O5576">
        <v>12</v>
      </c>
      <c r="P5576">
        <v>9000</v>
      </c>
      <c r="Q5576">
        <v>8</v>
      </c>
      <c r="R5576" s="2">
        <v>0</v>
      </c>
      <c r="S5576" s="2">
        <v>20.5</v>
      </c>
      <c r="T5576" s="2">
        <v>0</v>
      </c>
      <c r="U5576" s="2">
        <v>20.5</v>
      </c>
      <c r="V5576" s="76" t="s">
        <v>5213</v>
      </c>
    </row>
    <row r="5577" spans="1:22" x14ac:dyDescent="0.2">
      <c r="A5577" s="1">
        <v>42328</v>
      </c>
      <c r="B5577" t="s">
        <v>21</v>
      </c>
      <c r="C5577" s="1">
        <v>42328</v>
      </c>
      <c r="D5577" s="1">
        <v>42328</v>
      </c>
      <c r="E5577">
        <v>100034647</v>
      </c>
      <c r="F5577" t="s">
        <v>6332</v>
      </c>
      <c r="H5577" s="1">
        <v>42328</v>
      </c>
      <c r="I5577">
        <v>2010546</v>
      </c>
      <c r="J5577" t="s">
        <v>23</v>
      </c>
      <c r="K5577" t="s">
        <v>6333</v>
      </c>
      <c r="M5577" t="s">
        <v>221</v>
      </c>
      <c r="N5577">
        <v>40207</v>
      </c>
      <c r="O5577">
        <v>4</v>
      </c>
      <c r="P5577">
        <v>3000</v>
      </c>
      <c r="Q5577">
        <v>5</v>
      </c>
      <c r="R5577" s="2">
        <v>0</v>
      </c>
      <c r="S5577" s="2">
        <v>22.5</v>
      </c>
      <c r="T5577" s="2">
        <v>0</v>
      </c>
      <c r="U5577" s="2">
        <v>22.5</v>
      </c>
      <c r="V5577" s="76" t="str">
        <f>VLOOKUP(M5577,'Fufillment sheet'!$A$2:$B$52,2,FALSE)</f>
        <v>NW</v>
      </c>
    </row>
    <row r="5578" spans="1:22" x14ac:dyDescent="0.2">
      <c r="A5578" s="1">
        <v>42328</v>
      </c>
      <c r="B5578" t="s">
        <v>21</v>
      </c>
      <c r="C5578" s="1">
        <v>42321</v>
      </c>
      <c r="D5578" s="1">
        <v>42328</v>
      </c>
      <c r="E5578" t="s">
        <v>6144</v>
      </c>
      <c r="F5578" t="s">
        <v>6334</v>
      </c>
      <c r="H5578" s="1">
        <v>42320</v>
      </c>
      <c r="I5578">
        <v>1957422</v>
      </c>
      <c r="J5578" t="s">
        <v>6146</v>
      </c>
      <c r="K5578" t="s">
        <v>224</v>
      </c>
      <c r="M5578" t="s">
        <v>32</v>
      </c>
      <c r="N5578">
        <v>12553</v>
      </c>
      <c r="O5578">
        <v>12</v>
      </c>
      <c r="P5578">
        <v>9000</v>
      </c>
      <c r="Q5578">
        <v>8</v>
      </c>
      <c r="R5578" s="2">
        <v>0</v>
      </c>
      <c r="S5578" s="2">
        <v>20.5</v>
      </c>
      <c r="T5578" s="2">
        <v>0</v>
      </c>
      <c r="U5578" s="2">
        <v>20.5</v>
      </c>
      <c r="V5578" s="76" t="s">
        <v>5213</v>
      </c>
    </row>
    <row r="5579" spans="1:22" x14ac:dyDescent="0.2">
      <c r="A5579" s="1">
        <v>42328</v>
      </c>
      <c r="B5579" t="s">
        <v>21</v>
      </c>
      <c r="C5579" s="1">
        <v>42325</v>
      </c>
      <c r="D5579" s="1">
        <v>42328</v>
      </c>
      <c r="E5579">
        <v>100034416</v>
      </c>
      <c r="F5579" t="s">
        <v>6335</v>
      </c>
      <c r="H5579" s="1">
        <v>42325</v>
      </c>
      <c r="I5579">
        <v>2009178</v>
      </c>
      <c r="J5579" t="s">
        <v>5566</v>
      </c>
      <c r="K5579">
        <v>846296315831932</v>
      </c>
      <c r="M5579" t="s">
        <v>32</v>
      </c>
      <c r="N5579">
        <v>10012</v>
      </c>
      <c r="O5579">
        <v>3</v>
      </c>
      <c r="P5579">
        <v>2250</v>
      </c>
      <c r="Q5579">
        <v>2</v>
      </c>
      <c r="R5579" s="2">
        <v>0</v>
      </c>
      <c r="S5579" s="2">
        <v>12.81</v>
      </c>
      <c r="T5579" s="2">
        <v>0</v>
      </c>
      <c r="U5579" s="2">
        <v>12.81</v>
      </c>
      <c r="V5579" s="76" t="str">
        <f>VLOOKUP(M5579,'Fufillment sheet'!$A$2:$B$52,2,FALSE)</f>
        <v>NW</v>
      </c>
    </row>
    <row r="5580" spans="1:22" x14ac:dyDescent="0.2">
      <c r="A5580" s="1">
        <v>42328</v>
      </c>
      <c r="B5580" t="s">
        <v>21</v>
      </c>
      <c r="C5580" s="1">
        <v>42321</v>
      </c>
      <c r="D5580" s="1">
        <v>42328</v>
      </c>
      <c r="E5580" t="s">
        <v>6144</v>
      </c>
      <c r="F5580" t="s">
        <v>6336</v>
      </c>
      <c r="H5580" s="1">
        <v>42320</v>
      </c>
      <c r="I5580">
        <v>1957422</v>
      </c>
      <c r="J5580" t="s">
        <v>6146</v>
      </c>
      <c r="K5580" t="s">
        <v>224</v>
      </c>
      <c r="M5580" t="s">
        <v>32</v>
      </c>
      <c r="N5580">
        <v>12553</v>
      </c>
      <c r="O5580">
        <v>12</v>
      </c>
      <c r="P5580">
        <v>9000</v>
      </c>
      <c r="Q5580">
        <v>8</v>
      </c>
      <c r="R5580" s="2">
        <v>0</v>
      </c>
      <c r="S5580" s="2">
        <v>20.5</v>
      </c>
      <c r="T5580" s="2">
        <v>0</v>
      </c>
      <c r="U5580" s="2">
        <v>20.5</v>
      </c>
      <c r="V5580" s="76" t="s">
        <v>5213</v>
      </c>
    </row>
    <row r="5581" spans="1:22" x14ac:dyDescent="0.2">
      <c r="A5581" s="1">
        <v>42328</v>
      </c>
      <c r="B5581" t="s">
        <v>21</v>
      </c>
      <c r="C5581" s="1">
        <v>42321</v>
      </c>
      <c r="D5581" s="1">
        <v>42328</v>
      </c>
      <c r="E5581" t="s">
        <v>6144</v>
      </c>
      <c r="F5581" t="s">
        <v>6337</v>
      </c>
      <c r="H5581" s="1">
        <v>42320</v>
      </c>
      <c r="I5581">
        <v>1957422</v>
      </c>
      <c r="J5581" t="s">
        <v>6146</v>
      </c>
      <c r="K5581" t="s">
        <v>224</v>
      </c>
      <c r="M5581" t="s">
        <v>32</v>
      </c>
      <c r="N5581">
        <v>12553</v>
      </c>
      <c r="O5581">
        <v>12</v>
      </c>
      <c r="P5581">
        <v>9000</v>
      </c>
      <c r="Q5581">
        <v>8</v>
      </c>
      <c r="R5581" s="2">
        <v>0</v>
      </c>
      <c r="S5581" s="2">
        <v>20.5</v>
      </c>
      <c r="T5581" s="2">
        <v>0</v>
      </c>
      <c r="U5581" s="2">
        <v>20.5</v>
      </c>
      <c r="V5581" s="76" t="s">
        <v>5213</v>
      </c>
    </row>
    <row r="5582" spans="1:22" x14ac:dyDescent="0.2">
      <c r="A5582" s="1">
        <v>42328</v>
      </c>
      <c r="B5582" t="s">
        <v>21</v>
      </c>
      <c r="C5582" s="1">
        <v>42327</v>
      </c>
      <c r="D5582" s="1">
        <v>42328</v>
      </c>
      <c r="E5582">
        <v>100034665</v>
      </c>
      <c r="F5582" t="s">
        <v>6338</v>
      </c>
      <c r="H5582" s="1">
        <v>42327</v>
      </c>
      <c r="I5582">
        <v>2008834</v>
      </c>
      <c r="J5582" t="s">
        <v>23</v>
      </c>
      <c r="K5582">
        <v>846296315833233</v>
      </c>
      <c r="M5582" t="s">
        <v>32</v>
      </c>
      <c r="N5582">
        <v>11001</v>
      </c>
      <c r="O5582">
        <v>3</v>
      </c>
      <c r="P5582">
        <v>2250</v>
      </c>
      <c r="Q5582">
        <v>8</v>
      </c>
      <c r="R5582" s="2">
        <v>0</v>
      </c>
      <c r="S5582" s="2">
        <v>24.56</v>
      </c>
      <c r="T5582" s="2">
        <v>0</v>
      </c>
      <c r="U5582" s="2">
        <v>24.56</v>
      </c>
      <c r="V5582" s="76" t="s">
        <v>5213</v>
      </c>
    </row>
    <row r="5583" spans="1:22" x14ac:dyDescent="0.2">
      <c r="A5583" s="1">
        <v>42328</v>
      </c>
      <c r="B5583" t="s">
        <v>21</v>
      </c>
      <c r="C5583" s="1">
        <v>42328</v>
      </c>
      <c r="D5583" s="1">
        <v>42328</v>
      </c>
      <c r="E5583">
        <v>100034687</v>
      </c>
      <c r="F5583" t="s">
        <v>6339</v>
      </c>
      <c r="H5583" s="1">
        <v>42328</v>
      </c>
      <c r="I5583">
        <v>2010550</v>
      </c>
      <c r="J5583" t="s">
        <v>23</v>
      </c>
      <c r="K5583">
        <v>846296315832588</v>
      </c>
      <c r="M5583" t="s">
        <v>79</v>
      </c>
      <c r="N5583">
        <v>60047</v>
      </c>
      <c r="O5583">
        <v>4</v>
      </c>
      <c r="P5583">
        <v>3000</v>
      </c>
      <c r="Q5583">
        <v>5</v>
      </c>
      <c r="R5583" s="2">
        <v>0</v>
      </c>
      <c r="S5583" s="2">
        <v>22.5</v>
      </c>
      <c r="T5583" s="2">
        <v>0</v>
      </c>
      <c r="U5583" s="2">
        <v>22.5</v>
      </c>
      <c r="V5583" s="76" t="str">
        <f>VLOOKUP(M5583,'Fufillment sheet'!$A$2:$B$52,2,FALSE)</f>
        <v>NW</v>
      </c>
    </row>
    <row r="5584" spans="1:22" x14ac:dyDescent="0.2">
      <c r="A5584" s="1">
        <v>42328</v>
      </c>
      <c r="B5584" t="s">
        <v>21</v>
      </c>
      <c r="C5584" s="1">
        <v>42321</v>
      </c>
      <c r="D5584" s="1">
        <v>42328</v>
      </c>
      <c r="E5584" t="s">
        <v>6144</v>
      </c>
      <c r="F5584" t="s">
        <v>6340</v>
      </c>
      <c r="H5584" s="1">
        <v>42320</v>
      </c>
      <c r="I5584">
        <v>1957422</v>
      </c>
      <c r="J5584" t="s">
        <v>6146</v>
      </c>
      <c r="K5584" t="s">
        <v>224</v>
      </c>
      <c r="M5584" t="s">
        <v>32</v>
      </c>
      <c r="N5584">
        <v>12553</v>
      </c>
      <c r="O5584">
        <v>12</v>
      </c>
      <c r="P5584">
        <v>9000</v>
      </c>
      <c r="Q5584">
        <v>8</v>
      </c>
      <c r="R5584" s="2">
        <v>0</v>
      </c>
      <c r="S5584" s="2">
        <v>20.5</v>
      </c>
      <c r="T5584" s="2">
        <v>0</v>
      </c>
      <c r="U5584" s="2">
        <v>20.5</v>
      </c>
      <c r="V5584" s="76" t="s">
        <v>5213</v>
      </c>
    </row>
    <row r="5585" spans="1:22" x14ac:dyDescent="0.2">
      <c r="A5585" s="1">
        <v>42328</v>
      </c>
      <c r="B5585" t="s">
        <v>21</v>
      </c>
      <c r="C5585" s="1">
        <v>42326</v>
      </c>
      <c r="D5585" s="1">
        <v>42328</v>
      </c>
      <c r="E5585">
        <v>100034599</v>
      </c>
      <c r="F5585" t="s">
        <v>6341</v>
      </c>
      <c r="H5585" s="1">
        <v>42326</v>
      </c>
      <c r="I5585">
        <v>2005093</v>
      </c>
      <c r="J5585" t="s">
        <v>23</v>
      </c>
      <c r="K5585" t="s">
        <v>6342</v>
      </c>
      <c r="M5585" t="s">
        <v>30</v>
      </c>
      <c r="N5585">
        <v>78205</v>
      </c>
      <c r="O5585">
        <v>5</v>
      </c>
      <c r="P5585">
        <v>3750</v>
      </c>
      <c r="Q5585">
        <v>7</v>
      </c>
      <c r="R5585" s="2">
        <v>0</v>
      </c>
      <c r="S5585" s="2">
        <v>29.5</v>
      </c>
      <c r="T5585" s="2">
        <v>0</v>
      </c>
      <c r="U5585" s="2">
        <v>29.5</v>
      </c>
      <c r="V5585" s="76" t="str">
        <f>VLOOKUP(M5585,'Fufillment sheet'!$A$2:$B$52,2,FALSE)</f>
        <v>VINAC</v>
      </c>
    </row>
    <row r="5586" spans="1:22" x14ac:dyDescent="0.2">
      <c r="A5586" s="1">
        <v>42328</v>
      </c>
      <c r="B5586" t="s">
        <v>21</v>
      </c>
      <c r="C5586" s="1">
        <v>42321</v>
      </c>
      <c r="D5586" s="1">
        <v>42328</v>
      </c>
      <c r="E5586" t="s">
        <v>6144</v>
      </c>
      <c r="F5586" t="s">
        <v>6343</v>
      </c>
      <c r="H5586" s="1">
        <v>42320</v>
      </c>
      <c r="I5586">
        <v>1957422</v>
      </c>
      <c r="J5586" t="s">
        <v>6146</v>
      </c>
      <c r="K5586" t="s">
        <v>224</v>
      </c>
      <c r="M5586" t="s">
        <v>32</v>
      </c>
      <c r="N5586">
        <v>12553</v>
      </c>
      <c r="O5586">
        <v>12</v>
      </c>
      <c r="P5586">
        <v>9000</v>
      </c>
      <c r="Q5586">
        <v>8</v>
      </c>
      <c r="R5586" s="2">
        <v>0</v>
      </c>
      <c r="S5586" s="2">
        <v>20.5</v>
      </c>
      <c r="T5586" s="2">
        <v>0</v>
      </c>
      <c r="U5586" s="2">
        <v>20.5</v>
      </c>
      <c r="V5586" s="76" t="s">
        <v>5213</v>
      </c>
    </row>
    <row r="5587" spans="1:22" x14ac:dyDescent="0.2">
      <c r="A5587" s="1">
        <v>42328</v>
      </c>
      <c r="B5587" t="s">
        <v>21</v>
      </c>
      <c r="C5587" s="1">
        <v>42325</v>
      </c>
      <c r="D5587" s="1">
        <v>42328</v>
      </c>
      <c r="E5587">
        <v>100034379</v>
      </c>
      <c r="F5587" t="s">
        <v>6344</v>
      </c>
      <c r="H5587" s="1">
        <v>42325</v>
      </c>
      <c r="I5587">
        <v>2009175</v>
      </c>
      <c r="J5587" t="s">
        <v>3466</v>
      </c>
      <c r="K5587">
        <v>846296315831970</v>
      </c>
      <c r="M5587" t="s">
        <v>89</v>
      </c>
      <c r="N5587">
        <v>35242</v>
      </c>
      <c r="O5587">
        <v>3</v>
      </c>
      <c r="P5587">
        <v>2250</v>
      </c>
      <c r="Q5587">
        <v>5</v>
      </c>
      <c r="R5587" s="2">
        <v>0</v>
      </c>
      <c r="S5587" s="2">
        <v>21.31</v>
      </c>
      <c r="T5587" s="2">
        <v>0</v>
      </c>
      <c r="U5587" s="2">
        <v>21.31</v>
      </c>
      <c r="V5587" s="76" t="str">
        <f>VLOOKUP(M5587,'Fufillment sheet'!$A$2:$B$52,2,FALSE)</f>
        <v>NW</v>
      </c>
    </row>
    <row r="5588" spans="1:22" x14ac:dyDescent="0.2">
      <c r="A5588" s="1">
        <v>42328</v>
      </c>
      <c r="B5588" t="s">
        <v>21</v>
      </c>
      <c r="C5588" s="1">
        <v>42321</v>
      </c>
      <c r="D5588" s="1">
        <v>42328</v>
      </c>
      <c r="E5588" t="s">
        <v>6144</v>
      </c>
      <c r="F5588" t="s">
        <v>6345</v>
      </c>
      <c r="H5588" s="1">
        <v>42320</v>
      </c>
      <c r="I5588">
        <v>1957422</v>
      </c>
      <c r="J5588" t="s">
        <v>6146</v>
      </c>
      <c r="K5588" t="s">
        <v>224</v>
      </c>
      <c r="M5588" t="s">
        <v>32</v>
      </c>
      <c r="N5588">
        <v>12553</v>
      </c>
      <c r="O5588">
        <v>12</v>
      </c>
      <c r="P5588">
        <v>9000</v>
      </c>
      <c r="Q5588">
        <v>8</v>
      </c>
      <c r="R5588" s="2">
        <v>0</v>
      </c>
      <c r="S5588" s="2">
        <v>20.5</v>
      </c>
      <c r="T5588" s="2">
        <v>0</v>
      </c>
      <c r="U5588" s="2">
        <v>20.5</v>
      </c>
      <c r="V5588" s="76" t="s">
        <v>5213</v>
      </c>
    </row>
    <row r="5589" spans="1:22" x14ac:dyDescent="0.2">
      <c r="A5589" s="1">
        <v>42328</v>
      </c>
      <c r="B5589" t="s">
        <v>21</v>
      </c>
      <c r="C5589" s="1">
        <v>42327</v>
      </c>
      <c r="D5589" s="1">
        <v>42328</v>
      </c>
      <c r="E5589">
        <v>100034614</v>
      </c>
      <c r="F5589" t="s">
        <v>6346</v>
      </c>
      <c r="H5589" s="1">
        <v>42327</v>
      </c>
      <c r="I5589">
        <v>2006728</v>
      </c>
      <c r="J5589" t="s">
        <v>23</v>
      </c>
      <c r="K5589">
        <v>846296315831901</v>
      </c>
      <c r="M5589" t="s">
        <v>38</v>
      </c>
      <c r="N5589">
        <v>37350</v>
      </c>
      <c r="O5589">
        <v>6</v>
      </c>
      <c r="P5589">
        <v>4500</v>
      </c>
      <c r="Q5589">
        <v>5</v>
      </c>
      <c r="R5589" s="2">
        <v>0</v>
      </c>
      <c r="S5589" s="2">
        <v>26.54</v>
      </c>
      <c r="T5589" s="2">
        <v>0</v>
      </c>
      <c r="U5589" s="2">
        <v>26.54</v>
      </c>
      <c r="V5589" s="76" t="str">
        <f>VLOOKUP(M5589,'Fufillment sheet'!$A$2:$B$52,2,FALSE)</f>
        <v>NW</v>
      </c>
    </row>
    <row r="5590" spans="1:22" x14ac:dyDescent="0.2">
      <c r="A5590" s="1">
        <v>42328</v>
      </c>
      <c r="B5590" t="s">
        <v>21</v>
      </c>
      <c r="C5590" s="1">
        <v>42321</v>
      </c>
      <c r="D5590" s="1">
        <v>42328</v>
      </c>
      <c r="E5590" t="s">
        <v>6144</v>
      </c>
      <c r="F5590" t="s">
        <v>6347</v>
      </c>
      <c r="H5590" s="1">
        <v>42320</v>
      </c>
      <c r="I5590">
        <v>1957422</v>
      </c>
      <c r="J5590" t="s">
        <v>6146</v>
      </c>
      <c r="K5590" t="s">
        <v>224</v>
      </c>
      <c r="M5590" t="s">
        <v>32</v>
      </c>
      <c r="N5590">
        <v>12553</v>
      </c>
      <c r="O5590">
        <v>12</v>
      </c>
      <c r="P5590">
        <v>9000</v>
      </c>
      <c r="Q5590">
        <v>8</v>
      </c>
      <c r="R5590" s="2">
        <v>0</v>
      </c>
      <c r="S5590" s="2">
        <v>20.5</v>
      </c>
      <c r="T5590" s="2">
        <v>0</v>
      </c>
      <c r="U5590" s="2">
        <v>20.5</v>
      </c>
      <c r="V5590" s="76" t="s">
        <v>5213</v>
      </c>
    </row>
    <row r="5591" spans="1:22" x14ac:dyDescent="0.2">
      <c r="A5591" s="1">
        <v>42328</v>
      </c>
      <c r="B5591" t="s">
        <v>21</v>
      </c>
      <c r="C5591" s="1">
        <v>42328</v>
      </c>
      <c r="D5591" s="1">
        <v>42328</v>
      </c>
      <c r="E5591">
        <v>100034702</v>
      </c>
      <c r="F5591" t="s">
        <v>6348</v>
      </c>
      <c r="H5591" s="1">
        <v>42328</v>
      </c>
      <c r="I5591">
        <v>2010562</v>
      </c>
      <c r="J5591" t="s">
        <v>23</v>
      </c>
      <c r="K5591">
        <v>846296315832618</v>
      </c>
      <c r="M5591" t="s">
        <v>26</v>
      </c>
      <c r="N5591">
        <v>33611</v>
      </c>
      <c r="O5591">
        <v>3</v>
      </c>
      <c r="P5591">
        <v>2250</v>
      </c>
      <c r="Q5591">
        <v>6</v>
      </c>
      <c r="R5591" s="2">
        <v>0</v>
      </c>
      <c r="S5591" s="2">
        <v>21.81</v>
      </c>
      <c r="T5591" s="2">
        <v>0</v>
      </c>
      <c r="U5591" s="2">
        <v>21.81</v>
      </c>
      <c r="V5591" s="76" t="str">
        <f>VLOOKUP(M5591,'Fufillment sheet'!$A$2:$B$52,2,FALSE)</f>
        <v>NW</v>
      </c>
    </row>
    <row r="5592" spans="1:22" x14ac:dyDescent="0.2">
      <c r="A5592" s="1">
        <v>42328</v>
      </c>
      <c r="B5592" t="s">
        <v>21</v>
      </c>
      <c r="C5592" s="1">
        <v>42321</v>
      </c>
      <c r="D5592" s="1">
        <v>42328</v>
      </c>
      <c r="E5592" t="s">
        <v>6144</v>
      </c>
      <c r="F5592" t="s">
        <v>6349</v>
      </c>
      <c r="H5592" s="1">
        <v>42320</v>
      </c>
      <c r="I5592">
        <v>1957422</v>
      </c>
      <c r="J5592" t="s">
        <v>6146</v>
      </c>
      <c r="K5592" t="s">
        <v>224</v>
      </c>
      <c r="M5592" t="s">
        <v>32</v>
      </c>
      <c r="N5592">
        <v>12553</v>
      </c>
      <c r="O5592">
        <v>12</v>
      </c>
      <c r="P5592">
        <v>9000</v>
      </c>
      <c r="Q5592">
        <v>8</v>
      </c>
      <c r="R5592" s="2">
        <v>0</v>
      </c>
      <c r="S5592" s="2">
        <v>20.5</v>
      </c>
      <c r="T5592" s="2">
        <v>0</v>
      </c>
      <c r="U5592" s="2">
        <v>20.5</v>
      </c>
      <c r="V5592" s="76" t="s">
        <v>5213</v>
      </c>
    </row>
    <row r="5593" spans="1:22" x14ac:dyDescent="0.2">
      <c r="A5593" s="1">
        <v>42328</v>
      </c>
      <c r="B5593" t="s">
        <v>21</v>
      </c>
      <c r="C5593" s="1">
        <v>42327</v>
      </c>
      <c r="D5593" s="1">
        <v>42328</v>
      </c>
      <c r="E5593">
        <v>100034633</v>
      </c>
      <c r="F5593" t="s">
        <v>6350</v>
      </c>
      <c r="H5593" s="1">
        <v>42327</v>
      </c>
      <c r="I5593">
        <v>2006745</v>
      </c>
      <c r="J5593" t="s">
        <v>23</v>
      </c>
      <c r="K5593">
        <v>846296315832526</v>
      </c>
      <c r="M5593" t="s">
        <v>40</v>
      </c>
      <c r="N5593">
        <v>92101</v>
      </c>
      <c r="O5593">
        <v>3</v>
      </c>
      <c r="P5593">
        <v>2250</v>
      </c>
      <c r="Q5593">
        <v>4</v>
      </c>
      <c r="R5593" s="2">
        <v>0</v>
      </c>
      <c r="S5593" s="2">
        <v>20.81</v>
      </c>
      <c r="T5593" s="2">
        <v>0</v>
      </c>
      <c r="U5593" s="2">
        <v>20.81</v>
      </c>
      <c r="V5593" s="76" t="str">
        <f>VLOOKUP(M5593,'Fufillment sheet'!$A$2:$B$52,2,FALSE)</f>
        <v>VINAC</v>
      </c>
    </row>
    <row r="5594" spans="1:22" x14ac:dyDescent="0.2">
      <c r="A5594" s="1">
        <v>42328</v>
      </c>
      <c r="B5594" t="s">
        <v>21</v>
      </c>
      <c r="C5594" s="1">
        <v>42321</v>
      </c>
      <c r="D5594" s="1">
        <v>42328</v>
      </c>
      <c r="E5594" t="s">
        <v>6144</v>
      </c>
      <c r="F5594" t="s">
        <v>6351</v>
      </c>
      <c r="H5594" s="1">
        <v>42320</v>
      </c>
      <c r="I5594">
        <v>1957422</v>
      </c>
      <c r="J5594" t="s">
        <v>6146</v>
      </c>
      <c r="K5594" t="s">
        <v>224</v>
      </c>
      <c r="M5594" t="s">
        <v>32</v>
      </c>
      <c r="N5594">
        <v>12553</v>
      </c>
      <c r="O5594">
        <v>12</v>
      </c>
      <c r="P5594">
        <v>9000</v>
      </c>
      <c r="Q5594">
        <v>8</v>
      </c>
      <c r="R5594" s="2">
        <v>0</v>
      </c>
      <c r="S5594" s="2">
        <v>20.5</v>
      </c>
      <c r="T5594" s="2">
        <v>0</v>
      </c>
      <c r="U5594" s="2">
        <v>20.5</v>
      </c>
      <c r="V5594" s="76" t="s">
        <v>5213</v>
      </c>
    </row>
    <row r="5595" spans="1:22" x14ac:dyDescent="0.2">
      <c r="A5595" s="1">
        <v>42328</v>
      </c>
      <c r="B5595" t="s">
        <v>21</v>
      </c>
      <c r="C5595" s="1">
        <v>42327</v>
      </c>
      <c r="D5595" s="1">
        <v>42328</v>
      </c>
      <c r="E5595">
        <v>100034627</v>
      </c>
      <c r="F5595" t="s">
        <v>6352</v>
      </c>
      <c r="H5595" s="1">
        <v>42327</v>
      </c>
      <c r="I5595">
        <v>2006740</v>
      </c>
      <c r="J5595" t="s">
        <v>23</v>
      </c>
      <c r="K5595">
        <v>846296315832014</v>
      </c>
      <c r="M5595" t="s">
        <v>541</v>
      </c>
      <c r="N5595">
        <v>3842</v>
      </c>
      <c r="O5595">
        <v>3</v>
      </c>
      <c r="P5595">
        <v>2250</v>
      </c>
      <c r="Q5595">
        <v>3</v>
      </c>
      <c r="R5595" s="2">
        <v>0</v>
      </c>
      <c r="S5595" s="2">
        <v>13.06</v>
      </c>
      <c r="T5595" s="2">
        <v>0</v>
      </c>
      <c r="U5595" s="2">
        <v>13.06</v>
      </c>
      <c r="V5595" s="76" t="str">
        <f>VLOOKUP(M5595,'Fufillment sheet'!$A$2:$B$52,2,FALSE)</f>
        <v>NW</v>
      </c>
    </row>
    <row r="5596" spans="1:22" x14ac:dyDescent="0.2">
      <c r="A5596" s="1">
        <v>42328</v>
      </c>
      <c r="B5596" t="s">
        <v>21</v>
      </c>
      <c r="C5596" s="1">
        <v>42321</v>
      </c>
      <c r="D5596" s="1">
        <v>42328</v>
      </c>
      <c r="E5596" t="s">
        <v>6144</v>
      </c>
      <c r="F5596" t="s">
        <v>6353</v>
      </c>
      <c r="H5596" s="1">
        <v>42320</v>
      </c>
      <c r="I5596">
        <v>1957422</v>
      </c>
      <c r="J5596" t="s">
        <v>6146</v>
      </c>
      <c r="K5596" t="s">
        <v>224</v>
      </c>
      <c r="M5596" t="s">
        <v>32</v>
      </c>
      <c r="N5596">
        <v>12553</v>
      </c>
      <c r="O5596">
        <v>12</v>
      </c>
      <c r="P5596">
        <v>9000</v>
      </c>
      <c r="Q5596">
        <v>8</v>
      </c>
      <c r="R5596" s="2">
        <v>0</v>
      </c>
      <c r="S5596" s="2">
        <v>20.5</v>
      </c>
      <c r="T5596" s="2">
        <v>0</v>
      </c>
      <c r="U5596" s="2">
        <v>20.5</v>
      </c>
      <c r="V5596" s="76" t="s">
        <v>5213</v>
      </c>
    </row>
    <row r="5597" spans="1:22" x14ac:dyDescent="0.2">
      <c r="A5597" s="1">
        <v>42328</v>
      </c>
      <c r="B5597" t="s">
        <v>21</v>
      </c>
      <c r="C5597" s="1">
        <v>42321</v>
      </c>
      <c r="D5597" s="1">
        <v>42328</v>
      </c>
      <c r="E5597" t="s">
        <v>6144</v>
      </c>
      <c r="F5597" t="s">
        <v>6354</v>
      </c>
      <c r="H5597" s="1">
        <v>42320</v>
      </c>
      <c r="I5597">
        <v>1957422</v>
      </c>
      <c r="J5597" t="s">
        <v>6146</v>
      </c>
      <c r="K5597" t="s">
        <v>224</v>
      </c>
      <c r="M5597" t="s">
        <v>32</v>
      </c>
      <c r="N5597">
        <v>12553</v>
      </c>
      <c r="O5597">
        <v>12</v>
      </c>
      <c r="P5597">
        <v>9000</v>
      </c>
      <c r="Q5597">
        <v>8</v>
      </c>
      <c r="R5597" s="2">
        <v>0</v>
      </c>
      <c r="S5597" s="2">
        <v>20.5</v>
      </c>
      <c r="T5597" s="2">
        <v>0</v>
      </c>
      <c r="U5597" s="2">
        <v>20.5</v>
      </c>
      <c r="V5597" s="76" t="s">
        <v>5213</v>
      </c>
    </row>
    <row r="5598" spans="1:22" x14ac:dyDescent="0.2">
      <c r="A5598" s="1">
        <v>42328</v>
      </c>
      <c r="B5598" t="s">
        <v>21</v>
      </c>
      <c r="C5598" s="1">
        <v>42321</v>
      </c>
      <c r="D5598" s="1">
        <v>42328</v>
      </c>
      <c r="E5598" t="s">
        <v>6144</v>
      </c>
      <c r="F5598" t="s">
        <v>6355</v>
      </c>
      <c r="H5598" s="1">
        <v>42320</v>
      </c>
      <c r="I5598">
        <v>1957422</v>
      </c>
      <c r="J5598" t="s">
        <v>6146</v>
      </c>
      <c r="K5598" t="s">
        <v>224</v>
      </c>
      <c r="M5598" t="s">
        <v>32</v>
      </c>
      <c r="N5598">
        <v>12553</v>
      </c>
      <c r="O5598">
        <v>12</v>
      </c>
      <c r="P5598">
        <v>9000</v>
      </c>
      <c r="Q5598">
        <v>8</v>
      </c>
      <c r="R5598" s="2">
        <v>0</v>
      </c>
      <c r="S5598" s="2">
        <v>20.5</v>
      </c>
      <c r="T5598" s="2">
        <v>0</v>
      </c>
      <c r="U5598" s="2">
        <v>20.5</v>
      </c>
      <c r="V5598" s="76" t="s">
        <v>5213</v>
      </c>
    </row>
    <row r="5599" spans="1:22" x14ac:dyDescent="0.2">
      <c r="A5599" s="1">
        <v>42328</v>
      </c>
      <c r="B5599" t="s">
        <v>21</v>
      </c>
      <c r="C5599" s="1">
        <v>42328</v>
      </c>
      <c r="D5599" s="1">
        <v>42328</v>
      </c>
      <c r="E5599">
        <v>100034712</v>
      </c>
      <c r="F5599" t="s">
        <v>6356</v>
      </c>
      <c r="H5599" s="1">
        <v>42328</v>
      </c>
      <c r="I5599">
        <v>2010572</v>
      </c>
      <c r="J5599" t="s">
        <v>23</v>
      </c>
      <c r="K5599" t="s">
        <v>6357</v>
      </c>
      <c r="M5599" t="s">
        <v>30</v>
      </c>
      <c r="N5599">
        <v>75230</v>
      </c>
      <c r="O5599">
        <v>6</v>
      </c>
      <c r="P5599">
        <v>4500</v>
      </c>
      <c r="Q5599">
        <v>7</v>
      </c>
      <c r="R5599" s="2">
        <v>0</v>
      </c>
      <c r="S5599" s="2">
        <v>33.29</v>
      </c>
      <c r="T5599" s="2">
        <v>0</v>
      </c>
      <c r="U5599" s="2">
        <v>33.29</v>
      </c>
      <c r="V5599" s="76" t="str">
        <f>VLOOKUP(M5599,'Fufillment sheet'!$A$2:$B$52,2,FALSE)</f>
        <v>VINAC</v>
      </c>
    </row>
    <row r="5600" spans="1:22" x14ac:dyDescent="0.2">
      <c r="A5600" s="1">
        <v>42328</v>
      </c>
      <c r="B5600" t="s">
        <v>21</v>
      </c>
      <c r="C5600" s="1">
        <v>42327</v>
      </c>
      <c r="D5600" s="1">
        <v>42328</v>
      </c>
      <c r="E5600">
        <v>100034655</v>
      </c>
      <c r="F5600" t="s">
        <v>6358</v>
      </c>
      <c r="H5600" s="1">
        <v>42327</v>
      </c>
      <c r="I5600">
        <v>2006763</v>
      </c>
      <c r="J5600" t="s">
        <v>23</v>
      </c>
      <c r="K5600">
        <v>846296315832229</v>
      </c>
      <c r="M5600" t="s">
        <v>79</v>
      </c>
      <c r="N5600">
        <v>60154</v>
      </c>
      <c r="O5600">
        <v>3</v>
      </c>
      <c r="P5600">
        <v>2250</v>
      </c>
      <c r="Q5600">
        <v>5</v>
      </c>
      <c r="R5600" s="2">
        <v>0</v>
      </c>
      <c r="S5600" s="2">
        <v>21.31</v>
      </c>
      <c r="T5600" s="2">
        <v>0</v>
      </c>
      <c r="U5600" s="2">
        <v>21.31</v>
      </c>
      <c r="V5600" s="76" t="str">
        <f>VLOOKUP(M5600,'Fufillment sheet'!$A$2:$B$52,2,FALSE)</f>
        <v>NW</v>
      </c>
    </row>
    <row r="5601" spans="1:22" x14ac:dyDescent="0.2">
      <c r="A5601" s="1">
        <v>42328</v>
      </c>
      <c r="B5601" t="s">
        <v>21</v>
      </c>
      <c r="C5601" s="1">
        <v>42321</v>
      </c>
      <c r="D5601" s="1">
        <v>42328</v>
      </c>
      <c r="E5601" t="s">
        <v>6144</v>
      </c>
      <c r="F5601" t="s">
        <v>6359</v>
      </c>
      <c r="H5601" s="1">
        <v>42320</v>
      </c>
      <c r="I5601">
        <v>1957422</v>
      </c>
      <c r="J5601" t="s">
        <v>6146</v>
      </c>
      <c r="K5601" t="s">
        <v>224</v>
      </c>
      <c r="M5601" t="s">
        <v>32</v>
      </c>
      <c r="N5601">
        <v>12553</v>
      </c>
      <c r="O5601">
        <v>12</v>
      </c>
      <c r="P5601">
        <v>9000</v>
      </c>
      <c r="Q5601">
        <v>8</v>
      </c>
      <c r="R5601" s="2">
        <v>0</v>
      </c>
      <c r="S5601" s="2">
        <v>20.5</v>
      </c>
      <c r="T5601" s="2">
        <v>0</v>
      </c>
      <c r="U5601" s="2">
        <v>20.5</v>
      </c>
      <c r="V5601" s="76" t="s">
        <v>5213</v>
      </c>
    </row>
    <row r="5602" spans="1:22" x14ac:dyDescent="0.2">
      <c r="A5602" s="1">
        <v>42328</v>
      </c>
      <c r="B5602" t="s">
        <v>21</v>
      </c>
      <c r="C5602" s="1">
        <v>42321</v>
      </c>
      <c r="D5602" s="1">
        <v>42328</v>
      </c>
      <c r="E5602" t="s">
        <v>6144</v>
      </c>
      <c r="F5602" t="s">
        <v>6360</v>
      </c>
      <c r="H5602" s="1">
        <v>42320</v>
      </c>
      <c r="I5602">
        <v>1957422</v>
      </c>
      <c r="J5602" t="s">
        <v>6146</v>
      </c>
      <c r="K5602" t="s">
        <v>224</v>
      </c>
      <c r="M5602" t="s">
        <v>32</v>
      </c>
      <c r="N5602">
        <v>12553</v>
      </c>
      <c r="O5602">
        <v>12</v>
      </c>
      <c r="P5602">
        <v>9000</v>
      </c>
      <c r="Q5602">
        <v>8</v>
      </c>
      <c r="R5602" s="2">
        <v>0</v>
      </c>
      <c r="S5602" s="2">
        <v>20.5</v>
      </c>
      <c r="T5602" s="2">
        <v>0</v>
      </c>
      <c r="U5602" s="2">
        <v>20.5</v>
      </c>
      <c r="V5602" s="76" t="s">
        <v>5213</v>
      </c>
    </row>
    <row r="5603" spans="1:22" x14ac:dyDescent="0.2">
      <c r="A5603" s="1">
        <v>42328</v>
      </c>
      <c r="B5603" t="s">
        <v>21</v>
      </c>
      <c r="C5603" s="1">
        <v>42328</v>
      </c>
      <c r="D5603" s="1">
        <v>42328</v>
      </c>
      <c r="E5603">
        <v>100034716</v>
      </c>
      <c r="F5603" t="s">
        <v>6361</v>
      </c>
      <c r="H5603" s="1">
        <v>42328</v>
      </c>
      <c r="I5603">
        <v>2010576</v>
      </c>
      <c r="J5603" t="s">
        <v>23</v>
      </c>
      <c r="K5603">
        <v>846296315832717</v>
      </c>
      <c r="M5603" t="s">
        <v>507</v>
      </c>
      <c r="N5603">
        <v>45458</v>
      </c>
      <c r="O5603">
        <v>3</v>
      </c>
      <c r="P5603">
        <v>2250</v>
      </c>
      <c r="Q5603">
        <v>4</v>
      </c>
      <c r="R5603" s="2">
        <v>0</v>
      </c>
      <c r="S5603" s="2">
        <v>20.81</v>
      </c>
      <c r="T5603" s="2">
        <v>0</v>
      </c>
      <c r="U5603" s="2">
        <v>20.81</v>
      </c>
      <c r="V5603" s="76" t="str">
        <f>VLOOKUP(M5603,'Fufillment sheet'!$A$2:$B$52,2,FALSE)</f>
        <v>NW</v>
      </c>
    </row>
    <row r="5604" spans="1:22" x14ac:dyDescent="0.2">
      <c r="A5604" s="1">
        <v>42328</v>
      </c>
      <c r="B5604" t="s">
        <v>21</v>
      </c>
      <c r="C5604" s="1">
        <v>42321</v>
      </c>
      <c r="D5604" s="1">
        <v>42328</v>
      </c>
      <c r="E5604" t="s">
        <v>6144</v>
      </c>
      <c r="F5604" t="s">
        <v>6362</v>
      </c>
      <c r="H5604" s="1">
        <v>42320</v>
      </c>
      <c r="I5604">
        <v>1957422</v>
      </c>
      <c r="J5604" t="s">
        <v>6146</v>
      </c>
      <c r="K5604" t="s">
        <v>224</v>
      </c>
      <c r="M5604" t="s">
        <v>32</v>
      </c>
      <c r="N5604">
        <v>12553</v>
      </c>
      <c r="O5604">
        <v>12</v>
      </c>
      <c r="P5604">
        <v>9000</v>
      </c>
      <c r="Q5604">
        <v>8</v>
      </c>
      <c r="R5604" s="2">
        <v>0</v>
      </c>
      <c r="S5604" s="2">
        <v>20.5</v>
      </c>
      <c r="T5604" s="2">
        <v>0</v>
      </c>
      <c r="U5604" s="2">
        <v>20.5</v>
      </c>
      <c r="V5604" s="76" t="s">
        <v>5213</v>
      </c>
    </row>
    <row r="5605" spans="1:22" x14ac:dyDescent="0.2">
      <c r="A5605" s="1">
        <v>42328</v>
      </c>
      <c r="B5605" t="s">
        <v>21</v>
      </c>
      <c r="C5605" s="1">
        <v>42321</v>
      </c>
      <c r="D5605" s="1">
        <v>42328</v>
      </c>
      <c r="E5605" t="s">
        <v>6144</v>
      </c>
      <c r="F5605" t="s">
        <v>6363</v>
      </c>
      <c r="H5605" s="1">
        <v>42320</v>
      </c>
      <c r="I5605">
        <v>1957422</v>
      </c>
      <c r="J5605" t="s">
        <v>6146</v>
      </c>
      <c r="K5605" t="s">
        <v>224</v>
      </c>
      <c r="M5605" t="s">
        <v>32</v>
      </c>
      <c r="N5605">
        <v>12553</v>
      </c>
      <c r="O5605">
        <v>12</v>
      </c>
      <c r="P5605">
        <v>9000</v>
      </c>
      <c r="Q5605">
        <v>8</v>
      </c>
      <c r="R5605" s="2">
        <v>0</v>
      </c>
      <c r="S5605" s="2">
        <v>20.5</v>
      </c>
      <c r="T5605" s="2">
        <v>0</v>
      </c>
      <c r="U5605" s="2">
        <v>20.5</v>
      </c>
      <c r="V5605" s="76" t="s">
        <v>5213</v>
      </c>
    </row>
    <row r="5606" spans="1:22" x14ac:dyDescent="0.2">
      <c r="A5606" s="1">
        <v>42328</v>
      </c>
      <c r="B5606" t="s">
        <v>21</v>
      </c>
      <c r="C5606" s="1">
        <v>42327</v>
      </c>
      <c r="D5606" s="1">
        <v>42328</v>
      </c>
      <c r="E5606">
        <v>100034666</v>
      </c>
      <c r="F5606" t="s">
        <v>6364</v>
      </c>
      <c r="H5606" s="1">
        <v>42327</v>
      </c>
      <c r="I5606">
        <v>2008835</v>
      </c>
      <c r="J5606" t="s">
        <v>23</v>
      </c>
      <c r="K5606" t="s">
        <v>6365</v>
      </c>
      <c r="M5606" t="s">
        <v>36</v>
      </c>
      <c r="N5606">
        <v>19146</v>
      </c>
      <c r="O5606">
        <v>3</v>
      </c>
      <c r="P5606">
        <v>2250</v>
      </c>
      <c r="Q5606">
        <v>2</v>
      </c>
      <c r="R5606" s="2">
        <v>0</v>
      </c>
      <c r="S5606" s="2">
        <v>12.81</v>
      </c>
      <c r="T5606" s="2">
        <v>0</v>
      </c>
      <c r="U5606" s="2">
        <v>12.81</v>
      </c>
      <c r="V5606" s="76" t="str">
        <f>VLOOKUP(M5606,'Fufillment sheet'!$A$2:$B$52,2,FALSE)</f>
        <v>NW</v>
      </c>
    </row>
    <row r="5607" spans="1:22" x14ac:dyDescent="0.2">
      <c r="A5607" s="1">
        <v>42328</v>
      </c>
      <c r="B5607" t="s">
        <v>21</v>
      </c>
      <c r="C5607" s="1">
        <v>42321</v>
      </c>
      <c r="D5607" s="1">
        <v>42328</v>
      </c>
      <c r="E5607" t="s">
        <v>6144</v>
      </c>
      <c r="F5607" t="s">
        <v>6366</v>
      </c>
      <c r="H5607" s="1">
        <v>42320</v>
      </c>
      <c r="I5607">
        <v>1957422</v>
      </c>
      <c r="J5607" t="s">
        <v>6146</v>
      </c>
      <c r="K5607" t="s">
        <v>224</v>
      </c>
      <c r="M5607" t="s">
        <v>32</v>
      </c>
      <c r="N5607">
        <v>12553</v>
      </c>
      <c r="O5607">
        <v>12</v>
      </c>
      <c r="P5607">
        <v>9000</v>
      </c>
      <c r="Q5607">
        <v>8</v>
      </c>
      <c r="R5607" s="2">
        <v>0</v>
      </c>
      <c r="S5607" s="2">
        <v>20.5</v>
      </c>
      <c r="T5607" s="2">
        <v>0</v>
      </c>
      <c r="U5607" s="2">
        <v>20.5</v>
      </c>
      <c r="V5607" s="76" t="s">
        <v>5213</v>
      </c>
    </row>
    <row r="5608" spans="1:22" x14ac:dyDescent="0.2">
      <c r="A5608" s="1">
        <v>42328</v>
      </c>
      <c r="B5608" t="s">
        <v>21</v>
      </c>
      <c r="C5608" s="1">
        <v>42321</v>
      </c>
      <c r="D5608" s="1">
        <v>42328</v>
      </c>
      <c r="E5608" t="s">
        <v>6144</v>
      </c>
      <c r="F5608" t="s">
        <v>6367</v>
      </c>
      <c r="H5608" s="1">
        <v>42320</v>
      </c>
      <c r="I5608">
        <v>1957422</v>
      </c>
      <c r="J5608" t="s">
        <v>6146</v>
      </c>
      <c r="K5608" t="s">
        <v>224</v>
      </c>
      <c r="M5608" t="s">
        <v>32</v>
      </c>
      <c r="N5608">
        <v>12553</v>
      </c>
      <c r="O5608">
        <v>12</v>
      </c>
      <c r="P5608">
        <v>9000</v>
      </c>
      <c r="Q5608">
        <v>8</v>
      </c>
      <c r="R5608" s="2">
        <v>0</v>
      </c>
      <c r="S5608" s="2">
        <v>20.5</v>
      </c>
      <c r="T5608" s="2">
        <v>0</v>
      </c>
      <c r="U5608" s="2">
        <v>20.5</v>
      </c>
      <c r="V5608" s="76" t="s">
        <v>5213</v>
      </c>
    </row>
    <row r="5609" spans="1:22" x14ac:dyDescent="0.2">
      <c r="A5609" s="1">
        <v>42328</v>
      </c>
      <c r="B5609" t="s">
        <v>21</v>
      </c>
      <c r="C5609" s="1">
        <v>42327</v>
      </c>
      <c r="D5609" s="1">
        <v>42328</v>
      </c>
      <c r="E5609">
        <v>100034682</v>
      </c>
      <c r="F5609" t="s">
        <v>6368</v>
      </c>
      <c r="H5609" s="1">
        <v>42327</v>
      </c>
      <c r="I5609">
        <v>2008849</v>
      </c>
      <c r="J5609" t="s">
        <v>23</v>
      </c>
      <c r="K5609">
        <v>846296315833387</v>
      </c>
      <c r="M5609" t="s">
        <v>116</v>
      </c>
      <c r="N5609">
        <v>97115</v>
      </c>
      <c r="O5609">
        <v>3</v>
      </c>
      <c r="P5609">
        <v>2250</v>
      </c>
      <c r="Q5609">
        <v>4</v>
      </c>
      <c r="R5609" s="2">
        <v>0</v>
      </c>
      <c r="S5609" s="2">
        <v>20.81</v>
      </c>
      <c r="T5609" s="2">
        <v>0</v>
      </c>
      <c r="U5609" s="2">
        <v>20.81</v>
      </c>
      <c r="V5609" s="76" t="str">
        <f>VLOOKUP(M5609,'Fufillment sheet'!$A$2:$B$52,2,FALSE)</f>
        <v>VINAC</v>
      </c>
    </row>
    <row r="5610" spans="1:22" x14ac:dyDescent="0.2">
      <c r="A5610" s="1">
        <v>42328</v>
      </c>
      <c r="B5610" t="s">
        <v>21</v>
      </c>
      <c r="C5610" s="1">
        <v>42328</v>
      </c>
      <c r="D5610" s="1">
        <v>42328</v>
      </c>
      <c r="E5610">
        <v>100034700</v>
      </c>
      <c r="F5610" t="s">
        <v>6369</v>
      </c>
      <c r="H5610" s="1">
        <v>42328</v>
      </c>
      <c r="I5610">
        <v>2010560</v>
      </c>
      <c r="J5610" t="s">
        <v>23</v>
      </c>
      <c r="K5610">
        <v>846296315832656</v>
      </c>
      <c r="M5610" t="s">
        <v>507</v>
      </c>
      <c r="N5610">
        <v>45430</v>
      </c>
      <c r="O5610">
        <v>3</v>
      </c>
      <c r="P5610">
        <v>2250</v>
      </c>
      <c r="Q5610">
        <v>4</v>
      </c>
      <c r="R5610" s="2">
        <v>0</v>
      </c>
      <c r="S5610" s="2">
        <v>20.81</v>
      </c>
      <c r="T5610" s="2">
        <v>0</v>
      </c>
      <c r="U5610" s="2">
        <v>20.81</v>
      </c>
      <c r="V5610" s="76" t="str">
        <f>VLOOKUP(M5610,'Fufillment sheet'!$A$2:$B$52,2,FALSE)</f>
        <v>NW</v>
      </c>
    </row>
    <row r="5611" spans="1:22" x14ac:dyDescent="0.2">
      <c r="A5611" s="1">
        <v>42328</v>
      </c>
      <c r="B5611" t="s">
        <v>21</v>
      </c>
      <c r="C5611" s="1">
        <v>42321</v>
      </c>
      <c r="D5611" s="1">
        <v>42328</v>
      </c>
      <c r="E5611" t="s">
        <v>6144</v>
      </c>
      <c r="F5611" t="s">
        <v>6370</v>
      </c>
      <c r="H5611" s="1">
        <v>42320</v>
      </c>
      <c r="I5611">
        <v>1957422</v>
      </c>
      <c r="J5611" t="s">
        <v>6146</v>
      </c>
      <c r="K5611" t="s">
        <v>224</v>
      </c>
      <c r="M5611" t="s">
        <v>32</v>
      </c>
      <c r="N5611">
        <v>12553</v>
      </c>
      <c r="O5611">
        <v>12</v>
      </c>
      <c r="P5611">
        <v>9000</v>
      </c>
      <c r="Q5611">
        <v>8</v>
      </c>
      <c r="R5611" s="2">
        <v>0</v>
      </c>
      <c r="S5611" s="2">
        <v>20.5</v>
      </c>
      <c r="T5611" s="2">
        <v>0</v>
      </c>
      <c r="U5611" s="2">
        <v>20.5</v>
      </c>
      <c r="V5611" s="76" t="s">
        <v>5213</v>
      </c>
    </row>
    <row r="5612" spans="1:22" x14ac:dyDescent="0.2">
      <c r="A5612" s="1">
        <v>42328</v>
      </c>
      <c r="B5612" t="s">
        <v>21</v>
      </c>
      <c r="C5612" s="1">
        <v>42321</v>
      </c>
      <c r="D5612" s="1">
        <v>42328</v>
      </c>
      <c r="E5612" t="s">
        <v>6144</v>
      </c>
      <c r="F5612" t="s">
        <v>6371</v>
      </c>
      <c r="H5612" s="1">
        <v>42320</v>
      </c>
      <c r="I5612">
        <v>1957422</v>
      </c>
      <c r="J5612" t="s">
        <v>6146</v>
      </c>
      <c r="K5612" t="s">
        <v>224</v>
      </c>
      <c r="M5612" t="s">
        <v>32</v>
      </c>
      <c r="N5612">
        <v>12553</v>
      </c>
      <c r="O5612">
        <v>12</v>
      </c>
      <c r="P5612">
        <v>9000</v>
      </c>
      <c r="Q5612">
        <v>8</v>
      </c>
      <c r="R5612" s="2">
        <v>0</v>
      </c>
      <c r="S5612" s="2">
        <v>20.5</v>
      </c>
      <c r="T5612" s="2">
        <v>0</v>
      </c>
      <c r="U5612" s="2">
        <v>20.5</v>
      </c>
      <c r="V5612" s="76" t="s">
        <v>5213</v>
      </c>
    </row>
    <row r="5613" spans="1:22" x14ac:dyDescent="0.2">
      <c r="A5613" s="1">
        <v>42328</v>
      </c>
      <c r="B5613" t="s">
        <v>21</v>
      </c>
      <c r="C5613" s="1">
        <v>42325</v>
      </c>
      <c r="D5613" s="1">
        <v>42328</v>
      </c>
      <c r="E5613">
        <v>100034423</v>
      </c>
      <c r="F5613" t="s">
        <v>6372</v>
      </c>
      <c r="H5613" s="1">
        <v>42325</v>
      </c>
      <c r="I5613">
        <v>2009180</v>
      </c>
      <c r="J5613" t="s">
        <v>515</v>
      </c>
      <c r="K5613" t="s">
        <v>6373</v>
      </c>
      <c r="M5613" t="s">
        <v>36</v>
      </c>
      <c r="N5613">
        <v>16057</v>
      </c>
      <c r="O5613">
        <v>3</v>
      </c>
      <c r="P5613">
        <v>2250</v>
      </c>
      <c r="Q5613">
        <v>4</v>
      </c>
      <c r="R5613" s="2">
        <v>0</v>
      </c>
      <c r="S5613" s="2">
        <v>20.81</v>
      </c>
      <c r="T5613" s="2">
        <v>0</v>
      </c>
      <c r="U5613" s="2">
        <v>20.81</v>
      </c>
      <c r="V5613" s="76" t="str">
        <f>VLOOKUP(M5613,'Fufillment sheet'!$A$2:$B$52,2,FALSE)</f>
        <v>NW</v>
      </c>
    </row>
    <row r="5614" spans="1:22" x14ac:dyDescent="0.2">
      <c r="A5614" s="1">
        <v>42328</v>
      </c>
      <c r="B5614" t="s">
        <v>21</v>
      </c>
      <c r="C5614" s="1">
        <v>42321</v>
      </c>
      <c r="D5614" s="1">
        <v>42328</v>
      </c>
      <c r="E5614" t="s">
        <v>6144</v>
      </c>
      <c r="F5614" t="s">
        <v>6374</v>
      </c>
      <c r="H5614" s="1">
        <v>42320</v>
      </c>
      <c r="I5614">
        <v>1957422</v>
      </c>
      <c r="J5614" t="s">
        <v>6146</v>
      </c>
      <c r="K5614" t="s">
        <v>224</v>
      </c>
      <c r="M5614" t="s">
        <v>32</v>
      </c>
      <c r="N5614">
        <v>12553</v>
      </c>
      <c r="O5614">
        <v>12</v>
      </c>
      <c r="P5614">
        <v>9000</v>
      </c>
      <c r="Q5614">
        <v>8</v>
      </c>
      <c r="R5614" s="2">
        <v>0</v>
      </c>
      <c r="S5614" s="2">
        <v>20.5</v>
      </c>
      <c r="T5614" s="2">
        <v>0</v>
      </c>
      <c r="U5614" s="2">
        <v>20.5</v>
      </c>
      <c r="V5614" s="76" t="s">
        <v>5213</v>
      </c>
    </row>
    <row r="5615" spans="1:22" x14ac:dyDescent="0.2">
      <c r="A5615" s="1">
        <v>42328</v>
      </c>
      <c r="B5615" t="s">
        <v>21</v>
      </c>
      <c r="C5615" s="1">
        <v>42327</v>
      </c>
      <c r="D5615" s="1">
        <v>42328</v>
      </c>
      <c r="E5615">
        <v>100033111</v>
      </c>
      <c r="F5615" t="s">
        <v>6375</v>
      </c>
      <c r="H5615" s="1">
        <v>42327</v>
      </c>
      <c r="I5615">
        <v>2006722</v>
      </c>
      <c r="J5615" t="s">
        <v>23</v>
      </c>
      <c r="K5615">
        <v>846296315832304</v>
      </c>
      <c r="M5615" t="s">
        <v>75</v>
      </c>
      <c r="N5615">
        <v>23507</v>
      </c>
      <c r="O5615">
        <v>3</v>
      </c>
      <c r="P5615">
        <v>2250</v>
      </c>
      <c r="Q5615">
        <v>4</v>
      </c>
      <c r="R5615" s="2">
        <v>0</v>
      </c>
      <c r="S5615" s="2">
        <v>20.81</v>
      </c>
      <c r="T5615" s="2">
        <v>0</v>
      </c>
      <c r="U5615" s="2">
        <v>20.81</v>
      </c>
      <c r="V5615" s="76" t="str">
        <f>VLOOKUP(M5615,'Fufillment sheet'!$A$2:$B$52,2,FALSE)</f>
        <v>NW</v>
      </c>
    </row>
    <row r="5616" spans="1:22" x14ac:dyDescent="0.2">
      <c r="A5616" s="1">
        <v>42328</v>
      </c>
      <c r="B5616" t="s">
        <v>21</v>
      </c>
      <c r="C5616" s="1">
        <v>42321</v>
      </c>
      <c r="D5616" s="1">
        <v>42328</v>
      </c>
      <c r="E5616" t="s">
        <v>6144</v>
      </c>
      <c r="F5616" t="s">
        <v>6376</v>
      </c>
      <c r="H5616" s="1">
        <v>42320</v>
      </c>
      <c r="I5616">
        <v>1957422</v>
      </c>
      <c r="J5616" t="s">
        <v>6146</v>
      </c>
      <c r="K5616" t="s">
        <v>224</v>
      </c>
      <c r="M5616" t="s">
        <v>32</v>
      </c>
      <c r="N5616">
        <v>12553</v>
      </c>
      <c r="O5616">
        <v>12</v>
      </c>
      <c r="P5616">
        <v>9000</v>
      </c>
      <c r="Q5616">
        <v>8</v>
      </c>
      <c r="R5616" s="2">
        <v>0</v>
      </c>
      <c r="S5616" s="2">
        <v>20.5</v>
      </c>
      <c r="T5616" s="2">
        <v>0</v>
      </c>
      <c r="U5616" s="2">
        <v>20.5</v>
      </c>
      <c r="V5616" s="76" t="s">
        <v>5213</v>
      </c>
    </row>
    <row r="5617" spans="1:22" x14ac:dyDescent="0.2">
      <c r="A5617" s="1">
        <v>42328</v>
      </c>
      <c r="B5617" t="s">
        <v>21</v>
      </c>
      <c r="C5617" s="1">
        <v>42321</v>
      </c>
      <c r="D5617" s="1">
        <v>42328</v>
      </c>
      <c r="E5617" t="s">
        <v>6144</v>
      </c>
      <c r="F5617" t="s">
        <v>6377</v>
      </c>
      <c r="H5617" s="1">
        <v>42320</v>
      </c>
      <c r="I5617">
        <v>1957422</v>
      </c>
      <c r="J5617" t="s">
        <v>6146</v>
      </c>
      <c r="K5617" t="s">
        <v>224</v>
      </c>
      <c r="M5617" t="s">
        <v>32</v>
      </c>
      <c r="N5617">
        <v>12553</v>
      </c>
      <c r="O5617">
        <v>12</v>
      </c>
      <c r="P5617">
        <v>9000</v>
      </c>
      <c r="Q5617">
        <v>8</v>
      </c>
      <c r="R5617" s="2">
        <v>0</v>
      </c>
      <c r="S5617" s="2">
        <v>20.5</v>
      </c>
      <c r="T5617" s="2">
        <v>0</v>
      </c>
      <c r="U5617" s="2">
        <v>20.5</v>
      </c>
      <c r="V5617" s="76" t="s">
        <v>5213</v>
      </c>
    </row>
    <row r="5618" spans="1:22" x14ac:dyDescent="0.2">
      <c r="A5618" s="1">
        <v>42328</v>
      </c>
      <c r="B5618" t="s">
        <v>21</v>
      </c>
      <c r="C5618" s="1">
        <v>42327</v>
      </c>
      <c r="D5618" s="1">
        <v>42328</v>
      </c>
      <c r="E5618">
        <v>100034638</v>
      </c>
      <c r="F5618" t="s">
        <v>6378</v>
      </c>
      <c r="H5618" s="1">
        <v>42327</v>
      </c>
      <c r="I5618">
        <v>2006750</v>
      </c>
      <c r="J5618" t="s">
        <v>23</v>
      </c>
      <c r="K5618">
        <v>846296315833134</v>
      </c>
      <c r="M5618" t="s">
        <v>40</v>
      </c>
      <c r="N5618">
        <v>91608</v>
      </c>
      <c r="O5618">
        <v>3</v>
      </c>
      <c r="P5618">
        <v>2250</v>
      </c>
      <c r="Q5618">
        <v>4</v>
      </c>
      <c r="R5618" s="2">
        <v>0</v>
      </c>
      <c r="S5618" s="2">
        <v>20.81</v>
      </c>
      <c r="T5618" s="2">
        <v>0</v>
      </c>
      <c r="U5618" s="2">
        <v>20.81</v>
      </c>
      <c r="V5618" s="76" t="str">
        <f>VLOOKUP(M5618,'Fufillment sheet'!$A$2:$B$52,2,FALSE)</f>
        <v>VINAC</v>
      </c>
    </row>
    <row r="5619" spans="1:22" x14ac:dyDescent="0.2">
      <c r="A5619" s="1">
        <v>42328</v>
      </c>
      <c r="B5619" t="s">
        <v>21</v>
      </c>
      <c r="C5619" s="1">
        <v>42327</v>
      </c>
      <c r="D5619" s="1">
        <v>42328</v>
      </c>
      <c r="E5619">
        <v>100034625</v>
      </c>
      <c r="F5619" t="s">
        <v>6379</v>
      </c>
      <c r="H5619" s="1">
        <v>42327</v>
      </c>
      <c r="I5619">
        <v>2006738</v>
      </c>
      <c r="J5619" t="s">
        <v>23</v>
      </c>
      <c r="K5619">
        <v>846296315832175</v>
      </c>
      <c r="M5619" t="s">
        <v>91</v>
      </c>
      <c r="N5619">
        <v>29401</v>
      </c>
      <c r="O5619">
        <v>3</v>
      </c>
      <c r="P5619">
        <v>2250</v>
      </c>
      <c r="Q5619">
        <v>5</v>
      </c>
      <c r="R5619" s="2">
        <v>0</v>
      </c>
      <c r="S5619" s="2">
        <v>21.31</v>
      </c>
      <c r="T5619" s="2">
        <v>0</v>
      </c>
      <c r="U5619" s="2">
        <v>21.31</v>
      </c>
      <c r="V5619" s="76" t="str">
        <f>VLOOKUP(M5619,'Fufillment sheet'!$A$2:$B$52,2,FALSE)</f>
        <v>NW</v>
      </c>
    </row>
    <row r="5620" spans="1:22" x14ac:dyDescent="0.2">
      <c r="A5620" s="1">
        <v>42328</v>
      </c>
      <c r="B5620" t="s">
        <v>21</v>
      </c>
      <c r="C5620" s="1">
        <v>42321</v>
      </c>
      <c r="D5620" s="1">
        <v>42328</v>
      </c>
      <c r="E5620" t="s">
        <v>6144</v>
      </c>
      <c r="F5620" t="s">
        <v>6380</v>
      </c>
      <c r="H5620" s="1">
        <v>42320</v>
      </c>
      <c r="I5620">
        <v>1957422</v>
      </c>
      <c r="J5620" t="s">
        <v>6146</v>
      </c>
      <c r="K5620" t="s">
        <v>224</v>
      </c>
      <c r="M5620" t="s">
        <v>32</v>
      </c>
      <c r="N5620">
        <v>12553</v>
      </c>
      <c r="O5620">
        <v>12</v>
      </c>
      <c r="P5620">
        <v>9000</v>
      </c>
      <c r="Q5620">
        <v>8</v>
      </c>
      <c r="R5620" s="2">
        <v>0</v>
      </c>
      <c r="S5620" s="2">
        <v>20.5</v>
      </c>
      <c r="T5620" s="2">
        <v>0</v>
      </c>
      <c r="U5620" s="2">
        <v>20.5</v>
      </c>
      <c r="V5620" s="76" t="s">
        <v>5213</v>
      </c>
    </row>
    <row r="5621" spans="1:22" x14ac:dyDescent="0.2">
      <c r="A5621" s="1">
        <v>42328</v>
      </c>
      <c r="B5621" t="s">
        <v>21</v>
      </c>
      <c r="C5621" s="1">
        <v>42325</v>
      </c>
      <c r="D5621" s="1">
        <v>42328</v>
      </c>
      <c r="E5621">
        <v>100034386</v>
      </c>
      <c r="F5621" t="s">
        <v>6381</v>
      </c>
      <c r="H5621" s="1">
        <v>42325</v>
      </c>
      <c r="I5621">
        <v>1988539</v>
      </c>
      <c r="J5621" t="s">
        <v>354</v>
      </c>
      <c r="K5621" t="s">
        <v>6382</v>
      </c>
      <c r="M5621" t="s">
        <v>30</v>
      </c>
      <c r="N5621">
        <v>77002</v>
      </c>
      <c r="O5621">
        <v>4</v>
      </c>
      <c r="P5621">
        <v>3000</v>
      </c>
      <c r="Q5621">
        <v>7</v>
      </c>
      <c r="R5621" s="2">
        <v>0</v>
      </c>
      <c r="S5621" s="2">
        <v>28.25</v>
      </c>
      <c r="T5621" s="2">
        <v>0</v>
      </c>
      <c r="U5621" s="2">
        <v>28.25</v>
      </c>
      <c r="V5621" s="76" t="str">
        <f>VLOOKUP(M5621,'Fufillment sheet'!$A$2:$B$52,2,FALSE)</f>
        <v>VINAC</v>
      </c>
    </row>
    <row r="5622" spans="1:22" x14ac:dyDescent="0.2">
      <c r="A5622" s="1">
        <v>42328</v>
      </c>
      <c r="B5622" t="s">
        <v>21</v>
      </c>
      <c r="C5622" s="1">
        <v>42321</v>
      </c>
      <c r="D5622" s="1">
        <v>42328</v>
      </c>
      <c r="E5622" t="s">
        <v>6144</v>
      </c>
      <c r="F5622" t="s">
        <v>6383</v>
      </c>
      <c r="H5622" s="1">
        <v>42320</v>
      </c>
      <c r="I5622">
        <v>1957422</v>
      </c>
      <c r="J5622" t="s">
        <v>6146</v>
      </c>
      <c r="K5622" t="s">
        <v>224</v>
      </c>
      <c r="M5622" t="s">
        <v>32</v>
      </c>
      <c r="N5622">
        <v>12553</v>
      </c>
      <c r="O5622">
        <v>12</v>
      </c>
      <c r="P5622">
        <v>9000</v>
      </c>
      <c r="Q5622">
        <v>8</v>
      </c>
      <c r="R5622" s="2">
        <v>0</v>
      </c>
      <c r="S5622" s="2">
        <v>20.5</v>
      </c>
      <c r="T5622" s="2">
        <v>0</v>
      </c>
      <c r="U5622" s="2">
        <v>20.5</v>
      </c>
      <c r="V5622" s="76" t="s">
        <v>5213</v>
      </c>
    </row>
    <row r="5623" spans="1:22" x14ac:dyDescent="0.2">
      <c r="A5623" s="1">
        <v>42328</v>
      </c>
      <c r="B5623" t="s">
        <v>21</v>
      </c>
      <c r="C5623" s="1">
        <v>42327</v>
      </c>
      <c r="D5623" s="1">
        <v>42328</v>
      </c>
      <c r="E5623">
        <v>100034639</v>
      </c>
      <c r="F5623" t="s">
        <v>6384</v>
      </c>
      <c r="H5623" s="1">
        <v>42327</v>
      </c>
      <c r="I5623">
        <v>2006751</v>
      </c>
      <c r="J5623" t="s">
        <v>23</v>
      </c>
      <c r="K5623">
        <v>846296315832069</v>
      </c>
      <c r="M5623" t="s">
        <v>26</v>
      </c>
      <c r="N5623">
        <v>32506</v>
      </c>
      <c r="O5623">
        <v>3</v>
      </c>
      <c r="P5623">
        <v>2250</v>
      </c>
      <c r="Q5623">
        <v>6</v>
      </c>
      <c r="R5623" s="2">
        <v>0</v>
      </c>
      <c r="S5623" s="2">
        <v>21.81</v>
      </c>
      <c r="T5623" s="2">
        <v>0</v>
      </c>
      <c r="U5623" s="2">
        <v>21.81</v>
      </c>
      <c r="V5623" s="76" t="str">
        <f>VLOOKUP(M5623,'Fufillment sheet'!$A$2:$B$52,2,FALSE)</f>
        <v>NW</v>
      </c>
    </row>
    <row r="5624" spans="1:22" x14ac:dyDescent="0.2">
      <c r="A5624" s="1">
        <v>42328</v>
      </c>
      <c r="B5624" t="s">
        <v>21</v>
      </c>
      <c r="C5624" s="1">
        <v>42321</v>
      </c>
      <c r="D5624" s="1">
        <v>42328</v>
      </c>
      <c r="E5624" t="s">
        <v>6144</v>
      </c>
      <c r="F5624" t="s">
        <v>6385</v>
      </c>
      <c r="H5624" s="1">
        <v>42320</v>
      </c>
      <c r="I5624">
        <v>1957422</v>
      </c>
      <c r="J5624" t="s">
        <v>6146</v>
      </c>
      <c r="K5624" t="s">
        <v>224</v>
      </c>
      <c r="M5624" t="s">
        <v>32</v>
      </c>
      <c r="N5624">
        <v>12553</v>
      </c>
      <c r="O5624">
        <v>12</v>
      </c>
      <c r="P5624">
        <v>9000</v>
      </c>
      <c r="Q5624">
        <v>8</v>
      </c>
      <c r="R5624" s="2">
        <v>0</v>
      </c>
      <c r="S5624" s="2">
        <v>20.5</v>
      </c>
      <c r="T5624" s="2">
        <v>0</v>
      </c>
      <c r="U5624" s="2">
        <v>20.5</v>
      </c>
      <c r="V5624" s="76" t="s">
        <v>5213</v>
      </c>
    </row>
    <row r="5625" spans="1:22" x14ac:dyDescent="0.2">
      <c r="A5625" s="1">
        <v>42328</v>
      </c>
      <c r="B5625" t="s">
        <v>21</v>
      </c>
      <c r="C5625" s="1">
        <v>42321</v>
      </c>
      <c r="D5625" s="1">
        <v>42328</v>
      </c>
      <c r="E5625" t="s">
        <v>6144</v>
      </c>
      <c r="F5625" t="s">
        <v>6386</v>
      </c>
      <c r="H5625" s="1">
        <v>42320</v>
      </c>
      <c r="I5625">
        <v>1957422</v>
      </c>
      <c r="J5625" t="s">
        <v>6146</v>
      </c>
      <c r="K5625" t="s">
        <v>224</v>
      </c>
      <c r="M5625" t="s">
        <v>32</v>
      </c>
      <c r="N5625">
        <v>12553</v>
      </c>
      <c r="O5625">
        <v>12</v>
      </c>
      <c r="P5625">
        <v>9000</v>
      </c>
      <c r="Q5625">
        <v>8</v>
      </c>
      <c r="R5625" s="2">
        <v>0</v>
      </c>
      <c r="S5625" s="2">
        <v>20.5</v>
      </c>
      <c r="T5625" s="2">
        <v>0</v>
      </c>
      <c r="U5625" s="2">
        <v>20.5</v>
      </c>
      <c r="V5625" s="76" t="s">
        <v>5213</v>
      </c>
    </row>
    <row r="5626" spans="1:22" x14ac:dyDescent="0.2">
      <c r="A5626" s="1">
        <v>42328</v>
      </c>
      <c r="B5626" t="s">
        <v>21</v>
      </c>
      <c r="C5626" s="1">
        <v>42327</v>
      </c>
      <c r="D5626" s="1">
        <v>42328</v>
      </c>
      <c r="E5626">
        <v>100034677</v>
      </c>
      <c r="F5626" t="s">
        <v>6387</v>
      </c>
      <c r="H5626" s="1">
        <v>42327</v>
      </c>
      <c r="I5626">
        <v>2008845</v>
      </c>
      <c r="J5626" t="s">
        <v>23</v>
      </c>
      <c r="K5626">
        <v>846296315832120</v>
      </c>
      <c r="M5626" t="s">
        <v>26</v>
      </c>
      <c r="N5626">
        <v>33904</v>
      </c>
      <c r="O5626">
        <v>3</v>
      </c>
      <c r="P5626">
        <v>2250</v>
      </c>
      <c r="Q5626">
        <v>6</v>
      </c>
      <c r="R5626" s="2">
        <v>0</v>
      </c>
      <c r="S5626" s="2">
        <v>21.81</v>
      </c>
      <c r="T5626" s="2">
        <v>0</v>
      </c>
      <c r="U5626" s="2">
        <v>21.81</v>
      </c>
      <c r="V5626" s="76" t="str">
        <f>VLOOKUP(M5626,'Fufillment sheet'!$A$2:$B$52,2,FALSE)</f>
        <v>NW</v>
      </c>
    </row>
    <row r="5627" spans="1:22" x14ac:dyDescent="0.2">
      <c r="A5627" s="1">
        <v>42328</v>
      </c>
      <c r="B5627" t="s">
        <v>21</v>
      </c>
      <c r="C5627" s="1">
        <v>42321</v>
      </c>
      <c r="D5627" s="1">
        <v>42328</v>
      </c>
      <c r="E5627" t="s">
        <v>6144</v>
      </c>
      <c r="F5627" t="s">
        <v>6388</v>
      </c>
      <c r="H5627" s="1">
        <v>42320</v>
      </c>
      <c r="I5627">
        <v>1957422</v>
      </c>
      <c r="J5627" t="s">
        <v>6146</v>
      </c>
      <c r="K5627" t="s">
        <v>224</v>
      </c>
      <c r="M5627" t="s">
        <v>32</v>
      </c>
      <c r="N5627">
        <v>12553</v>
      </c>
      <c r="O5627">
        <v>12</v>
      </c>
      <c r="P5627">
        <v>9000</v>
      </c>
      <c r="Q5627">
        <v>8</v>
      </c>
      <c r="R5627" s="2">
        <v>0</v>
      </c>
      <c r="S5627" s="2">
        <v>20.5</v>
      </c>
      <c r="T5627" s="2">
        <v>0</v>
      </c>
      <c r="U5627" s="2">
        <v>20.5</v>
      </c>
      <c r="V5627" s="76" t="s">
        <v>5213</v>
      </c>
    </row>
    <row r="5628" spans="1:22" x14ac:dyDescent="0.2">
      <c r="A5628" s="1">
        <v>42328</v>
      </c>
      <c r="B5628" t="s">
        <v>21</v>
      </c>
      <c r="C5628" s="1">
        <v>42321</v>
      </c>
      <c r="D5628" s="1">
        <v>42328</v>
      </c>
      <c r="E5628" t="s">
        <v>6144</v>
      </c>
      <c r="F5628" t="s">
        <v>6389</v>
      </c>
      <c r="H5628" s="1">
        <v>42320</v>
      </c>
      <c r="I5628">
        <v>1957422</v>
      </c>
      <c r="J5628" t="s">
        <v>6146</v>
      </c>
      <c r="K5628" t="s">
        <v>224</v>
      </c>
      <c r="M5628" t="s">
        <v>32</v>
      </c>
      <c r="N5628">
        <v>12553</v>
      </c>
      <c r="O5628">
        <v>12</v>
      </c>
      <c r="P5628">
        <v>9000</v>
      </c>
      <c r="Q5628">
        <v>8</v>
      </c>
      <c r="R5628" s="2">
        <v>0</v>
      </c>
      <c r="S5628" s="2">
        <v>20.5</v>
      </c>
      <c r="T5628" s="2">
        <v>0</v>
      </c>
      <c r="U5628" s="2">
        <v>20.5</v>
      </c>
      <c r="V5628" s="76" t="s">
        <v>5213</v>
      </c>
    </row>
    <row r="5629" spans="1:22" x14ac:dyDescent="0.2">
      <c r="A5629" s="1">
        <v>42328</v>
      </c>
      <c r="B5629" t="s">
        <v>21</v>
      </c>
      <c r="C5629" s="1">
        <v>42328</v>
      </c>
      <c r="D5629" s="1">
        <v>42328</v>
      </c>
      <c r="E5629">
        <v>100034720</v>
      </c>
      <c r="F5629" t="s">
        <v>6390</v>
      </c>
      <c r="H5629" s="1">
        <v>42328</v>
      </c>
      <c r="I5629">
        <v>2010580</v>
      </c>
      <c r="J5629" t="s">
        <v>23</v>
      </c>
      <c r="K5629">
        <v>846296315832786</v>
      </c>
      <c r="M5629" t="s">
        <v>66</v>
      </c>
      <c r="N5629">
        <v>46060</v>
      </c>
      <c r="O5629">
        <v>3</v>
      </c>
      <c r="P5629">
        <v>2250</v>
      </c>
      <c r="Q5629">
        <v>5</v>
      </c>
      <c r="R5629" s="2">
        <v>0</v>
      </c>
      <c r="S5629" s="2">
        <v>21.31</v>
      </c>
      <c r="T5629" s="2">
        <v>0</v>
      </c>
      <c r="U5629" s="2">
        <v>21.31</v>
      </c>
      <c r="V5629" s="76" t="str">
        <f>VLOOKUP(M5629,'Fufillment sheet'!$A$2:$B$52,2,FALSE)</f>
        <v>NW</v>
      </c>
    </row>
    <row r="5630" spans="1:22" x14ac:dyDescent="0.2">
      <c r="A5630" s="1">
        <v>42328</v>
      </c>
      <c r="B5630" t="s">
        <v>21</v>
      </c>
      <c r="C5630" s="1">
        <v>42321</v>
      </c>
      <c r="D5630" s="1">
        <v>42328</v>
      </c>
      <c r="E5630" t="s">
        <v>6144</v>
      </c>
      <c r="F5630" t="s">
        <v>6391</v>
      </c>
      <c r="H5630" s="1">
        <v>42320</v>
      </c>
      <c r="I5630">
        <v>1957422</v>
      </c>
      <c r="J5630" t="s">
        <v>6146</v>
      </c>
      <c r="K5630" t="s">
        <v>224</v>
      </c>
      <c r="M5630" t="s">
        <v>32</v>
      </c>
      <c r="N5630">
        <v>12553</v>
      </c>
      <c r="O5630">
        <v>12</v>
      </c>
      <c r="P5630">
        <v>9000</v>
      </c>
      <c r="Q5630">
        <v>8</v>
      </c>
      <c r="R5630" s="2">
        <v>0</v>
      </c>
      <c r="S5630" s="2">
        <v>20.5</v>
      </c>
      <c r="T5630" s="2">
        <v>0</v>
      </c>
      <c r="U5630" s="2">
        <v>20.5</v>
      </c>
      <c r="V5630" s="76" t="s">
        <v>5213</v>
      </c>
    </row>
    <row r="5631" spans="1:22" x14ac:dyDescent="0.2">
      <c r="A5631" s="1">
        <v>42328</v>
      </c>
      <c r="B5631" t="s">
        <v>21</v>
      </c>
      <c r="C5631" s="1">
        <v>42321</v>
      </c>
      <c r="D5631" s="1">
        <v>42328</v>
      </c>
      <c r="E5631" t="s">
        <v>6144</v>
      </c>
      <c r="F5631" t="s">
        <v>6392</v>
      </c>
      <c r="H5631" s="1">
        <v>42320</v>
      </c>
      <c r="I5631">
        <v>1957422</v>
      </c>
      <c r="J5631" t="s">
        <v>6146</v>
      </c>
      <c r="K5631" t="s">
        <v>224</v>
      </c>
      <c r="M5631" t="s">
        <v>32</v>
      </c>
      <c r="N5631">
        <v>12553</v>
      </c>
      <c r="O5631">
        <v>12</v>
      </c>
      <c r="P5631">
        <v>9000</v>
      </c>
      <c r="Q5631">
        <v>8</v>
      </c>
      <c r="R5631" s="2">
        <v>0</v>
      </c>
      <c r="S5631" s="2">
        <v>20.5</v>
      </c>
      <c r="T5631" s="2">
        <v>0</v>
      </c>
      <c r="U5631" s="2">
        <v>20.5</v>
      </c>
      <c r="V5631" s="76" t="s">
        <v>5213</v>
      </c>
    </row>
    <row r="5632" spans="1:22" x14ac:dyDescent="0.2">
      <c r="A5632" s="1">
        <v>42328</v>
      </c>
      <c r="B5632" t="s">
        <v>21</v>
      </c>
      <c r="C5632" s="1">
        <v>42321</v>
      </c>
      <c r="D5632" s="1">
        <v>42328</v>
      </c>
      <c r="E5632" t="s">
        <v>6144</v>
      </c>
      <c r="F5632" t="s">
        <v>6393</v>
      </c>
      <c r="H5632" s="1">
        <v>42320</v>
      </c>
      <c r="I5632">
        <v>1957422</v>
      </c>
      <c r="J5632" t="s">
        <v>6146</v>
      </c>
      <c r="K5632" t="s">
        <v>224</v>
      </c>
      <c r="M5632" t="s">
        <v>32</v>
      </c>
      <c r="N5632">
        <v>12553</v>
      </c>
      <c r="O5632">
        <v>12</v>
      </c>
      <c r="P5632">
        <v>9000</v>
      </c>
      <c r="Q5632">
        <v>8</v>
      </c>
      <c r="R5632" s="2">
        <v>0</v>
      </c>
      <c r="S5632" s="2">
        <v>20.5</v>
      </c>
      <c r="T5632" s="2">
        <v>0</v>
      </c>
      <c r="U5632" s="2">
        <v>20.5</v>
      </c>
      <c r="V5632" s="76" t="s">
        <v>5213</v>
      </c>
    </row>
    <row r="5633" spans="1:22" x14ac:dyDescent="0.2">
      <c r="A5633" s="1">
        <v>42328</v>
      </c>
      <c r="B5633" t="s">
        <v>21</v>
      </c>
      <c r="C5633" s="1">
        <v>42321</v>
      </c>
      <c r="D5633" s="1">
        <v>42328</v>
      </c>
      <c r="E5633" t="s">
        <v>6144</v>
      </c>
      <c r="F5633" t="s">
        <v>6394</v>
      </c>
      <c r="H5633" s="1">
        <v>42320</v>
      </c>
      <c r="I5633">
        <v>1957422</v>
      </c>
      <c r="J5633" t="s">
        <v>6146</v>
      </c>
      <c r="K5633" t="s">
        <v>224</v>
      </c>
      <c r="M5633" t="s">
        <v>32</v>
      </c>
      <c r="N5633">
        <v>12553</v>
      </c>
      <c r="O5633">
        <v>12</v>
      </c>
      <c r="P5633">
        <v>9000</v>
      </c>
      <c r="Q5633">
        <v>8</v>
      </c>
      <c r="R5633" s="2">
        <v>0</v>
      </c>
      <c r="S5633" s="2">
        <v>20.5</v>
      </c>
      <c r="T5633" s="2">
        <v>0</v>
      </c>
      <c r="U5633" s="2">
        <v>20.5</v>
      </c>
      <c r="V5633" s="76" t="s">
        <v>5213</v>
      </c>
    </row>
    <row r="5634" spans="1:22" x14ac:dyDescent="0.2">
      <c r="A5634" s="1">
        <v>42328</v>
      </c>
      <c r="B5634" t="s">
        <v>21</v>
      </c>
      <c r="C5634" s="1">
        <v>42321</v>
      </c>
      <c r="D5634" s="1">
        <v>42328</v>
      </c>
      <c r="E5634" t="s">
        <v>6144</v>
      </c>
      <c r="F5634" t="s">
        <v>6395</v>
      </c>
      <c r="H5634" s="1">
        <v>42320</v>
      </c>
      <c r="I5634">
        <v>1957422</v>
      </c>
      <c r="J5634" t="s">
        <v>6146</v>
      </c>
      <c r="K5634" t="s">
        <v>224</v>
      </c>
      <c r="M5634" t="s">
        <v>32</v>
      </c>
      <c r="N5634">
        <v>12553</v>
      </c>
      <c r="O5634">
        <v>12</v>
      </c>
      <c r="P5634">
        <v>9000</v>
      </c>
      <c r="Q5634">
        <v>8</v>
      </c>
      <c r="R5634" s="2">
        <v>0</v>
      </c>
      <c r="S5634" s="2">
        <v>20.5</v>
      </c>
      <c r="T5634" s="2">
        <v>0</v>
      </c>
      <c r="U5634" s="2">
        <v>20.5</v>
      </c>
      <c r="V5634" s="76" t="s">
        <v>5213</v>
      </c>
    </row>
    <row r="5635" spans="1:22" x14ac:dyDescent="0.2">
      <c r="A5635" s="1">
        <v>42328</v>
      </c>
      <c r="B5635" t="s">
        <v>21</v>
      </c>
      <c r="C5635" s="1">
        <v>42321</v>
      </c>
      <c r="D5635" s="1">
        <v>42328</v>
      </c>
      <c r="E5635" t="s">
        <v>6144</v>
      </c>
      <c r="F5635" t="s">
        <v>6396</v>
      </c>
      <c r="H5635" s="1">
        <v>42320</v>
      </c>
      <c r="I5635">
        <v>1957422</v>
      </c>
      <c r="J5635" t="s">
        <v>6146</v>
      </c>
      <c r="K5635" t="s">
        <v>224</v>
      </c>
      <c r="M5635" t="s">
        <v>32</v>
      </c>
      <c r="N5635">
        <v>12553</v>
      </c>
      <c r="O5635">
        <v>12</v>
      </c>
      <c r="P5635">
        <v>9000</v>
      </c>
      <c r="Q5635">
        <v>8</v>
      </c>
      <c r="R5635" s="2">
        <v>0</v>
      </c>
      <c r="S5635" s="2">
        <v>20.5</v>
      </c>
      <c r="T5635" s="2">
        <v>0</v>
      </c>
      <c r="U5635" s="2">
        <v>20.5</v>
      </c>
      <c r="V5635" s="76" t="s">
        <v>5213</v>
      </c>
    </row>
    <row r="5636" spans="1:22" x14ac:dyDescent="0.2">
      <c r="A5636" s="1">
        <v>42328</v>
      </c>
      <c r="B5636" t="s">
        <v>21</v>
      </c>
      <c r="C5636" s="1">
        <v>42327</v>
      </c>
      <c r="D5636" s="1">
        <v>42328</v>
      </c>
      <c r="E5636">
        <v>100034676</v>
      </c>
      <c r="F5636" t="s">
        <v>6397</v>
      </c>
      <c r="H5636" s="1">
        <v>42327</v>
      </c>
      <c r="I5636">
        <v>2008844</v>
      </c>
      <c r="J5636" t="s">
        <v>23</v>
      </c>
      <c r="K5636">
        <v>846296315833196</v>
      </c>
      <c r="M5636" t="s">
        <v>116</v>
      </c>
      <c r="N5636">
        <v>97239</v>
      </c>
      <c r="O5636">
        <v>3</v>
      </c>
      <c r="P5636">
        <v>2250</v>
      </c>
      <c r="Q5636">
        <v>4</v>
      </c>
      <c r="R5636" s="2">
        <v>0</v>
      </c>
      <c r="S5636" s="2">
        <v>20.81</v>
      </c>
      <c r="T5636" s="2">
        <v>0</v>
      </c>
      <c r="U5636" s="2">
        <v>20.81</v>
      </c>
      <c r="V5636" s="76" t="str">
        <f>VLOOKUP(M5636,'Fufillment sheet'!$A$2:$B$52,2,FALSE)</f>
        <v>VINAC</v>
      </c>
    </row>
    <row r="5637" spans="1:22" x14ac:dyDescent="0.2">
      <c r="A5637" s="1">
        <v>42328</v>
      </c>
      <c r="B5637" t="s">
        <v>21</v>
      </c>
      <c r="C5637" s="1">
        <v>42327</v>
      </c>
      <c r="D5637" s="1">
        <v>42328</v>
      </c>
      <c r="E5637">
        <v>100034669</v>
      </c>
      <c r="F5637" t="s">
        <v>6398</v>
      </c>
      <c r="H5637" s="1">
        <v>42327</v>
      </c>
      <c r="I5637">
        <v>2008837</v>
      </c>
      <c r="J5637" t="s">
        <v>23</v>
      </c>
      <c r="K5637">
        <v>846296315832076</v>
      </c>
      <c r="M5637" t="s">
        <v>51</v>
      </c>
      <c r="N5637">
        <v>30035</v>
      </c>
      <c r="O5637">
        <v>3</v>
      </c>
      <c r="P5637">
        <v>2250</v>
      </c>
      <c r="Q5637">
        <v>5</v>
      </c>
      <c r="R5637" s="2">
        <v>0</v>
      </c>
      <c r="S5637" s="2">
        <v>21.31</v>
      </c>
      <c r="T5637" s="2">
        <v>0</v>
      </c>
      <c r="U5637" s="2">
        <v>21.31</v>
      </c>
      <c r="V5637" s="76" t="str">
        <f>VLOOKUP(M5637,'Fufillment sheet'!$A$2:$B$52,2,FALSE)</f>
        <v>NW</v>
      </c>
    </row>
    <row r="5638" spans="1:22" x14ac:dyDescent="0.2">
      <c r="A5638" s="1">
        <v>42328</v>
      </c>
      <c r="B5638" t="s">
        <v>21</v>
      </c>
      <c r="C5638" s="1">
        <v>42321</v>
      </c>
      <c r="D5638" s="1">
        <v>42328</v>
      </c>
      <c r="E5638" t="s">
        <v>6144</v>
      </c>
      <c r="F5638" t="s">
        <v>6399</v>
      </c>
      <c r="H5638" s="1">
        <v>42320</v>
      </c>
      <c r="I5638">
        <v>1957422</v>
      </c>
      <c r="J5638" t="s">
        <v>6146</v>
      </c>
      <c r="K5638" t="s">
        <v>224</v>
      </c>
      <c r="M5638" t="s">
        <v>32</v>
      </c>
      <c r="N5638">
        <v>12553</v>
      </c>
      <c r="O5638">
        <v>12</v>
      </c>
      <c r="P5638">
        <v>9000</v>
      </c>
      <c r="Q5638">
        <v>8</v>
      </c>
      <c r="R5638" s="2">
        <v>0</v>
      </c>
      <c r="S5638" s="2">
        <v>20.5</v>
      </c>
      <c r="T5638" s="2">
        <v>0</v>
      </c>
      <c r="U5638" s="2">
        <v>20.5</v>
      </c>
      <c r="V5638" s="76" t="s">
        <v>5213</v>
      </c>
    </row>
    <row r="5639" spans="1:22" x14ac:dyDescent="0.2">
      <c r="A5639" s="1">
        <v>42328</v>
      </c>
      <c r="B5639" t="s">
        <v>21</v>
      </c>
      <c r="C5639" s="1">
        <v>42321</v>
      </c>
      <c r="D5639" s="1">
        <v>42328</v>
      </c>
      <c r="E5639" t="s">
        <v>6144</v>
      </c>
      <c r="F5639" t="s">
        <v>6400</v>
      </c>
      <c r="H5639" s="1">
        <v>42320</v>
      </c>
      <c r="I5639">
        <v>1957422</v>
      </c>
      <c r="J5639" t="s">
        <v>6146</v>
      </c>
      <c r="K5639" t="s">
        <v>224</v>
      </c>
      <c r="M5639" t="s">
        <v>32</v>
      </c>
      <c r="N5639">
        <v>12553</v>
      </c>
      <c r="O5639">
        <v>12</v>
      </c>
      <c r="P5639">
        <v>9000</v>
      </c>
      <c r="Q5639">
        <v>8</v>
      </c>
      <c r="R5639" s="2">
        <v>0</v>
      </c>
      <c r="S5639" s="2">
        <v>20.5</v>
      </c>
      <c r="T5639" s="2">
        <v>0</v>
      </c>
      <c r="U5639" s="2">
        <v>20.5</v>
      </c>
      <c r="V5639" s="76" t="s">
        <v>5213</v>
      </c>
    </row>
    <row r="5640" spans="1:22" x14ac:dyDescent="0.2">
      <c r="A5640" s="1">
        <v>42328</v>
      </c>
      <c r="B5640" t="s">
        <v>21</v>
      </c>
      <c r="C5640" s="1">
        <v>42327</v>
      </c>
      <c r="D5640" s="1">
        <v>42328</v>
      </c>
      <c r="E5640">
        <v>100034629</v>
      </c>
      <c r="F5640" t="s">
        <v>6401</v>
      </c>
      <c r="H5640" s="1">
        <v>42327</v>
      </c>
      <c r="I5640">
        <v>2006742</v>
      </c>
      <c r="J5640" t="s">
        <v>23</v>
      </c>
      <c r="K5640" t="s">
        <v>6402</v>
      </c>
      <c r="M5640" t="s">
        <v>36</v>
      </c>
      <c r="N5640">
        <v>15009</v>
      </c>
      <c r="O5640">
        <v>6</v>
      </c>
      <c r="P5640">
        <v>4500</v>
      </c>
      <c r="Q5640">
        <v>4</v>
      </c>
      <c r="R5640" s="2">
        <v>0</v>
      </c>
      <c r="S5640" s="2">
        <v>24.04</v>
      </c>
      <c r="T5640" s="2">
        <v>0</v>
      </c>
      <c r="U5640" s="2">
        <v>24.04</v>
      </c>
      <c r="V5640" s="76" t="str">
        <f>VLOOKUP(M5640,'Fufillment sheet'!$A$2:$B$52,2,FALSE)</f>
        <v>NW</v>
      </c>
    </row>
    <row r="5641" spans="1:22" x14ac:dyDescent="0.2">
      <c r="A5641" s="1">
        <v>42328</v>
      </c>
      <c r="B5641" t="s">
        <v>21</v>
      </c>
      <c r="C5641" s="1">
        <v>42321</v>
      </c>
      <c r="D5641" s="1">
        <v>42328</v>
      </c>
      <c r="E5641" t="s">
        <v>6144</v>
      </c>
      <c r="F5641" t="s">
        <v>6403</v>
      </c>
      <c r="H5641" s="1">
        <v>42320</v>
      </c>
      <c r="I5641">
        <v>1957422</v>
      </c>
      <c r="J5641" t="s">
        <v>6146</v>
      </c>
      <c r="K5641" t="s">
        <v>224</v>
      </c>
      <c r="M5641" t="s">
        <v>32</v>
      </c>
      <c r="N5641">
        <v>12553</v>
      </c>
      <c r="O5641">
        <v>12</v>
      </c>
      <c r="P5641">
        <v>9000</v>
      </c>
      <c r="Q5641">
        <v>8</v>
      </c>
      <c r="R5641" s="2">
        <v>0</v>
      </c>
      <c r="S5641" s="2">
        <v>20.5</v>
      </c>
      <c r="T5641" s="2">
        <v>0</v>
      </c>
      <c r="U5641" s="2">
        <v>20.5</v>
      </c>
      <c r="V5641" s="76" t="s">
        <v>5213</v>
      </c>
    </row>
    <row r="5642" spans="1:22" x14ac:dyDescent="0.2">
      <c r="A5642" s="1">
        <v>42328</v>
      </c>
      <c r="B5642" t="s">
        <v>21</v>
      </c>
      <c r="C5642" s="1">
        <v>42327</v>
      </c>
      <c r="D5642" s="1">
        <v>42328</v>
      </c>
      <c r="E5642">
        <v>100034646</v>
      </c>
      <c r="F5642" t="s">
        <v>6404</v>
      </c>
      <c r="H5642" s="1">
        <v>42327</v>
      </c>
      <c r="I5642">
        <v>2006757</v>
      </c>
      <c r="J5642" t="s">
        <v>23</v>
      </c>
      <c r="K5642">
        <v>846296315831925</v>
      </c>
      <c r="M5642" t="s">
        <v>541</v>
      </c>
      <c r="N5642">
        <v>3229</v>
      </c>
      <c r="O5642">
        <v>6</v>
      </c>
      <c r="P5642">
        <v>4500</v>
      </c>
      <c r="Q5642">
        <v>2</v>
      </c>
      <c r="R5642" s="2">
        <v>0</v>
      </c>
      <c r="S5642" s="2">
        <v>16.29</v>
      </c>
      <c r="T5642" s="2">
        <v>0</v>
      </c>
      <c r="U5642" s="2">
        <v>16.29</v>
      </c>
      <c r="V5642" s="76" t="str">
        <f>VLOOKUP(M5642,'Fufillment sheet'!$A$2:$B$52,2,FALSE)</f>
        <v>NW</v>
      </c>
    </row>
    <row r="5643" spans="1:22" x14ac:dyDescent="0.2">
      <c r="A5643" s="1">
        <v>42328</v>
      </c>
      <c r="B5643" t="s">
        <v>21</v>
      </c>
      <c r="C5643" s="1">
        <v>42321</v>
      </c>
      <c r="D5643" s="1">
        <v>42328</v>
      </c>
      <c r="E5643" t="s">
        <v>6144</v>
      </c>
      <c r="F5643" t="s">
        <v>6405</v>
      </c>
      <c r="H5643" s="1">
        <v>42320</v>
      </c>
      <c r="I5643">
        <v>1957422</v>
      </c>
      <c r="J5643" t="s">
        <v>6146</v>
      </c>
      <c r="K5643" t="s">
        <v>224</v>
      </c>
      <c r="M5643" t="s">
        <v>32</v>
      </c>
      <c r="N5643">
        <v>12553</v>
      </c>
      <c r="O5643">
        <v>12</v>
      </c>
      <c r="P5643">
        <v>9000</v>
      </c>
      <c r="Q5643">
        <v>8</v>
      </c>
      <c r="R5643" s="2">
        <v>0</v>
      </c>
      <c r="S5643" s="2">
        <v>20.5</v>
      </c>
      <c r="T5643" s="2">
        <v>0</v>
      </c>
      <c r="U5643" s="2">
        <v>20.5</v>
      </c>
      <c r="V5643" s="76" t="s">
        <v>5213</v>
      </c>
    </row>
    <row r="5644" spans="1:22" x14ac:dyDescent="0.2">
      <c r="A5644" s="1">
        <v>42328</v>
      </c>
      <c r="B5644" t="s">
        <v>21</v>
      </c>
      <c r="C5644" s="1">
        <v>42328</v>
      </c>
      <c r="D5644" s="1">
        <v>42328</v>
      </c>
      <c r="E5644">
        <v>100034719</v>
      </c>
      <c r="F5644" t="s">
        <v>6406</v>
      </c>
      <c r="H5644" s="1">
        <v>42328</v>
      </c>
      <c r="I5644">
        <v>2010579</v>
      </c>
      <c r="J5644" t="s">
        <v>23</v>
      </c>
      <c r="K5644">
        <v>846296315833288</v>
      </c>
      <c r="M5644" t="s">
        <v>389</v>
      </c>
      <c r="N5644">
        <v>66211</v>
      </c>
      <c r="O5644">
        <v>3</v>
      </c>
      <c r="P5644">
        <v>2250</v>
      </c>
      <c r="Q5644">
        <v>7</v>
      </c>
      <c r="R5644" s="2">
        <v>0</v>
      </c>
      <c r="S5644" s="2">
        <v>23.06</v>
      </c>
      <c r="T5644" s="2">
        <v>0</v>
      </c>
      <c r="U5644" s="2">
        <v>23.06</v>
      </c>
      <c r="V5644" s="76" t="str">
        <f>VLOOKUP(M5644,'Fufillment sheet'!$A$2:$B$52,2,FALSE)</f>
        <v>VINAC</v>
      </c>
    </row>
    <row r="5645" spans="1:22" x14ac:dyDescent="0.2">
      <c r="A5645" s="1">
        <v>42328</v>
      </c>
      <c r="B5645" t="s">
        <v>21</v>
      </c>
      <c r="C5645" s="1">
        <v>42327</v>
      </c>
      <c r="D5645" s="1">
        <v>42328</v>
      </c>
      <c r="E5645">
        <v>100034653</v>
      </c>
      <c r="F5645" t="s">
        <v>6407</v>
      </c>
      <c r="H5645" s="1">
        <v>42327</v>
      </c>
      <c r="I5645">
        <v>2006761</v>
      </c>
      <c r="J5645" t="s">
        <v>23</v>
      </c>
      <c r="K5645">
        <v>846296315832144</v>
      </c>
      <c r="M5645" t="s">
        <v>83</v>
      </c>
      <c r="N5645">
        <v>7040</v>
      </c>
      <c r="O5645">
        <v>3</v>
      </c>
      <c r="P5645">
        <v>2250</v>
      </c>
      <c r="Q5645">
        <v>2</v>
      </c>
      <c r="R5645" s="2">
        <v>0</v>
      </c>
      <c r="S5645" s="2">
        <v>12.81</v>
      </c>
      <c r="T5645" s="2">
        <v>0</v>
      </c>
      <c r="U5645" s="2">
        <v>12.81</v>
      </c>
      <c r="V5645" s="76" t="str">
        <f>VLOOKUP(M5645,'Fufillment sheet'!$A$2:$B$52,2,FALSE)</f>
        <v>NW</v>
      </c>
    </row>
    <row r="5646" spans="1:22" x14ac:dyDescent="0.2">
      <c r="A5646" s="1">
        <v>42328</v>
      </c>
      <c r="B5646" t="s">
        <v>21</v>
      </c>
      <c r="C5646" s="1">
        <v>42321</v>
      </c>
      <c r="D5646" s="1">
        <v>42328</v>
      </c>
      <c r="E5646" t="s">
        <v>6144</v>
      </c>
      <c r="F5646" t="s">
        <v>6408</v>
      </c>
      <c r="H5646" s="1">
        <v>42320</v>
      </c>
      <c r="I5646">
        <v>1957422</v>
      </c>
      <c r="J5646" t="s">
        <v>6146</v>
      </c>
      <c r="K5646" t="s">
        <v>224</v>
      </c>
      <c r="M5646" t="s">
        <v>32</v>
      </c>
      <c r="N5646">
        <v>12553</v>
      </c>
      <c r="O5646">
        <v>12</v>
      </c>
      <c r="P5646">
        <v>9000</v>
      </c>
      <c r="Q5646">
        <v>8</v>
      </c>
      <c r="R5646" s="2">
        <v>0</v>
      </c>
      <c r="S5646" s="2">
        <v>20.5</v>
      </c>
      <c r="T5646" s="2">
        <v>0</v>
      </c>
      <c r="U5646" s="2">
        <v>20.5</v>
      </c>
      <c r="V5646" s="76" t="s">
        <v>5213</v>
      </c>
    </row>
    <row r="5647" spans="1:22" x14ac:dyDescent="0.2">
      <c r="A5647" s="1">
        <v>42328</v>
      </c>
      <c r="B5647" t="s">
        <v>21</v>
      </c>
      <c r="C5647" s="1">
        <v>42327</v>
      </c>
      <c r="D5647" s="1">
        <v>42328</v>
      </c>
      <c r="E5647">
        <v>100034649</v>
      </c>
      <c r="F5647" t="s">
        <v>6409</v>
      </c>
      <c r="H5647" s="1">
        <v>42327</v>
      </c>
      <c r="I5647">
        <v>2006759</v>
      </c>
      <c r="J5647" t="s">
        <v>23</v>
      </c>
      <c r="K5647" t="s">
        <v>6410</v>
      </c>
      <c r="M5647" t="s">
        <v>30</v>
      </c>
      <c r="N5647">
        <v>75035</v>
      </c>
      <c r="O5647">
        <v>3</v>
      </c>
      <c r="P5647">
        <v>2250</v>
      </c>
      <c r="Q5647">
        <v>7</v>
      </c>
      <c r="R5647" s="2">
        <v>0</v>
      </c>
      <c r="S5647" s="2">
        <v>23.06</v>
      </c>
      <c r="T5647" s="2">
        <v>0</v>
      </c>
      <c r="U5647" s="2">
        <v>23.06</v>
      </c>
      <c r="V5647" s="76" t="str">
        <f>VLOOKUP(M5647,'Fufillment sheet'!$A$2:$B$52,2,FALSE)</f>
        <v>VINAC</v>
      </c>
    </row>
    <row r="5648" spans="1:22" x14ac:dyDescent="0.2">
      <c r="A5648" s="1">
        <v>42328</v>
      </c>
      <c r="B5648" t="s">
        <v>21</v>
      </c>
      <c r="C5648" s="1">
        <v>42321</v>
      </c>
      <c r="D5648" s="1">
        <v>42328</v>
      </c>
      <c r="E5648" t="s">
        <v>6144</v>
      </c>
      <c r="F5648" t="s">
        <v>6411</v>
      </c>
      <c r="H5648" s="1">
        <v>42320</v>
      </c>
      <c r="I5648">
        <v>1957422</v>
      </c>
      <c r="J5648" t="s">
        <v>6146</v>
      </c>
      <c r="K5648" t="s">
        <v>224</v>
      </c>
      <c r="M5648" t="s">
        <v>32</v>
      </c>
      <c r="N5648">
        <v>12553</v>
      </c>
      <c r="O5648">
        <v>12</v>
      </c>
      <c r="P5648">
        <v>9000</v>
      </c>
      <c r="Q5648">
        <v>8</v>
      </c>
      <c r="R5648" s="2">
        <v>0</v>
      </c>
      <c r="S5648" s="2">
        <v>20.5</v>
      </c>
      <c r="T5648" s="2">
        <v>0</v>
      </c>
      <c r="U5648" s="2">
        <v>20.5</v>
      </c>
      <c r="V5648" s="76" t="s">
        <v>5213</v>
      </c>
    </row>
    <row r="5649" spans="1:22" x14ac:dyDescent="0.2">
      <c r="A5649" s="1">
        <v>42328</v>
      </c>
      <c r="B5649" t="s">
        <v>21</v>
      </c>
      <c r="C5649" s="1">
        <v>42327</v>
      </c>
      <c r="D5649" s="1">
        <v>42328</v>
      </c>
      <c r="E5649">
        <v>100034671</v>
      </c>
      <c r="F5649" t="s">
        <v>6412</v>
      </c>
      <c r="H5649" s="1">
        <v>42327</v>
      </c>
      <c r="I5649">
        <v>2008839</v>
      </c>
      <c r="J5649" t="s">
        <v>23</v>
      </c>
      <c r="K5649">
        <v>846296315831987</v>
      </c>
      <c r="M5649" t="s">
        <v>102</v>
      </c>
      <c r="N5649">
        <v>20008</v>
      </c>
      <c r="O5649">
        <v>4</v>
      </c>
      <c r="P5649">
        <v>3000</v>
      </c>
      <c r="Q5649">
        <v>3</v>
      </c>
      <c r="R5649" s="2">
        <v>0</v>
      </c>
      <c r="S5649" s="2">
        <v>14.75</v>
      </c>
      <c r="T5649" s="2">
        <v>0</v>
      </c>
      <c r="U5649" s="2">
        <v>14.75</v>
      </c>
      <c r="V5649" s="76" t="str">
        <f>VLOOKUP(M5649,'Fufillment sheet'!$A$2:$B$52,2,FALSE)</f>
        <v>NW</v>
      </c>
    </row>
    <row r="5650" spans="1:22" x14ac:dyDescent="0.2">
      <c r="A5650" s="1">
        <v>42328</v>
      </c>
      <c r="B5650" t="s">
        <v>21</v>
      </c>
      <c r="C5650" s="1">
        <v>42321</v>
      </c>
      <c r="D5650" s="1">
        <v>42328</v>
      </c>
      <c r="E5650" t="s">
        <v>6144</v>
      </c>
      <c r="F5650" t="s">
        <v>6413</v>
      </c>
      <c r="H5650" s="1">
        <v>42320</v>
      </c>
      <c r="I5650">
        <v>1957422</v>
      </c>
      <c r="J5650" t="s">
        <v>6146</v>
      </c>
      <c r="K5650" t="s">
        <v>224</v>
      </c>
      <c r="M5650" t="s">
        <v>32</v>
      </c>
      <c r="N5650">
        <v>12553</v>
      </c>
      <c r="O5650">
        <v>12</v>
      </c>
      <c r="P5650">
        <v>9000</v>
      </c>
      <c r="Q5650">
        <v>8</v>
      </c>
      <c r="R5650" s="2">
        <v>0</v>
      </c>
      <c r="S5650" s="2">
        <v>20.5</v>
      </c>
      <c r="T5650" s="2">
        <v>0</v>
      </c>
      <c r="U5650" s="2">
        <v>20.5</v>
      </c>
      <c r="V5650" s="76" t="s">
        <v>5213</v>
      </c>
    </row>
    <row r="5651" spans="1:22" x14ac:dyDescent="0.2">
      <c r="A5651" s="1">
        <v>42328</v>
      </c>
      <c r="B5651" t="s">
        <v>21</v>
      </c>
      <c r="C5651" s="1">
        <v>42327</v>
      </c>
      <c r="D5651" s="1">
        <v>42328</v>
      </c>
      <c r="E5651">
        <v>100034675</v>
      </c>
      <c r="F5651" t="s">
        <v>6414</v>
      </c>
      <c r="H5651" s="1">
        <v>42327</v>
      </c>
      <c r="I5651">
        <v>2008843</v>
      </c>
      <c r="J5651" t="s">
        <v>23</v>
      </c>
      <c r="K5651">
        <v>846296315832281</v>
      </c>
      <c r="M5651" t="s">
        <v>32</v>
      </c>
      <c r="N5651">
        <v>14850</v>
      </c>
      <c r="O5651">
        <v>4</v>
      </c>
      <c r="P5651">
        <v>3000</v>
      </c>
      <c r="Q5651">
        <v>2</v>
      </c>
      <c r="R5651" s="2">
        <v>0</v>
      </c>
      <c r="S5651" s="2">
        <v>14.25</v>
      </c>
      <c r="T5651" s="2">
        <v>0</v>
      </c>
      <c r="U5651" s="2">
        <v>14.25</v>
      </c>
      <c r="V5651" s="76" t="str">
        <f>VLOOKUP(M5651,'Fufillment sheet'!$A$2:$B$52,2,FALSE)</f>
        <v>NW</v>
      </c>
    </row>
    <row r="5652" spans="1:22" x14ac:dyDescent="0.2">
      <c r="A5652" s="1">
        <v>42328</v>
      </c>
      <c r="B5652" t="s">
        <v>21</v>
      </c>
      <c r="C5652" s="1">
        <v>42321</v>
      </c>
      <c r="D5652" s="1">
        <v>42328</v>
      </c>
      <c r="E5652" t="s">
        <v>6144</v>
      </c>
      <c r="F5652" t="s">
        <v>6415</v>
      </c>
      <c r="H5652" s="1">
        <v>42320</v>
      </c>
      <c r="I5652">
        <v>1957422</v>
      </c>
      <c r="J5652" t="s">
        <v>6146</v>
      </c>
      <c r="K5652" t="s">
        <v>224</v>
      </c>
      <c r="M5652" t="s">
        <v>32</v>
      </c>
      <c r="N5652">
        <v>12553</v>
      </c>
      <c r="O5652">
        <v>12</v>
      </c>
      <c r="P5652">
        <v>9000</v>
      </c>
      <c r="Q5652">
        <v>8</v>
      </c>
      <c r="R5652" s="2">
        <v>0</v>
      </c>
      <c r="S5652" s="2">
        <v>20.5</v>
      </c>
      <c r="T5652" s="2">
        <v>0</v>
      </c>
      <c r="U5652" s="2">
        <v>20.5</v>
      </c>
      <c r="V5652" s="76" t="s">
        <v>5213</v>
      </c>
    </row>
    <row r="5653" spans="1:22" x14ac:dyDescent="0.2">
      <c r="A5653" s="1">
        <v>42328</v>
      </c>
      <c r="B5653" t="s">
        <v>21</v>
      </c>
      <c r="C5653" s="1">
        <v>42327</v>
      </c>
      <c r="D5653" s="1">
        <v>42328</v>
      </c>
      <c r="E5653">
        <v>100034634</v>
      </c>
      <c r="F5653" t="s">
        <v>6416</v>
      </c>
      <c r="H5653" s="1">
        <v>42327</v>
      </c>
      <c r="I5653">
        <v>2006746</v>
      </c>
      <c r="J5653" t="s">
        <v>23</v>
      </c>
      <c r="K5653">
        <v>846296315832168</v>
      </c>
      <c r="M5653" t="s">
        <v>54</v>
      </c>
      <c r="N5653">
        <v>20895</v>
      </c>
      <c r="O5653">
        <v>3</v>
      </c>
      <c r="P5653">
        <v>2250</v>
      </c>
      <c r="Q5653">
        <v>3</v>
      </c>
      <c r="R5653" s="2">
        <v>0</v>
      </c>
      <c r="S5653" s="2">
        <v>13.06</v>
      </c>
      <c r="T5653" s="2">
        <v>0</v>
      </c>
      <c r="U5653" s="2">
        <v>13.06</v>
      </c>
      <c r="V5653" s="76" t="str">
        <f>VLOOKUP(M5653,'Fufillment sheet'!$A$2:$B$52,2,FALSE)</f>
        <v>NW</v>
      </c>
    </row>
    <row r="5654" spans="1:22" x14ac:dyDescent="0.2">
      <c r="A5654" s="1">
        <v>42328</v>
      </c>
      <c r="B5654" t="s">
        <v>21</v>
      </c>
      <c r="C5654" s="1">
        <v>42321</v>
      </c>
      <c r="D5654" s="1">
        <v>42328</v>
      </c>
      <c r="E5654" t="s">
        <v>6144</v>
      </c>
      <c r="F5654" t="s">
        <v>6417</v>
      </c>
      <c r="H5654" s="1">
        <v>42320</v>
      </c>
      <c r="I5654">
        <v>1957422</v>
      </c>
      <c r="J5654" t="s">
        <v>6146</v>
      </c>
      <c r="K5654" t="s">
        <v>224</v>
      </c>
      <c r="M5654" t="s">
        <v>32</v>
      </c>
      <c r="N5654">
        <v>12553</v>
      </c>
      <c r="O5654">
        <v>12</v>
      </c>
      <c r="P5654">
        <v>9000</v>
      </c>
      <c r="Q5654">
        <v>8</v>
      </c>
      <c r="R5654" s="2">
        <v>0</v>
      </c>
      <c r="S5654" s="2">
        <v>20.5</v>
      </c>
      <c r="T5654" s="2">
        <v>0</v>
      </c>
      <c r="U5654" s="2">
        <v>20.5</v>
      </c>
      <c r="V5654" s="76" t="s">
        <v>5213</v>
      </c>
    </row>
    <row r="5655" spans="1:22" x14ac:dyDescent="0.2">
      <c r="A5655" s="1">
        <v>42328</v>
      </c>
      <c r="B5655" t="s">
        <v>21</v>
      </c>
      <c r="C5655" s="1">
        <v>42328</v>
      </c>
      <c r="D5655" s="1">
        <v>42328</v>
      </c>
      <c r="E5655">
        <v>100034705</v>
      </c>
      <c r="F5655" t="s">
        <v>6418</v>
      </c>
      <c r="H5655" s="1">
        <v>42328</v>
      </c>
      <c r="I5655">
        <v>2010565</v>
      </c>
      <c r="J5655" t="s">
        <v>23</v>
      </c>
      <c r="K5655">
        <v>846296315833301</v>
      </c>
      <c r="M5655" t="s">
        <v>45</v>
      </c>
      <c r="N5655">
        <v>98020</v>
      </c>
      <c r="O5655">
        <v>3</v>
      </c>
      <c r="P5655">
        <v>2250</v>
      </c>
      <c r="Q5655">
        <v>5</v>
      </c>
      <c r="R5655" s="2">
        <v>0</v>
      </c>
      <c r="S5655" s="2">
        <v>21.31</v>
      </c>
      <c r="T5655" s="2">
        <v>0</v>
      </c>
      <c r="U5655" s="2">
        <v>21.31</v>
      </c>
      <c r="V5655" s="76" t="str">
        <f>VLOOKUP(M5655,'Fufillment sheet'!$A$2:$B$52,2,FALSE)</f>
        <v>VINAC</v>
      </c>
    </row>
    <row r="5656" spans="1:22" x14ac:dyDescent="0.2">
      <c r="A5656" s="1">
        <v>42328</v>
      </c>
      <c r="B5656" t="s">
        <v>21</v>
      </c>
      <c r="C5656" s="1">
        <v>42321</v>
      </c>
      <c r="D5656" s="1">
        <v>42328</v>
      </c>
      <c r="E5656" t="s">
        <v>6144</v>
      </c>
      <c r="F5656" t="s">
        <v>6419</v>
      </c>
      <c r="H5656" s="1">
        <v>42320</v>
      </c>
      <c r="I5656">
        <v>1957422</v>
      </c>
      <c r="J5656" t="s">
        <v>6146</v>
      </c>
      <c r="K5656" t="s">
        <v>224</v>
      </c>
      <c r="M5656" t="s">
        <v>32</v>
      </c>
      <c r="N5656">
        <v>12553</v>
      </c>
      <c r="O5656">
        <v>12</v>
      </c>
      <c r="P5656">
        <v>9000</v>
      </c>
      <c r="Q5656">
        <v>8</v>
      </c>
      <c r="R5656" s="2">
        <v>0</v>
      </c>
      <c r="S5656" s="2">
        <v>20.5</v>
      </c>
      <c r="T5656" s="2">
        <v>0</v>
      </c>
      <c r="U5656" s="2">
        <v>20.5</v>
      </c>
      <c r="V5656" s="76" t="s">
        <v>5213</v>
      </c>
    </row>
    <row r="5657" spans="1:22" x14ac:dyDescent="0.2">
      <c r="A5657" s="1">
        <v>42328</v>
      </c>
      <c r="B5657" t="s">
        <v>21</v>
      </c>
      <c r="C5657" s="1">
        <v>42327</v>
      </c>
      <c r="D5657" s="1">
        <v>42328</v>
      </c>
      <c r="E5657">
        <v>100034644</v>
      </c>
      <c r="F5657" t="s">
        <v>6420</v>
      </c>
      <c r="H5657" s="1">
        <v>42327</v>
      </c>
      <c r="I5657">
        <v>2006755</v>
      </c>
      <c r="J5657" t="s">
        <v>23</v>
      </c>
      <c r="K5657">
        <v>846296315832038</v>
      </c>
      <c r="M5657" t="s">
        <v>26</v>
      </c>
      <c r="N5657">
        <v>34205</v>
      </c>
      <c r="O5657">
        <v>3</v>
      </c>
      <c r="P5657">
        <v>2250</v>
      </c>
      <c r="Q5657">
        <v>6</v>
      </c>
      <c r="R5657" s="2">
        <v>0</v>
      </c>
      <c r="S5657" s="2">
        <v>21.81</v>
      </c>
      <c r="T5657" s="2">
        <v>0</v>
      </c>
      <c r="U5657" s="2">
        <v>21.81</v>
      </c>
      <c r="V5657" s="76" t="str">
        <f>VLOOKUP(M5657,'Fufillment sheet'!$A$2:$B$52,2,FALSE)</f>
        <v>NW</v>
      </c>
    </row>
    <row r="5658" spans="1:22" x14ac:dyDescent="0.2">
      <c r="A5658" s="1">
        <v>42328</v>
      </c>
      <c r="B5658" t="s">
        <v>21</v>
      </c>
      <c r="C5658" s="1">
        <v>42321</v>
      </c>
      <c r="D5658" s="1">
        <v>42328</v>
      </c>
      <c r="E5658" t="s">
        <v>6144</v>
      </c>
      <c r="F5658" t="s">
        <v>6421</v>
      </c>
      <c r="H5658" s="1">
        <v>42320</v>
      </c>
      <c r="I5658">
        <v>1957422</v>
      </c>
      <c r="J5658" t="s">
        <v>6146</v>
      </c>
      <c r="K5658" t="s">
        <v>224</v>
      </c>
      <c r="M5658" t="s">
        <v>32</v>
      </c>
      <c r="N5658">
        <v>12553</v>
      </c>
      <c r="O5658">
        <v>12</v>
      </c>
      <c r="P5658">
        <v>9000</v>
      </c>
      <c r="Q5658">
        <v>8</v>
      </c>
      <c r="R5658" s="2">
        <v>0</v>
      </c>
      <c r="S5658" s="2">
        <v>20.5</v>
      </c>
      <c r="T5658" s="2">
        <v>0</v>
      </c>
      <c r="U5658" s="2">
        <v>20.5</v>
      </c>
      <c r="V5658" s="76" t="s">
        <v>5213</v>
      </c>
    </row>
    <row r="5659" spans="1:22" x14ac:dyDescent="0.2">
      <c r="A5659" s="1">
        <v>42328</v>
      </c>
      <c r="B5659" t="s">
        <v>21</v>
      </c>
      <c r="C5659" s="1">
        <v>42321</v>
      </c>
      <c r="D5659" s="1">
        <v>42328</v>
      </c>
      <c r="E5659" t="s">
        <v>6144</v>
      </c>
      <c r="F5659" t="s">
        <v>6422</v>
      </c>
      <c r="H5659" s="1">
        <v>42320</v>
      </c>
      <c r="I5659">
        <v>1957422</v>
      </c>
      <c r="J5659" t="s">
        <v>6146</v>
      </c>
      <c r="K5659" t="s">
        <v>224</v>
      </c>
      <c r="M5659" t="s">
        <v>32</v>
      </c>
      <c r="N5659">
        <v>12553</v>
      </c>
      <c r="O5659">
        <v>12</v>
      </c>
      <c r="P5659">
        <v>9000</v>
      </c>
      <c r="Q5659">
        <v>8</v>
      </c>
      <c r="R5659" s="2">
        <v>0</v>
      </c>
      <c r="S5659" s="2">
        <v>20.5</v>
      </c>
      <c r="T5659" s="2">
        <v>0</v>
      </c>
      <c r="U5659" s="2">
        <v>20.5</v>
      </c>
      <c r="V5659" s="76" t="s">
        <v>5213</v>
      </c>
    </row>
    <row r="5660" spans="1:22" x14ac:dyDescent="0.2">
      <c r="A5660" s="1">
        <v>42328</v>
      </c>
      <c r="B5660" t="s">
        <v>21</v>
      </c>
      <c r="C5660" s="1">
        <v>42321</v>
      </c>
      <c r="D5660" s="1">
        <v>42328</v>
      </c>
      <c r="E5660" t="s">
        <v>6144</v>
      </c>
      <c r="F5660" t="s">
        <v>6423</v>
      </c>
      <c r="H5660" s="1">
        <v>42320</v>
      </c>
      <c r="I5660">
        <v>1957422</v>
      </c>
      <c r="J5660" t="s">
        <v>6146</v>
      </c>
      <c r="K5660" t="s">
        <v>224</v>
      </c>
      <c r="M5660" t="s">
        <v>32</v>
      </c>
      <c r="N5660">
        <v>12553</v>
      </c>
      <c r="O5660">
        <v>12</v>
      </c>
      <c r="P5660">
        <v>9000</v>
      </c>
      <c r="Q5660">
        <v>8</v>
      </c>
      <c r="R5660" s="2">
        <v>0</v>
      </c>
      <c r="S5660" s="2">
        <v>20.5</v>
      </c>
      <c r="T5660" s="2">
        <v>0</v>
      </c>
      <c r="U5660" s="2">
        <v>20.5</v>
      </c>
      <c r="V5660" s="76" t="s">
        <v>5213</v>
      </c>
    </row>
    <row r="5661" spans="1:22" x14ac:dyDescent="0.2">
      <c r="A5661" s="1">
        <v>42328</v>
      </c>
      <c r="B5661" t="s">
        <v>21</v>
      </c>
      <c r="C5661" s="1">
        <v>42328</v>
      </c>
      <c r="D5661" s="1">
        <v>42328</v>
      </c>
      <c r="E5661">
        <v>100034713</v>
      </c>
      <c r="F5661" t="s">
        <v>6424</v>
      </c>
      <c r="H5661" s="1">
        <v>42328</v>
      </c>
      <c r="I5661">
        <v>2010573</v>
      </c>
      <c r="J5661" t="s">
        <v>23</v>
      </c>
      <c r="K5661" t="s">
        <v>6425</v>
      </c>
      <c r="M5661" t="s">
        <v>30</v>
      </c>
      <c r="N5661">
        <v>78258</v>
      </c>
      <c r="O5661">
        <v>4</v>
      </c>
      <c r="P5661">
        <v>3000</v>
      </c>
      <c r="Q5661">
        <v>7</v>
      </c>
      <c r="R5661" s="2">
        <v>0</v>
      </c>
      <c r="S5661" s="2">
        <v>26.5</v>
      </c>
      <c r="T5661" s="2">
        <v>0</v>
      </c>
      <c r="U5661" s="2">
        <v>26.5</v>
      </c>
      <c r="V5661" s="76" t="str">
        <f>VLOOKUP(M5661,'Fufillment sheet'!$A$2:$B$52,2,FALSE)</f>
        <v>VINAC</v>
      </c>
    </row>
    <row r="5662" spans="1:22" x14ac:dyDescent="0.2">
      <c r="A5662" s="1">
        <v>42328</v>
      </c>
      <c r="B5662" t="s">
        <v>21</v>
      </c>
      <c r="C5662" s="1">
        <v>42327</v>
      </c>
      <c r="D5662" s="1">
        <v>42328</v>
      </c>
      <c r="E5662">
        <v>100034654</v>
      </c>
      <c r="F5662" t="s">
        <v>6426</v>
      </c>
      <c r="H5662" s="1">
        <v>42327</v>
      </c>
      <c r="I5662">
        <v>2006762</v>
      </c>
      <c r="J5662" t="s">
        <v>23</v>
      </c>
      <c r="K5662">
        <v>846296315832236</v>
      </c>
      <c r="M5662" t="s">
        <v>32</v>
      </c>
      <c r="N5662">
        <v>10025</v>
      </c>
      <c r="O5662">
        <v>3</v>
      </c>
      <c r="P5662">
        <v>2250</v>
      </c>
      <c r="Q5662">
        <v>2</v>
      </c>
      <c r="R5662" s="2">
        <v>0</v>
      </c>
      <c r="S5662" s="2">
        <v>12.81</v>
      </c>
      <c r="T5662" s="2">
        <v>0</v>
      </c>
      <c r="U5662" s="2">
        <v>12.81</v>
      </c>
      <c r="V5662" s="76" t="str">
        <f>VLOOKUP(M5662,'Fufillment sheet'!$A$2:$B$52,2,FALSE)</f>
        <v>NW</v>
      </c>
    </row>
    <row r="5663" spans="1:22" x14ac:dyDescent="0.2">
      <c r="A5663" s="1">
        <v>42328</v>
      </c>
      <c r="B5663" t="s">
        <v>21</v>
      </c>
      <c r="C5663" s="1">
        <v>42321</v>
      </c>
      <c r="D5663" s="1">
        <v>42328</v>
      </c>
      <c r="E5663" t="s">
        <v>6144</v>
      </c>
      <c r="F5663" t="s">
        <v>6427</v>
      </c>
      <c r="H5663" s="1">
        <v>42320</v>
      </c>
      <c r="I5663">
        <v>1957422</v>
      </c>
      <c r="J5663" t="s">
        <v>6146</v>
      </c>
      <c r="K5663" t="s">
        <v>224</v>
      </c>
      <c r="M5663" t="s">
        <v>32</v>
      </c>
      <c r="N5663">
        <v>12553</v>
      </c>
      <c r="O5663">
        <v>12</v>
      </c>
      <c r="P5663">
        <v>9000</v>
      </c>
      <c r="Q5663">
        <v>8</v>
      </c>
      <c r="R5663" s="2">
        <v>0</v>
      </c>
      <c r="S5663" s="2">
        <v>20.5</v>
      </c>
      <c r="T5663" s="2">
        <v>0</v>
      </c>
      <c r="U5663" s="2">
        <v>20.5</v>
      </c>
      <c r="V5663" s="76" t="s">
        <v>5213</v>
      </c>
    </row>
    <row r="5664" spans="1:22" x14ac:dyDescent="0.2">
      <c r="A5664" s="1">
        <v>42328</v>
      </c>
      <c r="B5664" t="s">
        <v>21</v>
      </c>
      <c r="C5664" s="1">
        <v>42321</v>
      </c>
      <c r="D5664" s="1">
        <v>42328</v>
      </c>
      <c r="E5664" t="s">
        <v>6144</v>
      </c>
      <c r="F5664" t="s">
        <v>6428</v>
      </c>
      <c r="H5664" s="1">
        <v>42320</v>
      </c>
      <c r="I5664">
        <v>1957422</v>
      </c>
      <c r="J5664" t="s">
        <v>6146</v>
      </c>
      <c r="K5664" t="s">
        <v>224</v>
      </c>
      <c r="M5664" t="s">
        <v>32</v>
      </c>
      <c r="N5664">
        <v>12553</v>
      </c>
      <c r="O5664">
        <v>12</v>
      </c>
      <c r="P5664">
        <v>9000</v>
      </c>
      <c r="Q5664">
        <v>8</v>
      </c>
      <c r="R5664" s="2">
        <v>0</v>
      </c>
      <c r="S5664" s="2">
        <v>20.5</v>
      </c>
      <c r="T5664" s="2">
        <v>0</v>
      </c>
      <c r="U5664" s="2">
        <v>20.5</v>
      </c>
      <c r="V5664" s="76" t="s">
        <v>5213</v>
      </c>
    </row>
    <row r="5665" spans="1:22" x14ac:dyDescent="0.2">
      <c r="A5665" s="1">
        <v>42328</v>
      </c>
      <c r="B5665" t="s">
        <v>21</v>
      </c>
      <c r="C5665" s="1">
        <v>42328</v>
      </c>
      <c r="D5665" s="1">
        <v>42328</v>
      </c>
      <c r="E5665">
        <v>100034718</v>
      </c>
      <c r="F5665" t="s">
        <v>6429</v>
      </c>
      <c r="H5665" s="1">
        <v>42328</v>
      </c>
      <c r="I5665">
        <v>2010578</v>
      </c>
      <c r="J5665" t="s">
        <v>23</v>
      </c>
      <c r="K5665">
        <v>846296315832687</v>
      </c>
      <c r="M5665" t="s">
        <v>79</v>
      </c>
      <c r="N5665">
        <v>60611</v>
      </c>
      <c r="O5665">
        <v>4</v>
      </c>
      <c r="P5665">
        <v>3000</v>
      </c>
      <c r="Q5665">
        <v>5</v>
      </c>
      <c r="R5665" s="2">
        <v>0</v>
      </c>
      <c r="S5665" s="2">
        <v>22.5</v>
      </c>
      <c r="T5665" s="2">
        <v>0</v>
      </c>
      <c r="U5665" s="2">
        <v>22.5</v>
      </c>
      <c r="V5665" s="76" t="str">
        <f>VLOOKUP(M5665,'Fufillment sheet'!$A$2:$B$52,2,FALSE)</f>
        <v>NW</v>
      </c>
    </row>
    <row r="5666" spans="1:22" x14ac:dyDescent="0.2">
      <c r="A5666" s="1">
        <v>42328</v>
      </c>
      <c r="B5666" t="s">
        <v>21</v>
      </c>
      <c r="C5666" s="1">
        <v>42321</v>
      </c>
      <c r="D5666" s="1">
        <v>42328</v>
      </c>
      <c r="E5666" t="s">
        <v>6144</v>
      </c>
      <c r="F5666" t="s">
        <v>6430</v>
      </c>
      <c r="H5666" s="1">
        <v>42320</v>
      </c>
      <c r="I5666">
        <v>1957422</v>
      </c>
      <c r="J5666" t="s">
        <v>6146</v>
      </c>
      <c r="K5666" t="s">
        <v>224</v>
      </c>
      <c r="M5666" t="s">
        <v>32</v>
      </c>
      <c r="N5666">
        <v>12553</v>
      </c>
      <c r="O5666">
        <v>12</v>
      </c>
      <c r="P5666">
        <v>9000</v>
      </c>
      <c r="Q5666">
        <v>8</v>
      </c>
      <c r="R5666" s="2">
        <v>0</v>
      </c>
      <c r="S5666" s="2">
        <v>20.5</v>
      </c>
      <c r="T5666" s="2">
        <v>0</v>
      </c>
      <c r="U5666" s="2">
        <v>20.5</v>
      </c>
      <c r="V5666" s="76" t="s">
        <v>5213</v>
      </c>
    </row>
    <row r="5667" spans="1:22" x14ac:dyDescent="0.2">
      <c r="A5667" s="1">
        <v>42328</v>
      </c>
      <c r="B5667" t="s">
        <v>21</v>
      </c>
      <c r="C5667" s="1">
        <v>42321</v>
      </c>
      <c r="D5667" s="1">
        <v>42328</v>
      </c>
      <c r="E5667" t="s">
        <v>6144</v>
      </c>
      <c r="F5667" t="s">
        <v>6431</v>
      </c>
      <c r="H5667" s="1">
        <v>42320</v>
      </c>
      <c r="I5667">
        <v>1957422</v>
      </c>
      <c r="J5667" t="s">
        <v>6146</v>
      </c>
      <c r="K5667" t="s">
        <v>224</v>
      </c>
      <c r="M5667" t="s">
        <v>32</v>
      </c>
      <c r="N5667">
        <v>12553</v>
      </c>
      <c r="O5667">
        <v>12</v>
      </c>
      <c r="P5667">
        <v>9000</v>
      </c>
      <c r="Q5667">
        <v>8</v>
      </c>
      <c r="R5667" s="2">
        <v>0</v>
      </c>
      <c r="S5667" s="2">
        <v>20.5</v>
      </c>
      <c r="T5667" s="2">
        <v>0</v>
      </c>
      <c r="U5667" s="2">
        <v>20.5</v>
      </c>
      <c r="V5667" s="76" t="s">
        <v>5213</v>
      </c>
    </row>
    <row r="5668" spans="1:22" x14ac:dyDescent="0.2">
      <c r="A5668" s="1">
        <v>42328</v>
      </c>
      <c r="B5668" t="s">
        <v>21</v>
      </c>
      <c r="C5668" s="1">
        <v>42321</v>
      </c>
      <c r="D5668" s="1">
        <v>42328</v>
      </c>
      <c r="E5668" t="s">
        <v>6144</v>
      </c>
      <c r="F5668" t="s">
        <v>6432</v>
      </c>
      <c r="H5668" s="1">
        <v>42320</v>
      </c>
      <c r="I5668">
        <v>1957422</v>
      </c>
      <c r="J5668" t="s">
        <v>6146</v>
      </c>
      <c r="K5668" t="s">
        <v>224</v>
      </c>
      <c r="M5668" t="s">
        <v>32</v>
      </c>
      <c r="N5668">
        <v>12553</v>
      </c>
      <c r="O5668">
        <v>12</v>
      </c>
      <c r="P5668">
        <v>9000</v>
      </c>
      <c r="Q5668">
        <v>8</v>
      </c>
      <c r="R5668" s="2">
        <v>0</v>
      </c>
      <c r="S5668" s="2">
        <v>20.5</v>
      </c>
      <c r="T5668" s="2">
        <v>0</v>
      </c>
      <c r="U5668" s="2">
        <v>20.5</v>
      </c>
      <c r="V5668" s="76" t="s">
        <v>5213</v>
      </c>
    </row>
    <row r="5669" spans="1:22" x14ac:dyDescent="0.2">
      <c r="A5669" s="1">
        <v>42328</v>
      </c>
      <c r="B5669" t="s">
        <v>21</v>
      </c>
      <c r="C5669" s="1">
        <v>42321</v>
      </c>
      <c r="D5669" s="1">
        <v>42328</v>
      </c>
      <c r="E5669" t="s">
        <v>6144</v>
      </c>
      <c r="F5669" t="s">
        <v>6433</v>
      </c>
      <c r="H5669" s="1">
        <v>42320</v>
      </c>
      <c r="I5669">
        <v>1957422</v>
      </c>
      <c r="J5669" t="s">
        <v>6146</v>
      </c>
      <c r="K5669" t="s">
        <v>224</v>
      </c>
      <c r="M5669" t="s">
        <v>32</v>
      </c>
      <c r="N5669">
        <v>12553</v>
      </c>
      <c r="O5669">
        <v>12</v>
      </c>
      <c r="P5669">
        <v>9000</v>
      </c>
      <c r="Q5669">
        <v>8</v>
      </c>
      <c r="R5669" s="2">
        <v>0</v>
      </c>
      <c r="S5669" s="2">
        <v>20.5</v>
      </c>
      <c r="T5669" s="2">
        <v>0</v>
      </c>
      <c r="U5669" s="2">
        <v>20.5</v>
      </c>
      <c r="V5669" s="76" t="s">
        <v>5213</v>
      </c>
    </row>
    <row r="5670" spans="1:22" x14ac:dyDescent="0.2">
      <c r="A5670" s="1">
        <v>42328</v>
      </c>
      <c r="B5670" t="s">
        <v>21</v>
      </c>
      <c r="C5670" s="1">
        <v>42321</v>
      </c>
      <c r="D5670" s="1">
        <v>42328</v>
      </c>
      <c r="E5670" t="s">
        <v>6144</v>
      </c>
      <c r="F5670" t="s">
        <v>6434</v>
      </c>
      <c r="H5670" s="1">
        <v>42320</v>
      </c>
      <c r="I5670">
        <v>1957422</v>
      </c>
      <c r="J5670" t="s">
        <v>6146</v>
      </c>
      <c r="K5670" t="s">
        <v>224</v>
      </c>
      <c r="M5670" t="s">
        <v>32</v>
      </c>
      <c r="N5670">
        <v>12553</v>
      </c>
      <c r="O5670">
        <v>12</v>
      </c>
      <c r="P5670">
        <v>9000</v>
      </c>
      <c r="Q5670">
        <v>8</v>
      </c>
      <c r="R5670" s="2">
        <v>0</v>
      </c>
      <c r="S5670" s="2">
        <v>20.5</v>
      </c>
      <c r="T5670" s="2">
        <v>0</v>
      </c>
      <c r="U5670" s="2">
        <v>20.5</v>
      </c>
      <c r="V5670" s="76" t="s">
        <v>5213</v>
      </c>
    </row>
    <row r="5671" spans="1:22" x14ac:dyDescent="0.2">
      <c r="A5671" s="1">
        <v>42328</v>
      </c>
      <c r="B5671" t="s">
        <v>21</v>
      </c>
      <c r="C5671" s="1">
        <v>42328</v>
      </c>
      <c r="D5671" s="1">
        <v>42328</v>
      </c>
      <c r="E5671">
        <v>100034691</v>
      </c>
      <c r="F5671" t="s">
        <v>6435</v>
      </c>
      <c r="H5671" s="1">
        <v>42328</v>
      </c>
      <c r="I5671">
        <v>2010553</v>
      </c>
      <c r="J5671" t="s">
        <v>23</v>
      </c>
      <c r="K5671">
        <v>846296315833332</v>
      </c>
      <c r="M5671" t="s">
        <v>40</v>
      </c>
      <c r="N5671">
        <v>92040</v>
      </c>
      <c r="O5671">
        <v>3</v>
      </c>
      <c r="P5671">
        <v>2250</v>
      </c>
      <c r="Q5671">
        <v>4</v>
      </c>
      <c r="R5671" s="2">
        <v>0</v>
      </c>
      <c r="S5671" s="2">
        <v>20.81</v>
      </c>
      <c r="T5671" s="2">
        <v>0</v>
      </c>
      <c r="U5671" s="2">
        <v>20.81</v>
      </c>
      <c r="V5671" s="76" t="str">
        <f>VLOOKUP(M5671,'Fufillment sheet'!$A$2:$B$52,2,FALSE)</f>
        <v>VINAC</v>
      </c>
    </row>
    <row r="5672" spans="1:22" x14ac:dyDescent="0.2">
      <c r="A5672" s="1">
        <v>42328</v>
      </c>
      <c r="B5672" t="s">
        <v>21</v>
      </c>
      <c r="C5672" s="1">
        <v>42328</v>
      </c>
      <c r="D5672" s="1">
        <v>42328</v>
      </c>
      <c r="E5672">
        <v>100034701</v>
      </c>
      <c r="F5672" t="s">
        <v>6436</v>
      </c>
      <c r="H5672" s="1">
        <v>42328</v>
      </c>
      <c r="I5672">
        <v>2010561</v>
      </c>
      <c r="J5672" t="s">
        <v>23</v>
      </c>
      <c r="K5672">
        <v>846296315832663</v>
      </c>
      <c r="M5672" t="s">
        <v>32</v>
      </c>
      <c r="N5672">
        <v>11215</v>
      </c>
      <c r="O5672">
        <v>3</v>
      </c>
      <c r="P5672">
        <v>2250</v>
      </c>
      <c r="Q5672">
        <v>2</v>
      </c>
      <c r="R5672" s="2">
        <v>0</v>
      </c>
      <c r="S5672" s="2">
        <v>12.81</v>
      </c>
      <c r="T5672" s="2">
        <v>0</v>
      </c>
      <c r="U5672" s="2">
        <v>12.81</v>
      </c>
      <c r="V5672" s="76" t="str">
        <f>VLOOKUP(M5672,'Fufillment sheet'!$A$2:$B$52,2,FALSE)</f>
        <v>NW</v>
      </c>
    </row>
    <row r="5673" spans="1:22" x14ac:dyDescent="0.2">
      <c r="A5673" s="1">
        <v>42328</v>
      </c>
      <c r="B5673" t="s">
        <v>21</v>
      </c>
      <c r="C5673" s="1">
        <v>42321</v>
      </c>
      <c r="D5673" s="1">
        <v>42328</v>
      </c>
      <c r="E5673" t="s">
        <v>6144</v>
      </c>
      <c r="F5673" t="s">
        <v>6437</v>
      </c>
      <c r="H5673" s="1">
        <v>42320</v>
      </c>
      <c r="I5673">
        <v>1957422</v>
      </c>
      <c r="J5673" t="s">
        <v>6146</v>
      </c>
      <c r="K5673" t="s">
        <v>224</v>
      </c>
      <c r="M5673" t="s">
        <v>32</v>
      </c>
      <c r="N5673">
        <v>12553</v>
      </c>
      <c r="O5673">
        <v>12</v>
      </c>
      <c r="P5673">
        <v>9000</v>
      </c>
      <c r="Q5673">
        <v>8</v>
      </c>
      <c r="R5673" s="2">
        <v>0</v>
      </c>
      <c r="S5673" s="2">
        <v>20.5</v>
      </c>
      <c r="T5673" s="2">
        <v>0</v>
      </c>
      <c r="U5673" s="2">
        <v>20.5</v>
      </c>
      <c r="V5673" s="76" t="s">
        <v>5213</v>
      </c>
    </row>
    <row r="5674" spans="1:22" x14ac:dyDescent="0.2">
      <c r="A5674" s="1">
        <v>42328</v>
      </c>
      <c r="B5674" t="s">
        <v>21</v>
      </c>
      <c r="C5674" s="1">
        <v>42321</v>
      </c>
      <c r="D5674" s="1">
        <v>42328</v>
      </c>
      <c r="E5674" t="s">
        <v>6144</v>
      </c>
      <c r="F5674" t="s">
        <v>6438</v>
      </c>
      <c r="H5674" s="1">
        <v>42320</v>
      </c>
      <c r="I5674">
        <v>1957422</v>
      </c>
      <c r="J5674" t="s">
        <v>6146</v>
      </c>
      <c r="K5674" t="s">
        <v>224</v>
      </c>
      <c r="M5674" t="s">
        <v>32</v>
      </c>
      <c r="N5674">
        <v>12553</v>
      </c>
      <c r="O5674">
        <v>12</v>
      </c>
      <c r="P5674">
        <v>9000</v>
      </c>
      <c r="Q5674">
        <v>8</v>
      </c>
      <c r="R5674" s="2">
        <v>0</v>
      </c>
      <c r="S5674" s="2">
        <v>20.5</v>
      </c>
      <c r="T5674" s="2">
        <v>0</v>
      </c>
      <c r="U5674" s="2">
        <v>20.5</v>
      </c>
      <c r="V5674" s="76" t="s">
        <v>5213</v>
      </c>
    </row>
    <row r="5675" spans="1:22" x14ac:dyDescent="0.2">
      <c r="A5675" s="1">
        <v>42328</v>
      </c>
      <c r="B5675" t="s">
        <v>21</v>
      </c>
      <c r="C5675" s="1">
        <v>42325</v>
      </c>
      <c r="D5675" s="1">
        <v>42328</v>
      </c>
      <c r="E5675">
        <v>100034471</v>
      </c>
      <c r="F5675" t="s">
        <v>6439</v>
      </c>
      <c r="H5675" s="1">
        <v>42325</v>
      </c>
      <c r="I5675">
        <v>2009181</v>
      </c>
      <c r="J5675" t="s">
        <v>515</v>
      </c>
      <c r="K5675" t="s">
        <v>6440</v>
      </c>
      <c r="M5675" t="s">
        <v>36</v>
      </c>
      <c r="N5675">
        <v>19083</v>
      </c>
      <c r="O5675">
        <v>3</v>
      </c>
      <c r="P5675">
        <v>2250</v>
      </c>
      <c r="Q5675">
        <v>2</v>
      </c>
      <c r="R5675" s="2">
        <v>0</v>
      </c>
      <c r="S5675" s="2">
        <v>12.81</v>
      </c>
      <c r="T5675" s="2">
        <v>0</v>
      </c>
      <c r="U5675" s="2">
        <v>12.81</v>
      </c>
      <c r="V5675" s="76" t="str">
        <f>VLOOKUP(M5675,'Fufillment sheet'!$A$2:$B$52,2,FALSE)</f>
        <v>NW</v>
      </c>
    </row>
    <row r="5676" spans="1:22" x14ac:dyDescent="0.2">
      <c r="A5676" s="1">
        <v>42328</v>
      </c>
      <c r="B5676" t="s">
        <v>21</v>
      </c>
      <c r="C5676" s="1">
        <v>42321</v>
      </c>
      <c r="D5676" s="1">
        <v>42328</v>
      </c>
      <c r="E5676" t="s">
        <v>6144</v>
      </c>
      <c r="F5676" t="s">
        <v>6441</v>
      </c>
      <c r="H5676" s="1">
        <v>42320</v>
      </c>
      <c r="I5676">
        <v>1957422</v>
      </c>
      <c r="J5676" t="s">
        <v>6146</v>
      </c>
      <c r="K5676" t="s">
        <v>224</v>
      </c>
      <c r="M5676" t="s">
        <v>32</v>
      </c>
      <c r="N5676">
        <v>12553</v>
      </c>
      <c r="O5676">
        <v>12</v>
      </c>
      <c r="P5676">
        <v>9000</v>
      </c>
      <c r="Q5676">
        <v>8</v>
      </c>
      <c r="R5676" s="2">
        <v>0</v>
      </c>
      <c r="S5676" s="2">
        <v>20.5</v>
      </c>
      <c r="T5676" s="2">
        <v>0</v>
      </c>
      <c r="U5676" s="2">
        <v>20.5</v>
      </c>
      <c r="V5676" s="76" t="s">
        <v>5213</v>
      </c>
    </row>
    <row r="5677" spans="1:22" x14ac:dyDescent="0.2">
      <c r="A5677" s="1">
        <v>42328</v>
      </c>
      <c r="B5677" t="s">
        <v>21</v>
      </c>
      <c r="C5677" s="1">
        <v>42327</v>
      </c>
      <c r="D5677" s="1">
        <v>42328</v>
      </c>
      <c r="E5677">
        <v>100034661</v>
      </c>
      <c r="F5677" t="s">
        <v>6442</v>
      </c>
      <c r="H5677" s="1">
        <v>42327</v>
      </c>
      <c r="I5677">
        <v>2006769</v>
      </c>
      <c r="J5677" t="s">
        <v>23</v>
      </c>
      <c r="K5677">
        <v>846296315831895</v>
      </c>
      <c r="M5677" t="s">
        <v>66</v>
      </c>
      <c r="N5677">
        <v>46280</v>
      </c>
      <c r="O5677">
        <v>5</v>
      </c>
      <c r="P5677">
        <v>3750</v>
      </c>
      <c r="Q5677">
        <v>5</v>
      </c>
      <c r="R5677" s="2">
        <v>0</v>
      </c>
      <c r="S5677" s="2">
        <v>23.75</v>
      </c>
      <c r="T5677" s="2">
        <v>0</v>
      </c>
      <c r="U5677" s="2">
        <v>23.75</v>
      </c>
      <c r="V5677" s="76" t="str">
        <f>VLOOKUP(M5677,'Fufillment sheet'!$A$2:$B$52,2,FALSE)</f>
        <v>NW</v>
      </c>
    </row>
    <row r="5678" spans="1:22" x14ac:dyDescent="0.2">
      <c r="A5678" s="1">
        <v>42328</v>
      </c>
      <c r="B5678" t="s">
        <v>21</v>
      </c>
      <c r="C5678" s="1">
        <v>42321</v>
      </c>
      <c r="D5678" s="1">
        <v>42328</v>
      </c>
      <c r="E5678" t="s">
        <v>6144</v>
      </c>
      <c r="F5678" t="s">
        <v>6443</v>
      </c>
      <c r="H5678" s="1">
        <v>42320</v>
      </c>
      <c r="I5678">
        <v>1957422</v>
      </c>
      <c r="J5678" t="s">
        <v>6146</v>
      </c>
      <c r="K5678" t="s">
        <v>224</v>
      </c>
      <c r="M5678" t="s">
        <v>32</v>
      </c>
      <c r="N5678">
        <v>12553</v>
      </c>
      <c r="O5678">
        <v>12</v>
      </c>
      <c r="P5678">
        <v>9000</v>
      </c>
      <c r="Q5678">
        <v>8</v>
      </c>
      <c r="R5678" s="2">
        <v>0</v>
      </c>
      <c r="S5678" s="2">
        <v>20.5</v>
      </c>
      <c r="T5678" s="2">
        <v>0</v>
      </c>
      <c r="U5678" s="2">
        <v>20.5</v>
      </c>
      <c r="V5678" s="76" t="s">
        <v>5213</v>
      </c>
    </row>
    <row r="5679" spans="1:22" x14ac:dyDescent="0.2">
      <c r="A5679" s="1">
        <v>42328</v>
      </c>
      <c r="B5679" t="s">
        <v>21</v>
      </c>
      <c r="C5679" s="1">
        <v>42321</v>
      </c>
      <c r="D5679" s="1">
        <v>42328</v>
      </c>
      <c r="E5679" t="s">
        <v>6144</v>
      </c>
      <c r="F5679" t="s">
        <v>6444</v>
      </c>
      <c r="H5679" s="1">
        <v>42320</v>
      </c>
      <c r="I5679">
        <v>1957422</v>
      </c>
      <c r="J5679" t="s">
        <v>6146</v>
      </c>
      <c r="K5679" t="s">
        <v>224</v>
      </c>
      <c r="M5679" t="s">
        <v>32</v>
      </c>
      <c r="N5679">
        <v>12553</v>
      </c>
      <c r="O5679">
        <v>12</v>
      </c>
      <c r="P5679">
        <v>9000</v>
      </c>
      <c r="Q5679">
        <v>8</v>
      </c>
      <c r="R5679" s="2">
        <v>0</v>
      </c>
      <c r="S5679" s="2">
        <v>20.5</v>
      </c>
      <c r="T5679" s="2">
        <v>0</v>
      </c>
      <c r="U5679" s="2">
        <v>20.5</v>
      </c>
      <c r="V5679" s="76" t="s">
        <v>5213</v>
      </c>
    </row>
    <row r="5680" spans="1:22" x14ac:dyDescent="0.2">
      <c r="A5680" s="1">
        <v>42328</v>
      </c>
      <c r="B5680" t="s">
        <v>21</v>
      </c>
      <c r="C5680" s="1">
        <v>42327</v>
      </c>
      <c r="D5680" s="1">
        <v>42328</v>
      </c>
      <c r="E5680">
        <v>100034637</v>
      </c>
      <c r="F5680" t="s">
        <v>6445</v>
      </c>
      <c r="H5680" s="1">
        <v>42327</v>
      </c>
      <c r="I5680">
        <v>2006749</v>
      </c>
      <c r="J5680" t="s">
        <v>23</v>
      </c>
      <c r="K5680">
        <v>846296315833141</v>
      </c>
      <c r="M5680" t="s">
        <v>116</v>
      </c>
      <c r="N5680">
        <v>97302</v>
      </c>
      <c r="O5680">
        <v>3</v>
      </c>
      <c r="P5680">
        <v>2250</v>
      </c>
      <c r="Q5680">
        <v>4</v>
      </c>
      <c r="R5680" s="2">
        <v>0</v>
      </c>
      <c r="S5680" s="2">
        <v>20.81</v>
      </c>
      <c r="T5680" s="2">
        <v>0</v>
      </c>
      <c r="U5680" s="2">
        <v>20.81</v>
      </c>
      <c r="V5680" s="76" t="str">
        <f>VLOOKUP(M5680,'Fufillment sheet'!$A$2:$B$52,2,FALSE)</f>
        <v>VINAC</v>
      </c>
    </row>
    <row r="5681" spans="1:22" x14ac:dyDescent="0.2">
      <c r="A5681" s="1">
        <v>42328</v>
      </c>
      <c r="B5681" t="s">
        <v>21</v>
      </c>
      <c r="C5681" s="1">
        <v>42327</v>
      </c>
      <c r="D5681" s="1">
        <v>42328</v>
      </c>
      <c r="E5681">
        <v>100034659</v>
      </c>
      <c r="F5681" t="s">
        <v>6446</v>
      </c>
      <c r="H5681" s="1">
        <v>42327</v>
      </c>
      <c r="I5681">
        <v>2006767</v>
      </c>
      <c r="J5681" t="s">
        <v>23</v>
      </c>
      <c r="K5681">
        <v>846296315832137</v>
      </c>
      <c r="M5681" t="s">
        <v>507</v>
      </c>
      <c r="N5681">
        <v>43701</v>
      </c>
      <c r="O5681">
        <v>3</v>
      </c>
      <c r="P5681">
        <v>2250</v>
      </c>
      <c r="Q5681">
        <v>4</v>
      </c>
      <c r="R5681" s="2">
        <v>0</v>
      </c>
      <c r="S5681" s="2">
        <v>20.81</v>
      </c>
      <c r="T5681" s="2">
        <v>0</v>
      </c>
      <c r="U5681" s="2">
        <v>20.81</v>
      </c>
      <c r="V5681" s="76" t="str">
        <f>VLOOKUP(M5681,'Fufillment sheet'!$A$2:$B$52,2,FALSE)</f>
        <v>NW</v>
      </c>
    </row>
    <row r="5682" spans="1:22" x14ac:dyDescent="0.2">
      <c r="A5682" s="1">
        <v>42328</v>
      </c>
      <c r="B5682" t="s">
        <v>21</v>
      </c>
      <c r="C5682" s="1">
        <v>42321</v>
      </c>
      <c r="D5682" s="1">
        <v>42328</v>
      </c>
      <c r="E5682" t="s">
        <v>6144</v>
      </c>
      <c r="F5682" t="s">
        <v>6447</v>
      </c>
      <c r="H5682" s="1">
        <v>42320</v>
      </c>
      <c r="I5682">
        <v>1957422</v>
      </c>
      <c r="J5682" t="s">
        <v>6146</v>
      </c>
      <c r="K5682" t="s">
        <v>224</v>
      </c>
      <c r="M5682" t="s">
        <v>32</v>
      </c>
      <c r="N5682">
        <v>12553</v>
      </c>
      <c r="O5682">
        <v>12</v>
      </c>
      <c r="P5682">
        <v>9000</v>
      </c>
      <c r="Q5682">
        <v>8</v>
      </c>
      <c r="R5682" s="2">
        <v>0</v>
      </c>
      <c r="S5682" s="2">
        <v>20.5</v>
      </c>
      <c r="T5682" s="2">
        <v>0</v>
      </c>
      <c r="U5682" s="2">
        <v>20.5</v>
      </c>
      <c r="V5682" s="76" t="s">
        <v>5213</v>
      </c>
    </row>
    <row r="5683" spans="1:22" x14ac:dyDescent="0.2">
      <c r="A5683" s="1">
        <v>42328</v>
      </c>
      <c r="B5683" t="s">
        <v>21</v>
      </c>
      <c r="C5683" s="1">
        <v>42325</v>
      </c>
      <c r="D5683" s="1">
        <v>42328</v>
      </c>
      <c r="E5683">
        <v>100034445</v>
      </c>
      <c r="F5683" t="s">
        <v>6448</v>
      </c>
      <c r="H5683" s="1">
        <v>42325</v>
      </c>
      <c r="I5683">
        <v>1988511</v>
      </c>
      <c r="J5683" t="s">
        <v>354</v>
      </c>
      <c r="K5683" t="s">
        <v>6449</v>
      </c>
      <c r="M5683" t="s">
        <v>366</v>
      </c>
      <c r="N5683">
        <v>74136</v>
      </c>
      <c r="O5683">
        <v>5</v>
      </c>
      <c r="P5683">
        <v>3750</v>
      </c>
      <c r="Q5683">
        <v>7</v>
      </c>
      <c r="R5683" s="2">
        <v>0</v>
      </c>
      <c r="S5683" s="2">
        <v>31.5</v>
      </c>
      <c r="T5683" s="2">
        <v>0</v>
      </c>
      <c r="U5683" s="2">
        <v>31.5</v>
      </c>
      <c r="V5683" s="76" t="str">
        <f>VLOOKUP(M5683,'Fufillment sheet'!$A$2:$B$52,2,FALSE)</f>
        <v>VINAC</v>
      </c>
    </row>
    <row r="5684" spans="1:22" x14ac:dyDescent="0.2">
      <c r="A5684" s="1">
        <v>42328</v>
      </c>
      <c r="B5684" t="s">
        <v>21</v>
      </c>
      <c r="C5684" s="1">
        <v>42321</v>
      </c>
      <c r="D5684" s="1">
        <v>42328</v>
      </c>
      <c r="E5684" t="s">
        <v>6144</v>
      </c>
      <c r="F5684" t="s">
        <v>6450</v>
      </c>
      <c r="H5684" s="1">
        <v>42320</v>
      </c>
      <c r="I5684">
        <v>1957422</v>
      </c>
      <c r="J5684" t="s">
        <v>6146</v>
      </c>
      <c r="K5684" t="s">
        <v>224</v>
      </c>
      <c r="M5684" t="s">
        <v>32</v>
      </c>
      <c r="N5684">
        <v>12553</v>
      </c>
      <c r="O5684">
        <v>12</v>
      </c>
      <c r="P5684">
        <v>9000</v>
      </c>
      <c r="Q5684">
        <v>8</v>
      </c>
      <c r="R5684" s="2">
        <v>0</v>
      </c>
      <c r="S5684" s="2">
        <v>20.5</v>
      </c>
      <c r="T5684" s="2">
        <v>0</v>
      </c>
      <c r="U5684" s="2">
        <v>20.5</v>
      </c>
      <c r="V5684" s="76" t="s">
        <v>5213</v>
      </c>
    </row>
    <row r="5685" spans="1:22" x14ac:dyDescent="0.2">
      <c r="A5685" s="1">
        <v>42328</v>
      </c>
      <c r="B5685" t="s">
        <v>21</v>
      </c>
      <c r="C5685" s="1">
        <v>42326</v>
      </c>
      <c r="D5685" s="1">
        <v>42328</v>
      </c>
      <c r="E5685">
        <v>100034151</v>
      </c>
      <c r="F5685" t="s">
        <v>6451</v>
      </c>
      <c r="H5685" s="1">
        <v>42321</v>
      </c>
      <c r="I5685">
        <v>2005618</v>
      </c>
      <c r="J5685" t="s">
        <v>23</v>
      </c>
      <c r="K5685">
        <v>846296315831949</v>
      </c>
      <c r="M5685" t="s">
        <v>43</v>
      </c>
      <c r="N5685">
        <v>6076</v>
      </c>
      <c r="O5685">
        <v>3</v>
      </c>
      <c r="P5685">
        <v>2250</v>
      </c>
      <c r="Q5685">
        <v>2</v>
      </c>
      <c r="R5685" s="2">
        <v>0</v>
      </c>
      <c r="S5685" s="2">
        <v>12.81</v>
      </c>
      <c r="T5685" s="2">
        <v>0</v>
      </c>
      <c r="U5685" s="2">
        <v>12.81</v>
      </c>
      <c r="V5685" s="76" t="str">
        <f>VLOOKUP(M5685,'Fufillment sheet'!$A$2:$B$52,2,FALSE)</f>
        <v>NW</v>
      </c>
    </row>
    <row r="5686" spans="1:22" x14ac:dyDescent="0.2">
      <c r="A5686" s="1">
        <v>42328</v>
      </c>
      <c r="B5686" t="s">
        <v>21</v>
      </c>
      <c r="C5686" s="1">
        <v>42321</v>
      </c>
      <c r="D5686" s="1">
        <v>42328</v>
      </c>
      <c r="E5686" t="s">
        <v>6144</v>
      </c>
      <c r="F5686" t="s">
        <v>6452</v>
      </c>
      <c r="H5686" s="1">
        <v>42320</v>
      </c>
      <c r="I5686">
        <v>1957422</v>
      </c>
      <c r="J5686" t="s">
        <v>6146</v>
      </c>
      <c r="K5686" t="s">
        <v>224</v>
      </c>
      <c r="M5686" t="s">
        <v>32</v>
      </c>
      <c r="N5686">
        <v>12553</v>
      </c>
      <c r="O5686">
        <v>12</v>
      </c>
      <c r="P5686">
        <v>9000</v>
      </c>
      <c r="Q5686">
        <v>8</v>
      </c>
      <c r="R5686" s="2">
        <v>0</v>
      </c>
      <c r="S5686" s="2">
        <v>20.5</v>
      </c>
      <c r="T5686" s="2">
        <v>0</v>
      </c>
      <c r="U5686" s="2">
        <v>20.5</v>
      </c>
      <c r="V5686" s="76" t="s">
        <v>5213</v>
      </c>
    </row>
    <row r="5687" spans="1:22" x14ac:dyDescent="0.2">
      <c r="A5687" s="1">
        <v>42328</v>
      </c>
      <c r="B5687" t="s">
        <v>21</v>
      </c>
      <c r="C5687" s="1">
        <v>42321</v>
      </c>
      <c r="D5687" s="1">
        <v>42328</v>
      </c>
      <c r="E5687" t="s">
        <v>6144</v>
      </c>
      <c r="F5687" t="s">
        <v>6453</v>
      </c>
      <c r="H5687" s="1">
        <v>42320</v>
      </c>
      <c r="I5687">
        <v>1957422</v>
      </c>
      <c r="J5687" t="s">
        <v>6146</v>
      </c>
      <c r="K5687" t="s">
        <v>224</v>
      </c>
      <c r="M5687" t="s">
        <v>32</v>
      </c>
      <c r="N5687">
        <v>12553</v>
      </c>
      <c r="O5687">
        <v>12</v>
      </c>
      <c r="P5687">
        <v>9000</v>
      </c>
      <c r="Q5687">
        <v>8</v>
      </c>
      <c r="R5687" s="2">
        <v>0</v>
      </c>
      <c r="S5687" s="2">
        <v>20.5</v>
      </c>
      <c r="T5687" s="2">
        <v>0</v>
      </c>
      <c r="U5687" s="2">
        <v>20.5</v>
      </c>
      <c r="V5687" s="76" t="s">
        <v>5213</v>
      </c>
    </row>
    <row r="5688" spans="1:22" x14ac:dyDescent="0.2">
      <c r="A5688" s="1">
        <v>42329</v>
      </c>
      <c r="B5688" t="s">
        <v>21</v>
      </c>
      <c r="C5688" s="1">
        <v>42327</v>
      </c>
      <c r="D5688" s="1">
        <v>42329</v>
      </c>
      <c r="E5688">
        <v>100034623</v>
      </c>
      <c r="F5688" t="s">
        <v>6454</v>
      </c>
      <c r="H5688" s="1">
        <v>42327</v>
      </c>
      <c r="I5688">
        <v>2006736</v>
      </c>
      <c r="J5688" t="s">
        <v>23</v>
      </c>
      <c r="K5688">
        <v>846296315832519</v>
      </c>
      <c r="M5688" t="s">
        <v>40</v>
      </c>
      <c r="N5688">
        <v>95110</v>
      </c>
      <c r="O5688">
        <v>3</v>
      </c>
      <c r="P5688">
        <v>2250</v>
      </c>
      <c r="Q5688">
        <v>2</v>
      </c>
      <c r="R5688" s="2">
        <v>0</v>
      </c>
      <c r="S5688" s="2">
        <v>12.81</v>
      </c>
      <c r="T5688" s="2">
        <v>0</v>
      </c>
      <c r="U5688" s="2">
        <v>12.81</v>
      </c>
      <c r="V5688" s="76" t="str">
        <f>VLOOKUP(M5688,'Fufillment sheet'!$A$2:$B$52,2,FALSE)</f>
        <v>VINAC</v>
      </c>
    </row>
    <row r="5689" spans="1:22" x14ac:dyDescent="0.2">
      <c r="A5689" s="1">
        <v>42331</v>
      </c>
      <c r="B5689" t="s">
        <v>21</v>
      </c>
      <c r="C5689" s="1">
        <v>42328</v>
      </c>
      <c r="D5689" s="1">
        <v>42331</v>
      </c>
      <c r="E5689">
        <v>100034736</v>
      </c>
      <c r="F5689" t="s">
        <v>6455</v>
      </c>
      <c r="H5689" s="1">
        <v>42328</v>
      </c>
      <c r="I5689">
        <v>2011770</v>
      </c>
      <c r="J5689" t="s">
        <v>23</v>
      </c>
      <c r="K5689">
        <v>846296315833431</v>
      </c>
      <c r="M5689" t="s">
        <v>26</v>
      </c>
      <c r="N5689">
        <v>33612</v>
      </c>
      <c r="O5689">
        <v>3</v>
      </c>
      <c r="P5689">
        <v>2250</v>
      </c>
      <c r="Q5689">
        <v>6</v>
      </c>
      <c r="R5689" s="2">
        <v>0</v>
      </c>
      <c r="S5689" s="2">
        <v>21.81</v>
      </c>
      <c r="T5689" s="2">
        <v>0</v>
      </c>
      <c r="U5689" s="2">
        <v>21.81</v>
      </c>
      <c r="V5689" s="76" t="str">
        <f>VLOOKUP(M5689,'Fufillment sheet'!$A$2:$B$52,2,FALSE)</f>
        <v>NW</v>
      </c>
    </row>
    <row r="5690" spans="1:22" x14ac:dyDescent="0.2">
      <c r="A5690" s="1">
        <v>42331</v>
      </c>
      <c r="B5690" t="s">
        <v>21</v>
      </c>
      <c r="C5690" s="1">
        <v>42305</v>
      </c>
      <c r="D5690" s="1">
        <v>42331</v>
      </c>
      <c r="E5690">
        <v>100032626</v>
      </c>
      <c r="F5690" t="s">
        <v>6456</v>
      </c>
      <c r="H5690" s="1">
        <v>42304</v>
      </c>
      <c r="I5690">
        <v>1920047</v>
      </c>
      <c r="J5690" t="s">
        <v>23</v>
      </c>
      <c r="K5690">
        <v>846296315833479</v>
      </c>
      <c r="M5690" t="s">
        <v>51</v>
      </c>
      <c r="N5690">
        <v>30318</v>
      </c>
      <c r="O5690">
        <v>3</v>
      </c>
      <c r="P5690">
        <v>2250</v>
      </c>
      <c r="Q5690">
        <v>5</v>
      </c>
      <c r="R5690" s="2">
        <v>0</v>
      </c>
      <c r="S5690" s="2">
        <v>21.31</v>
      </c>
      <c r="T5690" s="2">
        <v>0</v>
      </c>
      <c r="U5690" s="2">
        <v>21.31</v>
      </c>
      <c r="V5690" s="76" t="str">
        <f>VLOOKUP(M5690,'Fufillment sheet'!$A$2:$B$52,2,FALSE)</f>
        <v>NW</v>
      </c>
    </row>
    <row r="5691" spans="1:22" x14ac:dyDescent="0.2">
      <c r="A5691" s="1">
        <v>42331</v>
      </c>
      <c r="B5691" t="s">
        <v>21</v>
      </c>
      <c r="C5691" s="1">
        <v>42328</v>
      </c>
      <c r="D5691" s="1">
        <v>42331</v>
      </c>
      <c r="E5691">
        <v>100034733</v>
      </c>
      <c r="F5691" t="s">
        <v>6457</v>
      </c>
      <c r="H5691" s="1">
        <v>42328</v>
      </c>
      <c r="I5691">
        <v>2011767</v>
      </c>
      <c r="J5691" t="s">
        <v>23</v>
      </c>
      <c r="K5691">
        <v>846296315833530</v>
      </c>
      <c r="M5691" t="s">
        <v>54</v>
      </c>
      <c r="N5691">
        <v>21231</v>
      </c>
      <c r="O5691">
        <v>5</v>
      </c>
      <c r="P5691">
        <v>3750</v>
      </c>
      <c r="Q5691">
        <v>3</v>
      </c>
      <c r="R5691" s="2">
        <v>0</v>
      </c>
      <c r="S5691" s="2">
        <v>15.5</v>
      </c>
      <c r="T5691" s="2">
        <v>0</v>
      </c>
      <c r="U5691" s="2">
        <v>15.5</v>
      </c>
      <c r="V5691" s="76" t="str">
        <f>VLOOKUP(M5691,'Fufillment sheet'!$A$2:$B$52,2,FALSE)</f>
        <v>NW</v>
      </c>
    </row>
    <row r="5692" spans="1:22" x14ac:dyDescent="0.2">
      <c r="A5692" s="1">
        <v>42331</v>
      </c>
      <c r="B5692" t="s">
        <v>21</v>
      </c>
      <c r="C5692" s="1">
        <v>42328</v>
      </c>
      <c r="D5692" s="1">
        <v>42331</v>
      </c>
      <c r="E5692">
        <v>100034737</v>
      </c>
      <c r="F5692" t="s">
        <v>6458</v>
      </c>
      <c r="H5692" s="1">
        <v>42328</v>
      </c>
      <c r="I5692">
        <v>2011771</v>
      </c>
      <c r="J5692" t="s">
        <v>23</v>
      </c>
      <c r="K5692">
        <v>846296315833523</v>
      </c>
      <c r="M5692" t="s">
        <v>24</v>
      </c>
      <c r="N5692">
        <v>28105</v>
      </c>
      <c r="O5692">
        <v>6</v>
      </c>
      <c r="P5692">
        <v>4500</v>
      </c>
      <c r="Q5692">
        <v>4</v>
      </c>
      <c r="R5692" s="2">
        <v>0</v>
      </c>
      <c r="S5692" s="2">
        <v>24.04</v>
      </c>
      <c r="T5692" s="2">
        <v>0</v>
      </c>
      <c r="U5692" s="2">
        <v>24.04</v>
      </c>
      <c r="V5692" s="76" t="str">
        <f>VLOOKUP(M5692,'Fufillment sheet'!$A$2:$B$52,2,FALSE)</f>
        <v>NW</v>
      </c>
    </row>
    <row r="5693" spans="1:22" x14ac:dyDescent="0.2">
      <c r="A5693" s="1">
        <v>42331</v>
      </c>
      <c r="B5693" t="s">
        <v>21</v>
      </c>
      <c r="C5693" s="1">
        <v>42328</v>
      </c>
      <c r="D5693" s="1">
        <v>42331</v>
      </c>
      <c r="E5693">
        <v>100034730</v>
      </c>
      <c r="F5693" t="s">
        <v>6459</v>
      </c>
      <c r="H5693" s="1">
        <v>42328</v>
      </c>
      <c r="I5693">
        <v>2011764</v>
      </c>
      <c r="J5693" t="s">
        <v>23</v>
      </c>
      <c r="K5693" t="s">
        <v>6460</v>
      </c>
      <c r="M5693" t="s">
        <v>36</v>
      </c>
      <c r="N5693">
        <v>19087</v>
      </c>
      <c r="O5693">
        <v>3</v>
      </c>
      <c r="P5693">
        <v>2250</v>
      </c>
      <c r="Q5693">
        <v>2</v>
      </c>
      <c r="R5693" s="2">
        <v>0</v>
      </c>
      <c r="S5693" s="2">
        <v>12.81</v>
      </c>
      <c r="T5693" s="2">
        <v>0</v>
      </c>
      <c r="U5693" s="2">
        <v>12.81</v>
      </c>
      <c r="V5693" s="76" t="str">
        <f>VLOOKUP(M5693,'Fufillment sheet'!$A$2:$B$52,2,FALSE)</f>
        <v>NW</v>
      </c>
    </row>
    <row r="5694" spans="1:22" x14ac:dyDescent="0.2">
      <c r="A5694" s="1">
        <v>42331</v>
      </c>
      <c r="B5694" t="s">
        <v>21</v>
      </c>
      <c r="C5694" s="1">
        <v>42328</v>
      </c>
      <c r="D5694" s="1">
        <v>42331</v>
      </c>
      <c r="E5694">
        <v>100034729</v>
      </c>
      <c r="F5694" t="s">
        <v>6461</v>
      </c>
      <c r="H5694" s="1">
        <v>42328</v>
      </c>
      <c r="I5694">
        <v>2011763</v>
      </c>
      <c r="J5694" t="s">
        <v>23</v>
      </c>
      <c r="K5694">
        <v>846296315833448</v>
      </c>
      <c r="M5694" t="s">
        <v>32</v>
      </c>
      <c r="N5694">
        <v>12540</v>
      </c>
      <c r="O5694">
        <v>3</v>
      </c>
      <c r="P5694">
        <v>2250</v>
      </c>
      <c r="Q5694">
        <v>2</v>
      </c>
      <c r="R5694" s="2">
        <v>0</v>
      </c>
      <c r="S5694" s="2">
        <v>12.81</v>
      </c>
      <c r="T5694" s="2">
        <v>0</v>
      </c>
      <c r="U5694" s="2">
        <v>12.81</v>
      </c>
      <c r="V5694" s="76" t="str">
        <f>VLOOKUP(M5694,'Fufillment sheet'!$A$2:$B$52,2,FALSE)</f>
        <v>NW</v>
      </c>
    </row>
    <row r="5695" spans="1:22" x14ac:dyDescent="0.2">
      <c r="A5695" s="1">
        <v>42331</v>
      </c>
      <c r="B5695" t="s">
        <v>21</v>
      </c>
      <c r="C5695" s="1">
        <v>42328</v>
      </c>
      <c r="D5695" s="1">
        <v>42331</v>
      </c>
      <c r="E5695">
        <v>100034579</v>
      </c>
      <c r="F5695" t="s">
        <v>6462</v>
      </c>
      <c r="H5695" s="1">
        <v>42328</v>
      </c>
      <c r="I5695">
        <v>2011756</v>
      </c>
      <c r="J5695" t="s">
        <v>23</v>
      </c>
      <c r="K5695">
        <v>846296315833509</v>
      </c>
      <c r="M5695" t="s">
        <v>24</v>
      </c>
      <c r="N5695" t="s">
        <v>6463</v>
      </c>
      <c r="O5695">
        <v>6</v>
      </c>
      <c r="P5695">
        <v>4500</v>
      </c>
      <c r="Q5695">
        <v>4</v>
      </c>
      <c r="R5695" s="2">
        <v>0</v>
      </c>
      <c r="S5695" s="2">
        <v>24.04</v>
      </c>
      <c r="T5695" s="2">
        <v>0</v>
      </c>
      <c r="U5695" s="2">
        <v>24.04</v>
      </c>
      <c r="V5695" s="76" t="str">
        <f>VLOOKUP(M5695,'Fufillment sheet'!$A$2:$B$52,2,FALSE)</f>
        <v>NW</v>
      </c>
    </row>
    <row r="5696" spans="1:22" x14ac:dyDescent="0.2">
      <c r="A5696" s="1">
        <v>42331</v>
      </c>
      <c r="B5696" t="s">
        <v>21</v>
      </c>
      <c r="C5696" s="1">
        <v>42328</v>
      </c>
      <c r="D5696" s="1">
        <v>42331</v>
      </c>
      <c r="E5696">
        <v>100034727</v>
      </c>
      <c r="F5696" t="s">
        <v>6464</v>
      </c>
      <c r="H5696" s="1">
        <v>42328</v>
      </c>
      <c r="I5696">
        <v>2011761</v>
      </c>
      <c r="J5696" t="s">
        <v>23</v>
      </c>
      <c r="K5696">
        <v>846296315833912</v>
      </c>
      <c r="M5696" t="s">
        <v>73</v>
      </c>
      <c r="N5696">
        <v>80223</v>
      </c>
      <c r="O5696">
        <v>3</v>
      </c>
      <c r="P5696">
        <v>2250</v>
      </c>
      <c r="Q5696">
        <v>5</v>
      </c>
      <c r="R5696" s="2">
        <v>0</v>
      </c>
      <c r="S5696" s="2">
        <v>21.31</v>
      </c>
      <c r="T5696" s="2">
        <v>0</v>
      </c>
      <c r="U5696" s="2">
        <v>21.31</v>
      </c>
      <c r="V5696" s="76" t="str">
        <f>VLOOKUP(M5696,'Fufillment sheet'!$A$2:$B$52,2,FALSE)</f>
        <v>VINAC</v>
      </c>
    </row>
    <row r="5697" spans="1:22" x14ac:dyDescent="0.2">
      <c r="A5697" s="1">
        <v>42331</v>
      </c>
      <c r="B5697" t="s">
        <v>21</v>
      </c>
      <c r="C5697" s="1">
        <v>42328</v>
      </c>
      <c r="D5697" s="1">
        <v>42331</v>
      </c>
      <c r="E5697">
        <v>100034695</v>
      </c>
      <c r="F5697" t="s">
        <v>6465</v>
      </c>
      <c r="H5697" s="1">
        <v>42328</v>
      </c>
      <c r="I5697">
        <v>2010557</v>
      </c>
      <c r="J5697" t="s">
        <v>23</v>
      </c>
      <c r="K5697" t="s">
        <v>6466</v>
      </c>
      <c r="M5697" t="s">
        <v>79</v>
      </c>
      <c r="N5697">
        <v>60657</v>
      </c>
      <c r="O5697">
        <v>5</v>
      </c>
      <c r="P5697">
        <v>3750</v>
      </c>
      <c r="Q5697">
        <v>5</v>
      </c>
      <c r="R5697" s="2">
        <v>0</v>
      </c>
      <c r="S5697" s="2">
        <v>23.75</v>
      </c>
      <c r="T5697" s="2">
        <v>0</v>
      </c>
      <c r="U5697" s="2">
        <v>23.75</v>
      </c>
      <c r="V5697" s="76" t="str">
        <f>VLOOKUP(M5697,'Fufillment sheet'!$A$2:$B$52,2,FALSE)</f>
        <v>NW</v>
      </c>
    </row>
    <row r="5698" spans="1:22" x14ac:dyDescent="0.2">
      <c r="A5698" s="1">
        <v>42331</v>
      </c>
      <c r="B5698" t="s">
        <v>21</v>
      </c>
      <c r="C5698" s="1">
        <v>42328</v>
      </c>
      <c r="D5698" s="1">
        <v>42331</v>
      </c>
      <c r="E5698">
        <v>100034724</v>
      </c>
      <c r="F5698" t="s">
        <v>6467</v>
      </c>
      <c r="H5698" s="1">
        <v>42328</v>
      </c>
      <c r="I5698">
        <v>2011758</v>
      </c>
      <c r="J5698" t="s">
        <v>23</v>
      </c>
      <c r="K5698">
        <v>846296315833455</v>
      </c>
      <c r="M5698" t="s">
        <v>79</v>
      </c>
      <c r="N5698">
        <v>60513</v>
      </c>
      <c r="O5698">
        <v>3</v>
      </c>
      <c r="P5698">
        <v>2250</v>
      </c>
      <c r="Q5698">
        <v>5</v>
      </c>
      <c r="R5698" s="2">
        <v>0</v>
      </c>
      <c r="S5698" s="2">
        <v>21.31</v>
      </c>
      <c r="T5698" s="2">
        <v>0</v>
      </c>
      <c r="U5698" s="2">
        <v>21.31</v>
      </c>
      <c r="V5698" s="76" t="str">
        <f>VLOOKUP(M5698,'Fufillment sheet'!$A$2:$B$52,2,FALSE)</f>
        <v>NW</v>
      </c>
    </row>
    <row r="5699" spans="1:22" x14ac:dyDescent="0.2">
      <c r="A5699" s="1">
        <v>42331</v>
      </c>
      <c r="B5699" t="s">
        <v>21</v>
      </c>
      <c r="C5699" s="1">
        <v>42328</v>
      </c>
      <c r="D5699" s="1">
        <v>42331</v>
      </c>
      <c r="E5699">
        <v>100034731</v>
      </c>
      <c r="F5699" t="s">
        <v>6468</v>
      </c>
      <c r="H5699" s="1">
        <v>42328</v>
      </c>
      <c r="I5699">
        <v>2011765</v>
      </c>
      <c r="J5699" t="s">
        <v>23</v>
      </c>
      <c r="K5699">
        <v>846296315833486</v>
      </c>
      <c r="M5699" t="s">
        <v>288</v>
      </c>
      <c r="N5699">
        <v>65738</v>
      </c>
      <c r="O5699">
        <v>4</v>
      </c>
      <c r="P5699">
        <v>3000</v>
      </c>
      <c r="Q5699">
        <v>6</v>
      </c>
      <c r="R5699" s="2">
        <v>0</v>
      </c>
      <c r="S5699" s="2">
        <v>23.75</v>
      </c>
      <c r="T5699" s="2">
        <v>0</v>
      </c>
      <c r="U5699" s="2">
        <v>23.75</v>
      </c>
      <c r="V5699" s="76" t="str">
        <f>VLOOKUP(M5699,'Fufillment sheet'!$A$2:$B$52,2,FALSE)</f>
        <v>NW</v>
      </c>
    </row>
    <row r="5700" spans="1:22" x14ac:dyDescent="0.2">
      <c r="A5700" s="1">
        <v>42331</v>
      </c>
      <c r="B5700" t="s">
        <v>21</v>
      </c>
      <c r="C5700" s="1">
        <v>42328</v>
      </c>
      <c r="D5700" s="1">
        <v>42331</v>
      </c>
      <c r="E5700">
        <v>100034725</v>
      </c>
      <c r="F5700" t="s">
        <v>6469</v>
      </c>
      <c r="H5700" s="1">
        <v>42328</v>
      </c>
      <c r="I5700">
        <v>2011759</v>
      </c>
      <c r="J5700" t="s">
        <v>23</v>
      </c>
      <c r="K5700">
        <v>846296315833424</v>
      </c>
      <c r="M5700" t="s">
        <v>75</v>
      </c>
      <c r="N5700">
        <v>22042</v>
      </c>
      <c r="O5700">
        <v>3</v>
      </c>
      <c r="P5700">
        <v>2250</v>
      </c>
      <c r="Q5700">
        <v>3</v>
      </c>
      <c r="R5700" s="2">
        <v>0</v>
      </c>
      <c r="S5700" s="2">
        <v>13.06</v>
      </c>
      <c r="T5700" s="2">
        <v>0</v>
      </c>
      <c r="U5700" s="2">
        <v>13.06</v>
      </c>
      <c r="V5700" s="76" t="str">
        <f>VLOOKUP(M5700,'Fufillment sheet'!$A$2:$B$52,2,FALSE)</f>
        <v>NW</v>
      </c>
    </row>
    <row r="5701" spans="1:22" x14ac:dyDescent="0.2">
      <c r="A5701" s="1">
        <v>42331</v>
      </c>
      <c r="B5701" t="s">
        <v>21</v>
      </c>
      <c r="C5701" s="1">
        <v>42325</v>
      </c>
      <c r="D5701" s="1">
        <v>42331</v>
      </c>
      <c r="E5701">
        <v>100034318</v>
      </c>
      <c r="F5701" t="s">
        <v>6470</v>
      </c>
      <c r="H5701" s="1">
        <v>42325</v>
      </c>
      <c r="I5701">
        <v>1976616</v>
      </c>
      <c r="J5701" t="s">
        <v>23</v>
      </c>
      <c r="K5701" t="s">
        <v>6471</v>
      </c>
      <c r="M5701" t="s">
        <v>36</v>
      </c>
      <c r="N5701">
        <v>19468</v>
      </c>
      <c r="O5701">
        <v>3</v>
      </c>
      <c r="P5701">
        <v>2250</v>
      </c>
      <c r="Q5701">
        <v>2</v>
      </c>
      <c r="R5701" s="2">
        <v>0</v>
      </c>
      <c r="S5701" s="2">
        <v>12.81</v>
      </c>
      <c r="T5701" s="2">
        <v>0</v>
      </c>
      <c r="U5701" s="2">
        <v>12.81</v>
      </c>
      <c r="V5701" s="76" t="str">
        <f>VLOOKUP(M5701,'Fufillment sheet'!$A$2:$B$52,2,FALSE)</f>
        <v>NW</v>
      </c>
    </row>
    <row r="5702" spans="1:22" x14ac:dyDescent="0.2">
      <c r="A5702" s="1">
        <v>42331</v>
      </c>
      <c r="B5702" t="s">
        <v>21</v>
      </c>
      <c r="C5702" s="1">
        <v>42328</v>
      </c>
      <c r="D5702" s="1">
        <v>42331</v>
      </c>
      <c r="E5702">
        <v>100034525</v>
      </c>
      <c r="F5702" t="s">
        <v>6472</v>
      </c>
      <c r="H5702" s="1">
        <v>42328</v>
      </c>
      <c r="I5702">
        <v>2011755</v>
      </c>
      <c r="J5702" t="s">
        <v>23</v>
      </c>
      <c r="K5702">
        <v>846296315833516</v>
      </c>
      <c r="M5702" t="s">
        <v>26</v>
      </c>
      <c r="N5702">
        <v>34102</v>
      </c>
      <c r="O5702">
        <v>4</v>
      </c>
      <c r="P5702">
        <v>3000</v>
      </c>
      <c r="Q5702">
        <v>6</v>
      </c>
      <c r="R5702" s="2">
        <v>0</v>
      </c>
      <c r="S5702" s="2">
        <v>23.75</v>
      </c>
      <c r="T5702" s="2">
        <v>0</v>
      </c>
      <c r="U5702" s="2">
        <v>23.75</v>
      </c>
      <c r="V5702" s="76" t="str">
        <f>VLOOKUP(M5702,'Fufillment sheet'!$A$2:$B$52,2,FALSE)</f>
        <v>NW</v>
      </c>
    </row>
    <row r="5703" spans="1:22" x14ac:dyDescent="0.2">
      <c r="A5703" s="1">
        <v>42331</v>
      </c>
      <c r="B5703" t="s">
        <v>21</v>
      </c>
      <c r="C5703" s="1">
        <v>42328</v>
      </c>
      <c r="D5703" s="1">
        <v>42331</v>
      </c>
      <c r="E5703">
        <v>100034728</v>
      </c>
      <c r="F5703" t="s">
        <v>6473</v>
      </c>
      <c r="H5703" s="1">
        <v>42328</v>
      </c>
      <c r="I5703">
        <v>2011762</v>
      </c>
      <c r="J5703" t="s">
        <v>23</v>
      </c>
      <c r="K5703">
        <v>846296315833493</v>
      </c>
      <c r="M5703" t="s">
        <v>43</v>
      </c>
      <c r="N5703">
        <v>6371</v>
      </c>
      <c r="O5703">
        <v>4</v>
      </c>
      <c r="P5703">
        <v>3000</v>
      </c>
      <c r="Q5703">
        <v>2</v>
      </c>
      <c r="R5703" s="2">
        <v>0</v>
      </c>
      <c r="S5703" s="2">
        <v>14.25</v>
      </c>
      <c r="T5703" s="2">
        <v>0</v>
      </c>
      <c r="U5703" s="2">
        <v>14.25</v>
      </c>
      <c r="V5703" s="76" t="str">
        <f>VLOOKUP(M5703,'Fufillment sheet'!$A$2:$B$52,2,FALSE)</f>
        <v>NW</v>
      </c>
    </row>
    <row r="5704" spans="1:22" x14ac:dyDescent="0.2">
      <c r="A5704" s="1">
        <v>42331</v>
      </c>
      <c r="B5704" t="s">
        <v>21</v>
      </c>
      <c r="C5704" s="1">
        <v>42328</v>
      </c>
      <c r="D5704" s="1">
        <v>42331</v>
      </c>
      <c r="E5704">
        <v>100034723</v>
      </c>
      <c r="F5704" t="s">
        <v>6474</v>
      </c>
      <c r="H5704" s="1">
        <v>42328</v>
      </c>
      <c r="I5704">
        <v>2011757</v>
      </c>
      <c r="J5704" t="s">
        <v>23</v>
      </c>
      <c r="K5704">
        <v>846296315833462</v>
      </c>
      <c r="M5704" t="s">
        <v>94</v>
      </c>
      <c r="N5704">
        <v>55401</v>
      </c>
      <c r="O5704">
        <v>3</v>
      </c>
      <c r="P5704">
        <v>2250</v>
      </c>
      <c r="Q5704">
        <v>5</v>
      </c>
      <c r="R5704" s="2">
        <v>0</v>
      </c>
      <c r="S5704" s="2">
        <v>21.31</v>
      </c>
      <c r="T5704" s="2">
        <v>0</v>
      </c>
      <c r="U5704" s="2">
        <v>21.31</v>
      </c>
      <c r="V5704" s="76" t="str">
        <f>VLOOKUP(M5704,'Fufillment sheet'!$A$2:$B$52,2,FALSE)</f>
        <v>NW</v>
      </c>
    </row>
  </sheetData>
  <autoFilter ref="A2:V5704"/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J20"/>
  <sheetViews>
    <sheetView workbookViewId="0">
      <selection activeCell="C41" sqref="C41"/>
    </sheetView>
  </sheetViews>
  <sheetFormatPr baseColWidth="10" defaultColWidth="8.83203125" defaultRowHeight="15" x14ac:dyDescent="0.2"/>
  <cols>
    <col min="6" max="6" width="6.1640625" bestFit="1" customWidth="1"/>
    <col min="7" max="8" width="10.5" bestFit="1" customWidth="1"/>
    <col min="9" max="9" width="12.5" bestFit="1" customWidth="1"/>
    <col min="10" max="10" width="13.5" bestFit="1" customWidth="1"/>
  </cols>
  <sheetData>
    <row r="2" spans="2:10" x14ac:dyDescent="0.2">
      <c r="B2" s="3" t="s">
        <v>5124</v>
      </c>
    </row>
    <row r="3" spans="2:10" x14ac:dyDescent="0.2">
      <c r="B3" s="4" t="s">
        <v>5125</v>
      </c>
      <c r="C3" s="4" t="s">
        <v>5126</v>
      </c>
    </row>
    <row r="4" spans="2:10" x14ac:dyDescent="0.2">
      <c r="B4" s="5" t="s">
        <v>5127</v>
      </c>
      <c r="C4" s="6">
        <v>400</v>
      </c>
    </row>
    <row r="5" spans="2:10" x14ac:dyDescent="0.2">
      <c r="B5" s="7" t="s">
        <v>5128</v>
      </c>
      <c r="C5" s="6">
        <v>390</v>
      </c>
    </row>
    <row r="6" spans="2:10" x14ac:dyDescent="0.2">
      <c r="B6" s="7" t="s">
        <v>5129</v>
      </c>
      <c r="C6" s="6">
        <v>350</v>
      </c>
    </row>
    <row r="9" spans="2:10" x14ac:dyDescent="0.2">
      <c r="B9" s="3" t="s">
        <v>5130</v>
      </c>
    </row>
    <row r="10" spans="2:10" x14ac:dyDescent="0.2">
      <c r="B10" s="8" t="s">
        <v>5131</v>
      </c>
      <c r="C10" s="85" t="s">
        <v>5132</v>
      </c>
      <c r="D10" s="85"/>
      <c r="E10" s="8" t="s">
        <v>5133</v>
      </c>
      <c r="F10" s="8" t="s">
        <v>5134</v>
      </c>
      <c r="G10" s="8" t="s">
        <v>5135</v>
      </c>
      <c r="H10" s="8" t="s">
        <v>5136</v>
      </c>
      <c r="I10" s="8" t="s">
        <v>5137</v>
      </c>
      <c r="J10" s="9" t="s">
        <v>5138</v>
      </c>
    </row>
    <row r="11" spans="2:10" x14ac:dyDescent="0.2">
      <c r="B11" s="4" t="s">
        <v>507</v>
      </c>
      <c r="C11" s="86" t="s">
        <v>5139</v>
      </c>
      <c r="D11" s="86"/>
      <c r="E11" s="4" t="s">
        <v>5140</v>
      </c>
      <c r="F11" s="4" t="s">
        <v>5141</v>
      </c>
      <c r="G11" s="10">
        <v>5445</v>
      </c>
      <c r="H11" s="4" t="s">
        <v>5142</v>
      </c>
      <c r="I11" s="4" t="s">
        <v>5143</v>
      </c>
      <c r="J11" s="4">
        <v>4</v>
      </c>
    </row>
    <row r="12" spans="2:10" x14ac:dyDescent="0.2">
      <c r="B12" s="4" t="s">
        <v>32</v>
      </c>
      <c r="C12" s="86" t="s">
        <v>5139</v>
      </c>
      <c r="D12" s="86"/>
      <c r="E12" s="4" t="s">
        <v>5140</v>
      </c>
      <c r="F12" s="4" t="s">
        <v>5141</v>
      </c>
      <c r="G12" s="10">
        <v>6200</v>
      </c>
      <c r="H12" s="4" t="s">
        <v>5142</v>
      </c>
      <c r="I12" s="4" t="s">
        <v>5143</v>
      </c>
      <c r="J12" s="4">
        <v>6</v>
      </c>
    </row>
    <row r="13" spans="2:10" x14ac:dyDescent="0.2">
      <c r="B13" s="4" t="s">
        <v>26</v>
      </c>
      <c r="C13" s="86" t="s">
        <v>5139</v>
      </c>
      <c r="D13" s="86"/>
      <c r="E13" s="4" t="s">
        <v>5140</v>
      </c>
      <c r="F13" s="4" t="s">
        <v>5141</v>
      </c>
      <c r="G13" s="10">
        <v>6545.0000000000009</v>
      </c>
      <c r="H13" s="4" t="s">
        <v>5142</v>
      </c>
      <c r="I13" s="4" t="s">
        <v>5143</v>
      </c>
      <c r="J13" s="7" t="s">
        <v>5144</v>
      </c>
    </row>
    <row r="14" spans="2:10" x14ac:dyDescent="0.2">
      <c r="B14" s="11" t="s">
        <v>5145</v>
      </c>
    </row>
    <row r="16" spans="2:10" x14ac:dyDescent="0.2">
      <c r="B16" s="12" t="s">
        <v>5146</v>
      </c>
    </row>
    <row r="17" spans="2:2" x14ac:dyDescent="0.2">
      <c r="B17" t="s">
        <v>5147</v>
      </c>
    </row>
    <row r="18" spans="2:2" x14ac:dyDescent="0.2">
      <c r="B18" t="s">
        <v>5148</v>
      </c>
    </row>
    <row r="19" spans="2:2" x14ac:dyDescent="0.2">
      <c r="B19" t="s">
        <v>5149</v>
      </c>
    </row>
    <row r="20" spans="2:2" x14ac:dyDescent="0.2">
      <c r="B20" t="s">
        <v>5150</v>
      </c>
    </row>
  </sheetData>
  <mergeCells count="4">
    <mergeCell ref="C10:D10"/>
    <mergeCell ref="C11:D11"/>
    <mergeCell ref="C12:D12"/>
    <mergeCell ref="C13:D13"/>
  </mergeCells>
  <pageMargins left="0.7" right="0.7" top="0.75" bottom="0.75" header="0.3" footer="0.3"/>
  <pageSetup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C14"/>
  <sheetViews>
    <sheetView workbookViewId="0">
      <selection activeCell="C6" sqref="C6"/>
    </sheetView>
  </sheetViews>
  <sheetFormatPr baseColWidth="10" defaultColWidth="8.83203125" defaultRowHeight="15" x14ac:dyDescent="0.2"/>
  <cols>
    <col min="2" max="2" width="19.1640625" customWidth="1"/>
  </cols>
  <sheetData>
    <row r="3" spans="2:3" x14ac:dyDescent="0.2">
      <c r="B3" s="87" t="s">
        <v>5151</v>
      </c>
      <c r="C3" s="87"/>
    </row>
    <row r="4" spans="2:3" x14ac:dyDescent="0.2">
      <c r="B4" s="13" t="s">
        <v>5152</v>
      </c>
      <c r="C4" s="13" t="s">
        <v>5153</v>
      </c>
    </row>
    <row r="5" spans="2:3" x14ac:dyDescent="0.2">
      <c r="B5" s="13" t="s">
        <v>5154</v>
      </c>
      <c r="C5" s="14">
        <v>0</v>
      </c>
    </row>
    <row r="6" spans="2:3" x14ac:dyDescent="0.2">
      <c r="B6" s="13" t="s">
        <v>5155</v>
      </c>
      <c r="C6" s="14">
        <v>0.03</v>
      </c>
    </row>
    <row r="7" spans="2:3" x14ac:dyDescent="0.2">
      <c r="B7" s="13" t="s">
        <v>5156</v>
      </c>
      <c r="C7" s="14">
        <v>0.05</v>
      </c>
    </row>
    <row r="8" spans="2:3" x14ac:dyDescent="0.2">
      <c r="B8" s="13" t="s">
        <v>5157</v>
      </c>
      <c r="C8" s="14">
        <v>0.06</v>
      </c>
    </row>
    <row r="9" spans="2:3" x14ac:dyDescent="0.2">
      <c r="B9" s="15" t="s">
        <v>5158</v>
      </c>
      <c r="C9" s="16">
        <v>0.08</v>
      </c>
    </row>
    <row r="10" spans="2:3" x14ac:dyDescent="0.2">
      <c r="B10" s="17" t="s">
        <v>5159</v>
      </c>
      <c r="C10" s="18">
        <v>0.1</v>
      </c>
    </row>
    <row r="11" spans="2:3" x14ac:dyDescent="0.2">
      <c r="B11" s="19" t="s">
        <v>5160</v>
      </c>
      <c r="C11" s="14">
        <v>0.12</v>
      </c>
    </row>
    <row r="12" spans="2:3" x14ac:dyDescent="0.2">
      <c r="B12" s="20"/>
    </row>
    <row r="13" spans="2:3" x14ac:dyDescent="0.2">
      <c r="B13" t="s">
        <v>5161</v>
      </c>
    </row>
    <row r="14" spans="2:3" x14ac:dyDescent="0.2">
      <c r="B14" t="s">
        <v>5162</v>
      </c>
    </row>
  </sheetData>
  <mergeCells count="1">
    <mergeCell ref="B3:C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D34"/>
  <sheetViews>
    <sheetView workbookViewId="0">
      <selection activeCell="C34" sqref="C34"/>
    </sheetView>
  </sheetViews>
  <sheetFormatPr baseColWidth="10" defaultColWidth="8.83203125" defaultRowHeight="15" x14ac:dyDescent="0.2"/>
  <cols>
    <col min="2" max="2" width="25.33203125" customWidth="1"/>
    <col min="3" max="3" width="19" customWidth="1"/>
    <col min="4" max="4" width="17.5" customWidth="1"/>
  </cols>
  <sheetData>
    <row r="3" spans="2:4" x14ac:dyDescent="0.2">
      <c r="B3" s="85" t="s">
        <v>5163</v>
      </c>
      <c r="C3" s="86"/>
      <c r="D3" s="21"/>
    </row>
    <row r="4" spans="2:4" x14ac:dyDescent="0.2">
      <c r="B4" s="8" t="s">
        <v>5164</v>
      </c>
      <c r="C4" s="8" t="s">
        <v>5165</v>
      </c>
    </row>
    <row r="5" spans="2:4" x14ac:dyDescent="0.2">
      <c r="B5" s="22" t="s">
        <v>5166</v>
      </c>
      <c r="C5" s="23">
        <v>1.68</v>
      </c>
    </row>
    <row r="6" spans="2:4" x14ac:dyDescent="0.2">
      <c r="B6" s="4" t="s">
        <v>5167</v>
      </c>
      <c r="C6" s="23">
        <v>1.64</v>
      </c>
    </row>
    <row r="7" spans="2:4" x14ac:dyDescent="0.2">
      <c r="B7" s="22" t="s">
        <v>5168</v>
      </c>
      <c r="C7" s="23">
        <v>1.62</v>
      </c>
    </row>
    <row r="8" spans="2:4" x14ac:dyDescent="0.2">
      <c r="B8" s="20"/>
      <c r="C8" s="20"/>
    </row>
    <row r="9" spans="2:4" x14ac:dyDescent="0.2">
      <c r="B9" s="85" t="s">
        <v>5169</v>
      </c>
      <c r="C9" s="85"/>
    </row>
    <row r="10" spans="2:4" x14ac:dyDescent="0.2">
      <c r="B10" s="23">
        <v>0.43</v>
      </c>
      <c r="C10" s="4" t="s">
        <v>5170</v>
      </c>
    </row>
    <row r="11" spans="2:4" x14ac:dyDescent="0.2">
      <c r="B11" s="24" t="s">
        <v>5171</v>
      </c>
    </row>
    <row r="13" spans="2:4" x14ac:dyDescent="0.2">
      <c r="B13" s="12" t="s">
        <v>5172</v>
      </c>
    </row>
    <row r="14" spans="2:4" x14ac:dyDescent="0.2">
      <c r="B14" t="s">
        <v>5173</v>
      </c>
    </row>
    <row r="20" spans="2:4" x14ac:dyDescent="0.2">
      <c r="B20" t="s">
        <v>6808</v>
      </c>
      <c r="C20" t="s">
        <v>6809</v>
      </c>
    </row>
    <row r="21" spans="2:4" x14ac:dyDescent="0.2">
      <c r="B21" t="s">
        <v>6806</v>
      </c>
      <c r="C21">
        <v>0.65</v>
      </c>
      <c r="D21">
        <v>0.62</v>
      </c>
    </row>
    <row r="22" spans="2:4" x14ac:dyDescent="0.2">
      <c r="B22" t="s">
        <v>6807</v>
      </c>
      <c r="C22">
        <v>1.58</v>
      </c>
    </row>
    <row r="23" spans="2:4" x14ac:dyDescent="0.2">
      <c r="B23" t="s">
        <v>6810</v>
      </c>
    </row>
    <row r="27" spans="2:4" x14ac:dyDescent="0.2">
      <c r="C27" t="s">
        <v>6814</v>
      </c>
      <c r="D27" t="s">
        <v>6815</v>
      </c>
    </row>
    <row r="28" spans="2:4" x14ac:dyDescent="0.2">
      <c r="B28" t="s">
        <v>6811</v>
      </c>
      <c r="D28" t="s">
        <v>6816</v>
      </c>
    </row>
    <row r="29" spans="2:4" x14ac:dyDescent="0.2">
      <c r="B29" t="s">
        <v>6812</v>
      </c>
      <c r="D29" t="s">
        <v>6816</v>
      </c>
    </row>
    <row r="30" spans="2:4" x14ac:dyDescent="0.2">
      <c r="B30" t="s">
        <v>6813</v>
      </c>
      <c r="D30" t="s">
        <v>6816</v>
      </c>
    </row>
    <row r="34" spans="2:2" x14ac:dyDescent="0.2">
      <c r="B34" t="s">
        <v>7007</v>
      </c>
    </row>
  </sheetData>
  <mergeCells count="2">
    <mergeCell ref="B3:C3"/>
    <mergeCell ref="B9:C9"/>
  </mergeCells>
  <pageMargins left="0.7" right="0.7" top="0.75" bottom="0.75" header="0.3" footer="0.3"/>
  <pageSetup orientation="portrait" horizontalDpi="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15"/>
  <sheetViews>
    <sheetView tabSelected="1" zoomScale="80" zoomScaleNormal="80" zoomScalePageLayoutView="80" workbookViewId="0">
      <selection activeCell="K16" sqref="K16"/>
    </sheetView>
  </sheetViews>
  <sheetFormatPr baseColWidth="10" defaultColWidth="8.83203125" defaultRowHeight="19" x14ac:dyDescent="0.25"/>
  <cols>
    <col min="1" max="1" width="26" style="38" customWidth="1"/>
    <col min="2" max="2" width="9.5" style="26" customWidth="1"/>
    <col min="3" max="3" width="10.1640625" style="26" bestFit="1" customWidth="1"/>
    <col min="4" max="5" width="10.5" style="26" bestFit="1" customWidth="1"/>
    <col min="6" max="6" width="12.1640625" style="26" customWidth="1"/>
    <col min="7" max="7" width="10.33203125" style="26" customWidth="1"/>
    <col min="8" max="8" width="10.5" style="26" bestFit="1" customWidth="1"/>
    <col min="9" max="9" width="11.1640625" style="26" bestFit="1" customWidth="1"/>
    <col min="10" max="10" width="10.83203125" style="26" bestFit="1" customWidth="1"/>
    <col min="11" max="11" width="14" style="26" customWidth="1"/>
    <col min="12" max="12" width="8.83203125" style="26"/>
    <col min="13" max="13" width="52.6640625" style="26" bestFit="1" customWidth="1"/>
    <col min="14" max="14" width="9.33203125" style="26" bestFit="1" customWidth="1"/>
    <col min="15" max="15" width="9.83203125" style="26" bestFit="1" customWidth="1"/>
    <col min="16" max="16" width="52.6640625" style="26" bestFit="1" customWidth="1"/>
    <col min="17" max="17" width="11.33203125" style="26" bestFit="1" customWidth="1"/>
    <col min="18" max="23" width="11.5" style="27" bestFit="1" customWidth="1"/>
    <col min="24" max="24" width="11.33203125" style="27" bestFit="1" customWidth="1"/>
    <col min="25" max="25" width="11.1640625" style="27" bestFit="1" customWidth="1"/>
    <col min="26" max="27" width="9.83203125" style="27" bestFit="1" customWidth="1"/>
    <col min="28" max="29" width="11.1640625" style="27" bestFit="1" customWidth="1"/>
    <col min="30" max="16384" width="8.83203125" style="27"/>
  </cols>
  <sheetData>
    <row r="1" spans="1:18" x14ac:dyDescent="0.25">
      <c r="A1" s="25" t="s">
        <v>5174</v>
      </c>
    </row>
    <row r="2" spans="1:18" s="32" customFormat="1" x14ac:dyDescent="0.25">
      <c r="A2" s="28" t="s">
        <v>5175</v>
      </c>
      <c r="B2" s="29">
        <v>2</v>
      </c>
      <c r="C2" s="29">
        <v>3</v>
      </c>
      <c r="D2" s="29">
        <v>4</v>
      </c>
      <c r="E2" s="29">
        <v>5</v>
      </c>
      <c r="F2" s="29">
        <v>6</v>
      </c>
      <c r="G2" s="29">
        <v>7</v>
      </c>
      <c r="H2" s="29">
        <v>8</v>
      </c>
      <c r="I2" s="29" t="s">
        <v>5176</v>
      </c>
      <c r="J2" s="29" t="s">
        <v>5177</v>
      </c>
      <c r="K2" s="30"/>
      <c r="L2" s="31" t="s">
        <v>5178</v>
      </c>
      <c r="M2" s="31"/>
      <c r="N2" s="31"/>
      <c r="P2" s="26"/>
      <c r="Q2" s="26"/>
      <c r="R2" s="26"/>
    </row>
    <row r="3" spans="1:18" x14ac:dyDescent="0.25">
      <c r="A3" s="33">
        <v>1</v>
      </c>
      <c r="B3" s="34">
        <v>11.75</v>
      </c>
      <c r="C3" s="34">
        <v>11.75</v>
      </c>
      <c r="D3" s="34">
        <v>18.25</v>
      </c>
      <c r="E3" s="34">
        <v>18.5</v>
      </c>
      <c r="F3" s="34">
        <v>18.75</v>
      </c>
      <c r="G3" s="34">
        <v>19.25</v>
      </c>
      <c r="H3" s="34">
        <v>19.75</v>
      </c>
      <c r="I3" s="35">
        <f>46-(SUM(H3*14.7%))</f>
        <v>43.09675</v>
      </c>
      <c r="J3" s="35">
        <f>SUM(I3)</f>
        <v>43.09675</v>
      </c>
      <c r="K3" s="36"/>
      <c r="L3" s="26" t="s">
        <v>5179</v>
      </c>
      <c r="Q3" s="27"/>
      <c r="R3" s="26"/>
    </row>
    <row r="4" spans="1:18" x14ac:dyDescent="0.25">
      <c r="A4" s="33">
        <v>2</v>
      </c>
      <c r="B4" s="34">
        <v>11.75</v>
      </c>
      <c r="C4" s="34">
        <v>11.75</v>
      </c>
      <c r="D4" s="34">
        <v>19</v>
      </c>
      <c r="E4" s="34">
        <v>19.75</v>
      </c>
      <c r="F4" s="34">
        <v>20</v>
      </c>
      <c r="G4" s="34">
        <v>20.75</v>
      </c>
      <c r="H4" s="34">
        <v>21.5</v>
      </c>
      <c r="I4" s="35">
        <f>56.25-(SUM(H4*14.7%))</f>
        <v>53.089500000000001</v>
      </c>
      <c r="J4" s="35">
        <f t="shared" ref="J4:J14" si="0">SUM(I4)</f>
        <v>53.089500000000001</v>
      </c>
      <c r="K4" s="36"/>
      <c r="L4" s="26" t="s">
        <v>5180</v>
      </c>
      <c r="Q4" s="27"/>
      <c r="R4" s="26"/>
    </row>
    <row r="5" spans="1:18" x14ac:dyDescent="0.25">
      <c r="A5" s="33">
        <v>3</v>
      </c>
      <c r="B5" s="34">
        <v>11.75</v>
      </c>
      <c r="C5" s="34">
        <v>12</v>
      </c>
      <c r="D5" s="34">
        <v>19.75</v>
      </c>
      <c r="E5" s="34">
        <v>20.25</v>
      </c>
      <c r="F5" s="34">
        <v>20.75</v>
      </c>
      <c r="G5" s="34">
        <v>22</v>
      </c>
      <c r="H5" s="34">
        <v>23.5</v>
      </c>
      <c r="I5" s="35">
        <f>64.75-(SUM(H5*14.7%))</f>
        <v>61.295499999999997</v>
      </c>
      <c r="J5" s="35">
        <f t="shared" si="0"/>
        <v>61.295499999999997</v>
      </c>
      <c r="K5" s="36"/>
      <c r="L5" s="26" t="s">
        <v>5181</v>
      </c>
      <c r="Q5" s="27"/>
      <c r="R5" s="26"/>
    </row>
    <row r="6" spans="1:18" x14ac:dyDescent="0.25">
      <c r="A6" s="33">
        <v>4</v>
      </c>
      <c r="B6" s="34">
        <v>14.25</v>
      </c>
      <c r="C6" s="34">
        <v>14.75</v>
      </c>
      <c r="D6" s="34">
        <v>21.5</v>
      </c>
      <c r="E6" s="34">
        <v>22.5</v>
      </c>
      <c r="F6" s="34">
        <v>23.75</v>
      </c>
      <c r="G6" s="34">
        <v>26.5</v>
      </c>
      <c r="H6" s="34">
        <v>28.25</v>
      </c>
      <c r="I6" s="35">
        <f>74-(SUM(H6*14.7%))</f>
        <v>69.847250000000003</v>
      </c>
      <c r="J6" s="35">
        <f t="shared" si="0"/>
        <v>69.847250000000003</v>
      </c>
      <c r="K6" s="36"/>
      <c r="L6" s="26" t="s">
        <v>5182</v>
      </c>
      <c r="Q6" s="27"/>
      <c r="R6" s="26"/>
    </row>
    <row r="7" spans="1:18" x14ac:dyDescent="0.25">
      <c r="A7" s="33">
        <v>5</v>
      </c>
      <c r="B7" s="34">
        <v>14.75</v>
      </c>
      <c r="C7" s="34">
        <v>15.5</v>
      </c>
      <c r="D7" s="34">
        <v>22.25</v>
      </c>
      <c r="E7" s="34">
        <v>23.75</v>
      </c>
      <c r="F7" s="34">
        <v>25.75</v>
      </c>
      <c r="G7" s="34">
        <v>29.5</v>
      </c>
      <c r="H7" s="34">
        <v>31.75</v>
      </c>
      <c r="I7" s="35">
        <f>77.25-(SUM(H7*14.7%))</f>
        <v>72.582750000000004</v>
      </c>
      <c r="J7" s="35">
        <f t="shared" si="0"/>
        <v>72.582750000000004</v>
      </c>
      <c r="K7" s="36"/>
      <c r="L7" s="26" t="s">
        <v>5183</v>
      </c>
      <c r="Q7" s="27"/>
      <c r="R7" s="26"/>
    </row>
    <row r="8" spans="1:18" x14ac:dyDescent="0.25">
      <c r="A8" s="33">
        <v>6</v>
      </c>
      <c r="B8" s="34">
        <v>15</v>
      </c>
      <c r="C8" s="34">
        <v>16</v>
      </c>
      <c r="D8" s="34">
        <v>22.75</v>
      </c>
      <c r="E8" s="34">
        <v>25.25</v>
      </c>
      <c r="F8" s="34">
        <v>28</v>
      </c>
      <c r="G8" s="34">
        <v>32</v>
      </c>
      <c r="H8" s="34">
        <v>34.75</v>
      </c>
      <c r="I8" s="35">
        <f>85-(SUM(H8*14.7%))</f>
        <v>79.891750000000002</v>
      </c>
      <c r="J8" s="35">
        <f t="shared" si="0"/>
        <v>79.891750000000002</v>
      </c>
      <c r="K8" s="36"/>
      <c r="L8" s="26" t="s">
        <v>5184</v>
      </c>
      <c r="Q8" s="27"/>
      <c r="R8" s="26"/>
    </row>
    <row r="9" spans="1:18" x14ac:dyDescent="0.25">
      <c r="A9" s="33">
        <v>7</v>
      </c>
      <c r="B9" s="34">
        <v>18.5</v>
      </c>
      <c r="C9" s="34">
        <v>20</v>
      </c>
      <c r="D9" s="34">
        <v>24.25</v>
      </c>
      <c r="E9" s="34">
        <v>26.75</v>
      </c>
      <c r="F9" s="34">
        <v>30.25</v>
      </c>
      <c r="G9" s="34">
        <v>34.5</v>
      </c>
      <c r="H9" s="34">
        <v>37.75</v>
      </c>
      <c r="I9" s="35">
        <f>91.5-(SUM(H9*14.7%))</f>
        <v>85.950749999999999</v>
      </c>
      <c r="J9" s="35">
        <f t="shared" si="0"/>
        <v>85.950749999999999</v>
      </c>
      <c r="K9" s="36"/>
      <c r="L9" s="26" t="s">
        <v>5185</v>
      </c>
      <c r="Q9" s="27"/>
      <c r="R9" s="26"/>
    </row>
    <row r="10" spans="1:18" x14ac:dyDescent="0.25">
      <c r="A10" s="33">
        <v>8</v>
      </c>
      <c r="B10" s="34">
        <v>19</v>
      </c>
      <c r="C10" s="34">
        <v>20.75</v>
      </c>
      <c r="D10" s="34">
        <v>25.75</v>
      </c>
      <c r="E10" s="34">
        <v>28.5</v>
      </c>
      <c r="F10" s="34">
        <v>32.75</v>
      </c>
      <c r="G10" s="34">
        <v>37.25</v>
      </c>
      <c r="H10" s="34">
        <v>41.5</v>
      </c>
      <c r="I10" s="35">
        <f>98-(SUM(H10*14.7%))</f>
        <v>91.899500000000003</v>
      </c>
      <c r="J10" s="35">
        <f t="shared" si="0"/>
        <v>91.899500000000003</v>
      </c>
      <c r="K10" s="36"/>
      <c r="L10" s="26" t="s">
        <v>5186</v>
      </c>
      <c r="Q10" s="27"/>
      <c r="R10" s="26"/>
    </row>
    <row r="11" spans="1:18" x14ac:dyDescent="0.25">
      <c r="A11" s="33">
        <v>9</v>
      </c>
      <c r="B11" s="34">
        <v>19.25</v>
      </c>
      <c r="C11" s="34">
        <v>21</v>
      </c>
      <c r="D11" s="34">
        <v>25.75</v>
      </c>
      <c r="E11" s="34">
        <v>29</v>
      </c>
      <c r="F11" s="34">
        <v>34</v>
      </c>
      <c r="G11" s="34">
        <v>38.25</v>
      </c>
      <c r="H11" s="34">
        <v>43.25</v>
      </c>
      <c r="I11" s="35">
        <f>105.25-(SUM(H11*14.7%))</f>
        <v>98.892250000000004</v>
      </c>
      <c r="J11" s="35">
        <f t="shared" si="0"/>
        <v>98.892250000000004</v>
      </c>
      <c r="K11" s="36"/>
      <c r="L11" s="26" t="s">
        <v>5187</v>
      </c>
      <c r="Q11" s="27"/>
      <c r="R11" s="26"/>
    </row>
    <row r="12" spans="1:18" x14ac:dyDescent="0.25">
      <c r="A12" s="33">
        <v>10</v>
      </c>
      <c r="B12" s="34">
        <v>19.75</v>
      </c>
      <c r="C12" s="34">
        <v>21.75</v>
      </c>
      <c r="D12" s="34">
        <v>27.75</v>
      </c>
      <c r="E12" s="34">
        <v>31</v>
      </c>
      <c r="F12" s="34">
        <v>36.25</v>
      </c>
      <c r="G12" s="34">
        <v>40.75</v>
      </c>
      <c r="H12" s="34">
        <v>46.75</v>
      </c>
      <c r="I12" s="35">
        <f>11.5-(SUM(H12*14.7%))</f>
        <v>4.6277500000000007</v>
      </c>
      <c r="J12" s="35">
        <f t="shared" si="0"/>
        <v>4.6277500000000007</v>
      </c>
      <c r="K12" s="36"/>
      <c r="L12" s="31" t="s">
        <v>5188</v>
      </c>
      <c r="Q12" s="27"/>
      <c r="R12" s="26"/>
    </row>
    <row r="13" spans="1:18" x14ac:dyDescent="0.25">
      <c r="A13" s="33">
        <v>11</v>
      </c>
      <c r="B13" s="34">
        <v>20.25</v>
      </c>
      <c r="C13" s="34">
        <v>22.5</v>
      </c>
      <c r="D13" s="34">
        <v>28.75</v>
      </c>
      <c r="E13" s="34">
        <v>32.5</v>
      </c>
      <c r="F13" s="34">
        <v>38.5</v>
      </c>
      <c r="G13" s="34">
        <v>43</v>
      </c>
      <c r="H13" s="34">
        <v>49.75</v>
      </c>
      <c r="I13" s="35">
        <f>117.5-(SUM(H13*14.7%))</f>
        <v>110.18675</v>
      </c>
      <c r="J13" s="35">
        <f t="shared" si="0"/>
        <v>110.18675</v>
      </c>
      <c r="K13" s="36"/>
      <c r="L13" s="26" t="s">
        <v>5189</v>
      </c>
      <c r="Q13" s="27"/>
      <c r="R13" s="26"/>
    </row>
    <row r="14" spans="1:18" x14ac:dyDescent="0.25">
      <c r="A14" s="33">
        <v>12</v>
      </c>
      <c r="B14" s="34">
        <v>20.5</v>
      </c>
      <c r="C14" s="34">
        <v>23.25</v>
      </c>
      <c r="D14" s="34">
        <v>30.25</v>
      </c>
      <c r="E14" s="34">
        <v>34.25</v>
      </c>
      <c r="F14" s="34">
        <v>40.75</v>
      </c>
      <c r="G14" s="34">
        <v>45.75</v>
      </c>
      <c r="H14" s="34">
        <v>52.75</v>
      </c>
      <c r="I14" s="35">
        <f>124.25-(SUM(H14*14.7%))</f>
        <v>116.49575</v>
      </c>
      <c r="J14" s="35">
        <f t="shared" si="0"/>
        <v>116.49575</v>
      </c>
      <c r="K14" s="36"/>
      <c r="L14" s="26" t="s">
        <v>5190</v>
      </c>
      <c r="Q14" s="27"/>
      <c r="R14" s="26"/>
    </row>
    <row r="15" spans="1:18" x14ac:dyDescent="0.25">
      <c r="A15" s="37"/>
      <c r="L15" s="26" t="s">
        <v>5191</v>
      </c>
      <c r="R15" s="26"/>
    </row>
    <row r="16" spans="1:18" x14ac:dyDescent="0.25">
      <c r="L16" s="26" t="s">
        <v>5192</v>
      </c>
      <c r="R16" s="26"/>
    </row>
    <row r="17" spans="1:18" s="32" customFormat="1" x14ac:dyDescent="0.25">
      <c r="A17" s="25" t="s">
        <v>5193</v>
      </c>
      <c r="B17" s="26"/>
      <c r="C17" s="26"/>
      <c r="D17" s="26"/>
      <c r="E17" s="26"/>
      <c r="F17" s="26"/>
      <c r="G17" s="26"/>
      <c r="H17" s="26"/>
      <c r="K17" s="31"/>
      <c r="L17" s="26" t="s">
        <v>5194</v>
      </c>
      <c r="M17" s="26"/>
      <c r="N17" s="31"/>
      <c r="O17" s="26"/>
      <c r="P17" s="26"/>
      <c r="Q17" s="26"/>
      <c r="R17" s="26"/>
    </row>
    <row r="18" spans="1:18" x14ac:dyDescent="0.25">
      <c r="A18" s="28" t="s">
        <v>5175</v>
      </c>
      <c r="B18" s="29">
        <v>2</v>
      </c>
      <c r="C18" s="29">
        <v>3</v>
      </c>
      <c r="D18" s="29">
        <v>4</v>
      </c>
      <c r="E18" s="29">
        <v>5</v>
      </c>
      <c r="F18" s="29">
        <v>6</v>
      </c>
      <c r="G18" s="29">
        <v>7</v>
      </c>
      <c r="H18" s="29">
        <v>8</v>
      </c>
      <c r="R18" s="26"/>
    </row>
    <row r="19" spans="1:18" x14ac:dyDescent="0.25">
      <c r="A19" s="33">
        <v>1</v>
      </c>
      <c r="B19" s="39">
        <v>12.75</v>
      </c>
      <c r="C19" s="39">
        <v>12.75</v>
      </c>
      <c r="D19" s="39">
        <v>19.25</v>
      </c>
      <c r="E19" s="39">
        <v>19.5</v>
      </c>
      <c r="F19" s="39">
        <v>19.75</v>
      </c>
      <c r="G19" s="39">
        <v>20.25</v>
      </c>
      <c r="H19" s="39">
        <v>20.75</v>
      </c>
      <c r="L19" s="88" t="s">
        <v>5195</v>
      </c>
      <c r="M19" s="89"/>
      <c r="R19" s="26"/>
    </row>
    <row r="20" spans="1:18" x14ac:dyDescent="0.25">
      <c r="A20" s="33">
        <v>2</v>
      </c>
      <c r="B20" s="39">
        <v>13</v>
      </c>
      <c r="C20" s="39">
        <v>13</v>
      </c>
      <c r="D20" s="39">
        <v>20.25</v>
      </c>
      <c r="E20" s="39">
        <v>21</v>
      </c>
      <c r="F20" s="39">
        <v>21.25</v>
      </c>
      <c r="G20" s="39">
        <v>22</v>
      </c>
      <c r="H20" s="39">
        <v>22.75</v>
      </c>
      <c r="L20" s="4" t="s">
        <v>5196</v>
      </c>
      <c r="M20" s="4" t="s">
        <v>5165</v>
      </c>
      <c r="Q20" s="27"/>
    </row>
    <row r="21" spans="1:18" x14ac:dyDescent="0.25">
      <c r="A21" s="33">
        <v>3</v>
      </c>
      <c r="B21" s="39">
        <v>13.25</v>
      </c>
      <c r="C21" s="39">
        <v>13.5</v>
      </c>
      <c r="D21" s="39">
        <v>21.25</v>
      </c>
      <c r="E21" s="39">
        <v>21.75</v>
      </c>
      <c r="F21" s="39">
        <v>22.25</v>
      </c>
      <c r="G21" s="39">
        <v>23.5</v>
      </c>
      <c r="H21" s="39">
        <v>25</v>
      </c>
      <c r="L21" s="4">
        <v>1</v>
      </c>
      <c r="M21" s="39">
        <v>1</v>
      </c>
      <c r="Q21" s="27"/>
    </row>
    <row r="22" spans="1:18" x14ac:dyDescent="0.25">
      <c r="A22" s="33">
        <v>4</v>
      </c>
      <c r="B22" s="39">
        <v>16</v>
      </c>
      <c r="C22" s="39">
        <v>16.5</v>
      </c>
      <c r="D22" s="39">
        <v>23.25</v>
      </c>
      <c r="E22" s="39">
        <v>24.25</v>
      </c>
      <c r="F22" s="39">
        <v>25.5</v>
      </c>
      <c r="G22" s="39">
        <v>28.25</v>
      </c>
      <c r="H22" s="39">
        <v>30</v>
      </c>
      <c r="L22" s="4">
        <v>2</v>
      </c>
      <c r="M22" s="39">
        <v>1.25</v>
      </c>
      <c r="Q22" s="27"/>
    </row>
    <row r="23" spans="1:18" x14ac:dyDescent="0.25">
      <c r="A23" s="33">
        <v>5</v>
      </c>
      <c r="B23" s="39">
        <v>16.75</v>
      </c>
      <c r="C23" s="39">
        <v>17.5</v>
      </c>
      <c r="D23" s="39">
        <v>24.25</v>
      </c>
      <c r="E23" s="39">
        <v>25.75</v>
      </c>
      <c r="F23" s="39">
        <v>27.75</v>
      </c>
      <c r="G23" s="39">
        <v>31.5</v>
      </c>
      <c r="H23" s="39">
        <v>33.75</v>
      </c>
      <c r="L23" s="4">
        <v>3</v>
      </c>
      <c r="M23" s="39">
        <v>1.5</v>
      </c>
      <c r="Q23" s="27"/>
    </row>
    <row r="24" spans="1:18" x14ac:dyDescent="0.25">
      <c r="A24" s="33">
        <v>6</v>
      </c>
      <c r="B24" s="39">
        <v>17.25</v>
      </c>
      <c r="C24" s="39">
        <v>18.25</v>
      </c>
      <c r="D24" s="39">
        <v>25</v>
      </c>
      <c r="E24" s="39">
        <v>27.5</v>
      </c>
      <c r="F24" s="39">
        <v>30.25</v>
      </c>
      <c r="G24" s="39">
        <v>34.25</v>
      </c>
      <c r="H24" s="39">
        <v>37</v>
      </c>
      <c r="L24" s="4">
        <v>4</v>
      </c>
      <c r="M24" s="39">
        <v>1.75</v>
      </c>
      <c r="Q24" s="27"/>
    </row>
    <row r="25" spans="1:18" x14ac:dyDescent="0.25">
      <c r="A25" s="33">
        <v>7</v>
      </c>
      <c r="B25" s="39">
        <v>21</v>
      </c>
      <c r="C25" s="39">
        <v>22.5</v>
      </c>
      <c r="D25" s="39">
        <v>26.75</v>
      </c>
      <c r="E25" s="39">
        <v>29.25</v>
      </c>
      <c r="F25" s="39">
        <v>32.75</v>
      </c>
      <c r="G25" s="39">
        <v>37</v>
      </c>
      <c r="H25" s="39">
        <v>40.25</v>
      </c>
      <c r="L25" s="4">
        <v>5</v>
      </c>
      <c r="M25" s="39">
        <v>2</v>
      </c>
      <c r="Q25" s="27"/>
    </row>
    <row r="26" spans="1:18" x14ac:dyDescent="0.25">
      <c r="A26" s="33">
        <v>8</v>
      </c>
      <c r="B26" s="39">
        <v>21.75</v>
      </c>
      <c r="C26" s="39">
        <v>23.5</v>
      </c>
      <c r="D26" s="39">
        <v>28.5</v>
      </c>
      <c r="E26" s="39">
        <v>31.25</v>
      </c>
      <c r="F26" s="39">
        <v>35.5</v>
      </c>
      <c r="G26" s="39">
        <v>40</v>
      </c>
      <c r="H26" s="39">
        <v>44.25</v>
      </c>
      <c r="L26" s="4">
        <v>6</v>
      </c>
      <c r="M26" s="39">
        <v>2.25</v>
      </c>
      <c r="Q26" s="27"/>
    </row>
    <row r="27" spans="1:18" x14ac:dyDescent="0.25">
      <c r="A27" s="33">
        <v>9</v>
      </c>
      <c r="B27" s="39">
        <v>22.25</v>
      </c>
      <c r="C27" s="39">
        <v>24</v>
      </c>
      <c r="D27" s="39">
        <v>28.75</v>
      </c>
      <c r="E27" s="39">
        <v>32</v>
      </c>
      <c r="F27" s="39">
        <v>37</v>
      </c>
      <c r="G27" s="39">
        <v>41.25</v>
      </c>
      <c r="H27" s="39">
        <v>46.25</v>
      </c>
      <c r="L27" s="4">
        <v>7</v>
      </c>
      <c r="M27" s="39">
        <v>2.5</v>
      </c>
      <c r="Q27" s="27"/>
    </row>
    <row r="28" spans="1:18" x14ac:dyDescent="0.25">
      <c r="A28" s="33">
        <v>10</v>
      </c>
      <c r="B28" s="39">
        <v>23</v>
      </c>
      <c r="C28" s="39">
        <v>25</v>
      </c>
      <c r="D28" s="39">
        <v>31</v>
      </c>
      <c r="E28" s="39">
        <v>34.25</v>
      </c>
      <c r="F28" s="39">
        <v>39.5</v>
      </c>
      <c r="G28" s="39">
        <v>44</v>
      </c>
      <c r="H28" s="39">
        <v>50</v>
      </c>
      <c r="L28" s="4">
        <v>8</v>
      </c>
      <c r="M28" s="39">
        <v>2.75</v>
      </c>
      <c r="Q28" s="27"/>
    </row>
    <row r="29" spans="1:18" x14ac:dyDescent="0.25">
      <c r="A29" s="33">
        <v>11</v>
      </c>
      <c r="B29" s="39">
        <v>23.75</v>
      </c>
      <c r="C29" s="39">
        <v>26</v>
      </c>
      <c r="D29" s="39">
        <v>32.25</v>
      </c>
      <c r="E29" s="39">
        <v>36</v>
      </c>
      <c r="F29" s="39">
        <v>42</v>
      </c>
      <c r="G29" s="39">
        <v>46.5</v>
      </c>
      <c r="H29" s="39">
        <v>53.25</v>
      </c>
      <c r="L29" s="4">
        <v>9</v>
      </c>
      <c r="M29" s="39">
        <v>3</v>
      </c>
      <c r="Q29" s="27"/>
    </row>
    <row r="30" spans="1:18" x14ac:dyDescent="0.25">
      <c r="A30" s="33">
        <v>12</v>
      </c>
      <c r="B30" s="39">
        <v>24.25</v>
      </c>
      <c r="C30" s="39">
        <v>27</v>
      </c>
      <c r="D30" s="39">
        <v>34</v>
      </c>
      <c r="E30" s="39">
        <v>38</v>
      </c>
      <c r="F30" s="39">
        <v>44.5</v>
      </c>
      <c r="G30" s="39">
        <v>49.5</v>
      </c>
      <c r="H30" s="39">
        <v>56.5</v>
      </c>
      <c r="L30" s="4">
        <v>10</v>
      </c>
      <c r="M30" s="39">
        <v>3.25</v>
      </c>
    </row>
    <row r="31" spans="1:18" x14ac:dyDescent="0.25">
      <c r="A31" s="40"/>
      <c r="B31" s="41"/>
      <c r="C31" s="41"/>
      <c r="D31" s="41"/>
      <c r="E31" s="41"/>
      <c r="F31" s="41"/>
      <c r="G31" s="41"/>
      <c r="H31" s="41"/>
      <c r="L31" s="4">
        <v>11</v>
      </c>
      <c r="M31" s="39">
        <v>3.5</v>
      </c>
    </row>
    <row r="32" spans="1:18" x14ac:dyDescent="0.25">
      <c r="L32" s="4">
        <v>12</v>
      </c>
      <c r="M32" s="39">
        <v>3.75</v>
      </c>
    </row>
    <row r="33" spans="1:19" ht="21" x14ac:dyDescent="0.25">
      <c r="A33" s="90" t="s">
        <v>5197</v>
      </c>
      <c r="B33" s="91"/>
      <c r="C33" s="91"/>
      <c r="D33" s="42" t="s">
        <v>5198</v>
      </c>
      <c r="E33" s="42"/>
    </row>
    <row r="34" spans="1:19" ht="20.25" customHeight="1" x14ac:dyDescent="0.25">
      <c r="A34" s="43" t="s">
        <v>5175</v>
      </c>
      <c r="B34" s="44">
        <v>2</v>
      </c>
      <c r="C34" s="44">
        <v>3</v>
      </c>
      <c r="D34" s="44">
        <v>4</v>
      </c>
      <c r="E34" s="44">
        <v>5</v>
      </c>
      <c r="F34" s="44">
        <v>6</v>
      </c>
      <c r="G34" s="44">
        <v>7</v>
      </c>
      <c r="H34" s="44">
        <v>8</v>
      </c>
      <c r="I34" s="45" t="s">
        <v>5199</v>
      </c>
      <c r="J34" s="31"/>
    </row>
    <row r="35" spans="1:19" x14ac:dyDescent="0.25">
      <c r="A35" s="46">
        <v>1</v>
      </c>
      <c r="B35" s="47"/>
      <c r="C35" s="47"/>
      <c r="D35" s="47"/>
      <c r="E35" s="47"/>
      <c r="F35" s="47"/>
      <c r="G35" s="47"/>
      <c r="H35" s="47"/>
      <c r="I35" s="47"/>
    </row>
    <row r="36" spans="1:19" x14ac:dyDescent="0.25">
      <c r="A36" s="46">
        <v>2</v>
      </c>
      <c r="B36" s="47"/>
      <c r="C36" s="47"/>
      <c r="D36" s="47"/>
      <c r="E36" s="47"/>
      <c r="F36" s="47"/>
      <c r="G36" s="47"/>
      <c r="H36" s="47"/>
      <c r="I36" s="47"/>
    </row>
    <row r="37" spans="1:19" x14ac:dyDescent="0.25">
      <c r="A37" s="46">
        <v>3</v>
      </c>
      <c r="B37" s="47"/>
      <c r="C37" s="47"/>
      <c r="D37" s="47"/>
      <c r="E37" s="47"/>
      <c r="F37" s="47"/>
      <c r="G37" s="47"/>
      <c r="H37" s="47"/>
      <c r="I37" s="47"/>
    </row>
    <row r="38" spans="1:19" x14ac:dyDescent="0.25">
      <c r="A38" s="46">
        <v>4</v>
      </c>
      <c r="B38" s="47"/>
      <c r="C38" s="47"/>
      <c r="D38" s="47"/>
      <c r="E38" s="47"/>
      <c r="F38" s="47"/>
      <c r="G38" s="47"/>
      <c r="H38" s="47"/>
      <c r="I38" s="47"/>
    </row>
    <row r="39" spans="1:19" x14ac:dyDescent="0.25">
      <c r="A39" s="46">
        <v>5</v>
      </c>
      <c r="B39" s="47"/>
      <c r="C39" s="47"/>
      <c r="D39" s="47"/>
      <c r="E39" s="47"/>
      <c r="F39" s="47"/>
      <c r="G39" s="47"/>
      <c r="H39" s="47"/>
      <c r="I39" s="47"/>
    </row>
    <row r="40" spans="1:19" x14ac:dyDescent="0.25">
      <c r="A40" s="46">
        <v>6</v>
      </c>
      <c r="B40" s="47"/>
      <c r="C40" s="47"/>
      <c r="D40" s="47"/>
      <c r="E40" s="47"/>
      <c r="F40" s="47"/>
      <c r="G40" s="47"/>
      <c r="H40" s="47"/>
      <c r="I40" s="47"/>
    </row>
    <row r="41" spans="1:19" x14ac:dyDescent="0.25">
      <c r="A41" s="46">
        <v>7</v>
      </c>
      <c r="B41" s="47"/>
      <c r="C41" s="47"/>
      <c r="D41" s="47"/>
      <c r="E41" s="47"/>
      <c r="F41" s="47"/>
      <c r="G41" s="47"/>
      <c r="H41" s="47"/>
      <c r="I41" s="47"/>
      <c r="O41" s="27"/>
      <c r="P41" s="27"/>
      <c r="Q41" s="27"/>
    </row>
    <row r="42" spans="1:19" x14ac:dyDescent="0.25">
      <c r="A42" s="46">
        <v>8</v>
      </c>
      <c r="B42" s="47"/>
      <c r="C42" s="47"/>
      <c r="D42" s="47"/>
      <c r="E42" s="47"/>
      <c r="F42" s="47"/>
      <c r="G42" s="47"/>
      <c r="H42" s="47"/>
      <c r="I42" s="47"/>
      <c r="O42" s="27"/>
      <c r="P42" s="27"/>
      <c r="Q42" s="27"/>
    </row>
    <row r="43" spans="1:19" x14ac:dyDescent="0.25">
      <c r="A43" s="46">
        <v>9</v>
      </c>
      <c r="B43" s="47"/>
      <c r="C43" s="47"/>
      <c r="D43" s="47"/>
      <c r="E43" s="47"/>
      <c r="F43" s="47"/>
      <c r="G43" s="47"/>
      <c r="H43" s="47"/>
      <c r="I43" s="47"/>
    </row>
    <row r="44" spans="1:19" x14ac:dyDescent="0.25">
      <c r="A44" s="46">
        <v>10</v>
      </c>
      <c r="B44" s="47"/>
      <c r="C44" s="47"/>
      <c r="D44" s="47"/>
      <c r="E44" s="47"/>
      <c r="F44" s="47"/>
      <c r="G44" s="47"/>
      <c r="H44" s="47"/>
      <c r="I44" s="47"/>
    </row>
    <row r="45" spans="1:19" x14ac:dyDescent="0.25">
      <c r="A45" s="46">
        <v>11</v>
      </c>
      <c r="B45" s="47"/>
      <c r="C45" s="47"/>
      <c r="D45" s="47"/>
      <c r="E45" s="47"/>
      <c r="F45" s="47"/>
      <c r="G45" s="47"/>
      <c r="H45" s="47"/>
      <c r="I45" s="47"/>
    </row>
    <row r="46" spans="1:19" x14ac:dyDescent="0.25">
      <c r="A46" s="46">
        <v>12</v>
      </c>
      <c r="B46" s="47"/>
      <c r="C46" s="47"/>
      <c r="D46" s="47"/>
      <c r="E46" s="47"/>
      <c r="F46" s="47"/>
      <c r="G46" s="47"/>
      <c r="H46" s="47"/>
      <c r="I46" s="47"/>
    </row>
    <row r="47" spans="1:19" x14ac:dyDescent="0.25">
      <c r="A47" s="48"/>
      <c r="C47" s="49"/>
      <c r="D47" s="49"/>
      <c r="E47" s="49"/>
      <c r="F47" s="49"/>
      <c r="G47" s="49"/>
      <c r="H47" s="49"/>
      <c r="I47" s="49"/>
      <c r="J47" s="49"/>
    </row>
    <row r="48" spans="1:19" x14ac:dyDescent="0.25">
      <c r="A48" s="48"/>
      <c r="C48" s="49"/>
      <c r="D48" s="49"/>
      <c r="E48" s="49"/>
      <c r="F48" s="49"/>
      <c r="G48" s="49"/>
      <c r="H48" s="49"/>
      <c r="I48" s="49"/>
      <c r="J48" s="49"/>
      <c r="R48" s="26"/>
      <c r="S48" s="26"/>
    </row>
    <row r="49" spans="1:19" x14ac:dyDescent="0.25">
      <c r="A49" s="50"/>
      <c r="B49" s="51"/>
      <c r="C49" s="49"/>
      <c r="D49" s="49"/>
      <c r="E49" s="49"/>
      <c r="F49" s="49"/>
      <c r="G49" s="49"/>
      <c r="H49" s="49"/>
      <c r="I49" s="49"/>
      <c r="J49" s="49"/>
      <c r="R49" s="26"/>
      <c r="S49" s="26"/>
    </row>
    <row r="50" spans="1:19" s="32" customFormat="1" ht="21" x14ac:dyDescent="0.25">
      <c r="A50" s="52" t="s">
        <v>5200</v>
      </c>
      <c r="B50" s="53"/>
      <c r="C50" s="53"/>
      <c r="D50" s="53"/>
      <c r="E50" s="42" t="s">
        <v>5198</v>
      </c>
      <c r="F50" s="54"/>
      <c r="G50" s="54"/>
      <c r="H50" s="54"/>
      <c r="I50" s="26"/>
      <c r="J50" s="26"/>
      <c r="K50" s="31"/>
      <c r="L50" s="26"/>
      <c r="M50" s="26"/>
      <c r="N50" s="31"/>
      <c r="R50" s="26"/>
      <c r="S50" s="26"/>
    </row>
    <row r="51" spans="1:19" x14ac:dyDescent="0.25">
      <c r="A51" s="55" t="s">
        <v>5175</v>
      </c>
      <c r="B51" s="56">
        <v>2</v>
      </c>
      <c r="C51" s="56">
        <v>3</v>
      </c>
      <c r="D51" s="56">
        <v>4</v>
      </c>
      <c r="E51" s="56">
        <v>5</v>
      </c>
      <c r="F51" s="56">
        <v>6</v>
      </c>
      <c r="G51" s="56">
        <v>7</v>
      </c>
      <c r="H51" s="56">
        <v>8</v>
      </c>
      <c r="I51" s="57" t="s">
        <v>5201</v>
      </c>
      <c r="J51" s="57" t="s">
        <v>5199</v>
      </c>
      <c r="R51" s="26"/>
      <c r="S51" s="26"/>
    </row>
    <row r="52" spans="1:19" x14ac:dyDescent="0.25">
      <c r="A52" s="46">
        <v>1</v>
      </c>
      <c r="B52" s="58"/>
      <c r="C52" s="58"/>
      <c r="D52" s="58"/>
      <c r="E52" s="58"/>
      <c r="F52" s="58"/>
      <c r="G52" s="58"/>
      <c r="H52" s="58"/>
      <c r="I52" s="58"/>
      <c r="J52" s="58"/>
      <c r="N52" s="59"/>
      <c r="R52" s="26"/>
      <c r="S52" s="26"/>
    </row>
    <row r="53" spans="1:19" x14ac:dyDescent="0.25">
      <c r="A53" s="46">
        <v>2</v>
      </c>
      <c r="B53" s="58"/>
      <c r="C53" s="58"/>
      <c r="D53" s="58"/>
      <c r="E53" s="58"/>
      <c r="F53" s="58"/>
      <c r="G53" s="58"/>
      <c r="H53" s="58"/>
      <c r="I53" s="58"/>
      <c r="J53" s="58"/>
      <c r="L53" s="31"/>
      <c r="M53" s="31"/>
      <c r="R53" s="26"/>
      <c r="S53" s="26"/>
    </row>
    <row r="54" spans="1:19" x14ac:dyDescent="0.25">
      <c r="A54" s="46">
        <v>3</v>
      </c>
      <c r="B54" s="58"/>
      <c r="C54" s="58"/>
      <c r="D54" s="58"/>
      <c r="E54" s="58"/>
      <c r="F54" s="58"/>
      <c r="G54" s="58"/>
      <c r="H54" s="58"/>
      <c r="I54" s="58"/>
      <c r="J54" s="58"/>
      <c r="R54" s="26"/>
      <c r="S54" s="26"/>
    </row>
    <row r="55" spans="1:19" x14ac:dyDescent="0.25">
      <c r="A55" s="46">
        <v>4</v>
      </c>
      <c r="B55" s="58"/>
      <c r="C55" s="58"/>
      <c r="D55" s="58"/>
      <c r="E55" s="58"/>
      <c r="F55" s="58"/>
      <c r="G55" s="58"/>
      <c r="H55" s="58"/>
      <c r="I55" s="58"/>
      <c r="J55" s="58"/>
      <c r="O55" s="27"/>
      <c r="P55" s="27"/>
      <c r="Q55" s="27"/>
      <c r="R55" s="26"/>
      <c r="S55" s="26"/>
    </row>
    <row r="56" spans="1:19" x14ac:dyDescent="0.25">
      <c r="A56" s="46">
        <v>5</v>
      </c>
      <c r="B56" s="58"/>
      <c r="C56" s="58"/>
      <c r="D56" s="58"/>
      <c r="E56" s="58"/>
      <c r="F56" s="58"/>
      <c r="G56" s="58"/>
      <c r="H56" s="58"/>
      <c r="I56" s="58"/>
      <c r="J56" s="58"/>
      <c r="O56" s="27"/>
      <c r="P56" s="27"/>
      <c r="Q56" s="27"/>
      <c r="R56" s="26"/>
      <c r="S56" s="26"/>
    </row>
    <row r="57" spans="1:19" x14ac:dyDescent="0.25">
      <c r="A57" s="46">
        <v>6</v>
      </c>
      <c r="B57" s="58"/>
      <c r="C57" s="58"/>
      <c r="D57" s="58"/>
      <c r="E57" s="58"/>
      <c r="F57" s="58"/>
      <c r="G57" s="58"/>
      <c r="H57" s="58"/>
      <c r="I57" s="58"/>
      <c r="J57" s="58"/>
      <c r="O57" s="27"/>
      <c r="P57" s="27"/>
      <c r="Q57" s="27"/>
      <c r="R57" s="26"/>
      <c r="S57" s="26"/>
    </row>
    <row r="58" spans="1:19" x14ac:dyDescent="0.25">
      <c r="A58" s="46">
        <v>7</v>
      </c>
      <c r="B58" s="58"/>
      <c r="C58" s="58"/>
      <c r="D58" s="58"/>
      <c r="E58" s="58"/>
      <c r="F58" s="58"/>
      <c r="G58" s="58"/>
      <c r="H58" s="58"/>
      <c r="I58" s="58"/>
      <c r="J58" s="58"/>
      <c r="O58" s="27"/>
      <c r="P58" s="27"/>
      <c r="Q58" s="27"/>
      <c r="R58" s="26"/>
      <c r="S58" s="26"/>
    </row>
    <row r="59" spans="1:19" x14ac:dyDescent="0.25">
      <c r="A59" s="46">
        <v>8</v>
      </c>
      <c r="B59" s="58"/>
      <c r="C59" s="58"/>
      <c r="D59" s="58"/>
      <c r="E59" s="58"/>
      <c r="F59" s="58"/>
      <c r="G59" s="58"/>
      <c r="H59" s="58"/>
      <c r="I59" s="58"/>
      <c r="J59" s="58"/>
      <c r="R59" s="26"/>
      <c r="S59" s="26"/>
    </row>
    <row r="60" spans="1:19" x14ac:dyDescent="0.25">
      <c r="A60" s="46">
        <v>9</v>
      </c>
      <c r="B60" s="58"/>
      <c r="C60" s="58"/>
      <c r="D60" s="58"/>
      <c r="E60" s="58"/>
      <c r="F60" s="58"/>
      <c r="G60" s="58"/>
      <c r="H60" s="58"/>
      <c r="I60" s="58"/>
      <c r="J60" s="58"/>
    </row>
    <row r="61" spans="1:19" x14ac:dyDescent="0.25">
      <c r="A61" s="46">
        <v>10</v>
      </c>
      <c r="B61" s="58"/>
      <c r="C61" s="58"/>
      <c r="D61" s="58"/>
      <c r="E61" s="58"/>
      <c r="F61" s="58"/>
      <c r="G61" s="58"/>
      <c r="H61" s="58"/>
      <c r="I61" s="58"/>
      <c r="J61" s="58"/>
    </row>
    <row r="62" spans="1:19" x14ac:dyDescent="0.25">
      <c r="A62" s="46">
        <v>11</v>
      </c>
      <c r="B62" s="58"/>
      <c r="C62" s="58"/>
      <c r="D62" s="58"/>
      <c r="E62" s="58"/>
      <c r="F62" s="58"/>
      <c r="G62" s="58"/>
      <c r="H62" s="58"/>
      <c r="I62" s="58"/>
      <c r="J62" s="58"/>
    </row>
    <row r="63" spans="1:19" x14ac:dyDescent="0.25">
      <c r="A63" s="46">
        <v>12</v>
      </c>
      <c r="B63" s="58"/>
      <c r="C63" s="58"/>
      <c r="D63" s="58"/>
      <c r="E63" s="58"/>
      <c r="F63" s="58"/>
      <c r="G63" s="58"/>
      <c r="H63" s="58"/>
      <c r="I63" s="58"/>
      <c r="J63" s="58"/>
    </row>
    <row r="64" spans="1:19" x14ac:dyDescent="0.25">
      <c r="A64" s="50"/>
      <c r="B64" s="49"/>
      <c r="C64" s="49"/>
      <c r="D64" s="49"/>
      <c r="E64" s="49"/>
      <c r="F64" s="49"/>
      <c r="G64" s="49"/>
      <c r="H64" s="49"/>
      <c r="I64" s="49"/>
      <c r="J64" s="49"/>
    </row>
    <row r="65" spans="1:13" s="27" customFormat="1" ht="21" x14ac:dyDescent="0.25">
      <c r="A65" s="53" t="s">
        <v>5202</v>
      </c>
      <c r="B65" s="60"/>
      <c r="C65" s="60"/>
      <c r="D65" s="60"/>
      <c r="E65" s="42" t="s">
        <v>5198</v>
      </c>
      <c r="F65" s="26"/>
      <c r="G65" s="26"/>
      <c r="H65" s="26"/>
      <c r="I65" s="26"/>
      <c r="J65" s="26"/>
      <c r="K65" s="26"/>
      <c r="L65" s="26"/>
      <c r="M65" s="26"/>
    </row>
    <row r="66" spans="1:13" s="27" customFormat="1" x14ac:dyDescent="0.25">
      <c r="A66" s="43" t="s">
        <v>5175</v>
      </c>
      <c r="B66" s="44">
        <v>2</v>
      </c>
      <c r="C66" s="44">
        <v>3</v>
      </c>
      <c r="D66" s="44">
        <v>4</v>
      </c>
      <c r="E66" s="44">
        <v>5</v>
      </c>
      <c r="F66" s="44">
        <v>6</v>
      </c>
      <c r="G66" s="44">
        <v>7</v>
      </c>
      <c r="H66" s="44">
        <v>8</v>
      </c>
      <c r="I66" s="31"/>
      <c r="J66" s="31"/>
      <c r="K66" s="26"/>
      <c r="L66" s="26"/>
      <c r="M66" s="26"/>
    </row>
    <row r="67" spans="1:13" s="27" customFormat="1" ht="15" customHeight="1" x14ac:dyDescent="0.25">
      <c r="A67" s="46">
        <v>1</v>
      </c>
      <c r="B67" s="58"/>
      <c r="C67" s="58"/>
      <c r="D67" s="58"/>
      <c r="E67" s="58"/>
      <c r="F67" s="58"/>
      <c r="G67" s="58"/>
      <c r="H67" s="58"/>
      <c r="I67" s="26"/>
      <c r="J67" s="26"/>
      <c r="K67" s="26"/>
      <c r="L67" s="26"/>
      <c r="M67" s="26"/>
    </row>
    <row r="68" spans="1:13" s="32" customFormat="1" x14ac:dyDescent="0.25">
      <c r="A68" s="46">
        <v>2</v>
      </c>
      <c r="B68" s="58"/>
      <c r="C68" s="58"/>
      <c r="D68" s="58"/>
      <c r="E68" s="58"/>
      <c r="F68" s="58"/>
      <c r="G68" s="58"/>
      <c r="H68" s="58"/>
      <c r="I68" s="26"/>
      <c r="J68" s="26"/>
      <c r="K68" s="31"/>
      <c r="L68" s="26"/>
      <c r="M68" s="26"/>
    </row>
    <row r="69" spans="1:13" s="27" customFormat="1" x14ac:dyDescent="0.25">
      <c r="A69" s="46">
        <v>3</v>
      </c>
      <c r="B69" s="58"/>
      <c r="C69" s="58"/>
      <c r="D69" s="58"/>
      <c r="E69" s="58"/>
      <c r="F69" s="58"/>
      <c r="G69" s="58"/>
      <c r="H69" s="58"/>
      <c r="I69" s="26"/>
      <c r="J69" s="26"/>
      <c r="K69" s="26"/>
      <c r="L69" s="26"/>
      <c r="M69" s="26"/>
    </row>
    <row r="70" spans="1:13" s="27" customFormat="1" x14ac:dyDescent="0.25">
      <c r="A70" s="46">
        <v>4</v>
      </c>
      <c r="B70" s="58"/>
      <c r="C70" s="58"/>
      <c r="D70" s="58"/>
      <c r="E70" s="58"/>
      <c r="F70" s="58"/>
      <c r="G70" s="58"/>
      <c r="H70" s="58"/>
      <c r="I70" s="26"/>
      <c r="J70" s="26"/>
      <c r="K70" s="26"/>
      <c r="L70" s="26"/>
      <c r="M70" s="26"/>
    </row>
    <row r="71" spans="1:13" s="27" customFormat="1" x14ac:dyDescent="0.25">
      <c r="A71" s="46">
        <v>5</v>
      </c>
      <c r="B71" s="58"/>
      <c r="C71" s="58"/>
      <c r="D71" s="58"/>
      <c r="E71" s="58"/>
      <c r="F71" s="58"/>
      <c r="G71" s="58"/>
      <c r="H71" s="58"/>
      <c r="I71" s="26"/>
      <c r="J71" s="26"/>
      <c r="K71" s="26"/>
      <c r="L71" s="31"/>
      <c r="M71" s="31"/>
    </row>
    <row r="72" spans="1:13" s="27" customFormat="1" x14ac:dyDescent="0.25">
      <c r="A72" s="46">
        <v>6</v>
      </c>
      <c r="B72" s="58"/>
      <c r="C72" s="58"/>
      <c r="D72" s="58"/>
      <c r="E72" s="58"/>
      <c r="F72" s="58"/>
      <c r="G72" s="58"/>
      <c r="H72" s="58"/>
      <c r="I72" s="26"/>
      <c r="J72" s="26"/>
      <c r="K72" s="26"/>
      <c r="L72" s="26"/>
      <c r="M72" s="26"/>
    </row>
    <row r="73" spans="1:13" s="27" customFormat="1" x14ac:dyDescent="0.25">
      <c r="A73" s="46">
        <v>7</v>
      </c>
      <c r="B73" s="58"/>
      <c r="C73" s="58"/>
      <c r="D73" s="58"/>
      <c r="E73" s="58"/>
      <c r="F73" s="58"/>
      <c r="G73" s="58"/>
      <c r="H73" s="58"/>
      <c r="I73" s="26"/>
      <c r="J73" s="26"/>
      <c r="K73" s="26"/>
      <c r="L73" s="26"/>
      <c r="M73" s="26"/>
    </row>
    <row r="74" spans="1:13" s="27" customFormat="1" x14ac:dyDescent="0.25">
      <c r="A74" s="46">
        <v>8</v>
      </c>
      <c r="B74" s="58"/>
      <c r="C74" s="58"/>
      <c r="D74" s="58"/>
      <c r="E74" s="58"/>
      <c r="F74" s="58"/>
      <c r="G74" s="58"/>
      <c r="H74" s="58"/>
      <c r="I74" s="26"/>
      <c r="J74" s="26"/>
      <c r="K74" s="26"/>
      <c r="L74" s="26"/>
      <c r="M74" s="26"/>
    </row>
    <row r="75" spans="1:13" s="27" customFormat="1" x14ac:dyDescent="0.25">
      <c r="A75" s="46">
        <v>9</v>
      </c>
      <c r="B75" s="58"/>
      <c r="C75" s="58"/>
      <c r="D75" s="58"/>
      <c r="E75" s="58"/>
      <c r="F75" s="58"/>
      <c r="G75" s="58"/>
      <c r="H75" s="58"/>
      <c r="I75" s="26"/>
      <c r="J75" s="26"/>
      <c r="K75" s="26"/>
      <c r="L75" s="26"/>
      <c r="M75" s="26"/>
    </row>
    <row r="76" spans="1:13" s="27" customFormat="1" x14ac:dyDescent="0.25">
      <c r="A76" s="46">
        <v>10</v>
      </c>
      <c r="B76" s="58"/>
      <c r="C76" s="58"/>
      <c r="D76" s="58"/>
      <c r="E76" s="58"/>
      <c r="F76" s="58"/>
      <c r="G76" s="58"/>
      <c r="H76" s="58"/>
      <c r="I76" s="26"/>
      <c r="J76" s="26"/>
      <c r="K76" s="26"/>
      <c r="L76" s="26"/>
      <c r="M76" s="26"/>
    </row>
    <row r="77" spans="1:13" s="27" customFormat="1" x14ac:dyDescent="0.25">
      <c r="A77" s="46">
        <v>11</v>
      </c>
      <c r="B77" s="58"/>
      <c r="C77" s="58"/>
      <c r="D77" s="58"/>
      <c r="E77" s="58"/>
      <c r="F77" s="58"/>
      <c r="G77" s="58"/>
      <c r="H77" s="58"/>
      <c r="I77" s="26"/>
      <c r="J77" s="26"/>
      <c r="K77" s="26"/>
      <c r="L77" s="26"/>
      <c r="M77" s="26"/>
    </row>
    <row r="78" spans="1:13" s="27" customFormat="1" x14ac:dyDescent="0.25">
      <c r="A78" s="46">
        <v>12</v>
      </c>
      <c r="B78" s="58"/>
      <c r="C78" s="58"/>
      <c r="D78" s="58"/>
      <c r="E78" s="58"/>
      <c r="F78" s="58"/>
      <c r="G78" s="58"/>
      <c r="H78" s="58"/>
      <c r="I78" s="26"/>
      <c r="J78" s="26"/>
      <c r="K78" s="26"/>
      <c r="L78" s="26"/>
      <c r="M78" s="26"/>
    </row>
    <row r="79" spans="1:13" s="27" customFormat="1" x14ac:dyDescent="0.25">
      <c r="A79" s="48" t="s">
        <v>5203</v>
      </c>
      <c r="B79" s="26"/>
      <c r="C79" s="49"/>
      <c r="D79" s="49"/>
      <c r="E79" s="49"/>
      <c r="F79" s="49"/>
      <c r="G79" s="49"/>
      <c r="H79" s="49"/>
      <c r="I79" s="26"/>
      <c r="J79" s="26"/>
      <c r="K79" s="26"/>
      <c r="L79" s="26"/>
      <c r="M79" s="26"/>
    </row>
    <row r="80" spans="1:13" s="27" customFormat="1" x14ac:dyDescent="0.25">
      <c r="A80" s="61"/>
      <c r="B80" s="26"/>
      <c r="C80" s="49"/>
      <c r="D80" s="49"/>
      <c r="E80" s="49"/>
      <c r="F80" s="49"/>
      <c r="G80" s="49"/>
      <c r="H80" s="49"/>
      <c r="I80" s="26"/>
      <c r="J80" s="26"/>
      <c r="K80" s="26"/>
      <c r="L80" s="26"/>
      <c r="M80" s="26"/>
    </row>
    <row r="81" spans="1:17" x14ac:dyDescent="0.25">
      <c r="A81" s="61"/>
      <c r="C81" s="49"/>
      <c r="D81" s="49"/>
      <c r="E81" s="49"/>
      <c r="F81" s="49"/>
      <c r="G81" s="49"/>
      <c r="H81" s="49"/>
    </row>
    <row r="82" spans="1:17" x14ac:dyDescent="0.25">
      <c r="A82" s="50"/>
      <c r="B82" s="51"/>
      <c r="C82" s="49"/>
      <c r="D82" s="49"/>
      <c r="E82" s="49"/>
      <c r="F82" s="49"/>
      <c r="G82" s="49"/>
      <c r="H82" s="49"/>
    </row>
    <row r="83" spans="1:17" s="32" customFormat="1" ht="37" x14ac:dyDescent="0.25">
      <c r="A83" s="62" t="s">
        <v>5204</v>
      </c>
      <c r="B83" s="63"/>
      <c r="C83" s="63"/>
      <c r="D83" s="64"/>
      <c r="E83" s="42" t="s">
        <v>5198</v>
      </c>
      <c r="F83" s="54"/>
      <c r="G83" s="54"/>
      <c r="H83" s="54"/>
      <c r="I83" s="26"/>
      <c r="J83" s="26"/>
      <c r="K83" s="31"/>
      <c r="L83" s="26"/>
      <c r="M83" s="26"/>
      <c r="N83" s="31"/>
      <c r="O83" s="31"/>
      <c r="P83" s="31"/>
      <c r="Q83" s="31"/>
    </row>
    <row r="84" spans="1:17" x14ac:dyDescent="0.25">
      <c r="A84" s="55" t="s">
        <v>5175</v>
      </c>
      <c r="B84" s="44">
        <v>2</v>
      </c>
      <c r="C84" s="44">
        <v>3</v>
      </c>
      <c r="D84" s="44">
        <v>4</v>
      </c>
      <c r="E84" s="44">
        <v>5</v>
      </c>
      <c r="F84" s="44">
        <v>6</v>
      </c>
      <c r="G84" s="44">
        <v>7</v>
      </c>
      <c r="H84" s="44">
        <v>8</v>
      </c>
      <c r="I84" s="65" t="s">
        <v>5176</v>
      </c>
      <c r="J84" s="65" t="s">
        <v>5205</v>
      </c>
    </row>
    <row r="85" spans="1:17" x14ac:dyDescent="0.25">
      <c r="A85" s="46">
        <v>1</v>
      </c>
      <c r="B85" s="66"/>
      <c r="C85" s="66"/>
      <c r="D85" s="66"/>
      <c r="E85" s="66"/>
      <c r="F85" s="66"/>
      <c r="G85" s="66"/>
      <c r="H85" s="66"/>
      <c r="I85" s="66"/>
      <c r="J85" s="66"/>
    </row>
    <row r="86" spans="1:17" x14ac:dyDescent="0.25">
      <c r="A86" s="46">
        <v>2</v>
      </c>
      <c r="B86" s="66"/>
      <c r="C86" s="66"/>
      <c r="D86" s="66"/>
      <c r="E86" s="66"/>
      <c r="F86" s="66"/>
      <c r="G86" s="66"/>
      <c r="H86" s="66"/>
      <c r="I86" s="66"/>
      <c r="J86" s="66"/>
      <c r="L86" s="31"/>
      <c r="M86" s="31"/>
    </row>
    <row r="87" spans="1:17" x14ac:dyDescent="0.25">
      <c r="A87" s="46">
        <v>3</v>
      </c>
      <c r="B87" s="66"/>
      <c r="C87" s="66"/>
      <c r="D87" s="66"/>
      <c r="E87" s="66"/>
      <c r="F87" s="66"/>
      <c r="G87" s="66"/>
      <c r="H87" s="66"/>
      <c r="I87" s="66"/>
      <c r="J87" s="66"/>
    </row>
    <row r="88" spans="1:17" x14ac:dyDescent="0.25">
      <c r="A88" s="46">
        <v>4</v>
      </c>
      <c r="B88" s="66"/>
      <c r="C88" s="66"/>
      <c r="D88" s="66"/>
      <c r="E88" s="66"/>
      <c r="F88" s="66"/>
      <c r="G88" s="66"/>
      <c r="H88" s="66"/>
      <c r="I88" s="66"/>
      <c r="J88" s="66"/>
    </row>
    <row r="89" spans="1:17" x14ac:dyDescent="0.25">
      <c r="A89" s="46">
        <v>5</v>
      </c>
      <c r="B89" s="66"/>
      <c r="C89" s="66"/>
      <c r="D89" s="66"/>
      <c r="E89" s="66"/>
      <c r="F89" s="66"/>
      <c r="G89" s="66"/>
      <c r="H89" s="66"/>
      <c r="I89" s="66"/>
      <c r="J89" s="66"/>
    </row>
    <row r="90" spans="1:17" x14ac:dyDescent="0.25">
      <c r="A90" s="46">
        <v>6</v>
      </c>
      <c r="B90" s="66"/>
      <c r="C90" s="66"/>
      <c r="D90" s="66"/>
      <c r="E90" s="66"/>
      <c r="F90" s="66"/>
      <c r="G90" s="66"/>
      <c r="H90" s="66"/>
      <c r="I90" s="66"/>
      <c r="J90" s="66"/>
    </row>
    <row r="91" spans="1:17" x14ac:dyDescent="0.25">
      <c r="A91" s="46">
        <v>7</v>
      </c>
      <c r="B91" s="66"/>
      <c r="C91" s="66"/>
      <c r="D91" s="66"/>
      <c r="E91" s="66"/>
      <c r="F91" s="66"/>
      <c r="G91" s="66"/>
      <c r="H91" s="66"/>
      <c r="I91" s="66"/>
      <c r="J91" s="66"/>
    </row>
    <row r="92" spans="1:17" x14ac:dyDescent="0.25">
      <c r="A92" s="46">
        <v>8</v>
      </c>
      <c r="B92" s="66"/>
      <c r="C92" s="66"/>
      <c r="D92" s="66"/>
      <c r="E92" s="66"/>
      <c r="F92" s="66"/>
      <c r="G92" s="66"/>
      <c r="H92" s="66"/>
      <c r="I92" s="66"/>
      <c r="J92" s="66"/>
    </row>
    <row r="93" spans="1:17" x14ac:dyDescent="0.25">
      <c r="A93" s="46">
        <v>9</v>
      </c>
      <c r="B93" s="66"/>
      <c r="C93" s="66"/>
      <c r="D93" s="66"/>
      <c r="E93" s="66"/>
      <c r="F93" s="66"/>
      <c r="G93" s="66"/>
      <c r="H93" s="66"/>
      <c r="I93" s="66"/>
      <c r="J93" s="66"/>
    </row>
    <row r="94" spans="1:17" x14ac:dyDescent="0.25">
      <c r="A94" s="46">
        <v>10</v>
      </c>
      <c r="B94" s="66"/>
      <c r="C94" s="66"/>
      <c r="D94" s="66"/>
      <c r="E94" s="66"/>
      <c r="F94" s="66"/>
      <c r="G94" s="66"/>
      <c r="H94" s="66"/>
      <c r="I94" s="66"/>
      <c r="J94" s="66"/>
    </row>
    <row r="95" spans="1:17" x14ac:dyDescent="0.25">
      <c r="A95" s="46">
        <v>11</v>
      </c>
      <c r="B95" s="66"/>
      <c r="C95" s="66"/>
      <c r="D95" s="66"/>
      <c r="E95" s="66"/>
      <c r="F95" s="66"/>
      <c r="G95" s="66"/>
      <c r="H95" s="66"/>
      <c r="I95" s="66"/>
      <c r="J95" s="66"/>
    </row>
    <row r="96" spans="1:17" x14ac:dyDescent="0.25">
      <c r="A96" s="46">
        <v>12</v>
      </c>
      <c r="B96" s="66"/>
      <c r="C96" s="66"/>
      <c r="D96" s="66"/>
      <c r="E96" s="66"/>
      <c r="F96" s="66"/>
      <c r="G96" s="66"/>
      <c r="H96" s="66"/>
      <c r="I96" s="66"/>
      <c r="J96" s="66"/>
    </row>
    <row r="97" spans="1:13" s="27" customFormat="1" x14ac:dyDescent="0.25">
      <c r="A97" s="31"/>
      <c r="B97" s="26"/>
      <c r="C97" s="26"/>
      <c r="D97" s="26"/>
      <c r="E97" s="26"/>
      <c r="F97" s="26"/>
      <c r="G97" s="26"/>
      <c r="H97" s="26"/>
      <c r="L97" s="26"/>
      <c r="M97" s="26"/>
    </row>
    <row r="98" spans="1:13" s="27" customFormat="1" ht="21" x14ac:dyDescent="0.25">
      <c r="A98" s="53" t="s">
        <v>5206</v>
      </c>
      <c r="B98" s="42" t="s">
        <v>5198</v>
      </c>
      <c r="C98" s="26"/>
      <c r="D98" s="26"/>
      <c r="E98" s="26"/>
      <c r="F98" s="26"/>
      <c r="G98" s="26"/>
      <c r="H98" s="26"/>
      <c r="L98" s="26"/>
      <c r="M98" s="26"/>
    </row>
    <row r="99" spans="1:13" s="27" customFormat="1" x14ac:dyDescent="0.25">
      <c r="A99" s="43" t="s">
        <v>5175</v>
      </c>
      <c r="B99" s="44">
        <v>2</v>
      </c>
      <c r="C99" s="44">
        <v>3</v>
      </c>
      <c r="D99" s="44">
        <v>4</v>
      </c>
      <c r="E99" s="44">
        <v>5</v>
      </c>
      <c r="F99" s="44">
        <v>6</v>
      </c>
      <c r="G99" s="44">
        <v>7</v>
      </c>
      <c r="H99" s="44">
        <v>8</v>
      </c>
      <c r="L99" s="26"/>
      <c r="M99" s="26"/>
    </row>
    <row r="100" spans="1:13" s="27" customFormat="1" x14ac:dyDescent="0.25">
      <c r="A100" s="46">
        <v>1</v>
      </c>
      <c r="B100" s="58"/>
      <c r="C100" s="58"/>
      <c r="D100" s="58"/>
      <c r="E100" s="58"/>
      <c r="F100" s="58"/>
      <c r="G100" s="58"/>
      <c r="H100" s="58"/>
    </row>
    <row r="101" spans="1:13" s="27" customFormat="1" x14ac:dyDescent="0.25">
      <c r="A101" s="46">
        <v>2</v>
      </c>
      <c r="B101" s="58"/>
      <c r="C101" s="58"/>
      <c r="D101" s="58"/>
      <c r="E101" s="58"/>
      <c r="F101" s="58"/>
      <c r="G101" s="58"/>
      <c r="H101" s="58"/>
    </row>
    <row r="102" spans="1:13" s="27" customFormat="1" x14ac:dyDescent="0.25">
      <c r="A102" s="46">
        <v>3</v>
      </c>
      <c r="B102" s="58"/>
      <c r="C102" s="58"/>
      <c r="D102" s="58"/>
      <c r="E102" s="58"/>
      <c r="F102" s="58"/>
      <c r="G102" s="58"/>
      <c r="H102" s="58"/>
    </row>
    <row r="103" spans="1:13" s="27" customFormat="1" x14ac:dyDescent="0.25">
      <c r="A103" s="46">
        <v>4</v>
      </c>
      <c r="B103" s="58"/>
      <c r="C103" s="58"/>
      <c r="D103" s="58"/>
      <c r="E103" s="58"/>
      <c r="F103" s="58"/>
      <c r="G103" s="58"/>
      <c r="H103" s="58"/>
    </row>
    <row r="104" spans="1:13" s="27" customFormat="1" x14ac:dyDescent="0.25">
      <c r="A104" s="46">
        <v>5</v>
      </c>
      <c r="B104" s="58"/>
      <c r="C104" s="58"/>
      <c r="D104" s="58"/>
      <c r="E104" s="58"/>
      <c r="F104" s="58"/>
      <c r="G104" s="58"/>
      <c r="H104" s="58"/>
    </row>
    <row r="105" spans="1:13" s="27" customFormat="1" x14ac:dyDescent="0.25">
      <c r="A105" s="46">
        <v>6</v>
      </c>
      <c r="B105" s="58"/>
      <c r="C105" s="58"/>
      <c r="D105" s="58"/>
      <c r="E105" s="58"/>
      <c r="F105" s="58"/>
      <c r="G105" s="58"/>
      <c r="H105" s="58"/>
    </row>
    <row r="106" spans="1:13" s="27" customFormat="1" x14ac:dyDescent="0.25">
      <c r="A106" s="46">
        <v>7</v>
      </c>
      <c r="B106" s="58"/>
      <c r="C106" s="58"/>
      <c r="D106" s="58"/>
      <c r="E106" s="58"/>
      <c r="F106" s="58"/>
      <c r="G106" s="58"/>
      <c r="H106" s="58"/>
    </row>
    <row r="107" spans="1:13" s="27" customFormat="1" x14ac:dyDescent="0.25">
      <c r="A107" s="46">
        <v>8</v>
      </c>
      <c r="B107" s="58"/>
      <c r="C107" s="58"/>
      <c r="D107" s="58"/>
      <c r="E107" s="58"/>
      <c r="F107" s="58"/>
      <c r="G107" s="58"/>
      <c r="H107" s="58"/>
    </row>
    <row r="108" spans="1:13" s="27" customFormat="1" x14ac:dyDescent="0.25">
      <c r="A108" s="46">
        <v>9</v>
      </c>
      <c r="B108" s="58"/>
      <c r="C108" s="58"/>
      <c r="D108" s="58"/>
      <c r="E108" s="58"/>
      <c r="F108" s="58"/>
      <c r="G108" s="58"/>
      <c r="H108" s="58"/>
    </row>
    <row r="109" spans="1:13" s="27" customFormat="1" x14ac:dyDescent="0.25">
      <c r="A109" s="46">
        <v>10</v>
      </c>
      <c r="B109" s="58"/>
      <c r="C109" s="58"/>
      <c r="D109" s="58"/>
      <c r="E109" s="58"/>
      <c r="F109" s="58"/>
      <c r="G109" s="58"/>
      <c r="H109" s="58"/>
    </row>
    <row r="110" spans="1:13" s="27" customFormat="1" x14ac:dyDescent="0.25">
      <c r="A110" s="46">
        <v>11</v>
      </c>
      <c r="B110" s="58"/>
      <c r="C110" s="58"/>
      <c r="D110" s="58"/>
      <c r="E110" s="58"/>
      <c r="F110" s="58"/>
      <c r="G110" s="58"/>
      <c r="H110" s="58"/>
    </row>
    <row r="111" spans="1:13" s="27" customFormat="1" x14ac:dyDescent="0.25">
      <c r="A111" s="46">
        <v>12</v>
      </c>
      <c r="B111" s="58"/>
      <c r="C111" s="58"/>
      <c r="D111" s="58"/>
      <c r="E111" s="58"/>
      <c r="F111" s="58"/>
      <c r="G111" s="58"/>
      <c r="H111" s="58"/>
    </row>
    <row r="112" spans="1:13" s="27" customFormat="1" x14ac:dyDescent="0.25">
      <c r="A112" s="67" t="s">
        <v>5207</v>
      </c>
      <c r="B112" s="26"/>
      <c r="C112" s="26"/>
      <c r="D112" s="26"/>
      <c r="E112" s="26"/>
      <c r="F112" s="26"/>
      <c r="G112" s="26"/>
      <c r="H112" s="26"/>
    </row>
    <row r="113" spans="12:13" x14ac:dyDescent="0.25">
      <c r="L113" s="27"/>
      <c r="M113" s="27"/>
    </row>
    <row r="114" spans="12:13" x14ac:dyDescent="0.25">
      <c r="L114" s="27"/>
      <c r="M114" s="27"/>
    </row>
    <row r="115" spans="12:13" x14ac:dyDescent="0.25">
      <c r="L115" s="27"/>
      <c r="M115" s="27"/>
    </row>
  </sheetData>
  <mergeCells count="2">
    <mergeCell ref="L19:M19"/>
    <mergeCell ref="A33:C33"/>
  </mergeCells>
  <pageMargins left="0.7" right="0.7" top="0.75" bottom="0.75" header="0.3" footer="0.3"/>
  <pageSetup orientation="landscape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14"/>
  <sheetViews>
    <sheetView zoomScale="80" zoomScaleNormal="80" zoomScalePageLayoutView="80" workbookViewId="0">
      <selection activeCell="B5" sqref="B5"/>
    </sheetView>
  </sheetViews>
  <sheetFormatPr baseColWidth="10" defaultColWidth="21.5" defaultRowHeight="19" x14ac:dyDescent="0.25"/>
  <cols>
    <col min="1" max="1" width="21.5" style="38"/>
    <col min="2" max="2" width="12.5" style="26" customWidth="1"/>
    <col min="3" max="3" width="9.6640625" style="26" bestFit="1" customWidth="1"/>
    <col min="4" max="4" width="10.83203125" style="26" customWidth="1"/>
    <col min="5" max="5" width="10.6640625" style="26" customWidth="1"/>
    <col min="6" max="8" width="9.6640625" style="26" bestFit="1" customWidth="1"/>
    <col min="9" max="10" width="10.5" style="26" bestFit="1" customWidth="1"/>
    <col min="11" max="17" width="21.5" style="26"/>
    <col min="18" max="16384" width="21.5" style="27"/>
  </cols>
  <sheetData>
    <row r="1" spans="1:18" x14ac:dyDescent="0.25">
      <c r="A1" s="25" t="s">
        <v>5174</v>
      </c>
    </row>
    <row r="2" spans="1:18" s="32" customFormat="1" x14ac:dyDescent="0.25">
      <c r="A2" s="28" t="s">
        <v>5175</v>
      </c>
      <c r="B2" s="29">
        <v>2</v>
      </c>
      <c r="C2" s="29">
        <v>3</v>
      </c>
      <c r="D2" s="29">
        <v>4</v>
      </c>
      <c r="E2" s="29">
        <v>5</v>
      </c>
      <c r="F2" s="29">
        <v>6</v>
      </c>
      <c r="G2" s="29">
        <v>7</v>
      </c>
      <c r="H2" s="29">
        <v>8</v>
      </c>
      <c r="I2" s="29" t="s">
        <v>5176</v>
      </c>
      <c r="J2" s="29" t="s">
        <v>5177</v>
      </c>
      <c r="K2" s="30"/>
      <c r="L2" s="31" t="s">
        <v>5178</v>
      </c>
      <c r="M2" s="31"/>
      <c r="N2" s="31"/>
      <c r="P2" s="26"/>
      <c r="Q2" s="26"/>
      <c r="R2" s="26"/>
    </row>
    <row r="3" spans="1:18" x14ac:dyDescent="0.25">
      <c r="A3" s="33">
        <v>1</v>
      </c>
      <c r="B3" s="68">
        <v>13.512499999999999</v>
      </c>
      <c r="C3" s="68">
        <v>13.512499999999999</v>
      </c>
      <c r="D3" s="34">
        <v>18.25</v>
      </c>
      <c r="E3" s="34">
        <v>18.5</v>
      </c>
      <c r="F3" s="34">
        <v>18.75</v>
      </c>
      <c r="G3" s="34">
        <v>19.25</v>
      </c>
      <c r="H3" s="34">
        <v>19.75</v>
      </c>
      <c r="I3" s="35">
        <f>46-(SUM(H3*14.7%))</f>
        <v>43.09675</v>
      </c>
      <c r="J3" s="35">
        <f>SUM(I3)</f>
        <v>43.09675</v>
      </c>
      <c r="K3" s="36"/>
      <c r="L3" s="26" t="s">
        <v>5179</v>
      </c>
      <c r="Q3" s="27"/>
      <c r="R3" s="26"/>
    </row>
    <row r="4" spans="1:18" x14ac:dyDescent="0.25">
      <c r="A4" s="33">
        <v>2</v>
      </c>
      <c r="B4" s="68">
        <v>13.512499999999999</v>
      </c>
      <c r="C4" s="68">
        <v>13.512499999999999</v>
      </c>
      <c r="D4" s="34">
        <v>19</v>
      </c>
      <c r="E4" s="34">
        <v>19.75</v>
      </c>
      <c r="F4" s="34">
        <v>20</v>
      </c>
      <c r="G4" s="34">
        <v>20.75</v>
      </c>
      <c r="H4" s="34">
        <v>21.5</v>
      </c>
      <c r="I4" s="35">
        <f>56.25-(SUM(H4*14.7%))</f>
        <v>53.089500000000001</v>
      </c>
      <c r="J4" s="35">
        <f t="shared" ref="J4:J14" si="0">SUM(I4)</f>
        <v>53.089500000000001</v>
      </c>
      <c r="K4" s="36"/>
      <c r="L4" s="26" t="s">
        <v>5180</v>
      </c>
      <c r="Q4" s="27"/>
      <c r="R4" s="26"/>
    </row>
    <row r="5" spans="1:18" x14ac:dyDescent="0.25">
      <c r="A5" s="33">
        <v>3</v>
      </c>
      <c r="B5" s="68">
        <v>13.512499999999999</v>
      </c>
      <c r="C5" s="68">
        <v>13.799999999999999</v>
      </c>
      <c r="D5" s="34">
        <v>19.75</v>
      </c>
      <c r="E5" s="34">
        <v>20.25</v>
      </c>
      <c r="F5" s="34">
        <v>20.75</v>
      </c>
      <c r="G5" s="34">
        <v>22</v>
      </c>
      <c r="H5" s="34">
        <v>23.5</v>
      </c>
      <c r="I5" s="35">
        <f>64.75-(SUM(H5*14.7%))</f>
        <v>61.295499999999997</v>
      </c>
      <c r="J5" s="35">
        <f t="shared" si="0"/>
        <v>61.295499999999997</v>
      </c>
      <c r="K5" s="36"/>
      <c r="L5" s="26" t="s">
        <v>5181</v>
      </c>
      <c r="Q5" s="27"/>
      <c r="R5" s="26"/>
    </row>
    <row r="6" spans="1:18" x14ac:dyDescent="0.25">
      <c r="A6" s="33">
        <v>4</v>
      </c>
      <c r="B6" s="68">
        <v>16.387499999999999</v>
      </c>
      <c r="C6" s="68">
        <v>16.962499999999999</v>
      </c>
      <c r="D6" s="34">
        <v>21.5</v>
      </c>
      <c r="E6" s="34">
        <v>22.5</v>
      </c>
      <c r="F6" s="34">
        <v>23.75</v>
      </c>
      <c r="G6" s="34">
        <v>26.5</v>
      </c>
      <c r="H6" s="34">
        <v>28.25</v>
      </c>
      <c r="I6" s="35">
        <f>74-(SUM(H6*14.7%))</f>
        <v>69.847250000000003</v>
      </c>
      <c r="J6" s="35">
        <f t="shared" si="0"/>
        <v>69.847250000000003</v>
      </c>
      <c r="K6" s="36"/>
      <c r="L6" s="26" t="s">
        <v>5182</v>
      </c>
      <c r="Q6" s="27"/>
      <c r="R6" s="26"/>
    </row>
    <row r="7" spans="1:18" x14ac:dyDescent="0.25">
      <c r="A7" s="33">
        <v>5</v>
      </c>
      <c r="B7" s="68">
        <v>16.962499999999999</v>
      </c>
      <c r="C7" s="68">
        <v>17.824999999999999</v>
      </c>
      <c r="D7" s="34">
        <v>22.25</v>
      </c>
      <c r="E7" s="34">
        <v>23.75</v>
      </c>
      <c r="F7" s="34">
        <v>25.75</v>
      </c>
      <c r="G7" s="34">
        <v>29.5</v>
      </c>
      <c r="H7" s="34">
        <v>31.75</v>
      </c>
      <c r="I7" s="35">
        <f>77.25-(SUM(H7*14.7%))</f>
        <v>72.582750000000004</v>
      </c>
      <c r="J7" s="35">
        <f t="shared" si="0"/>
        <v>72.582750000000004</v>
      </c>
      <c r="K7" s="36"/>
      <c r="L7" s="26" t="s">
        <v>5183</v>
      </c>
      <c r="Q7" s="27"/>
      <c r="R7" s="26"/>
    </row>
    <row r="8" spans="1:18" x14ac:dyDescent="0.25">
      <c r="A8" s="33">
        <v>6</v>
      </c>
      <c r="B8" s="68">
        <v>17.25</v>
      </c>
      <c r="C8" s="68">
        <v>18.399999999999999</v>
      </c>
      <c r="D8" s="34">
        <v>22.75</v>
      </c>
      <c r="E8" s="34">
        <v>25.25</v>
      </c>
      <c r="F8" s="34">
        <v>28</v>
      </c>
      <c r="G8" s="34">
        <v>32</v>
      </c>
      <c r="H8" s="34">
        <v>34.75</v>
      </c>
      <c r="I8" s="35">
        <f>85-(SUM(H8*14.7%))</f>
        <v>79.891750000000002</v>
      </c>
      <c r="J8" s="35">
        <f t="shared" si="0"/>
        <v>79.891750000000002</v>
      </c>
      <c r="K8" s="36"/>
      <c r="L8" s="26" t="s">
        <v>5184</v>
      </c>
      <c r="Q8" s="27"/>
      <c r="R8" s="26"/>
    </row>
    <row r="9" spans="1:18" x14ac:dyDescent="0.25">
      <c r="A9" s="33">
        <v>7</v>
      </c>
      <c r="B9" s="68">
        <v>21.274999999999999</v>
      </c>
      <c r="C9" s="68">
        <v>23</v>
      </c>
      <c r="D9" s="34">
        <v>24.25</v>
      </c>
      <c r="E9" s="34">
        <v>26.75</v>
      </c>
      <c r="F9" s="34">
        <v>30.25</v>
      </c>
      <c r="G9" s="34">
        <v>34.5</v>
      </c>
      <c r="H9" s="34">
        <v>37.75</v>
      </c>
      <c r="I9" s="35">
        <f>91.5-(SUM(H9*14.7%))</f>
        <v>85.950749999999999</v>
      </c>
      <c r="J9" s="35">
        <f t="shared" si="0"/>
        <v>85.950749999999999</v>
      </c>
      <c r="K9" s="36"/>
      <c r="L9" s="26" t="s">
        <v>5185</v>
      </c>
      <c r="Q9" s="27"/>
      <c r="R9" s="26"/>
    </row>
    <row r="10" spans="1:18" x14ac:dyDescent="0.25">
      <c r="A10" s="33">
        <v>8</v>
      </c>
      <c r="B10" s="68">
        <v>21.849999999999998</v>
      </c>
      <c r="C10" s="68">
        <v>23.862499999999997</v>
      </c>
      <c r="D10" s="34">
        <v>25.75</v>
      </c>
      <c r="E10" s="34">
        <v>28.5</v>
      </c>
      <c r="F10" s="34">
        <v>32.75</v>
      </c>
      <c r="G10" s="34">
        <v>37.25</v>
      </c>
      <c r="H10" s="34">
        <v>41.5</v>
      </c>
      <c r="I10" s="35">
        <f>98-(SUM(H10*14.7%))</f>
        <v>91.899500000000003</v>
      </c>
      <c r="J10" s="35">
        <f t="shared" si="0"/>
        <v>91.899500000000003</v>
      </c>
      <c r="K10" s="36"/>
      <c r="L10" s="26" t="s">
        <v>5186</v>
      </c>
      <c r="Q10" s="27"/>
      <c r="R10" s="26"/>
    </row>
    <row r="11" spans="1:18" x14ac:dyDescent="0.25">
      <c r="A11" s="33">
        <v>9</v>
      </c>
      <c r="B11" s="68">
        <v>22.137499999999999</v>
      </c>
      <c r="C11" s="68">
        <v>24.15</v>
      </c>
      <c r="D11" s="34">
        <v>25.75</v>
      </c>
      <c r="E11" s="34">
        <v>29</v>
      </c>
      <c r="F11" s="34">
        <v>34</v>
      </c>
      <c r="G11" s="34">
        <v>38.25</v>
      </c>
      <c r="H11" s="34">
        <v>43.25</v>
      </c>
      <c r="I11" s="35">
        <f>105.25-(SUM(H11*14.7%))</f>
        <v>98.892250000000004</v>
      </c>
      <c r="J11" s="35">
        <f t="shared" si="0"/>
        <v>98.892250000000004</v>
      </c>
      <c r="K11" s="36"/>
      <c r="Q11" s="27"/>
      <c r="R11" s="26"/>
    </row>
    <row r="12" spans="1:18" x14ac:dyDescent="0.25">
      <c r="A12" s="33">
        <v>10</v>
      </c>
      <c r="B12" s="68">
        <v>22.712499999999999</v>
      </c>
      <c r="C12" s="68">
        <v>25.012499999999999</v>
      </c>
      <c r="D12" s="34">
        <v>27.75</v>
      </c>
      <c r="E12" s="34">
        <v>31</v>
      </c>
      <c r="F12" s="34">
        <v>36.25</v>
      </c>
      <c r="G12" s="34">
        <v>40.75</v>
      </c>
      <c r="H12" s="34">
        <v>46.75</v>
      </c>
      <c r="I12" s="35">
        <f>11.5-(SUM(H12*14.7%))</f>
        <v>4.6277500000000007</v>
      </c>
      <c r="J12" s="35">
        <f t="shared" si="0"/>
        <v>4.6277500000000007</v>
      </c>
      <c r="K12" s="36"/>
      <c r="L12" s="31" t="s">
        <v>5188</v>
      </c>
      <c r="Q12" s="27"/>
      <c r="R12" s="26"/>
    </row>
    <row r="13" spans="1:18" x14ac:dyDescent="0.25">
      <c r="A13" s="33">
        <v>11</v>
      </c>
      <c r="B13" s="68">
        <v>23.287499999999998</v>
      </c>
      <c r="C13" s="68">
        <v>25.874999999999996</v>
      </c>
      <c r="D13" s="34">
        <v>28.75</v>
      </c>
      <c r="E13" s="34">
        <v>32.5</v>
      </c>
      <c r="F13" s="34">
        <v>38.5</v>
      </c>
      <c r="G13" s="34">
        <v>43</v>
      </c>
      <c r="H13" s="34">
        <v>49.75</v>
      </c>
      <c r="I13" s="35">
        <f>117.5-(SUM(H13*14.7%))</f>
        <v>110.18675</v>
      </c>
      <c r="J13" s="35">
        <f t="shared" si="0"/>
        <v>110.18675</v>
      </c>
      <c r="K13" s="36"/>
      <c r="L13" s="26" t="s">
        <v>5189</v>
      </c>
      <c r="Q13" s="27"/>
      <c r="R13" s="26"/>
    </row>
    <row r="14" spans="1:18" x14ac:dyDescent="0.25">
      <c r="A14" s="33">
        <v>12</v>
      </c>
      <c r="B14" s="68">
        <v>23.574999999999999</v>
      </c>
      <c r="C14" s="68">
        <v>26.737499999999997</v>
      </c>
      <c r="D14" s="34">
        <v>30.25</v>
      </c>
      <c r="E14" s="34">
        <v>34.25</v>
      </c>
      <c r="F14" s="34">
        <v>40.75</v>
      </c>
      <c r="G14" s="34">
        <v>45.75</v>
      </c>
      <c r="H14" s="34">
        <v>52.75</v>
      </c>
      <c r="I14" s="35">
        <f>124.25-(SUM(H14*14.7%))</f>
        <v>116.49575</v>
      </c>
      <c r="J14" s="35">
        <f t="shared" si="0"/>
        <v>116.49575</v>
      </c>
      <c r="K14" s="36"/>
      <c r="L14" s="26" t="s">
        <v>5190</v>
      </c>
      <c r="Q14" s="27"/>
      <c r="R14" s="26"/>
    </row>
    <row r="15" spans="1:18" x14ac:dyDescent="0.25">
      <c r="A15" s="69" t="s">
        <v>5208</v>
      </c>
      <c r="B15" s="70"/>
      <c r="C15" s="70"/>
      <c r="D15" s="70"/>
      <c r="E15" s="70"/>
      <c r="F15" s="70"/>
      <c r="G15" s="70"/>
      <c r="H15" s="70"/>
      <c r="I15" s="70"/>
      <c r="J15" s="70"/>
      <c r="L15" s="26" t="s">
        <v>5209</v>
      </c>
      <c r="R15" s="26"/>
    </row>
    <row r="16" spans="1:18" x14ac:dyDescent="0.25">
      <c r="L16" s="26" t="s">
        <v>5210</v>
      </c>
      <c r="R16" s="26"/>
    </row>
    <row r="17" spans="1:18" s="32" customFormat="1" x14ac:dyDescent="0.25">
      <c r="A17" s="25" t="s">
        <v>5193</v>
      </c>
      <c r="B17" s="26"/>
      <c r="C17" s="26"/>
      <c r="D17" s="26"/>
      <c r="E17" s="26"/>
      <c r="F17" s="26"/>
      <c r="G17" s="26"/>
      <c r="H17" s="26"/>
      <c r="K17" s="31"/>
      <c r="L17" s="26"/>
      <c r="M17" s="26"/>
      <c r="N17" s="31"/>
      <c r="O17" s="26"/>
      <c r="P17" s="26"/>
      <c r="Q17" s="26"/>
      <c r="R17" s="26"/>
    </row>
    <row r="18" spans="1:18" x14ac:dyDescent="0.25">
      <c r="A18" s="28" t="s">
        <v>5175</v>
      </c>
      <c r="B18" s="29">
        <v>2</v>
      </c>
      <c r="C18" s="29">
        <v>3</v>
      </c>
      <c r="D18" s="29">
        <v>4</v>
      </c>
      <c r="E18" s="29">
        <v>5</v>
      </c>
      <c r="F18" s="29">
        <v>6</v>
      </c>
      <c r="G18" s="29">
        <v>7</v>
      </c>
      <c r="H18" s="29">
        <v>8</v>
      </c>
      <c r="L18" s="88" t="s">
        <v>5195</v>
      </c>
      <c r="M18" s="89"/>
      <c r="R18" s="26"/>
    </row>
    <row r="19" spans="1:18" x14ac:dyDescent="0.25">
      <c r="A19" s="33">
        <v>1</v>
      </c>
      <c r="B19" s="39">
        <v>12.75</v>
      </c>
      <c r="C19" s="39">
        <v>12.75</v>
      </c>
      <c r="D19" s="39">
        <v>19.25</v>
      </c>
      <c r="E19" s="39">
        <v>19.5</v>
      </c>
      <c r="F19" s="39">
        <v>19.75</v>
      </c>
      <c r="G19" s="39">
        <v>20.25</v>
      </c>
      <c r="H19" s="39">
        <v>20.75</v>
      </c>
      <c r="L19" s="4" t="s">
        <v>5196</v>
      </c>
      <c r="M19" s="4" t="s">
        <v>5165</v>
      </c>
      <c r="R19" s="26"/>
    </row>
    <row r="20" spans="1:18" x14ac:dyDescent="0.25">
      <c r="A20" s="33">
        <v>2</v>
      </c>
      <c r="B20" s="39">
        <v>13</v>
      </c>
      <c r="C20" s="39">
        <v>13</v>
      </c>
      <c r="D20" s="39">
        <v>20.25</v>
      </c>
      <c r="E20" s="39">
        <v>21</v>
      </c>
      <c r="F20" s="39">
        <v>21.25</v>
      </c>
      <c r="G20" s="39">
        <v>22</v>
      </c>
      <c r="H20" s="39">
        <v>22.75</v>
      </c>
      <c r="L20" s="4">
        <v>1</v>
      </c>
      <c r="M20" s="39">
        <v>1</v>
      </c>
      <c r="Q20" s="27"/>
    </row>
    <row r="21" spans="1:18" x14ac:dyDescent="0.25">
      <c r="A21" s="33">
        <v>3</v>
      </c>
      <c r="B21" s="39">
        <v>13.25</v>
      </c>
      <c r="C21" s="39">
        <v>13.5</v>
      </c>
      <c r="D21" s="39">
        <v>21.25</v>
      </c>
      <c r="E21" s="39">
        <v>21.75</v>
      </c>
      <c r="F21" s="39">
        <v>22.25</v>
      </c>
      <c r="G21" s="39">
        <v>23.5</v>
      </c>
      <c r="H21" s="39">
        <v>25</v>
      </c>
      <c r="L21" s="4">
        <v>2</v>
      </c>
      <c r="M21" s="39">
        <v>1.25</v>
      </c>
      <c r="Q21" s="27"/>
    </row>
    <row r="22" spans="1:18" x14ac:dyDescent="0.25">
      <c r="A22" s="33">
        <v>4</v>
      </c>
      <c r="B22" s="39">
        <v>16</v>
      </c>
      <c r="C22" s="39">
        <v>16.5</v>
      </c>
      <c r="D22" s="39">
        <v>23.25</v>
      </c>
      <c r="E22" s="39">
        <v>24.25</v>
      </c>
      <c r="F22" s="39">
        <v>25.5</v>
      </c>
      <c r="G22" s="39">
        <v>28.25</v>
      </c>
      <c r="H22" s="39">
        <v>30</v>
      </c>
      <c r="L22" s="4">
        <v>3</v>
      </c>
      <c r="M22" s="39">
        <v>1.5</v>
      </c>
      <c r="Q22" s="27"/>
    </row>
    <row r="23" spans="1:18" x14ac:dyDescent="0.25">
      <c r="A23" s="33">
        <v>5</v>
      </c>
      <c r="B23" s="39">
        <v>16.75</v>
      </c>
      <c r="C23" s="39">
        <v>17.5</v>
      </c>
      <c r="D23" s="39">
        <v>24.25</v>
      </c>
      <c r="E23" s="39">
        <v>25.75</v>
      </c>
      <c r="F23" s="39">
        <v>27.75</v>
      </c>
      <c r="G23" s="39">
        <v>31.5</v>
      </c>
      <c r="H23" s="39">
        <v>33.75</v>
      </c>
      <c r="L23" s="4">
        <v>4</v>
      </c>
      <c r="M23" s="39">
        <v>1.75</v>
      </c>
      <c r="Q23" s="27"/>
    </row>
    <row r="24" spans="1:18" x14ac:dyDescent="0.25">
      <c r="A24" s="33">
        <v>6</v>
      </c>
      <c r="B24" s="39">
        <v>17.25</v>
      </c>
      <c r="C24" s="39">
        <v>18.25</v>
      </c>
      <c r="D24" s="39">
        <v>25</v>
      </c>
      <c r="E24" s="39">
        <v>27.5</v>
      </c>
      <c r="F24" s="39">
        <v>30.25</v>
      </c>
      <c r="G24" s="39">
        <v>34.25</v>
      </c>
      <c r="H24" s="39">
        <v>37</v>
      </c>
      <c r="L24" s="4">
        <v>5</v>
      </c>
      <c r="M24" s="39">
        <v>2</v>
      </c>
      <c r="Q24" s="27"/>
    </row>
    <row r="25" spans="1:18" x14ac:dyDescent="0.25">
      <c r="A25" s="33">
        <v>7</v>
      </c>
      <c r="B25" s="39">
        <v>21</v>
      </c>
      <c r="C25" s="39">
        <v>22.5</v>
      </c>
      <c r="D25" s="39">
        <v>26.75</v>
      </c>
      <c r="E25" s="39">
        <v>29.25</v>
      </c>
      <c r="F25" s="39">
        <v>32.75</v>
      </c>
      <c r="G25" s="39">
        <v>37</v>
      </c>
      <c r="H25" s="39">
        <v>40.25</v>
      </c>
      <c r="L25" s="4">
        <v>6</v>
      </c>
      <c r="M25" s="39">
        <v>2.25</v>
      </c>
      <c r="Q25" s="27"/>
    </row>
    <row r="26" spans="1:18" x14ac:dyDescent="0.25">
      <c r="A26" s="33">
        <v>8</v>
      </c>
      <c r="B26" s="39">
        <v>21.75</v>
      </c>
      <c r="C26" s="39">
        <v>23.5</v>
      </c>
      <c r="D26" s="39">
        <v>28.5</v>
      </c>
      <c r="E26" s="39">
        <v>31.25</v>
      </c>
      <c r="F26" s="39">
        <v>35.5</v>
      </c>
      <c r="G26" s="39">
        <v>40</v>
      </c>
      <c r="H26" s="39">
        <v>44.25</v>
      </c>
      <c r="L26" s="4">
        <v>7</v>
      </c>
      <c r="M26" s="39">
        <v>2.5</v>
      </c>
      <c r="Q26" s="27"/>
    </row>
    <row r="27" spans="1:18" x14ac:dyDescent="0.25">
      <c r="A27" s="33">
        <v>9</v>
      </c>
      <c r="B27" s="39">
        <v>22.25</v>
      </c>
      <c r="C27" s="39">
        <v>24</v>
      </c>
      <c r="D27" s="39">
        <v>28.75</v>
      </c>
      <c r="E27" s="39">
        <v>32</v>
      </c>
      <c r="F27" s="39">
        <v>37</v>
      </c>
      <c r="G27" s="39">
        <v>41.25</v>
      </c>
      <c r="H27" s="39">
        <v>46.25</v>
      </c>
      <c r="L27" s="4">
        <v>8</v>
      </c>
      <c r="M27" s="39">
        <v>2.75</v>
      </c>
      <c r="Q27" s="27"/>
    </row>
    <row r="28" spans="1:18" x14ac:dyDescent="0.25">
      <c r="A28" s="33">
        <v>10</v>
      </c>
      <c r="B28" s="39">
        <v>23</v>
      </c>
      <c r="C28" s="39">
        <v>25</v>
      </c>
      <c r="D28" s="39">
        <v>31</v>
      </c>
      <c r="E28" s="39">
        <v>34.25</v>
      </c>
      <c r="F28" s="39">
        <v>39.5</v>
      </c>
      <c r="G28" s="39">
        <v>44</v>
      </c>
      <c r="H28" s="39">
        <v>50</v>
      </c>
      <c r="L28" s="4">
        <v>9</v>
      </c>
      <c r="M28" s="39">
        <v>3</v>
      </c>
      <c r="Q28" s="27"/>
    </row>
    <row r="29" spans="1:18" x14ac:dyDescent="0.25">
      <c r="A29" s="33">
        <v>11</v>
      </c>
      <c r="B29" s="39">
        <v>23.75</v>
      </c>
      <c r="C29" s="39">
        <v>26</v>
      </c>
      <c r="D29" s="39">
        <v>32.25</v>
      </c>
      <c r="E29" s="39">
        <v>36</v>
      </c>
      <c r="F29" s="39">
        <v>42</v>
      </c>
      <c r="G29" s="39">
        <v>46.5</v>
      </c>
      <c r="H29" s="39">
        <v>53.25</v>
      </c>
      <c r="L29" s="4">
        <v>10</v>
      </c>
      <c r="M29" s="39">
        <v>3.25</v>
      </c>
      <c r="Q29" s="27"/>
    </row>
    <row r="30" spans="1:18" x14ac:dyDescent="0.25">
      <c r="A30" s="33">
        <v>12</v>
      </c>
      <c r="B30" s="39">
        <v>24.25</v>
      </c>
      <c r="C30" s="39">
        <v>27</v>
      </c>
      <c r="D30" s="39">
        <v>34</v>
      </c>
      <c r="E30" s="39">
        <v>38</v>
      </c>
      <c r="F30" s="39">
        <v>44.5</v>
      </c>
      <c r="G30" s="39">
        <v>49.5</v>
      </c>
      <c r="H30" s="39">
        <v>56.5</v>
      </c>
      <c r="L30" s="4">
        <v>11</v>
      </c>
      <c r="M30" s="39">
        <v>3.5</v>
      </c>
    </row>
    <row r="31" spans="1:18" x14ac:dyDescent="0.25">
      <c r="A31" s="40"/>
      <c r="B31" s="41"/>
      <c r="C31" s="41"/>
      <c r="D31" s="41"/>
      <c r="E31" s="41"/>
      <c r="F31" s="41"/>
      <c r="G31" s="41"/>
      <c r="H31" s="41"/>
      <c r="L31" s="4">
        <v>12</v>
      </c>
      <c r="M31" s="39">
        <v>3.75</v>
      </c>
    </row>
    <row r="33" spans="1:19" ht="21" x14ac:dyDescent="0.25">
      <c r="A33" s="90" t="s">
        <v>5197</v>
      </c>
      <c r="B33" s="91"/>
      <c r="C33" s="91"/>
      <c r="D33" s="42" t="s">
        <v>5198</v>
      </c>
      <c r="E33" s="42"/>
    </row>
    <row r="34" spans="1:19" ht="20.25" customHeight="1" x14ac:dyDescent="0.25">
      <c r="A34" s="43" t="s">
        <v>5175</v>
      </c>
      <c r="B34" s="44">
        <v>2</v>
      </c>
      <c r="C34" s="44">
        <v>3</v>
      </c>
      <c r="D34" s="44">
        <v>4</v>
      </c>
      <c r="E34" s="44">
        <v>5</v>
      </c>
      <c r="F34" s="44">
        <v>6</v>
      </c>
      <c r="G34" s="44">
        <v>7</v>
      </c>
      <c r="H34" s="44">
        <v>8</v>
      </c>
      <c r="I34" s="45" t="s">
        <v>5199</v>
      </c>
      <c r="J34" s="31"/>
    </row>
    <row r="35" spans="1:19" x14ac:dyDescent="0.25">
      <c r="A35" s="46">
        <v>1</v>
      </c>
      <c r="B35" s="47"/>
      <c r="C35" s="47"/>
      <c r="D35" s="47"/>
      <c r="E35" s="47"/>
      <c r="F35" s="47"/>
      <c r="G35" s="47"/>
      <c r="H35" s="47"/>
      <c r="I35" s="47"/>
    </row>
    <row r="36" spans="1:19" x14ac:dyDescent="0.25">
      <c r="A36" s="46">
        <v>2</v>
      </c>
      <c r="B36" s="47"/>
      <c r="C36" s="47"/>
      <c r="D36" s="47"/>
      <c r="E36" s="47"/>
      <c r="F36" s="47"/>
      <c r="G36" s="47"/>
      <c r="H36" s="47"/>
      <c r="I36" s="47"/>
    </row>
    <row r="37" spans="1:19" x14ac:dyDescent="0.25">
      <c r="A37" s="46">
        <v>3</v>
      </c>
      <c r="B37" s="47"/>
      <c r="C37" s="47"/>
      <c r="D37" s="47"/>
      <c r="E37" s="47"/>
      <c r="F37" s="47"/>
      <c r="G37" s="47"/>
      <c r="H37" s="47"/>
      <c r="I37" s="47"/>
    </row>
    <row r="38" spans="1:19" x14ac:dyDescent="0.25">
      <c r="A38" s="46">
        <v>4</v>
      </c>
      <c r="B38" s="47"/>
      <c r="C38" s="47"/>
      <c r="D38" s="47"/>
      <c r="E38" s="47"/>
      <c r="F38" s="47"/>
      <c r="G38" s="47"/>
      <c r="H38" s="47"/>
      <c r="I38" s="47"/>
    </row>
    <row r="39" spans="1:19" x14ac:dyDescent="0.25">
      <c r="A39" s="46">
        <v>5</v>
      </c>
      <c r="B39" s="47"/>
      <c r="C39" s="47"/>
      <c r="D39" s="47"/>
      <c r="E39" s="47"/>
      <c r="F39" s="47"/>
      <c r="G39" s="47"/>
      <c r="H39" s="47"/>
      <c r="I39" s="47"/>
    </row>
    <row r="40" spans="1:19" x14ac:dyDescent="0.25">
      <c r="A40" s="46">
        <v>6</v>
      </c>
      <c r="B40" s="47"/>
      <c r="C40" s="47"/>
      <c r="D40" s="47"/>
      <c r="E40" s="47"/>
      <c r="F40" s="47"/>
      <c r="G40" s="47"/>
      <c r="H40" s="47"/>
      <c r="I40" s="47"/>
    </row>
    <row r="41" spans="1:19" x14ac:dyDescent="0.25">
      <c r="A41" s="46">
        <v>7</v>
      </c>
      <c r="B41" s="47"/>
      <c r="C41" s="47"/>
      <c r="D41" s="47"/>
      <c r="E41" s="47"/>
      <c r="F41" s="47"/>
      <c r="G41" s="47"/>
      <c r="H41" s="47"/>
      <c r="I41" s="47"/>
      <c r="O41" s="27"/>
      <c r="P41" s="27"/>
      <c r="Q41" s="27"/>
    </row>
    <row r="42" spans="1:19" x14ac:dyDescent="0.25">
      <c r="A42" s="46">
        <v>8</v>
      </c>
      <c r="B42" s="47"/>
      <c r="C42" s="47"/>
      <c r="D42" s="47"/>
      <c r="E42" s="47"/>
      <c r="F42" s="47"/>
      <c r="G42" s="47"/>
      <c r="H42" s="47"/>
      <c r="I42" s="47"/>
      <c r="O42" s="27"/>
      <c r="P42" s="27"/>
      <c r="Q42" s="27"/>
    </row>
    <row r="43" spans="1:19" x14ac:dyDescent="0.25">
      <c r="A43" s="46">
        <v>9</v>
      </c>
      <c r="B43" s="47"/>
      <c r="C43" s="47"/>
      <c r="D43" s="47"/>
      <c r="E43" s="47"/>
      <c r="F43" s="47"/>
      <c r="G43" s="47"/>
      <c r="H43" s="47"/>
      <c r="I43" s="47"/>
    </row>
    <row r="44" spans="1:19" x14ac:dyDescent="0.25">
      <c r="A44" s="46">
        <v>10</v>
      </c>
      <c r="B44" s="47"/>
      <c r="C44" s="47"/>
      <c r="D44" s="47"/>
      <c r="E44" s="47"/>
      <c r="F44" s="47"/>
      <c r="G44" s="47"/>
      <c r="H44" s="47"/>
      <c r="I44" s="47"/>
    </row>
    <row r="45" spans="1:19" x14ac:dyDescent="0.25">
      <c r="A45" s="46">
        <v>11</v>
      </c>
      <c r="B45" s="47"/>
      <c r="C45" s="47"/>
      <c r="D45" s="47"/>
      <c r="E45" s="47"/>
      <c r="F45" s="47"/>
      <c r="G45" s="47"/>
      <c r="H45" s="47"/>
      <c r="I45" s="47"/>
    </row>
    <row r="46" spans="1:19" x14ac:dyDescent="0.25">
      <c r="A46" s="46">
        <v>12</v>
      </c>
      <c r="B46" s="47"/>
      <c r="C46" s="47"/>
      <c r="D46" s="47"/>
      <c r="E46" s="47"/>
      <c r="F46" s="47"/>
      <c r="G46" s="47"/>
      <c r="H46" s="47"/>
      <c r="I46" s="47"/>
    </row>
    <row r="47" spans="1:19" x14ac:dyDescent="0.25">
      <c r="A47" s="48"/>
      <c r="C47" s="49"/>
      <c r="D47" s="49"/>
      <c r="E47" s="49"/>
      <c r="F47" s="49"/>
      <c r="G47" s="49"/>
      <c r="H47" s="49"/>
      <c r="I47" s="49"/>
      <c r="J47" s="49"/>
    </row>
    <row r="48" spans="1:19" x14ac:dyDescent="0.25">
      <c r="A48" s="48"/>
      <c r="C48" s="49"/>
      <c r="D48" s="49"/>
      <c r="E48" s="49"/>
      <c r="F48" s="49"/>
      <c r="G48" s="49"/>
      <c r="H48" s="49"/>
      <c r="I48" s="49"/>
      <c r="J48" s="49"/>
      <c r="R48" s="26"/>
      <c r="S48" s="26"/>
    </row>
    <row r="49" spans="1:19" x14ac:dyDescent="0.25">
      <c r="A49" s="50"/>
      <c r="B49" s="51"/>
      <c r="C49" s="49"/>
      <c r="D49" s="49"/>
      <c r="E49" s="49"/>
      <c r="F49" s="49"/>
      <c r="G49" s="49"/>
      <c r="H49" s="49"/>
      <c r="I49" s="49"/>
      <c r="J49" s="49"/>
      <c r="R49" s="26"/>
      <c r="S49" s="26"/>
    </row>
    <row r="50" spans="1:19" s="32" customFormat="1" ht="37" x14ac:dyDescent="0.25">
      <c r="A50" s="52" t="s">
        <v>5200</v>
      </c>
      <c r="B50" s="53"/>
      <c r="C50" s="53"/>
      <c r="D50" s="53"/>
      <c r="E50" s="42" t="s">
        <v>5198</v>
      </c>
      <c r="F50" s="54"/>
      <c r="G50" s="54"/>
      <c r="H50" s="54"/>
      <c r="I50" s="26"/>
      <c r="J50" s="26"/>
      <c r="K50" s="31"/>
      <c r="L50" s="26"/>
      <c r="M50" s="26"/>
      <c r="N50" s="31"/>
      <c r="R50" s="26"/>
      <c r="S50" s="26"/>
    </row>
    <row r="51" spans="1:19" x14ac:dyDescent="0.25">
      <c r="A51" s="55" t="s">
        <v>5175</v>
      </c>
      <c r="B51" s="56">
        <v>2</v>
      </c>
      <c r="C51" s="56">
        <v>3</v>
      </c>
      <c r="D51" s="56">
        <v>4</v>
      </c>
      <c r="E51" s="56">
        <v>5</v>
      </c>
      <c r="F51" s="56">
        <v>6</v>
      </c>
      <c r="G51" s="56">
        <v>7</v>
      </c>
      <c r="H51" s="56">
        <v>8</v>
      </c>
      <c r="I51" s="57" t="s">
        <v>5201</v>
      </c>
      <c r="J51" s="57" t="s">
        <v>5199</v>
      </c>
      <c r="R51" s="26"/>
      <c r="S51" s="26"/>
    </row>
    <row r="52" spans="1:19" x14ac:dyDescent="0.25">
      <c r="A52" s="46">
        <v>1</v>
      </c>
      <c r="B52" s="58"/>
      <c r="C52" s="58"/>
      <c r="D52" s="58"/>
      <c r="E52" s="58"/>
      <c r="F52" s="58"/>
      <c r="G52" s="58"/>
      <c r="H52" s="58"/>
      <c r="I52" s="58"/>
      <c r="J52" s="58"/>
      <c r="L52" s="31"/>
      <c r="M52" s="31"/>
      <c r="N52" s="59"/>
      <c r="R52" s="26"/>
      <c r="S52" s="26"/>
    </row>
    <row r="53" spans="1:19" x14ac:dyDescent="0.25">
      <c r="A53" s="46">
        <v>2</v>
      </c>
      <c r="B53" s="58"/>
      <c r="C53" s="58"/>
      <c r="D53" s="58"/>
      <c r="E53" s="58"/>
      <c r="F53" s="58"/>
      <c r="G53" s="58"/>
      <c r="H53" s="58"/>
      <c r="I53" s="58"/>
      <c r="J53" s="58"/>
      <c r="R53" s="26"/>
      <c r="S53" s="26"/>
    </row>
    <row r="54" spans="1:19" x14ac:dyDescent="0.25">
      <c r="A54" s="46">
        <v>3</v>
      </c>
      <c r="B54" s="58"/>
      <c r="C54" s="58"/>
      <c r="D54" s="58"/>
      <c r="E54" s="58"/>
      <c r="F54" s="58"/>
      <c r="G54" s="58"/>
      <c r="H54" s="58"/>
      <c r="I54" s="58"/>
      <c r="J54" s="58"/>
      <c r="R54" s="26"/>
      <c r="S54" s="26"/>
    </row>
    <row r="55" spans="1:19" x14ac:dyDescent="0.25">
      <c r="A55" s="46">
        <v>4</v>
      </c>
      <c r="B55" s="58"/>
      <c r="C55" s="58"/>
      <c r="D55" s="58"/>
      <c r="E55" s="58"/>
      <c r="F55" s="58"/>
      <c r="G55" s="58"/>
      <c r="H55" s="58"/>
      <c r="I55" s="58"/>
      <c r="J55" s="58"/>
      <c r="O55" s="27"/>
      <c r="P55" s="27"/>
      <c r="Q55" s="27"/>
      <c r="R55" s="26"/>
      <c r="S55" s="26"/>
    </row>
    <row r="56" spans="1:19" x14ac:dyDescent="0.25">
      <c r="A56" s="46">
        <v>5</v>
      </c>
      <c r="B56" s="58"/>
      <c r="C56" s="58"/>
      <c r="D56" s="58"/>
      <c r="E56" s="58"/>
      <c r="F56" s="58"/>
      <c r="G56" s="58"/>
      <c r="H56" s="58"/>
      <c r="I56" s="58"/>
      <c r="J56" s="58"/>
      <c r="O56" s="27"/>
      <c r="P56" s="27"/>
      <c r="Q56" s="27"/>
      <c r="R56" s="26"/>
      <c r="S56" s="26"/>
    </row>
    <row r="57" spans="1:19" x14ac:dyDescent="0.25">
      <c r="A57" s="46">
        <v>6</v>
      </c>
      <c r="B57" s="58"/>
      <c r="C57" s="58"/>
      <c r="D57" s="58"/>
      <c r="E57" s="58"/>
      <c r="F57" s="58"/>
      <c r="G57" s="58"/>
      <c r="H57" s="58"/>
      <c r="I57" s="58"/>
      <c r="J57" s="58"/>
      <c r="O57" s="27"/>
      <c r="P57" s="27"/>
      <c r="Q57" s="27"/>
      <c r="R57" s="26"/>
      <c r="S57" s="26"/>
    </row>
    <row r="58" spans="1:19" x14ac:dyDescent="0.25">
      <c r="A58" s="46">
        <v>7</v>
      </c>
      <c r="B58" s="58"/>
      <c r="C58" s="58"/>
      <c r="D58" s="58"/>
      <c r="E58" s="58"/>
      <c r="F58" s="58"/>
      <c r="G58" s="58"/>
      <c r="H58" s="58"/>
      <c r="I58" s="58"/>
      <c r="J58" s="58"/>
      <c r="O58" s="27"/>
      <c r="P58" s="27"/>
      <c r="Q58" s="27"/>
      <c r="R58" s="26"/>
      <c r="S58" s="26"/>
    </row>
    <row r="59" spans="1:19" x14ac:dyDescent="0.25">
      <c r="A59" s="46">
        <v>8</v>
      </c>
      <c r="B59" s="58"/>
      <c r="C59" s="58"/>
      <c r="D59" s="58"/>
      <c r="E59" s="58"/>
      <c r="F59" s="58"/>
      <c r="G59" s="58"/>
      <c r="H59" s="58"/>
      <c r="I59" s="58"/>
      <c r="J59" s="58"/>
      <c r="R59" s="26"/>
      <c r="S59" s="26"/>
    </row>
    <row r="60" spans="1:19" x14ac:dyDescent="0.25">
      <c r="A60" s="46">
        <v>9</v>
      </c>
      <c r="B60" s="58"/>
      <c r="C60" s="58"/>
      <c r="D60" s="58"/>
      <c r="E60" s="58"/>
      <c r="F60" s="58"/>
      <c r="G60" s="58"/>
      <c r="H60" s="58"/>
      <c r="I60" s="58"/>
      <c r="J60" s="58"/>
    </row>
    <row r="61" spans="1:19" x14ac:dyDescent="0.25">
      <c r="A61" s="46">
        <v>10</v>
      </c>
      <c r="B61" s="58"/>
      <c r="C61" s="58"/>
      <c r="D61" s="58"/>
      <c r="E61" s="58"/>
      <c r="F61" s="58"/>
      <c r="G61" s="58"/>
      <c r="H61" s="58"/>
      <c r="I61" s="58"/>
      <c r="J61" s="58"/>
    </row>
    <row r="62" spans="1:19" x14ac:dyDescent="0.25">
      <c r="A62" s="46">
        <v>11</v>
      </c>
      <c r="B62" s="58"/>
      <c r="C62" s="58"/>
      <c r="D62" s="58"/>
      <c r="E62" s="58"/>
      <c r="F62" s="58"/>
      <c r="G62" s="58"/>
      <c r="H62" s="58"/>
      <c r="I62" s="58"/>
      <c r="J62" s="58"/>
    </row>
    <row r="63" spans="1:19" x14ac:dyDescent="0.25">
      <c r="A63" s="46">
        <v>12</v>
      </c>
      <c r="B63" s="58"/>
      <c r="C63" s="58"/>
      <c r="D63" s="58"/>
      <c r="E63" s="58"/>
      <c r="F63" s="58"/>
      <c r="G63" s="58"/>
      <c r="H63" s="58"/>
      <c r="I63" s="58"/>
      <c r="J63" s="58"/>
    </row>
    <row r="64" spans="1:19" x14ac:dyDescent="0.25">
      <c r="A64" s="50"/>
      <c r="B64" s="49"/>
      <c r="C64" s="49"/>
      <c r="D64" s="49"/>
      <c r="E64" s="49"/>
      <c r="F64" s="49"/>
      <c r="G64" s="49"/>
      <c r="H64" s="49"/>
      <c r="I64" s="49"/>
      <c r="J64" s="49"/>
    </row>
    <row r="65" spans="1:13" s="27" customFormat="1" ht="21" x14ac:dyDescent="0.25">
      <c r="A65" s="53" t="s">
        <v>5202</v>
      </c>
      <c r="B65" s="60"/>
      <c r="C65" s="60"/>
      <c r="D65" s="60"/>
      <c r="E65" s="42" t="s">
        <v>5198</v>
      </c>
      <c r="F65" s="26"/>
      <c r="G65" s="26"/>
      <c r="H65" s="26"/>
      <c r="I65" s="26"/>
      <c r="J65" s="26"/>
      <c r="K65" s="26"/>
      <c r="L65" s="26"/>
      <c r="M65" s="26"/>
    </row>
    <row r="66" spans="1:13" s="27" customFormat="1" x14ac:dyDescent="0.25">
      <c r="A66" s="43" t="s">
        <v>5175</v>
      </c>
      <c r="B66" s="44">
        <v>2</v>
      </c>
      <c r="C66" s="44">
        <v>3</v>
      </c>
      <c r="D66" s="44">
        <v>4</v>
      </c>
      <c r="E66" s="44">
        <v>5</v>
      </c>
      <c r="F66" s="44">
        <v>6</v>
      </c>
      <c r="G66" s="44">
        <v>7</v>
      </c>
      <c r="H66" s="44">
        <v>8</v>
      </c>
      <c r="I66" s="31"/>
      <c r="J66" s="31"/>
      <c r="K66" s="26"/>
      <c r="L66" s="26"/>
      <c r="M66" s="26"/>
    </row>
    <row r="67" spans="1:13" s="27" customFormat="1" ht="15" customHeight="1" x14ac:dyDescent="0.25">
      <c r="A67" s="46">
        <v>1</v>
      </c>
      <c r="B67" s="58"/>
      <c r="C67" s="58"/>
      <c r="D67" s="58"/>
      <c r="E67" s="58"/>
      <c r="F67" s="58"/>
      <c r="G67" s="58"/>
      <c r="H67" s="58"/>
      <c r="I67" s="26"/>
      <c r="J67" s="26"/>
      <c r="K67" s="26"/>
      <c r="L67" s="26"/>
      <c r="M67" s="26"/>
    </row>
    <row r="68" spans="1:13" s="32" customFormat="1" x14ac:dyDescent="0.25">
      <c r="A68" s="46">
        <v>2</v>
      </c>
      <c r="B68" s="58"/>
      <c r="C68" s="58"/>
      <c r="D68" s="58"/>
      <c r="E68" s="58"/>
      <c r="F68" s="58"/>
      <c r="G68" s="58"/>
      <c r="H68" s="58"/>
      <c r="I68" s="26"/>
      <c r="J68" s="26"/>
      <c r="K68" s="31"/>
      <c r="L68" s="26"/>
      <c r="M68" s="26"/>
    </row>
    <row r="69" spans="1:13" s="27" customFormat="1" x14ac:dyDescent="0.25">
      <c r="A69" s="46">
        <v>3</v>
      </c>
      <c r="B69" s="58"/>
      <c r="C69" s="58"/>
      <c r="D69" s="58"/>
      <c r="E69" s="58"/>
      <c r="F69" s="58"/>
      <c r="G69" s="58"/>
      <c r="H69" s="58"/>
      <c r="I69" s="26"/>
      <c r="J69" s="26"/>
      <c r="K69" s="26"/>
      <c r="L69" s="26"/>
      <c r="M69" s="26"/>
    </row>
    <row r="70" spans="1:13" s="27" customFormat="1" x14ac:dyDescent="0.25">
      <c r="A70" s="46">
        <v>4</v>
      </c>
      <c r="B70" s="58"/>
      <c r="C70" s="58"/>
      <c r="D70" s="58"/>
      <c r="E70" s="58"/>
      <c r="F70" s="58"/>
      <c r="G70" s="58"/>
      <c r="H70" s="58"/>
      <c r="I70" s="26"/>
      <c r="J70" s="26"/>
      <c r="K70" s="26"/>
      <c r="L70" s="31"/>
      <c r="M70" s="31"/>
    </row>
    <row r="71" spans="1:13" s="27" customFormat="1" x14ac:dyDescent="0.25">
      <c r="A71" s="46">
        <v>5</v>
      </c>
      <c r="B71" s="58"/>
      <c r="C71" s="58"/>
      <c r="D71" s="58"/>
      <c r="E71" s="58"/>
      <c r="F71" s="58"/>
      <c r="G71" s="58"/>
      <c r="H71" s="58"/>
      <c r="I71" s="26"/>
      <c r="J71" s="26"/>
      <c r="K71" s="26"/>
      <c r="L71" s="26"/>
      <c r="M71" s="26"/>
    </row>
    <row r="72" spans="1:13" s="27" customFormat="1" x14ac:dyDescent="0.25">
      <c r="A72" s="46">
        <v>6</v>
      </c>
      <c r="B72" s="58"/>
      <c r="C72" s="58"/>
      <c r="D72" s="58"/>
      <c r="E72" s="58"/>
      <c r="F72" s="58"/>
      <c r="G72" s="58"/>
      <c r="H72" s="58"/>
      <c r="I72" s="26"/>
      <c r="J72" s="26"/>
      <c r="K72" s="26"/>
      <c r="L72" s="26"/>
      <c r="M72" s="26"/>
    </row>
    <row r="73" spans="1:13" s="27" customFormat="1" x14ac:dyDescent="0.25">
      <c r="A73" s="46">
        <v>7</v>
      </c>
      <c r="B73" s="58"/>
      <c r="C73" s="58"/>
      <c r="D73" s="58"/>
      <c r="E73" s="58"/>
      <c r="F73" s="58"/>
      <c r="G73" s="58"/>
      <c r="H73" s="58"/>
      <c r="I73" s="26"/>
      <c r="J73" s="26"/>
      <c r="K73" s="26"/>
      <c r="L73" s="26"/>
      <c r="M73" s="26"/>
    </row>
    <row r="74" spans="1:13" s="27" customFormat="1" x14ac:dyDescent="0.25">
      <c r="A74" s="46">
        <v>8</v>
      </c>
      <c r="B74" s="58"/>
      <c r="C74" s="58"/>
      <c r="D74" s="58"/>
      <c r="E74" s="58"/>
      <c r="F74" s="58"/>
      <c r="G74" s="58"/>
      <c r="H74" s="58"/>
      <c r="I74" s="26"/>
      <c r="J74" s="26"/>
      <c r="K74" s="26"/>
      <c r="L74" s="26"/>
      <c r="M74" s="26"/>
    </row>
    <row r="75" spans="1:13" s="27" customFormat="1" x14ac:dyDescent="0.25">
      <c r="A75" s="46">
        <v>9</v>
      </c>
      <c r="B75" s="58"/>
      <c r="C75" s="58"/>
      <c r="D75" s="58"/>
      <c r="E75" s="58"/>
      <c r="F75" s="58"/>
      <c r="G75" s="58"/>
      <c r="H75" s="58"/>
      <c r="I75" s="26"/>
      <c r="J75" s="26"/>
      <c r="K75" s="26"/>
      <c r="L75" s="26"/>
      <c r="M75" s="26"/>
    </row>
    <row r="76" spans="1:13" s="27" customFormat="1" x14ac:dyDescent="0.25">
      <c r="A76" s="46">
        <v>10</v>
      </c>
      <c r="B76" s="58"/>
      <c r="C76" s="58"/>
      <c r="D76" s="58"/>
      <c r="E76" s="58"/>
      <c r="F76" s="58"/>
      <c r="G76" s="58"/>
      <c r="H76" s="58"/>
      <c r="I76" s="26"/>
      <c r="J76" s="26"/>
      <c r="K76" s="26"/>
      <c r="L76" s="26"/>
      <c r="M76" s="26"/>
    </row>
    <row r="77" spans="1:13" s="27" customFormat="1" x14ac:dyDescent="0.25">
      <c r="A77" s="46">
        <v>11</v>
      </c>
      <c r="B77" s="58"/>
      <c r="C77" s="58"/>
      <c r="D77" s="58"/>
      <c r="E77" s="58"/>
      <c r="F77" s="58"/>
      <c r="G77" s="58"/>
      <c r="H77" s="58"/>
      <c r="I77" s="26"/>
      <c r="J77" s="26"/>
      <c r="K77" s="26"/>
      <c r="L77" s="26"/>
      <c r="M77" s="26"/>
    </row>
    <row r="78" spans="1:13" s="27" customFormat="1" x14ac:dyDescent="0.25">
      <c r="A78" s="46">
        <v>12</v>
      </c>
      <c r="B78" s="58"/>
      <c r="C78" s="58"/>
      <c r="D78" s="58"/>
      <c r="E78" s="58"/>
      <c r="F78" s="58"/>
      <c r="G78" s="58"/>
      <c r="H78" s="58"/>
      <c r="I78" s="26"/>
      <c r="J78" s="26"/>
      <c r="K78" s="26"/>
      <c r="L78" s="26"/>
      <c r="M78" s="26"/>
    </row>
    <row r="79" spans="1:13" s="27" customFormat="1" x14ac:dyDescent="0.25">
      <c r="A79" s="48" t="s">
        <v>5203</v>
      </c>
      <c r="B79" s="26"/>
      <c r="C79" s="49"/>
      <c r="D79" s="49"/>
      <c r="E79" s="49"/>
      <c r="F79" s="49"/>
      <c r="G79" s="49"/>
      <c r="H79" s="49"/>
      <c r="I79" s="26"/>
      <c r="J79" s="26"/>
      <c r="K79" s="26"/>
      <c r="L79" s="26"/>
      <c r="M79" s="26"/>
    </row>
    <row r="80" spans="1:13" s="27" customFormat="1" x14ac:dyDescent="0.25">
      <c r="A80" s="61"/>
      <c r="B80" s="26"/>
      <c r="C80" s="49"/>
      <c r="D80" s="49"/>
      <c r="E80" s="49"/>
      <c r="F80" s="49"/>
      <c r="G80" s="49"/>
      <c r="H80" s="49"/>
      <c r="I80" s="26"/>
      <c r="J80" s="26"/>
      <c r="K80" s="26"/>
      <c r="L80" s="26"/>
      <c r="M80" s="26"/>
    </row>
    <row r="81" spans="1:17" x14ac:dyDescent="0.25">
      <c r="A81" s="61"/>
      <c r="C81" s="49"/>
      <c r="D81" s="49"/>
      <c r="E81" s="49"/>
      <c r="F81" s="49"/>
      <c r="G81" s="49"/>
      <c r="H81" s="49"/>
    </row>
    <row r="82" spans="1:17" x14ac:dyDescent="0.25">
      <c r="A82" s="50"/>
      <c r="B82" s="51"/>
      <c r="C82" s="49"/>
      <c r="D82" s="49"/>
      <c r="E82" s="49"/>
      <c r="F82" s="49"/>
      <c r="G82" s="49"/>
      <c r="H82" s="49"/>
    </row>
    <row r="83" spans="1:17" s="32" customFormat="1" ht="55" x14ac:dyDescent="0.25">
      <c r="A83" s="62" t="s">
        <v>5204</v>
      </c>
      <c r="B83" s="63"/>
      <c r="C83" s="63"/>
      <c r="D83" s="64"/>
      <c r="E83" s="42" t="s">
        <v>5198</v>
      </c>
      <c r="F83" s="54"/>
      <c r="G83" s="54"/>
      <c r="H83" s="54"/>
      <c r="I83" s="26"/>
      <c r="J83" s="26"/>
      <c r="K83" s="31"/>
      <c r="L83" s="26"/>
      <c r="M83" s="26"/>
      <c r="N83" s="31"/>
      <c r="O83" s="31"/>
      <c r="P83" s="31"/>
      <c r="Q83" s="31"/>
    </row>
    <row r="84" spans="1:17" x14ac:dyDescent="0.25">
      <c r="A84" s="55" t="s">
        <v>5175</v>
      </c>
      <c r="B84" s="44">
        <v>2</v>
      </c>
      <c r="C84" s="44">
        <v>3</v>
      </c>
      <c r="D84" s="44">
        <v>4</v>
      </c>
      <c r="E84" s="44">
        <v>5</v>
      </c>
      <c r="F84" s="44">
        <v>6</v>
      </c>
      <c r="G84" s="44">
        <v>7</v>
      </c>
      <c r="H84" s="44">
        <v>8</v>
      </c>
      <c r="I84" s="65" t="s">
        <v>5176</v>
      </c>
      <c r="J84" s="65" t="s">
        <v>5205</v>
      </c>
    </row>
    <row r="85" spans="1:17" x14ac:dyDescent="0.25">
      <c r="A85" s="46">
        <v>1</v>
      </c>
      <c r="B85" s="66"/>
      <c r="C85" s="66"/>
      <c r="D85" s="66"/>
      <c r="E85" s="66"/>
      <c r="F85" s="66"/>
      <c r="G85" s="66"/>
      <c r="H85" s="66"/>
      <c r="I85" s="66"/>
      <c r="J85" s="66"/>
      <c r="L85" s="31"/>
      <c r="M85" s="31"/>
    </row>
    <row r="86" spans="1:17" x14ac:dyDescent="0.25">
      <c r="A86" s="46">
        <v>2</v>
      </c>
      <c r="B86" s="66"/>
      <c r="C86" s="66"/>
      <c r="D86" s="66"/>
      <c r="E86" s="66"/>
      <c r="F86" s="66"/>
      <c r="G86" s="66"/>
      <c r="H86" s="66"/>
      <c r="I86" s="66"/>
      <c r="J86" s="66"/>
    </row>
    <row r="87" spans="1:17" x14ac:dyDescent="0.25">
      <c r="A87" s="46">
        <v>3</v>
      </c>
      <c r="B87" s="66"/>
      <c r="C87" s="66"/>
      <c r="D87" s="66"/>
      <c r="E87" s="66"/>
      <c r="F87" s="66"/>
      <c r="G87" s="66"/>
      <c r="H87" s="66"/>
      <c r="I87" s="66"/>
      <c r="J87" s="66"/>
    </row>
    <row r="88" spans="1:17" x14ac:dyDescent="0.25">
      <c r="A88" s="46">
        <v>4</v>
      </c>
      <c r="B88" s="66"/>
      <c r="C88" s="66"/>
      <c r="D88" s="66"/>
      <c r="E88" s="66"/>
      <c r="F88" s="66"/>
      <c r="G88" s="66"/>
      <c r="H88" s="66"/>
      <c r="I88" s="66"/>
      <c r="J88" s="66"/>
    </row>
    <row r="89" spans="1:17" x14ac:dyDescent="0.25">
      <c r="A89" s="46">
        <v>5</v>
      </c>
      <c r="B89" s="66"/>
      <c r="C89" s="66"/>
      <c r="D89" s="66"/>
      <c r="E89" s="66"/>
      <c r="F89" s="66"/>
      <c r="G89" s="66"/>
      <c r="H89" s="66"/>
      <c r="I89" s="66"/>
      <c r="J89" s="66"/>
    </row>
    <row r="90" spans="1:17" x14ac:dyDescent="0.25">
      <c r="A90" s="46">
        <v>6</v>
      </c>
      <c r="B90" s="66"/>
      <c r="C90" s="66"/>
      <c r="D90" s="66"/>
      <c r="E90" s="66"/>
      <c r="F90" s="66"/>
      <c r="G90" s="66"/>
      <c r="H90" s="66"/>
      <c r="I90" s="66"/>
      <c r="J90" s="66"/>
    </row>
    <row r="91" spans="1:17" x14ac:dyDescent="0.25">
      <c r="A91" s="46">
        <v>7</v>
      </c>
      <c r="B91" s="66"/>
      <c r="C91" s="66"/>
      <c r="D91" s="66"/>
      <c r="E91" s="66"/>
      <c r="F91" s="66"/>
      <c r="G91" s="66"/>
      <c r="H91" s="66"/>
      <c r="I91" s="66"/>
      <c r="J91" s="66"/>
    </row>
    <row r="92" spans="1:17" x14ac:dyDescent="0.25">
      <c r="A92" s="46">
        <v>8</v>
      </c>
      <c r="B92" s="66"/>
      <c r="C92" s="66"/>
      <c r="D92" s="66"/>
      <c r="E92" s="66"/>
      <c r="F92" s="66"/>
      <c r="G92" s="66"/>
      <c r="H92" s="66"/>
      <c r="I92" s="66"/>
      <c r="J92" s="66"/>
    </row>
    <row r="93" spans="1:17" x14ac:dyDescent="0.25">
      <c r="A93" s="46">
        <v>9</v>
      </c>
      <c r="B93" s="66"/>
      <c r="C93" s="66"/>
      <c r="D93" s="66"/>
      <c r="E93" s="66"/>
      <c r="F93" s="66"/>
      <c r="G93" s="66"/>
      <c r="H93" s="66"/>
      <c r="I93" s="66"/>
      <c r="J93" s="66"/>
    </row>
    <row r="94" spans="1:17" x14ac:dyDescent="0.25">
      <c r="A94" s="46">
        <v>10</v>
      </c>
      <c r="B94" s="66"/>
      <c r="C94" s="66"/>
      <c r="D94" s="66"/>
      <c r="E94" s="66"/>
      <c r="F94" s="66"/>
      <c r="G94" s="66"/>
      <c r="H94" s="66"/>
      <c r="I94" s="66"/>
      <c r="J94" s="66"/>
    </row>
    <row r="95" spans="1:17" x14ac:dyDescent="0.25">
      <c r="A95" s="46">
        <v>11</v>
      </c>
      <c r="B95" s="66"/>
      <c r="C95" s="66"/>
      <c r="D95" s="66"/>
      <c r="E95" s="66"/>
      <c r="F95" s="66"/>
      <c r="G95" s="66"/>
      <c r="H95" s="66"/>
      <c r="I95" s="66"/>
      <c r="J95" s="66"/>
    </row>
    <row r="96" spans="1:17" x14ac:dyDescent="0.25">
      <c r="A96" s="46">
        <v>12</v>
      </c>
      <c r="B96" s="66"/>
      <c r="C96" s="66"/>
      <c r="D96" s="66"/>
      <c r="E96" s="66"/>
      <c r="F96" s="66"/>
      <c r="G96" s="66"/>
      <c r="H96" s="66"/>
      <c r="I96" s="66"/>
      <c r="J96" s="66"/>
    </row>
    <row r="97" spans="1:13" s="27" customFormat="1" x14ac:dyDescent="0.25">
      <c r="A97" s="31"/>
      <c r="B97" s="26"/>
      <c r="C97" s="26"/>
      <c r="D97" s="26"/>
      <c r="E97" s="26"/>
      <c r="F97" s="26"/>
      <c r="G97" s="26"/>
      <c r="H97" s="26"/>
      <c r="L97" s="26"/>
      <c r="M97" s="26"/>
    </row>
    <row r="98" spans="1:13" s="27" customFormat="1" ht="21" x14ac:dyDescent="0.25">
      <c r="A98" s="53" t="s">
        <v>5206</v>
      </c>
      <c r="B98" s="42" t="s">
        <v>5198</v>
      </c>
      <c r="C98" s="26"/>
      <c r="D98" s="26"/>
      <c r="E98" s="26"/>
      <c r="F98" s="26"/>
      <c r="G98" s="26"/>
      <c r="H98" s="26"/>
      <c r="L98" s="26"/>
      <c r="M98" s="26"/>
    </row>
    <row r="99" spans="1:13" s="27" customFormat="1" x14ac:dyDescent="0.25">
      <c r="A99" s="43" t="s">
        <v>5175</v>
      </c>
      <c r="B99" s="44">
        <v>2</v>
      </c>
      <c r="C99" s="44">
        <v>3</v>
      </c>
      <c r="D99" s="44">
        <v>4</v>
      </c>
      <c r="E99" s="44">
        <v>5</v>
      </c>
      <c r="F99" s="44">
        <v>6</v>
      </c>
      <c r="G99" s="44">
        <v>7</v>
      </c>
      <c r="H99" s="44">
        <v>8</v>
      </c>
    </row>
    <row r="100" spans="1:13" s="27" customFormat="1" x14ac:dyDescent="0.25">
      <c r="A100" s="46">
        <v>1</v>
      </c>
      <c r="B100" s="58"/>
      <c r="C100" s="58"/>
      <c r="D100" s="58"/>
      <c r="E100" s="58"/>
      <c r="F100" s="58"/>
      <c r="G100" s="58"/>
      <c r="H100" s="58"/>
    </row>
    <row r="101" spans="1:13" s="27" customFormat="1" x14ac:dyDescent="0.25">
      <c r="A101" s="46">
        <v>2</v>
      </c>
      <c r="B101" s="58"/>
      <c r="C101" s="58"/>
      <c r="D101" s="58"/>
      <c r="E101" s="58"/>
      <c r="F101" s="58"/>
      <c r="G101" s="58"/>
      <c r="H101" s="58"/>
    </row>
    <row r="102" spans="1:13" s="27" customFormat="1" x14ac:dyDescent="0.25">
      <c r="A102" s="46">
        <v>3</v>
      </c>
      <c r="B102" s="58"/>
      <c r="C102" s="58"/>
      <c r="D102" s="58"/>
      <c r="E102" s="58"/>
      <c r="F102" s="58"/>
      <c r="G102" s="58"/>
      <c r="H102" s="58"/>
    </row>
    <row r="103" spans="1:13" s="27" customFormat="1" x14ac:dyDescent="0.25">
      <c r="A103" s="46">
        <v>4</v>
      </c>
      <c r="B103" s="58"/>
      <c r="C103" s="58"/>
      <c r="D103" s="58"/>
      <c r="E103" s="58"/>
      <c r="F103" s="58"/>
      <c r="G103" s="58"/>
      <c r="H103" s="58"/>
    </row>
    <row r="104" spans="1:13" s="27" customFormat="1" x14ac:dyDescent="0.25">
      <c r="A104" s="46">
        <v>5</v>
      </c>
      <c r="B104" s="58"/>
      <c r="C104" s="58"/>
      <c r="D104" s="58"/>
      <c r="E104" s="58"/>
      <c r="F104" s="58"/>
      <c r="G104" s="58"/>
      <c r="H104" s="58"/>
    </row>
    <row r="105" spans="1:13" s="27" customFormat="1" x14ac:dyDescent="0.25">
      <c r="A105" s="46">
        <v>6</v>
      </c>
      <c r="B105" s="58"/>
      <c r="C105" s="58"/>
      <c r="D105" s="58"/>
      <c r="E105" s="58"/>
      <c r="F105" s="58"/>
      <c r="G105" s="58"/>
      <c r="H105" s="58"/>
    </row>
    <row r="106" spans="1:13" s="27" customFormat="1" x14ac:dyDescent="0.25">
      <c r="A106" s="46">
        <v>7</v>
      </c>
      <c r="B106" s="58"/>
      <c r="C106" s="58"/>
      <c r="D106" s="58"/>
      <c r="E106" s="58"/>
      <c r="F106" s="58"/>
      <c r="G106" s="58"/>
      <c r="H106" s="58"/>
    </row>
    <row r="107" spans="1:13" s="27" customFormat="1" x14ac:dyDescent="0.25">
      <c r="A107" s="46">
        <v>8</v>
      </c>
      <c r="B107" s="58"/>
      <c r="C107" s="58"/>
      <c r="D107" s="58"/>
      <c r="E107" s="58"/>
      <c r="F107" s="58"/>
      <c r="G107" s="58"/>
      <c r="H107" s="58"/>
    </row>
    <row r="108" spans="1:13" s="27" customFormat="1" x14ac:dyDescent="0.25">
      <c r="A108" s="46">
        <v>9</v>
      </c>
      <c r="B108" s="58"/>
      <c r="C108" s="58"/>
      <c r="D108" s="58"/>
      <c r="E108" s="58"/>
      <c r="F108" s="58"/>
      <c r="G108" s="58"/>
      <c r="H108" s="58"/>
    </row>
    <row r="109" spans="1:13" s="27" customFormat="1" x14ac:dyDescent="0.25">
      <c r="A109" s="46">
        <v>10</v>
      </c>
      <c r="B109" s="58"/>
      <c r="C109" s="58"/>
      <c r="D109" s="58"/>
      <c r="E109" s="58"/>
      <c r="F109" s="58"/>
      <c r="G109" s="58"/>
      <c r="H109" s="58"/>
    </row>
    <row r="110" spans="1:13" s="27" customFormat="1" x14ac:dyDescent="0.25">
      <c r="A110" s="46">
        <v>11</v>
      </c>
      <c r="B110" s="58"/>
      <c r="C110" s="58"/>
      <c r="D110" s="58"/>
      <c r="E110" s="58"/>
      <c r="F110" s="58"/>
      <c r="G110" s="58"/>
      <c r="H110" s="58"/>
    </row>
    <row r="111" spans="1:13" s="27" customFormat="1" x14ac:dyDescent="0.25">
      <c r="A111" s="46">
        <v>12</v>
      </c>
      <c r="B111" s="58"/>
      <c r="C111" s="58"/>
      <c r="D111" s="58"/>
      <c r="E111" s="58"/>
      <c r="F111" s="58"/>
      <c r="G111" s="58"/>
      <c r="H111" s="58"/>
    </row>
    <row r="112" spans="1:13" s="27" customFormat="1" x14ac:dyDescent="0.25">
      <c r="A112" s="67" t="s">
        <v>5207</v>
      </c>
      <c r="B112" s="26"/>
      <c r="C112" s="26"/>
      <c r="D112" s="26"/>
      <c r="E112" s="26"/>
      <c r="F112" s="26"/>
      <c r="G112" s="26"/>
      <c r="H112" s="26"/>
    </row>
    <row r="113" spans="12:13" x14ac:dyDescent="0.25">
      <c r="L113" s="27"/>
      <c r="M113" s="27"/>
    </row>
    <row r="114" spans="12:13" x14ac:dyDescent="0.25">
      <c r="L114" s="27"/>
      <c r="M114" s="27"/>
    </row>
  </sheetData>
  <mergeCells count="2">
    <mergeCell ref="L18:M18"/>
    <mergeCell ref="A33:C33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2"/>
  <sheetViews>
    <sheetView workbookViewId="0">
      <selection activeCell="D2" sqref="D2"/>
    </sheetView>
  </sheetViews>
  <sheetFormatPr baseColWidth="10" defaultColWidth="8.83203125" defaultRowHeight="15" x14ac:dyDescent="0.2"/>
  <cols>
    <col min="2" max="2" width="15.83203125" customWidth="1"/>
    <col min="3" max="3" width="28.1640625" customWidth="1"/>
  </cols>
  <sheetData>
    <row r="1" spans="1:3" ht="28" x14ac:dyDescent="0.2">
      <c r="A1" s="71" t="s">
        <v>12</v>
      </c>
      <c r="B1" s="71" t="s">
        <v>5211</v>
      </c>
      <c r="C1" s="72" t="s">
        <v>5212</v>
      </c>
    </row>
    <row r="2" spans="1:3" x14ac:dyDescent="0.2">
      <c r="A2" s="73" t="s">
        <v>5215</v>
      </c>
      <c r="B2" s="73" t="s">
        <v>5216</v>
      </c>
      <c r="C2" s="74"/>
    </row>
    <row r="3" spans="1:3" x14ac:dyDescent="0.2">
      <c r="A3" s="73" t="s">
        <v>89</v>
      </c>
      <c r="B3" s="73" t="s">
        <v>5214</v>
      </c>
      <c r="C3" s="74"/>
    </row>
    <row r="4" spans="1:3" x14ac:dyDescent="0.2">
      <c r="A4" s="73" t="s">
        <v>231</v>
      </c>
      <c r="B4" s="73" t="s">
        <v>5214</v>
      </c>
      <c r="C4" s="74"/>
    </row>
    <row r="5" spans="1:3" x14ac:dyDescent="0.2">
      <c r="A5" s="73" t="s">
        <v>43</v>
      </c>
      <c r="B5" s="73" t="s">
        <v>5214</v>
      </c>
      <c r="C5" s="74"/>
    </row>
    <row r="6" spans="1:3" x14ac:dyDescent="0.2">
      <c r="A6" s="73" t="s">
        <v>102</v>
      </c>
      <c r="B6" s="73" t="s">
        <v>5214</v>
      </c>
      <c r="C6" s="74"/>
    </row>
    <row r="7" spans="1:3" x14ac:dyDescent="0.2">
      <c r="A7" s="73" t="s">
        <v>197</v>
      </c>
      <c r="B7" s="73" t="s">
        <v>5214</v>
      </c>
      <c r="C7" s="74"/>
    </row>
    <row r="8" spans="1:3" x14ac:dyDescent="0.2">
      <c r="A8" s="73" t="s">
        <v>26</v>
      </c>
      <c r="B8" s="73" t="s">
        <v>5214</v>
      </c>
      <c r="C8" s="74"/>
    </row>
    <row r="9" spans="1:3" x14ac:dyDescent="0.2">
      <c r="A9" s="73" t="s">
        <v>51</v>
      </c>
      <c r="B9" s="73" t="s">
        <v>5214</v>
      </c>
      <c r="C9" s="74"/>
    </row>
    <row r="10" spans="1:3" x14ac:dyDescent="0.2">
      <c r="A10" s="73" t="s">
        <v>582</v>
      </c>
      <c r="B10" s="73" t="s">
        <v>5214</v>
      </c>
      <c r="C10" s="74"/>
    </row>
    <row r="11" spans="1:3" x14ac:dyDescent="0.2">
      <c r="A11" s="73" t="s">
        <v>79</v>
      </c>
      <c r="B11" s="73" t="s">
        <v>5214</v>
      </c>
      <c r="C11" s="74"/>
    </row>
    <row r="12" spans="1:3" x14ac:dyDescent="0.2">
      <c r="A12" s="73" t="s">
        <v>66</v>
      </c>
      <c r="B12" s="73" t="s">
        <v>5214</v>
      </c>
      <c r="C12" s="74"/>
    </row>
    <row r="13" spans="1:3" x14ac:dyDescent="0.2">
      <c r="A13" s="73" t="s">
        <v>221</v>
      </c>
      <c r="B13" s="73" t="s">
        <v>5214</v>
      </c>
      <c r="C13" s="74"/>
    </row>
    <row r="14" spans="1:3" x14ac:dyDescent="0.2">
      <c r="A14" s="73" t="s">
        <v>182</v>
      </c>
      <c r="B14" s="73" t="s">
        <v>5214</v>
      </c>
      <c r="C14" s="74"/>
    </row>
    <row r="15" spans="1:3" x14ac:dyDescent="0.2">
      <c r="A15" s="73" t="s">
        <v>49</v>
      </c>
      <c r="B15" s="73" t="s">
        <v>5214</v>
      </c>
      <c r="C15" s="74"/>
    </row>
    <row r="16" spans="1:3" x14ac:dyDescent="0.2">
      <c r="A16" s="73" t="s">
        <v>54</v>
      </c>
      <c r="B16" s="73" t="s">
        <v>5214</v>
      </c>
      <c r="C16" s="74"/>
    </row>
    <row r="17" spans="1:3" x14ac:dyDescent="0.2">
      <c r="A17" s="73" t="s">
        <v>141</v>
      </c>
      <c r="B17" s="73" t="s">
        <v>5214</v>
      </c>
      <c r="C17" s="74"/>
    </row>
    <row r="18" spans="1:3" x14ac:dyDescent="0.2">
      <c r="A18" s="73" t="s">
        <v>58</v>
      </c>
      <c r="B18" s="73" t="s">
        <v>5214</v>
      </c>
      <c r="C18" s="74"/>
    </row>
    <row r="19" spans="1:3" x14ac:dyDescent="0.2">
      <c r="A19" s="73" t="s">
        <v>94</v>
      </c>
      <c r="B19" s="73" t="s">
        <v>5214</v>
      </c>
      <c r="C19" s="74"/>
    </row>
    <row r="20" spans="1:3" x14ac:dyDescent="0.2">
      <c r="A20" s="73" t="s">
        <v>288</v>
      </c>
      <c r="B20" s="73" t="s">
        <v>5214</v>
      </c>
      <c r="C20" s="74"/>
    </row>
    <row r="21" spans="1:3" x14ac:dyDescent="0.2">
      <c r="A21" s="73" t="s">
        <v>334</v>
      </c>
      <c r="B21" s="73" t="s">
        <v>5214</v>
      </c>
      <c r="C21" s="74"/>
    </row>
    <row r="22" spans="1:3" x14ac:dyDescent="0.2">
      <c r="A22" s="73" t="s">
        <v>24</v>
      </c>
      <c r="B22" s="73" t="s">
        <v>5214</v>
      </c>
      <c r="C22" s="74"/>
    </row>
    <row r="23" spans="1:3" x14ac:dyDescent="0.2">
      <c r="A23" s="73" t="s">
        <v>541</v>
      </c>
      <c r="B23" s="73" t="s">
        <v>5214</v>
      </c>
      <c r="C23" s="74"/>
    </row>
    <row r="24" spans="1:3" x14ac:dyDescent="0.2">
      <c r="A24" s="73" t="s">
        <v>83</v>
      </c>
      <c r="B24" s="73" t="s">
        <v>5214</v>
      </c>
      <c r="C24" s="74"/>
    </row>
    <row r="25" spans="1:3" x14ac:dyDescent="0.2">
      <c r="A25" s="73" t="s">
        <v>32</v>
      </c>
      <c r="B25" s="73" t="s">
        <v>5214</v>
      </c>
      <c r="C25" s="74"/>
    </row>
    <row r="26" spans="1:3" x14ac:dyDescent="0.2">
      <c r="A26" s="73" t="s">
        <v>507</v>
      </c>
      <c r="B26" s="73" t="s">
        <v>5214</v>
      </c>
      <c r="C26" s="74"/>
    </row>
    <row r="27" spans="1:3" x14ac:dyDescent="0.2">
      <c r="A27" s="73" t="s">
        <v>36</v>
      </c>
      <c r="B27" s="73" t="s">
        <v>5214</v>
      </c>
      <c r="C27" s="74"/>
    </row>
    <row r="28" spans="1:3" x14ac:dyDescent="0.2">
      <c r="A28" s="73" t="s">
        <v>194</v>
      </c>
      <c r="B28" s="73" t="s">
        <v>5214</v>
      </c>
      <c r="C28" s="74"/>
    </row>
    <row r="29" spans="1:3" x14ac:dyDescent="0.2">
      <c r="A29" s="73" t="s">
        <v>91</v>
      </c>
      <c r="B29" s="73" t="s">
        <v>5214</v>
      </c>
      <c r="C29" s="74"/>
    </row>
    <row r="30" spans="1:3" x14ac:dyDescent="0.2">
      <c r="A30" s="73" t="s">
        <v>38</v>
      </c>
      <c r="B30" s="73" t="s">
        <v>5214</v>
      </c>
      <c r="C30" s="74"/>
    </row>
    <row r="31" spans="1:3" x14ac:dyDescent="0.2">
      <c r="A31" s="73" t="s">
        <v>75</v>
      </c>
      <c r="B31" s="73" t="s">
        <v>5214</v>
      </c>
      <c r="C31" s="74"/>
    </row>
    <row r="32" spans="1:3" x14ac:dyDescent="0.2">
      <c r="A32" s="73" t="s">
        <v>953</v>
      </c>
      <c r="B32" s="73" t="s">
        <v>5214</v>
      </c>
      <c r="C32" s="74"/>
    </row>
    <row r="33" spans="1:3" x14ac:dyDescent="0.2">
      <c r="A33" s="73" t="s">
        <v>60</v>
      </c>
      <c r="B33" s="73" t="s">
        <v>5214</v>
      </c>
      <c r="C33" s="74"/>
    </row>
    <row r="34" spans="1:3" x14ac:dyDescent="0.2">
      <c r="A34" s="73" t="s">
        <v>373</v>
      </c>
      <c r="B34" s="73" t="s">
        <v>5214</v>
      </c>
      <c r="C34" s="74"/>
    </row>
    <row r="35" spans="1:3" x14ac:dyDescent="0.2">
      <c r="A35" s="73" t="s">
        <v>5177</v>
      </c>
      <c r="B35" s="73" t="s">
        <v>5213</v>
      </c>
      <c r="C35" s="74"/>
    </row>
    <row r="36" spans="1:3" x14ac:dyDescent="0.2">
      <c r="A36" s="73" t="s">
        <v>165</v>
      </c>
      <c r="B36" s="73" t="s">
        <v>5213</v>
      </c>
      <c r="C36" s="74"/>
    </row>
    <row r="37" spans="1:3" x14ac:dyDescent="0.2">
      <c r="A37" s="73" t="s">
        <v>40</v>
      </c>
      <c r="B37" s="73" t="s">
        <v>5213</v>
      </c>
      <c r="C37" s="74"/>
    </row>
    <row r="38" spans="1:3" x14ac:dyDescent="0.2">
      <c r="A38" s="73" t="s">
        <v>73</v>
      </c>
      <c r="B38" s="73" t="s">
        <v>5213</v>
      </c>
      <c r="C38" s="74"/>
    </row>
    <row r="39" spans="1:3" x14ac:dyDescent="0.2">
      <c r="A39" s="73" t="s">
        <v>5176</v>
      </c>
      <c r="B39" s="73" t="s">
        <v>5213</v>
      </c>
      <c r="C39" s="74"/>
    </row>
    <row r="40" spans="1:3" x14ac:dyDescent="0.2">
      <c r="A40" s="73" t="s">
        <v>201</v>
      </c>
      <c r="B40" s="73" t="s">
        <v>5213</v>
      </c>
      <c r="C40" s="74"/>
    </row>
    <row r="41" spans="1:3" x14ac:dyDescent="0.2">
      <c r="A41" s="73" t="s">
        <v>389</v>
      </c>
      <c r="B41" s="73" t="s">
        <v>5213</v>
      </c>
      <c r="C41" s="74"/>
    </row>
    <row r="42" spans="1:3" x14ac:dyDescent="0.2">
      <c r="A42" s="73" t="s">
        <v>368</v>
      </c>
      <c r="B42" s="73" t="s">
        <v>5213</v>
      </c>
      <c r="C42" s="74"/>
    </row>
    <row r="43" spans="1:3" x14ac:dyDescent="0.2">
      <c r="A43" s="73" t="s">
        <v>4331</v>
      </c>
      <c r="B43" s="73" t="s">
        <v>5213</v>
      </c>
      <c r="C43" s="74"/>
    </row>
    <row r="44" spans="1:3" x14ac:dyDescent="0.2">
      <c r="A44" s="73" t="s">
        <v>112</v>
      </c>
      <c r="B44" s="73" t="s">
        <v>5213</v>
      </c>
      <c r="C44" s="74"/>
    </row>
    <row r="45" spans="1:3" x14ac:dyDescent="0.2">
      <c r="A45" s="73" t="s">
        <v>477</v>
      </c>
      <c r="B45" s="73" t="s">
        <v>5213</v>
      </c>
      <c r="C45" s="74"/>
    </row>
    <row r="46" spans="1:3" x14ac:dyDescent="0.2">
      <c r="A46" s="73" t="s">
        <v>416</v>
      </c>
      <c r="B46" s="73" t="s">
        <v>5213</v>
      </c>
      <c r="C46" s="74"/>
    </row>
    <row r="47" spans="1:3" x14ac:dyDescent="0.2">
      <c r="A47" s="73" t="s">
        <v>366</v>
      </c>
      <c r="B47" s="73" t="s">
        <v>5213</v>
      </c>
      <c r="C47" s="74"/>
    </row>
    <row r="48" spans="1:3" x14ac:dyDescent="0.2">
      <c r="A48" s="73" t="s">
        <v>116</v>
      </c>
      <c r="B48" s="73" t="s">
        <v>5213</v>
      </c>
      <c r="C48" s="74"/>
    </row>
    <row r="49" spans="1:3" x14ac:dyDescent="0.2">
      <c r="A49" s="73" t="s">
        <v>315</v>
      </c>
      <c r="B49" s="73" t="s">
        <v>5213</v>
      </c>
      <c r="C49" s="74"/>
    </row>
    <row r="50" spans="1:3" x14ac:dyDescent="0.2">
      <c r="A50" s="73" t="s">
        <v>30</v>
      </c>
      <c r="B50" s="73" t="s">
        <v>5213</v>
      </c>
      <c r="C50" s="74"/>
    </row>
    <row r="51" spans="1:3" x14ac:dyDescent="0.2">
      <c r="A51" s="73" t="s">
        <v>45</v>
      </c>
      <c r="B51" s="73" t="s">
        <v>5213</v>
      </c>
      <c r="C51" s="74"/>
    </row>
    <row r="52" spans="1:3" x14ac:dyDescent="0.2">
      <c r="A52" s="73" t="s">
        <v>70</v>
      </c>
      <c r="B52" s="73" t="s">
        <v>5213</v>
      </c>
      <c r="C52" s="74"/>
    </row>
  </sheetData>
  <autoFilter ref="A1:C1">
    <sortState ref="A2:C52">
      <sortCondition ref="B1:B52"/>
    </sortState>
  </autoFilter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8"/>
  <sheetViews>
    <sheetView workbookViewId="0">
      <selection activeCell="C1" sqref="C1"/>
    </sheetView>
  </sheetViews>
  <sheetFormatPr baseColWidth="10" defaultRowHeight="16" x14ac:dyDescent="0.2"/>
  <cols>
    <col min="1" max="2" width="10.83203125" style="80"/>
    <col min="3" max="3" width="13.83203125" style="81" customWidth="1"/>
    <col min="4" max="4" width="28.83203125" style="80" customWidth="1"/>
    <col min="5" max="5" width="22.1640625" style="80" customWidth="1"/>
    <col min="6" max="6" width="20.33203125" style="80" customWidth="1"/>
    <col min="7" max="8" width="10.83203125" style="80"/>
    <col min="9" max="9" width="86.1640625" style="80" customWidth="1"/>
    <col min="10" max="16384" width="10.83203125" style="80"/>
  </cols>
  <sheetData>
    <row r="1" spans="1:9" x14ac:dyDescent="0.2">
      <c r="A1" s="80" t="s">
        <v>5223</v>
      </c>
      <c r="B1" s="80" t="s">
        <v>5224</v>
      </c>
      <c r="C1" s="81" t="s">
        <v>5225</v>
      </c>
      <c r="D1" s="80" t="s">
        <v>5226</v>
      </c>
      <c r="E1" s="80" t="s">
        <v>5227</v>
      </c>
      <c r="F1" s="80" t="s">
        <v>5228</v>
      </c>
      <c r="G1" s="80" t="s">
        <v>5229</v>
      </c>
      <c r="H1" s="80" t="s">
        <v>5230</v>
      </c>
      <c r="I1" s="80" t="s">
        <v>5231</v>
      </c>
    </row>
    <row r="2" spans="1:9" x14ac:dyDescent="0.2">
      <c r="A2" s="80" t="s">
        <v>5232</v>
      </c>
      <c r="B2" s="80" t="s">
        <v>32</v>
      </c>
      <c r="C2" s="81">
        <v>4584</v>
      </c>
      <c r="D2" s="80" t="s">
        <v>5233</v>
      </c>
      <c r="E2" s="80">
        <v>2</v>
      </c>
      <c r="F2" s="80">
        <v>2</v>
      </c>
      <c r="I2" s="80" t="s">
        <v>5234</v>
      </c>
    </row>
    <row r="3" spans="1:9" x14ac:dyDescent="0.2">
      <c r="A3" s="80" t="s">
        <v>5235</v>
      </c>
      <c r="B3" s="80" t="s">
        <v>91</v>
      </c>
      <c r="C3" s="81">
        <v>1774</v>
      </c>
      <c r="D3" s="80" t="s">
        <v>5233</v>
      </c>
      <c r="E3" s="80">
        <v>2</v>
      </c>
      <c r="F3" s="80">
        <v>2</v>
      </c>
      <c r="I3" s="80" t="s">
        <v>5234</v>
      </c>
    </row>
    <row r="4" spans="1:9" x14ac:dyDescent="0.2">
      <c r="A4" s="80" t="s">
        <v>5236</v>
      </c>
      <c r="B4" s="80" t="s">
        <v>36</v>
      </c>
      <c r="C4" s="81">
        <v>1396</v>
      </c>
      <c r="D4" s="80" t="s">
        <v>5233</v>
      </c>
      <c r="E4" s="80">
        <v>2</v>
      </c>
      <c r="F4" s="80">
        <v>2</v>
      </c>
      <c r="I4" s="80" t="s">
        <v>5234</v>
      </c>
    </row>
    <row r="5" spans="1:9" x14ac:dyDescent="0.2">
      <c r="A5" s="80" t="s">
        <v>5237</v>
      </c>
      <c r="B5" s="80" t="s">
        <v>26</v>
      </c>
      <c r="C5" s="81">
        <v>1001</v>
      </c>
      <c r="D5" s="80" t="s">
        <v>5233</v>
      </c>
      <c r="E5" s="80">
        <v>3</v>
      </c>
      <c r="F5" s="80">
        <v>3</v>
      </c>
      <c r="I5" s="80" t="s">
        <v>5234</v>
      </c>
    </row>
    <row r="6" spans="1:9" x14ac:dyDescent="0.2">
      <c r="A6" s="80" t="s">
        <v>5238</v>
      </c>
      <c r="B6" s="80" t="s">
        <v>79</v>
      </c>
      <c r="C6" s="81">
        <v>974</v>
      </c>
      <c r="D6" s="80" t="s">
        <v>5233</v>
      </c>
      <c r="E6" s="80">
        <v>2</v>
      </c>
      <c r="F6" s="80">
        <v>3</v>
      </c>
      <c r="I6" s="80" t="s">
        <v>5234</v>
      </c>
    </row>
    <row r="7" spans="1:9" x14ac:dyDescent="0.2">
      <c r="A7" s="80" t="s">
        <v>5239</v>
      </c>
      <c r="B7" s="80" t="s">
        <v>54</v>
      </c>
      <c r="C7" s="81">
        <v>928</v>
      </c>
      <c r="D7" s="80" t="s">
        <v>5233</v>
      </c>
      <c r="E7" s="80">
        <v>1</v>
      </c>
      <c r="F7" s="80">
        <v>2</v>
      </c>
      <c r="I7" s="80" t="s">
        <v>5234</v>
      </c>
    </row>
    <row r="8" spans="1:9" x14ac:dyDescent="0.2">
      <c r="A8" s="80" t="s">
        <v>5240</v>
      </c>
      <c r="B8" s="80" t="s">
        <v>83</v>
      </c>
      <c r="C8" s="81">
        <v>870</v>
      </c>
      <c r="D8" s="80" t="s">
        <v>5233</v>
      </c>
      <c r="E8" s="80">
        <v>1</v>
      </c>
      <c r="F8" s="80">
        <v>1</v>
      </c>
      <c r="I8" s="80" t="s">
        <v>5234</v>
      </c>
    </row>
    <row r="9" spans="1:9" x14ac:dyDescent="0.2">
      <c r="A9" s="80" t="s">
        <v>5241</v>
      </c>
      <c r="B9" s="80" t="s">
        <v>75</v>
      </c>
      <c r="C9" s="81">
        <v>828</v>
      </c>
      <c r="D9" s="80" t="s">
        <v>5233</v>
      </c>
      <c r="E9" s="80">
        <v>2</v>
      </c>
      <c r="F9" s="80">
        <v>2</v>
      </c>
      <c r="I9" s="80" t="s">
        <v>5234</v>
      </c>
    </row>
    <row r="10" spans="1:9" x14ac:dyDescent="0.2">
      <c r="A10" s="80" t="s">
        <v>5242</v>
      </c>
      <c r="B10" s="80" t="s">
        <v>49</v>
      </c>
      <c r="C10" s="81">
        <v>786</v>
      </c>
      <c r="D10" s="80" t="s">
        <v>5233</v>
      </c>
      <c r="E10" s="80">
        <v>1</v>
      </c>
      <c r="F10" s="80">
        <v>2</v>
      </c>
      <c r="I10" s="80" t="s">
        <v>5234</v>
      </c>
    </row>
    <row r="11" spans="1:9" x14ac:dyDescent="0.2">
      <c r="A11" s="80" t="s">
        <v>5243</v>
      </c>
      <c r="B11" s="80" t="s">
        <v>51</v>
      </c>
      <c r="C11" s="81">
        <v>641</v>
      </c>
      <c r="D11" s="80" t="s">
        <v>5233</v>
      </c>
      <c r="E11" s="80">
        <v>3</v>
      </c>
      <c r="F11" s="80">
        <v>3</v>
      </c>
      <c r="I11" s="80" t="s">
        <v>5234</v>
      </c>
    </row>
    <row r="12" spans="1:9" x14ac:dyDescent="0.2">
      <c r="A12" s="80" t="s">
        <v>5244</v>
      </c>
      <c r="B12" s="80" t="s">
        <v>102</v>
      </c>
      <c r="C12" s="81">
        <v>580</v>
      </c>
      <c r="D12" s="80" t="s">
        <v>5233</v>
      </c>
      <c r="E12" s="80">
        <v>1</v>
      </c>
      <c r="F12" s="80">
        <v>2</v>
      </c>
      <c r="I12" s="80" t="s">
        <v>5234</v>
      </c>
    </row>
    <row r="13" spans="1:9" x14ac:dyDescent="0.2">
      <c r="A13" s="80" t="s">
        <v>5245</v>
      </c>
      <c r="B13" s="80" t="s">
        <v>24</v>
      </c>
      <c r="C13" s="81">
        <v>526</v>
      </c>
      <c r="D13" s="80" t="s">
        <v>5233</v>
      </c>
      <c r="E13" s="80">
        <v>2</v>
      </c>
      <c r="F13" s="80">
        <v>2</v>
      </c>
      <c r="I13" s="80" t="s">
        <v>5234</v>
      </c>
    </row>
    <row r="14" spans="1:9" x14ac:dyDescent="0.2">
      <c r="A14" s="80" t="s">
        <v>5246</v>
      </c>
      <c r="B14" s="80" t="s">
        <v>43</v>
      </c>
      <c r="C14" s="81">
        <v>453</v>
      </c>
      <c r="D14" s="80" t="s">
        <v>5233</v>
      </c>
      <c r="E14" s="80">
        <v>1</v>
      </c>
      <c r="F14" s="80">
        <v>1</v>
      </c>
      <c r="I14" s="80" t="s">
        <v>5234</v>
      </c>
    </row>
    <row r="15" spans="1:9" x14ac:dyDescent="0.2">
      <c r="A15" s="80" t="s">
        <v>5247</v>
      </c>
      <c r="B15" s="80" t="s">
        <v>38</v>
      </c>
      <c r="C15" s="81">
        <v>441</v>
      </c>
      <c r="D15" s="80" t="s">
        <v>5233</v>
      </c>
      <c r="E15" s="80">
        <v>2</v>
      </c>
      <c r="F15" s="80">
        <v>2</v>
      </c>
      <c r="I15" s="80" t="s">
        <v>5234</v>
      </c>
    </row>
    <row r="16" spans="1:9" x14ac:dyDescent="0.2">
      <c r="A16" s="80" t="s">
        <v>5248</v>
      </c>
      <c r="B16" s="80" t="s">
        <v>507</v>
      </c>
      <c r="C16" s="81">
        <v>441</v>
      </c>
      <c r="D16" s="80" t="s">
        <v>5233</v>
      </c>
      <c r="E16" s="80">
        <v>2</v>
      </c>
      <c r="F16" s="80">
        <v>2</v>
      </c>
      <c r="I16" s="80" t="s">
        <v>5234</v>
      </c>
    </row>
    <row r="17" spans="1:9" x14ac:dyDescent="0.2">
      <c r="A17" s="80" t="s">
        <v>5249</v>
      </c>
      <c r="B17" s="80" t="s">
        <v>58</v>
      </c>
      <c r="C17" s="81">
        <v>289</v>
      </c>
      <c r="D17" s="80" t="s">
        <v>5233</v>
      </c>
      <c r="E17" s="80">
        <v>3</v>
      </c>
      <c r="F17" s="80">
        <v>3</v>
      </c>
      <c r="I17" s="80" t="s">
        <v>5234</v>
      </c>
    </row>
    <row r="18" spans="1:9" x14ac:dyDescent="0.2">
      <c r="A18" s="80" t="s">
        <v>5250</v>
      </c>
      <c r="B18" s="80" t="s">
        <v>94</v>
      </c>
      <c r="C18" s="81">
        <v>245</v>
      </c>
      <c r="D18" s="80" t="s">
        <v>5233</v>
      </c>
      <c r="E18" s="80">
        <v>3</v>
      </c>
      <c r="F18" s="80">
        <v>4</v>
      </c>
      <c r="I18" s="80" t="s">
        <v>5234</v>
      </c>
    </row>
    <row r="19" spans="1:9" x14ac:dyDescent="0.2">
      <c r="A19" s="80" t="s">
        <v>5251</v>
      </c>
      <c r="B19" s="80" t="s">
        <v>89</v>
      </c>
      <c r="C19" s="81">
        <v>233</v>
      </c>
      <c r="D19" s="80" t="s">
        <v>5233</v>
      </c>
      <c r="E19" s="80">
        <v>3</v>
      </c>
      <c r="F19" s="80">
        <v>3</v>
      </c>
      <c r="I19" s="80" t="s">
        <v>5234</v>
      </c>
    </row>
    <row r="20" spans="1:9" x14ac:dyDescent="0.2">
      <c r="A20" s="80" t="s">
        <v>5252</v>
      </c>
      <c r="B20" s="80" t="s">
        <v>182</v>
      </c>
      <c r="C20" s="81">
        <v>217</v>
      </c>
      <c r="D20" s="80" t="s">
        <v>5233</v>
      </c>
      <c r="E20" s="80">
        <v>3</v>
      </c>
      <c r="F20" s="80">
        <v>3</v>
      </c>
      <c r="I20" s="80" t="s">
        <v>5234</v>
      </c>
    </row>
    <row r="21" spans="1:9" x14ac:dyDescent="0.2">
      <c r="A21" s="80" t="s">
        <v>5253</v>
      </c>
      <c r="B21" s="80" t="s">
        <v>60</v>
      </c>
      <c r="C21" s="81">
        <v>212</v>
      </c>
      <c r="D21" s="80" t="s">
        <v>5233</v>
      </c>
      <c r="E21" s="80">
        <v>3</v>
      </c>
      <c r="F21" s="80">
        <v>3</v>
      </c>
      <c r="I21" s="80" t="s">
        <v>5234</v>
      </c>
    </row>
    <row r="22" spans="1:9" x14ac:dyDescent="0.2">
      <c r="A22" s="80" t="s">
        <v>5254</v>
      </c>
      <c r="B22" s="80" t="s">
        <v>66</v>
      </c>
      <c r="C22" s="81">
        <v>190</v>
      </c>
      <c r="D22" s="80" t="s">
        <v>5233</v>
      </c>
      <c r="E22" s="80">
        <v>2</v>
      </c>
      <c r="F22" s="80">
        <v>2</v>
      </c>
      <c r="I22" s="80" t="s">
        <v>5234</v>
      </c>
    </row>
    <row r="23" spans="1:9" x14ac:dyDescent="0.2">
      <c r="A23" s="80" t="s">
        <v>5255</v>
      </c>
      <c r="B23" s="80" t="s">
        <v>288</v>
      </c>
      <c r="C23" s="81">
        <v>176</v>
      </c>
      <c r="D23" s="80" t="s">
        <v>5233</v>
      </c>
      <c r="E23" s="80">
        <v>3</v>
      </c>
      <c r="F23" s="80">
        <v>3</v>
      </c>
      <c r="I23" s="80" t="s">
        <v>5234</v>
      </c>
    </row>
    <row r="24" spans="1:9" x14ac:dyDescent="0.2">
      <c r="A24" s="80" t="s">
        <v>5256</v>
      </c>
      <c r="B24" s="80" t="s">
        <v>389</v>
      </c>
      <c r="C24" s="81">
        <v>157</v>
      </c>
      <c r="D24" s="80" t="s">
        <v>5233</v>
      </c>
      <c r="E24" s="80">
        <v>3</v>
      </c>
      <c r="F24" s="80">
        <v>3</v>
      </c>
      <c r="I24" s="80" t="s">
        <v>5234</v>
      </c>
    </row>
    <row r="25" spans="1:9" x14ac:dyDescent="0.2">
      <c r="A25" s="80" t="s">
        <v>5257</v>
      </c>
      <c r="B25" s="80" t="s">
        <v>231</v>
      </c>
      <c r="C25" s="81">
        <v>142</v>
      </c>
      <c r="D25" s="80" t="s">
        <v>5233</v>
      </c>
      <c r="E25" s="80">
        <v>3</v>
      </c>
      <c r="F25" s="80">
        <v>3</v>
      </c>
      <c r="I25" s="80" t="s">
        <v>5234</v>
      </c>
    </row>
    <row r="26" spans="1:9" x14ac:dyDescent="0.2">
      <c r="A26" s="80" t="s">
        <v>5258</v>
      </c>
      <c r="B26" s="80" t="s">
        <v>221</v>
      </c>
      <c r="C26" s="81">
        <v>133</v>
      </c>
      <c r="D26" s="80" t="s">
        <v>5233</v>
      </c>
      <c r="E26" s="80">
        <v>2</v>
      </c>
      <c r="F26" s="80">
        <v>3</v>
      </c>
      <c r="I26" s="80" t="s">
        <v>5234</v>
      </c>
    </row>
    <row r="27" spans="1:9" x14ac:dyDescent="0.2">
      <c r="A27" s="80" t="s">
        <v>5259</v>
      </c>
      <c r="B27" s="80" t="s">
        <v>194</v>
      </c>
      <c r="C27" s="81">
        <v>103</v>
      </c>
      <c r="D27" s="80" t="s">
        <v>5233</v>
      </c>
      <c r="E27" s="80">
        <v>1</v>
      </c>
      <c r="F27" s="80">
        <v>2</v>
      </c>
      <c r="I27" s="80" t="s">
        <v>5234</v>
      </c>
    </row>
    <row r="28" spans="1:9" x14ac:dyDescent="0.2">
      <c r="A28" s="80" t="s">
        <v>5260</v>
      </c>
      <c r="B28" s="80" t="s">
        <v>582</v>
      </c>
      <c r="C28" s="81">
        <v>101</v>
      </c>
      <c r="D28" s="80" t="s">
        <v>5233</v>
      </c>
      <c r="E28" s="80">
        <v>3</v>
      </c>
      <c r="F28" s="80">
        <v>3</v>
      </c>
      <c r="I28" s="80" t="s">
        <v>5234</v>
      </c>
    </row>
    <row r="29" spans="1:9" x14ac:dyDescent="0.2">
      <c r="A29" s="80" t="s">
        <v>5261</v>
      </c>
      <c r="B29" s="80" t="s">
        <v>197</v>
      </c>
      <c r="C29" s="81">
        <v>75</v>
      </c>
      <c r="D29" s="80" t="s">
        <v>5233</v>
      </c>
      <c r="E29" s="80">
        <v>1</v>
      </c>
      <c r="F29" s="80">
        <v>1</v>
      </c>
      <c r="I29" s="80" t="s">
        <v>5234</v>
      </c>
    </row>
    <row r="30" spans="1:9" x14ac:dyDescent="0.2">
      <c r="A30" s="80" t="s">
        <v>5262</v>
      </c>
      <c r="B30" s="80" t="s">
        <v>334</v>
      </c>
      <c r="C30" s="81">
        <v>65</v>
      </c>
      <c r="D30" s="80" t="s">
        <v>5233</v>
      </c>
      <c r="E30" s="80">
        <v>3</v>
      </c>
      <c r="F30" s="80">
        <v>4</v>
      </c>
      <c r="I30" s="80" t="s">
        <v>5234</v>
      </c>
    </row>
    <row r="31" spans="1:9" x14ac:dyDescent="0.2">
      <c r="A31" s="80" t="s">
        <v>5263</v>
      </c>
      <c r="B31" s="80" t="s">
        <v>112</v>
      </c>
      <c r="C31" s="81">
        <v>64</v>
      </c>
      <c r="D31" s="80" t="s">
        <v>5233</v>
      </c>
      <c r="E31" s="80">
        <v>3</v>
      </c>
      <c r="F31" s="80">
        <v>4</v>
      </c>
      <c r="I31" s="80" t="s">
        <v>5234</v>
      </c>
    </row>
    <row r="32" spans="1:9" x14ac:dyDescent="0.2">
      <c r="A32" s="80" t="s">
        <v>5264</v>
      </c>
      <c r="B32" s="80" t="s">
        <v>953</v>
      </c>
      <c r="C32" s="81">
        <v>39</v>
      </c>
      <c r="D32" s="80" t="s">
        <v>5233</v>
      </c>
      <c r="E32" s="80">
        <v>1</v>
      </c>
      <c r="F32" s="80">
        <v>1</v>
      </c>
      <c r="I32" s="80" t="s">
        <v>5234</v>
      </c>
    </row>
    <row r="33" spans="1:9" x14ac:dyDescent="0.2">
      <c r="A33" s="80" t="s">
        <v>5265</v>
      </c>
      <c r="B33" s="80" t="s">
        <v>373</v>
      </c>
      <c r="C33" s="81">
        <v>35</v>
      </c>
      <c r="D33" s="80" t="s">
        <v>5233</v>
      </c>
      <c r="E33" s="80">
        <v>2</v>
      </c>
      <c r="F33" s="80">
        <v>2</v>
      </c>
      <c r="I33" s="80" t="s">
        <v>5234</v>
      </c>
    </row>
    <row r="34" spans="1:9" x14ac:dyDescent="0.2">
      <c r="A34" s="80" t="s">
        <v>5266</v>
      </c>
      <c r="B34" s="80" t="s">
        <v>141</v>
      </c>
      <c r="C34" s="81">
        <v>33</v>
      </c>
      <c r="D34" s="80" t="s">
        <v>5233</v>
      </c>
      <c r="E34" s="80">
        <v>2</v>
      </c>
      <c r="F34" s="80">
        <v>2</v>
      </c>
      <c r="I34" s="80" t="s">
        <v>5234</v>
      </c>
    </row>
    <row r="35" spans="1:9" x14ac:dyDescent="0.2">
      <c r="A35" s="80" t="s">
        <v>5267</v>
      </c>
      <c r="B35" s="80" t="s">
        <v>315</v>
      </c>
      <c r="C35" s="81">
        <v>28</v>
      </c>
      <c r="D35" s="80" t="s">
        <v>5233</v>
      </c>
      <c r="E35" s="80">
        <v>3</v>
      </c>
      <c r="F35" s="80">
        <v>4</v>
      </c>
      <c r="I35" s="80" t="s">
        <v>5234</v>
      </c>
    </row>
    <row r="36" spans="1:9" x14ac:dyDescent="0.2">
      <c r="A36" s="80" t="s">
        <v>5268</v>
      </c>
      <c r="B36" s="80" t="s">
        <v>4331</v>
      </c>
      <c r="C36" s="81">
        <v>7</v>
      </c>
      <c r="D36" s="80" t="s">
        <v>5233</v>
      </c>
      <c r="E36" s="80">
        <v>3</v>
      </c>
      <c r="F36" s="80">
        <v>4</v>
      </c>
      <c r="I36" s="80" t="s">
        <v>5234</v>
      </c>
    </row>
    <row r="37" spans="1:9" x14ac:dyDescent="0.2">
      <c r="A37" s="80" t="s">
        <v>5269</v>
      </c>
      <c r="B37" s="80" t="s">
        <v>30</v>
      </c>
      <c r="C37" s="81">
        <v>1524</v>
      </c>
      <c r="D37" s="80" t="s">
        <v>5270</v>
      </c>
      <c r="E37" s="80">
        <v>10</v>
      </c>
      <c r="F37" s="80">
        <v>10</v>
      </c>
      <c r="I37" s="80" t="s">
        <v>515</v>
      </c>
    </row>
    <row r="38" spans="1:9" x14ac:dyDescent="0.2">
      <c r="A38" s="80" t="s">
        <v>5271</v>
      </c>
      <c r="B38" s="80" t="s">
        <v>366</v>
      </c>
      <c r="C38" s="81">
        <v>279</v>
      </c>
      <c r="D38" s="80" t="s">
        <v>5270</v>
      </c>
      <c r="E38" s="80">
        <v>10</v>
      </c>
      <c r="F38" s="80">
        <v>10</v>
      </c>
      <c r="I38" s="80" t="s">
        <v>515</v>
      </c>
    </row>
    <row r="39" spans="1:9" x14ac:dyDescent="0.2">
      <c r="A39" s="80" t="s">
        <v>5272</v>
      </c>
      <c r="B39" s="80" t="s">
        <v>40</v>
      </c>
      <c r="C39" s="81">
        <v>2680</v>
      </c>
      <c r="D39" s="80" t="s">
        <v>5273</v>
      </c>
      <c r="E39" s="80">
        <v>2</v>
      </c>
      <c r="F39" s="80">
        <v>2</v>
      </c>
      <c r="I39" s="80" t="s">
        <v>515</v>
      </c>
    </row>
    <row r="40" spans="1:9" x14ac:dyDescent="0.2">
      <c r="A40" s="80" t="s">
        <v>5274</v>
      </c>
      <c r="B40" s="80" t="s">
        <v>73</v>
      </c>
      <c r="C40" s="81">
        <v>542</v>
      </c>
      <c r="D40" s="80" t="s">
        <v>5273</v>
      </c>
      <c r="E40" s="80">
        <v>3</v>
      </c>
      <c r="F40" s="80">
        <v>3</v>
      </c>
      <c r="I40" s="80" t="s">
        <v>515</v>
      </c>
    </row>
    <row r="41" spans="1:9" x14ac:dyDescent="0.2">
      <c r="A41" s="80" t="s">
        <v>5275</v>
      </c>
      <c r="B41" s="80" t="s">
        <v>45</v>
      </c>
      <c r="C41" s="81">
        <v>488</v>
      </c>
      <c r="D41" s="80" t="s">
        <v>5273</v>
      </c>
      <c r="E41" s="80">
        <v>2</v>
      </c>
      <c r="F41" s="80">
        <v>3</v>
      </c>
      <c r="I41" s="80" t="s">
        <v>5234</v>
      </c>
    </row>
    <row r="42" spans="1:9" x14ac:dyDescent="0.2">
      <c r="A42" s="80" t="s">
        <v>5276</v>
      </c>
      <c r="B42" s="80" t="s">
        <v>116</v>
      </c>
      <c r="C42" s="81">
        <v>251</v>
      </c>
      <c r="D42" s="80" t="s">
        <v>5273</v>
      </c>
      <c r="E42" s="80">
        <v>2</v>
      </c>
      <c r="F42" s="80">
        <v>2</v>
      </c>
      <c r="I42" s="80" t="s">
        <v>515</v>
      </c>
    </row>
    <row r="43" spans="1:9" x14ac:dyDescent="0.2">
      <c r="A43" s="80" t="s">
        <v>5277</v>
      </c>
      <c r="B43" s="80" t="s">
        <v>165</v>
      </c>
      <c r="C43" s="81">
        <v>250</v>
      </c>
      <c r="D43" s="80" t="s">
        <v>5273</v>
      </c>
      <c r="E43" s="80">
        <v>3</v>
      </c>
      <c r="F43" s="80">
        <v>2</v>
      </c>
      <c r="I43" s="80" t="s">
        <v>515</v>
      </c>
    </row>
    <row r="44" spans="1:9" x14ac:dyDescent="0.2">
      <c r="A44" s="80" t="s">
        <v>5278</v>
      </c>
      <c r="B44" s="80" t="s">
        <v>416</v>
      </c>
      <c r="C44" s="81">
        <v>144</v>
      </c>
      <c r="D44" s="80" t="s">
        <v>5273</v>
      </c>
      <c r="E44" s="80">
        <v>2</v>
      </c>
      <c r="F44" s="80">
        <v>2</v>
      </c>
      <c r="I44" s="80" t="s">
        <v>515</v>
      </c>
    </row>
    <row r="45" spans="1:9" x14ac:dyDescent="0.2">
      <c r="A45" s="80" t="s">
        <v>5279</v>
      </c>
      <c r="B45" s="80" t="s">
        <v>201</v>
      </c>
      <c r="C45" s="81">
        <v>90</v>
      </c>
      <c r="D45" s="80" t="s">
        <v>5273</v>
      </c>
      <c r="E45" s="80">
        <v>2</v>
      </c>
      <c r="F45" s="80">
        <v>3</v>
      </c>
      <c r="I45" s="80" t="s">
        <v>5234</v>
      </c>
    </row>
    <row r="46" spans="1:9" x14ac:dyDescent="0.2">
      <c r="A46" s="80" t="s">
        <v>5280</v>
      </c>
      <c r="B46" s="80" t="s">
        <v>477</v>
      </c>
      <c r="C46" s="81">
        <v>62</v>
      </c>
      <c r="D46" s="80" t="s">
        <v>5273</v>
      </c>
      <c r="E46" s="80">
        <v>4</v>
      </c>
      <c r="F46" s="80">
        <v>3</v>
      </c>
      <c r="I46" s="80" t="s">
        <v>515</v>
      </c>
    </row>
    <row r="47" spans="1:9" x14ac:dyDescent="0.2">
      <c r="A47" s="80" t="s">
        <v>5281</v>
      </c>
      <c r="B47" s="80" t="s">
        <v>368</v>
      </c>
      <c r="C47" s="81">
        <v>54</v>
      </c>
      <c r="D47" s="80" t="s">
        <v>5273</v>
      </c>
      <c r="E47" s="80">
        <v>4</v>
      </c>
      <c r="F47" s="80">
        <v>4</v>
      </c>
      <c r="I47" s="80" t="s">
        <v>515</v>
      </c>
    </row>
    <row r="48" spans="1:9" x14ac:dyDescent="0.2">
      <c r="A48" s="80" t="s">
        <v>5282</v>
      </c>
      <c r="B48" s="80" t="s">
        <v>70</v>
      </c>
      <c r="C48" s="81">
        <v>23</v>
      </c>
      <c r="D48" s="80" t="s">
        <v>5273</v>
      </c>
      <c r="E48" s="80">
        <v>3</v>
      </c>
      <c r="F48" s="80">
        <v>3</v>
      </c>
      <c r="I48" s="80" t="s">
        <v>515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Q160"/>
  <sheetViews>
    <sheetView workbookViewId="0">
      <selection activeCell="J6" sqref="J6"/>
    </sheetView>
  </sheetViews>
  <sheetFormatPr baseColWidth="10" defaultRowHeight="15" x14ac:dyDescent="0.2"/>
  <cols>
    <col min="1" max="1" width="11.83203125" customWidth="1"/>
    <col min="2" max="2" width="18.6640625" customWidth="1"/>
    <col min="7" max="7" width="20.33203125" customWidth="1"/>
    <col min="10" max="10" width="22" customWidth="1"/>
    <col min="17" max="17" width="22.33203125" customWidth="1"/>
    <col min="20" max="21" width="20" customWidth="1"/>
  </cols>
  <sheetData>
    <row r="2" spans="1:43" x14ac:dyDescent="0.2">
      <c r="A2" t="s">
        <v>6476</v>
      </c>
      <c r="Q2" t="s">
        <v>6805</v>
      </c>
    </row>
    <row r="4" spans="1:43" x14ac:dyDescent="0.2">
      <c r="A4" t="s">
        <v>6477</v>
      </c>
      <c r="B4" t="s">
        <v>6478</v>
      </c>
      <c r="C4" t="s">
        <v>6479</v>
      </c>
      <c r="D4" t="s">
        <v>6480</v>
      </c>
      <c r="E4" t="s">
        <v>6481</v>
      </c>
      <c r="F4" t="s">
        <v>6482</v>
      </c>
      <c r="G4" t="s">
        <v>6483</v>
      </c>
      <c r="H4" t="s">
        <v>6484</v>
      </c>
      <c r="I4" t="s">
        <v>6485</v>
      </c>
      <c r="J4" t="s">
        <v>6486</v>
      </c>
      <c r="K4" t="s">
        <v>6487</v>
      </c>
      <c r="Q4" t="s">
        <v>6518</v>
      </c>
      <c r="R4" t="s">
        <v>6519</v>
      </c>
      <c r="S4" t="s">
        <v>6520</v>
      </c>
      <c r="T4" t="s">
        <v>6521</v>
      </c>
      <c r="U4" t="s">
        <v>6522</v>
      </c>
      <c r="V4" t="s">
        <v>6523</v>
      </c>
      <c r="W4" t="s">
        <v>6524</v>
      </c>
      <c r="X4" t="s">
        <v>6525</v>
      </c>
      <c r="Y4" t="s">
        <v>6526</v>
      </c>
      <c r="Z4" t="s">
        <v>6527</v>
      </c>
      <c r="AA4" t="s">
        <v>6528</v>
      </c>
      <c r="AB4" t="s">
        <v>6529</v>
      </c>
      <c r="AC4" t="s">
        <v>6530</v>
      </c>
      <c r="AD4" t="s">
        <v>6531</v>
      </c>
      <c r="AE4" t="s">
        <v>6532</v>
      </c>
      <c r="AF4" t="s">
        <v>6533</v>
      </c>
      <c r="AG4" t="s">
        <v>6534</v>
      </c>
      <c r="AH4" t="s">
        <v>6535</v>
      </c>
      <c r="AI4" t="s">
        <v>6524</v>
      </c>
      <c r="AJ4" t="s">
        <v>6524</v>
      </c>
      <c r="AK4" t="s">
        <v>6536</v>
      </c>
      <c r="AL4" t="s">
        <v>6537</v>
      </c>
      <c r="AM4" t="s">
        <v>6538</v>
      </c>
      <c r="AN4" t="s">
        <v>6539</v>
      </c>
      <c r="AO4" t="s">
        <v>6540</v>
      </c>
      <c r="AP4" t="s">
        <v>6541</v>
      </c>
      <c r="AQ4" t="s">
        <v>6542</v>
      </c>
    </row>
    <row r="5" spans="1:43" x14ac:dyDescent="0.2">
      <c r="A5">
        <v>100034660</v>
      </c>
      <c r="B5" s="82">
        <v>42327.495833333334</v>
      </c>
      <c r="C5" t="s">
        <v>6488</v>
      </c>
      <c r="D5" t="s">
        <v>6488</v>
      </c>
      <c r="E5" s="83">
        <v>0</v>
      </c>
      <c r="F5" s="83">
        <v>0</v>
      </c>
      <c r="G5" t="s">
        <v>6489</v>
      </c>
      <c r="H5" s="1">
        <v>42327</v>
      </c>
      <c r="I5" t="s">
        <v>40</v>
      </c>
      <c r="J5" t="s">
        <v>6490</v>
      </c>
      <c r="K5" s="84" t="s">
        <v>6491</v>
      </c>
      <c r="Q5">
        <v>100031145</v>
      </c>
      <c r="R5" t="s">
        <v>6543</v>
      </c>
      <c r="S5">
        <v>387</v>
      </c>
      <c r="T5" s="82">
        <v>42279.642407407409</v>
      </c>
      <c r="U5" s="82">
        <v>42291.12537037037</v>
      </c>
      <c r="V5" t="s">
        <v>6544</v>
      </c>
      <c r="W5">
        <v>15</v>
      </c>
      <c r="X5" t="s">
        <v>6545</v>
      </c>
      <c r="Y5" t="s">
        <v>6546</v>
      </c>
      <c r="Z5">
        <v>4</v>
      </c>
      <c r="AA5">
        <v>60</v>
      </c>
      <c r="AB5" t="s">
        <v>6547</v>
      </c>
      <c r="AC5" t="s">
        <v>6548</v>
      </c>
      <c r="AD5">
        <v>4</v>
      </c>
      <c r="AE5">
        <v>-60</v>
      </c>
      <c r="AF5">
        <v>0</v>
      </c>
      <c r="AG5" t="s">
        <v>6549</v>
      </c>
      <c r="AH5">
        <v>60</v>
      </c>
      <c r="AI5">
        <v>60</v>
      </c>
      <c r="AJ5">
        <v>60</v>
      </c>
      <c r="AK5" t="s">
        <v>6550</v>
      </c>
      <c r="AL5" t="s">
        <v>6551</v>
      </c>
      <c r="AM5" t="s">
        <v>6552</v>
      </c>
      <c r="AN5" t="s">
        <v>6553</v>
      </c>
      <c r="AO5">
        <v>1</v>
      </c>
      <c r="AP5" t="s">
        <v>6543</v>
      </c>
      <c r="AQ5" t="s">
        <v>6554</v>
      </c>
    </row>
    <row r="6" spans="1:43" x14ac:dyDescent="0.2">
      <c r="A6">
        <v>100033562</v>
      </c>
      <c r="B6" s="82">
        <v>42312.287499999999</v>
      </c>
      <c r="C6" t="s">
        <v>6492</v>
      </c>
      <c r="D6" t="s">
        <v>6492</v>
      </c>
      <c r="E6" s="83">
        <v>45</v>
      </c>
      <c r="F6" s="83">
        <v>45</v>
      </c>
      <c r="G6" t="s">
        <v>6489</v>
      </c>
      <c r="H6" s="1">
        <v>42325</v>
      </c>
      <c r="I6" t="s">
        <v>165</v>
      </c>
      <c r="J6" t="s">
        <v>6493</v>
      </c>
      <c r="K6" t="s">
        <v>6494</v>
      </c>
      <c r="Q6">
        <v>100031463</v>
      </c>
      <c r="R6" t="s">
        <v>6543</v>
      </c>
      <c r="S6">
        <v>383</v>
      </c>
      <c r="T6" s="82">
        <v>42283.822604166664</v>
      </c>
      <c r="U6" s="82">
        <v>42286.167569444442</v>
      </c>
      <c r="V6" t="s">
        <v>6555</v>
      </c>
      <c r="W6">
        <v>9</v>
      </c>
      <c r="X6" t="s">
        <v>6556</v>
      </c>
      <c r="Y6" t="s">
        <v>6557</v>
      </c>
      <c r="Z6">
        <v>1</v>
      </c>
      <c r="AA6">
        <v>45</v>
      </c>
      <c r="AB6" t="s">
        <v>6547</v>
      </c>
      <c r="AC6" t="s">
        <v>6548</v>
      </c>
      <c r="AD6">
        <v>1</v>
      </c>
      <c r="AE6">
        <v>-45</v>
      </c>
      <c r="AF6">
        <v>0</v>
      </c>
      <c r="AG6" t="s">
        <v>6558</v>
      </c>
      <c r="AH6">
        <v>45</v>
      </c>
      <c r="AI6">
        <v>9</v>
      </c>
      <c r="AJ6">
        <v>9</v>
      </c>
      <c r="AK6" t="s">
        <v>6559</v>
      </c>
      <c r="AL6" t="s">
        <v>6560</v>
      </c>
      <c r="AM6" t="s">
        <v>6561</v>
      </c>
      <c r="AN6" t="s">
        <v>6562</v>
      </c>
      <c r="AO6">
        <v>3</v>
      </c>
      <c r="AP6" t="s">
        <v>6543</v>
      </c>
      <c r="AQ6" t="s">
        <v>6563</v>
      </c>
    </row>
    <row r="7" spans="1:43" x14ac:dyDescent="0.2">
      <c r="A7">
        <v>100034100</v>
      </c>
      <c r="B7" s="82">
        <v>42321.127083333333</v>
      </c>
      <c r="C7" t="s">
        <v>6495</v>
      </c>
      <c r="D7" t="s">
        <v>6495</v>
      </c>
      <c r="E7" s="83">
        <v>45</v>
      </c>
      <c r="F7" s="83">
        <v>45</v>
      </c>
      <c r="G7" t="s">
        <v>6489</v>
      </c>
      <c r="H7" s="1">
        <v>42321</v>
      </c>
      <c r="I7" t="s">
        <v>389</v>
      </c>
      <c r="J7" t="s">
        <v>6496</v>
      </c>
      <c r="K7" t="s">
        <v>6497</v>
      </c>
      <c r="Q7">
        <v>100031706</v>
      </c>
      <c r="R7" t="s">
        <v>6543</v>
      </c>
      <c r="S7">
        <v>422</v>
      </c>
      <c r="T7" s="82">
        <v>42285.698923611111</v>
      </c>
      <c r="U7" s="82">
        <v>42286.167187500003</v>
      </c>
      <c r="V7" t="s">
        <v>6544</v>
      </c>
      <c r="W7">
        <v>15</v>
      </c>
      <c r="X7" t="s">
        <v>6564</v>
      </c>
      <c r="Y7" t="s">
        <v>6565</v>
      </c>
      <c r="Z7">
        <v>1</v>
      </c>
      <c r="AA7">
        <v>15</v>
      </c>
      <c r="AB7" t="s">
        <v>6547</v>
      </c>
      <c r="AC7" t="s">
        <v>6548</v>
      </c>
      <c r="AD7">
        <v>4</v>
      </c>
      <c r="AE7">
        <v>-45</v>
      </c>
      <c r="AF7">
        <v>0</v>
      </c>
      <c r="AG7" t="s">
        <v>6549</v>
      </c>
      <c r="AH7">
        <v>45</v>
      </c>
      <c r="AI7">
        <v>45</v>
      </c>
      <c r="AJ7">
        <v>45</v>
      </c>
      <c r="AK7" t="s">
        <v>6566</v>
      </c>
      <c r="AL7" t="s">
        <v>6567</v>
      </c>
      <c r="AM7" t="s">
        <v>6568</v>
      </c>
      <c r="AN7" t="s">
        <v>6553</v>
      </c>
      <c r="AO7">
        <v>1</v>
      </c>
      <c r="AP7" t="s">
        <v>6543</v>
      </c>
      <c r="AQ7" t="s">
        <v>6569</v>
      </c>
    </row>
    <row r="8" spans="1:43" x14ac:dyDescent="0.2">
      <c r="A8">
        <v>100034178</v>
      </c>
      <c r="B8" s="82">
        <v>42322.629166666666</v>
      </c>
      <c r="C8" t="s">
        <v>6498</v>
      </c>
      <c r="D8" t="s">
        <v>6498</v>
      </c>
      <c r="E8" s="83">
        <v>22.5</v>
      </c>
      <c r="F8" s="83">
        <v>22.5</v>
      </c>
      <c r="G8" t="s">
        <v>6489</v>
      </c>
      <c r="H8" s="1">
        <v>42324</v>
      </c>
      <c r="I8" t="s">
        <v>45</v>
      </c>
      <c r="J8" t="s">
        <v>6499</v>
      </c>
      <c r="K8" t="s">
        <v>6500</v>
      </c>
      <c r="Q8">
        <v>100031708</v>
      </c>
      <c r="R8" t="s">
        <v>6543</v>
      </c>
      <c r="S8">
        <v>426</v>
      </c>
      <c r="T8" s="82">
        <v>42285.731435185182</v>
      </c>
      <c r="U8" s="82">
        <v>42290.146504629629</v>
      </c>
      <c r="V8" t="s">
        <v>6544</v>
      </c>
      <c r="W8">
        <v>15</v>
      </c>
      <c r="X8" t="s">
        <v>6570</v>
      </c>
      <c r="Y8" t="s">
        <v>6571</v>
      </c>
      <c r="Z8">
        <v>1</v>
      </c>
      <c r="AA8">
        <v>15</v>
      </c>
      <c r="AB8" t="s">
        <v>6547</v>
      </c>
      <c r="AC8" t="s">
        <v>6548</v>
      </c>
      <c r="AD8">
        <v>4</v>
      </c>
      <c r="AE8">
        <v>-45</v>
      </c>
      <c r="AF8">
        <v>0</v>
      </c>
      <c r="AG8" t="s">
        <v>6549</v>
      </c>
      <c r="AH8">
        <v>45</v>
      </c>
      <c r="AI8">
        <v>45</v>
      </c>
      <c r="AJ8">
        <v>45</v>
      </c>
      <c r="AK8" t="s">
        <v>6572</v>
      </c>
      <c r="AL8" t="s">
        <v>6573</v>
      </c>
      <c r="AM8" t="s">
        <v>6574</v>
      </c>
      <c r="AN8" t="s">
        <v>6553</v>
      </c>
      <c r="AO8">
        <v>1</v>
      </c>
      <c r="AP8" t="s">
        <v>6543</v>
      </c>
      <c r="AQ8" t="s">
        <v>6575</v>
      </c>
    </row>
    <row r="9" spans="1:43" x14ac:dyDescent="0.2">
      <c r="A9">
        <v>100034177</v>
      </c>
      <c r="B9" s="82">
        <v>42322.601388888892</v>
      </c>
      <c r="C9" t="s">
        <v>6501</v>
      </c>
      <c r="D9" t="s">
        <v>6501</v>
      </c>
      <c r="E9" s="83">
        <v>22.5</v>
      </c>
      <c r="F9" s="83">
        <v>22.5</v>
      </c>
      <c r="G9" t="s">
        <v>6489</v>
      </c>
      <c r="H9" s="1">
        <v>42324</v>
      </c>
      <c r="I9" t="s">
        <v>102</v>
      </c>
      <c r="J9" t="s">
        <v>6499</v>
      </c>
      <c r="K9" t="s">
        <v>6500</v>
      </c>
      <c r="Q9">
        <v>100031711</v>
      </c>
      <c r="R9" t="s">
        <v>6543</v>
      </c>
      <c r="S9">
        <v>422</v>
      </c>
      <c r="T9" s="82">
        <v>42285.747141203705</v>
      </c>
      <c r="U9" s="82">
        <v>42290.146678240744</v>
      </c>
      <c r="V9" t="s">
        <v>6544</v>
      </c>
      <c r="W9">
        <v>15</v>
      </c>
      <c r="X9" t="s">
        <v>6564</v>
      </c>
      <c r="Y9" t="s">
        <v>6565</v>
      </c>
      <c r="Z9">
        <v>1</v>
      </c>
      <c r="AA9">
        <v>15</v>
      </c>
      <c r="AB9" t="s">
        <v>6547</v>
      </c>
      <c r="AC9" t="s">
        <v>6548</v>
      </c>
      <c r="AD9">
        <v>4</v>
      </c>
      <c r="AE9">
        <v>-45</v>
      </c>
      <c r="AF9">
        <v>0</v>
      </c>
      <c r="AG9" t="s">
        <v>6549</v>
      </c>
      <c r="AH9">
        <v>45</v>
      </c>
      <c r="AI9">
        <v>45</v>
      </c>
      <c r="AJ9">
        <v>45</v>
      </c>
      <c r="AK9" t="s">
        <v>6576</v>
      </c>
      <c r="AL9" t="s">
        <v>6577</v>
      </c>
      <c r="AM9" t="s">
        <v>6578</v>
      </c>
      <c r="AN9" t="s">
        <v>6553</v>
      </c>
      <c r="AO9">
        <v>1</v>
      </c>
      <c r="AP9" t="s">
        <v>6543</v>
      </c>
      <c r="AQ9" t="s">
        <v>6579</v>
      </c>
    </row>
    <row r="10" spans="1:43" x14ac:dyDescent="0.2">
      <c r="A10">
        <v>100034174</v>
      </c>
      <c r="B10" s="82">
        <v>42322.4375</v>
      </c>
      <c r="C10" t="s">
        <v>6502</v>
      </c>
      <c r="D10" t="s">
        <v>6503</v>
      </c>
      <c r="E10" s="83">
        <v>135</v>
      </c>
      <c r="F10" s="83">
        <v>135</v>
      </c>
      <c r="G10" t="s">
        <v>6489</v>
      </c>
      <c r="H10" s="1">
        <v>42324</v>
      </c>
      <c r="I10" t="s">
        <v>182</v>
      </c>
      <c r="J10" t="s">
        <v>6499</v>
      </c>
      <c r="K10" t="s">
        <v>6500</v>
      </c>
      <c r="Q10">
        <v>100031779</v>
      </c>
      <c r="R10" t="s">
        <v>6543</v>
      </c>
      <c r="S10">
        <v>373</v>
      </c>
      <c r="T10" s="82">
        <v>42286.889722222222</v>
      </c>
      <c r="U10" s="82">
        <v>42291.125335648147</v>
      </c>
      <c r="V10" t="s">
        <v>6544</v>
      </c>
      <c r="W10">
        <v>3</v>
      </c>
      <c r="X10" t="s">
        <v>6580</v>
      </c>
      <c r="Y10" t="s">
        <v>6581</v>
      </c>
      <c r="Z10">
        <v>1</v>
      </c>
      <c r="AA10">
        <v>15</v>
      </c>
      <c r="AB10" t="s">
        <v>6547</v>
      </c>
      <c r="AC10" t="s">
        <v>6548</v>
      </c>
      <c r="AD10">
        <v>4</v>
      </c>
      <c r="AE10">
        <v>-15</v>
      </c>
      <c r="AF10">
        <v>0</v>
      </c>
      <c r="AG10" t="s">
        <v>6582</v>
      </c>
      <c r="AH10">
        <v>15</v>
      </c>
      <c r="AI10">
        <v>3</v>
      </c>
      <c r="AJ10">
        <v>3</v>
      </c>
      <c r="AK10" t="s">
        <v>6583</v>
      </c>
      <c r="AL10" t="s">
        <v>6584</v>
      </c>
      <c r="AM10" t="s">
        <v>6585</v>
      </c>
      <c r="AN10" t="s">
        <v>6553</v>
      </c>
      <c r="AO10">
        <v>1</v>
      </c>
      <c r="AP10" t="s">
        <v>6543</v>
      </c>
      <c r="AQ10" t="s">
        <v>6586</v>
      </c>
    </row>
    <row r="11" spans="1:43" x14ac:dyDescent="0.2">
      <c r="A11">
        <v>100034173</v>
      </c>
      <c r="B11" s="82">
        <v>42322.130555555559</v>
      </c>
      <c r="C11" t="s">
        <v>6504</v>
      </c>
      <c r="D11" t="s">
        <v>6504</v>
      </c>
      <c r="E11" s="83">
        <v>45</v>
      </c>
      <c r="F11" s="83">
        <v>45</v>
      </c>
      <c r="G11" t="s">
        <v>6489</v>
      </c>
      <c r="H11" s="1">
        <v>42324</v>
      </c>
      <c r="I11" t="s">
        <v>201</v>
      </c>
      <c r="J11" t="s">
        <v>6499</v>
      </c>
      <c r="K11" t="s">
        <v>6500</v>
      </c>
      <c r="Q11">
        <v>100031863</v>
      </c>
      <c r="R11" t="s">
        <v>6543</v>
      </c>
      <c r="S11">
        <v>390</v>
      </c>
      <c r="T11" s="82">
        <v>42289.688530092593</v>
      </c>
      <c r="U11" s="82">
        <v>42289.747395833336</v>
      </c>
      <c r="V11" t="s">
        <v>6544</v>
      </c>
      <c r="W11">
        <v>1</v>
      </c>
      <c r="X11" t="s">
        <v>6587</v>
      </c>
      <c r="Y11" t="s">
        <v>6588</v>
      </c>
      <c r="Z11">
        <v>0</v>
      </c>
      <c r="AA11">
        <v>15</v>
      </c>
      <c r="AB11" t="s">
        <v>6589</v>
      </c>
      <c r="AC11" t="s">
        <v>6548</v>
      </c>
      <c r="AD11">
        <v>6</v>
      </c>
      <c r="AE11">
        <v>-45</v>
      </c>
      <c r="AF11">
        <v>0</v>
      </c>
      <c r="AG11" t="s">
        <v>6549</v>
      </c>
      <c r="AH11">
        <v>45</v>
      </c>
      <c r="AI11">
        <v>3</v>
      </c>
      <c r="AJ11">
        <v>3</v>
      </c>
      <c r="AK11" t="s">
        <v>6590</v>
      </c>
      <c r="AL11" t="s">
        <v>6591</v>
      </c>
      <c r="AM11" t="s">
        <v>6592</v>
      </c>
      <c r="AN11" t="s">
        <v>6553</v>
      </c>
      <c r="AO11">
        <v>1</v>
      </c>
      <c r="AP11" t="s">
        <v>6543</v>
      </c>
      <c r="AQ11" t="s">
        <v>6593</v>
      </c>
    </row>
    <row r="12" spans="1:43" x14ac:dyDescent="0.2">
      <c r="A12">
        <v>100034172</v>
      </c>
      <c r="B12" s="82">
        <v>42322.129861111112</v>
      </c>
      <c r="C12" t="s">
        <v>6505</v>
      </c>
      <c r="D12" t="s">
        <v>6505</v>
      </c>
      <c r="E12" s="83">
        <v>45</v>
      </c>
      <c r="F12" s="83">
        <v>45</v>
      </c>
      <c r="G12" t="s">
        <v>6489</v>
      </c>
      <c r="H12" s="1">
        <v>42324</v>
      </c>
      <c r="I12" t="s">
        <v>40</v>
      </c>
      <c r="J12" t="s">
        <v>6499</v>
      </c>
      <c r="K12" t="s">
        <v>6500</v>
      </c>
      <c r="Q12">
        <v>100031908</v>
      </c>
      <c r="R12" t="s">
        <v>6543</v>
      </c>
      <c r="S12">
        <v>381</v>
      </c>
      <c r="T12" s="82">
        <v>42290.650023148148</v>
      </c>
      <c r="U12" s="82">
        <v>42292.147083333337</v>
      </c>
      <c r="V12" t="s">
        <v>6555</v>
      </c>
      <c r="W12">
        <v>9</v>
      </c>
      <c r="X12" t="s">
        <v>6594</v>
      </c>
      <c r="Y12" t="s">
        <v>6595</v>
      </c>
      <c r="Z12">
        <v>1</v>
      </c>
      <c r="AA12">
        <v>45</v>
      </c>
      <c r="AB12" t="s">
        <v>6547</v>
      </c>
      <c r="AC12" t="s">
        <v>6548</v>
      </c>
      <c r="AD12">
        <v>4</v>
      </c>
      <c r="AE12">
        <v>-45</v>
      </c>
      <c r="AF12">
        <v>0</v>
      </c>
      <c r="AG12" t="s">
        <v>6558</v>
      </c>
      <c r="AH12">
        <v>45</v>
      </c>
      <c r="AI12">
        <v>9</v>
      </c>
      <c r="AJ12">
        <v>9</v>
      </c>
      <c r="AK12" t="s">
        <v>6596</v>
      </c>
      <c r="AL12" t="s">
        <v>6597</v>
      </c>
      <c r="AM12" t="s">
        <v>6598</v>
      </c>
      <c r="AN12" t="s">
        <v>6562</v>
      </c>
      <c r="AO12">
        <v>3</v>
      </c>
      <c r="AP12" t="s">
        <v>6543</v>
      </c>
      <c r="AQ12" t="s">
        <v>6599</v>
      </c>
    </row>
    <row r="13" spans="1:43" x14ac:dyDescent="0.2">
      <c r="A13">
        <v>100034166</v>
      </c>
      <c r="B13" s="82">
        <v>42322.128472222219</v>
      </c>
      <c r="C13" t="s">
        <v>6506</v>
      </c>
      <c r="D13" t="s">
        <v>6506</v>
      </c>
      <c r="E13" s="83">
        <v>30</v>
      </c>
      <c r="F13" s="83">
        <v>30</v>
      </c>
      <c r="G13" t="s">
        <v>6489</v>
      </c>
      <c r="H13" s="1">
        <v>42324</v>
      </c>
      <c r="I13" t="s">
        <v>73</v>
      </c>
      <c r="J13" t="s">
        <v>6499</v>
      </c>
      <c r="K13" t="s">
        <v>6500</v>
      </c>
      <c r="Q13">
        <v>100031909</v>
      </c>
      <c r="R13" t="s">
        <v>6543</v>
      </c>
      <c r="S13">
        <v>396</v>
      </c>
      <c r="T13" s="82">
        <v>42290.656886574077</v>
      </c>
      <c r="U13" s="82">
        <v>42292.146863425929</v>
      </c>
      <c r="V13" t="s">
        <v>6555</v>
      </c>
      <c r="W13">
        <v>400</v>
      </c>
      <c r="X13" t="s">
        <v>6600</v>
      </c>
      <c r="Y13" t="s">
        <v>6601</v>
      </c>
      <c r="Z13">
        <v>1</v>
      </c>
      <c r="AA13">
        <v>45</v>
      </c>
      <c r="AB13" t="s">
        <v>6547</v>
      </c>
      <c r="AC13" t="s">
        <v>6548</v>
      </c>
      <c r="AD13">
        <v>4</v>
      </c>
      <c r="AE13">
        <v>-45</v>
      </c>
      <c r="AF13">
        <v>0</v>
      </c>
      <c r="AG13" t="s">
        <v>6582</v>
      </c>
      <c r="AH13">
        <v>45</v>
      </c>
      <c r="AI13">
        <v>400</v>
      </c>
      <c r="AJ13">
        <v>400</v>
      </c>
      <c r="AK13" t="s">
        <v>6602</v>
      </c>
      <c r="AL13" t="s">
        <v>6603</v>
      </c>
      <c r="AM13" t="s">
        <v>6604</v>
      </c>
      <c r="AN13" t="s">
        <v>6562</v>
      </c>
      <c r="AO13">
        <v>3</v>
      </c>
      <c r="AP13" t="s">
        <v>6543</v>
      </c>
      <c r="AQ13" t="s">
        <v>6605</v>
      </c>
    </row>
    <row r="14" spans="1:43" x14ac:dyDescent="0.2">
      <c r="A14">
        <v>100034156</v>
      </c>
      <c r="B14" s="82">
        <v>42322.125694444447</v>
      </c>
      <c r="C14" t="s">
        <v>6507</v>
      </c>
      <c r="D14" t="s">
        <v>6507</v>
      </c>
      <c r="E14" s="83">
        <v>45</v>
      </c>
      <c r="F14" s="83">
        <v>45</v>
      </c>
      <c r="G14" t="s">
        <v>6489</v>
      </c>
      <c r="H14" s="1">
        <v>42324</v>
      </c>
      <c r="I14" t="s">
        <v>165</v>
      </c>
      <c r="J14" t="s">
        <v>6499</v>
      </c>
      <c r="K14" t="s">
        <v>6500</v>
      </c>
      <c r="Q14">
        <v>100031911</v>
      </c>
      <c r="R14" t="s">
        <v>6543</v>
      </c>
      <c r="S14">
        <v>398</v>
      </c>
      <c r="T14" s="82">
        <v>42290.68545138889</v>
      </c>
      <c r="U14" s="82">
        <v>42292.146967592591</v>
      </c>
      <c r="V14" t="s">
        <v>6555</v>
      </c>
      <c r="W14">
        <v>400</v>
      </c>
      <c r="X14" t="s">
        <v>6606</v>
      </c>
      <c r="Y14" t="s">
        <v>6607</v>
      </c>
      <c r="Z14">
        <v>1</v>
      </c>
      <c r="AA14">
        <v>45</v>
      </c>
      <c r="AB14" t="s">
        <v>6547</v>
      </c>
      <c r="AC14" t="s">
        <v>6548</v>
      </c>
      <c r="AD14">
        <v>4</v>
      </c>
      <c r="AE14">
        <v>-45</v>
      </c>
      <c r="AF14">
        <v>0</v>
      </c>
      <c r="AG14" t="s">
        <v>6582</v>
      </c>
      <c r="AH14">
        <v>45</v>
      </c>
      <c r="AI14">
        <v>400</v>
      </c>
      <c r="AJ14">
        <v>400</v>
      </c>
      <c r="AK14" t="s">
        <v>6608</v>
      </c>
      <c r="AL14" t="s">
        <v>6609</v>
      </c>
      <c r="AM14" t="s">
        <v>6610</v>
      </c>
      <c r="AN14" t="s">
        <v>6562</v>
      </c>
      <c r="AO14">
        <v>3</v>
      </c>
      <c r="AP14" t="s">
        <v>6543</v>
      </c>
      <c r="AQ14" t="s">
        <v>6611</v>
      </c>
    </row>
    <row r="15" spans="1:43" x14ac:dyDescent="0.2">
      <c r="A15">
        <v>100034153</v>
      </c>
      <c r="B15" s="82">
        <v>42321.743055555555</v>
      </c>
      <c r="C15" t="s">
        <v>6508</v>
      </c>
      <c r="D15" t="s">
        <v>6509</v>
      </c>
      <c r="E15" s="83">
        <v>45</v>
      </c>
      <c r="F15" s="83">
        <v>45</v>
      </c>
      <c r="G15" t="s">
        <v>6489</v>
      </c>
      <c r="H15" s="1">
        <v>42324</v>
      </c>
      <c r="I15" t="s">
        <v>477</v>
      </c>
      <c r="J15" t="s">
        <v>6499</v>
      </c>
      <c r="K15" t="s">
        <v>6500</v>
      </c>
      <c r="Q15">
        <v>100031919</v>
      </c>
      <c r="R15" t="s">
        <v>6543</v>
      </c>
      <c r="S15">
        <v>390</v>
      </c>
      <c r="T15" s="82">
        <v>42290.721990740742</v>
      </c>
      <c r="U15" s="82">
        <v>42292.146956018521</v>
      </c>
      <c r="V15" t="s">
        <v>6544</v>
      </c>
      <c r="W15">
        <v>1</v>
      </c>
      <c r="X15" t="s">
        <v>6587</v>
      </c>
      <c r="Y15" t="s">
        <v>6588</v>
      </c>
      <c r="Z15">
        <v>1</v>
      </c>
      <c r="AA15">
        <v>15</v>
      </c>
      <c r="AB15" t="s">
        <v>6547</v>
      </c>
      <c r="AC15" t="s">
        <v>6548</v>
      </c>
      <c r="AD15">
        <v>1</v>
      </c>
      <c r="AE15">
        <v>-45</v>
      </c>
      <c r="AF15">
        <v>0</v>
      </c>
      <c r="AG15" t="s">
        <v>6582</v>
      </c>
      <c r="AH15">
        <v>45</v>
      </c>
      <c r="AI15">
        <v>3</v>
      </c>
      <c r="AJ15">
        <v>3</v>
      </c>
      <c r="AK15" t="s">
        <v>6612</v>
      </c>
      <c r="AL15" t="s">
        <v>6613</v>
      </c>
      <c r="AM15" t="s">
        <v>6614</v>
      </c>
      <c r="AN15" t="s">
        <v>6553</v>
      </c>
      <c r="AO15">
        <v>1</v>
      </c>
      <c r="AP15" t="s">
        <v>6543</v>
      </c>
      <c r="AQ15" t="s">
        <v>6615</v>
      </c>
    </row>
    <row r="16" spans="1:43" x14ac:dyDescent="0.2">
      <c r="A16">
        <v>100034595</v>
      </c>
      <c r="B16" s="82">
        <v>42326.558333333334</v>
      </c>
      <c r="C16" t="s">
        <v>6510</v>
      </c>
      <c r="D16" t="s">
        <v>6510</v>
      </c>
      <c r="E16" s="83">
        <v>45</v>
      </c>
      <c r="F16" s="83">
        <v>45</v>
      </c>
      <c r="G16" t="s">
        <v>6489</v>
      </c>
      <c r="H16" s="1">
        <v>42326</v>
      </c>
      <c r="I16" t="s">
        <v>32</v>
      </c>
      <c r="J16" t="s">
        <v>6511</v>
      </c>
      <c r="K16" t="s">
        <v>6512</v>
      </c>
      <c r="Q16">
        <v>100031922</v>
      </c>
      <c r="R16" t="s">
        <v>6543</v>
      </c>
      <c r="S16">
        <v>396</v>
      </c>
      <c r="T16" s="82">
        <v>42290.751296296294</v>
      </c>
      <c r="U16" s="82">
        <v>42292.147129629629</v>
      </c>
      <c r="V16" t="s">
        <v>6555</v>
      </c>
      <c r="W16">
        <v>400</v>
      </c>
      <c r="X16" t="s">
        <v>6600</v>
      </c>
      <c r="Y16" t="s">
        <v>6601</v>
      </c>
      <c r="Z16">
        <v>1</v>
      </c>
      <c r="AA16">
        <v>45</v>
      </c>
      <c r="AB16" t="s">
        <v>6547</v>
      </c>
      <c r="AC16" t="s">
        <v>6548</v>
      </c>
      <c r="AD16">
        <v>4</v>
      </c>
      <c r="AE16">
        <v>-45</v>
      </c>
      <c r="AF16">
        <v>0</v>
      </c>
      <c r="AG16" t="s">
        <v>6582</v>
      </c>
      <c r="AH16">
        <v>45</v>
      </c>
      <c r="AI16">
        <v>400</v>
      </c>
      <c r="AJ16">
        <v>400</v>
      </c>
      <c r="AK16" t="s">
        <v>6616</v>
      </c>
      <c r="AL16" t="s">
        <v>6617</v>
      </c>
      <c r="AM16" t="s">
        <v>6618</v>
      </c>
      <c r="AN16" t="s">
        <v>6562</v>
      </c>
      <c r="AO16">
        <v>3</v>
      </c>
      <c r="AP16" t="s">
        <v>6543</v>
      </c>
      <c r="AQ16" t="s">
        <v>6619</v>
      </c>
    </row>
    <row r="17" spans="1:43" x14ac:dyDescent="0.2">
      <c r="A17">
        <v>100034589</v>
      </c>
      <c r="B17" s="82">
        <v>42326.472222222219</v>
      </c>
      <c r="C17" t="s">
        <v>6513</v>
      </c>
      <c r="D17" t="s">
        <v>6513</v>
      </c>
      <c r="E17" s="83">
        <v>45</v>
      </c>
      <c r="F17" s="83">
        <v>45</v>
      </c>
      <c r="G17" t="s">
        <v>6489</v>
      </c>
      <c r="H17" s="1">
        <v>42326</v>
      </c>
      <c r="I17" t="s">
        <v>54</v>
      </c>
      <c r="J17" t="s">
        <v>6511</v>
      </c>
      <c r="K17" t="s">
        <v>6512</v>
      </c>
      <c r="Q17">
        <v>100032125</v>
      </c>
      <c r="R17" t="s">
        <v>6543</v>
      </c>
      <c r="S17">
        <v>422</v>
      </c>
      <c r="T17" s="82">
        <v>42293.60361111111</v>
      </c>
      <c r="U17" s="82">
        <v>42294.189421296294</v>
      </c>
      <c r="V17" t="s">
        <v>6544</v>
      </c>
      <c r="W17">
        <v>1</v>
      </c>
      <c r="X17" t="s">
        <v>6564</v>
      </c>
      <c r="Y17" t="s">
        <v>6565</v>
      </c>
      <c r="Z17">
        <v>1</v>
      </c>
      <c r="AA17">
        <v>15</v>
      </c>
      <c r="AB17" t="s">
        <v>6547</v>
      </c>
      <c r="AC17" t="s">
        <v>6548</v>
      </c>
      <c r="AD17">
        <v>4</v>
      </c>
      <c r="AE17">
        <v>-15</v>
      </c>
      <c r="AF17">
        <v>0</v>
      </c>
      <c r="AG17" t="s">
        <v>6582</v>
      </c>
      <c r="AH17">
        <v>15</v>
      </c>
      <c r="AI17">
        <v>1</v>
      </c>
      <c r="AJ17">
        <v>1</v>
      </c>
      <c r="AK17" t="s">
        <v>6620</v>
      </c>
      <c r="AL17" t="s">
        <v>6621</v>
      </c>
      <c r="AM17" t="s">
        <v>6622</v>
      </c>
      <c r="AN17" t="s">
        <v>6553</v>
      </c>
      <c r="AO17">
        <v>1</v>
      </c>
      <c r="AP17" t="s">
        <v>6543</v>
      </c>
      <c r="AQ17" t="s">
        <v>6623</v>
      </c>
    </row>
    <row r="18" spans="1:43" x14ac:dyDescent="0.2">
      <c r="A18">
        <v>100034602</v>
      </c>
      <c r="B18" s="82">
        <v>42326.675694444442</v>
      </c>
      <c r="C18" t="s">
        <v>6514</v>
      </c>
      <c r="D18" t="s">
        <v>6515</v>
      </c>
      <c r="E18" s="83">
        <v>45</v>
      </c>
      <c r="F18" s="83">
        <v>45</v>
      </c>
      <c r="G18" t="s">
        <v>6489</v>
      </c>
      <c r="H18" s="1">
        <v>42327</v>
      </c>
      <c r="I18" t="s">
        <v>32</v>
      </c>
      <c r="J18" t="s">
        <v>6516</v>
      </c>
      <c r="K18" t="s">
        <v>6517</v>
      </c>
      <c r="Q18">
        <v>100032330</v>
      </c>
      <c r="R18" t="s">
        <v>6543</v>
      </c>
      <c r="S18">
        <v>381</v>
      </c>
      <c r="T18" s="82">
        <v>42296.707592592589</v>
      </c>
      <c r="U18" s="82">
        <v>42298.146631944444</v>
      </c>
      <c r="V18" t="s">
        <v>6555</v>
      </c>
      <c r="W18">
        <v>9</v>
      </c>
      <c r="X18" t="s">
        <v>6594</v>
      </c>
      <c r="Y18" t="s">
        <v>6595</v>
      </c>
      <c r="Z18">
        <v>1</v>
      </c>
      <c r="AA18">
        <v>45</v>
      </c>
      <c r="AB18" t="s">
        <v>6547</v>
      </c>
      <c r="AC18" t="s">
        <v>6548</v>
      </c>
      <c r="AD18">
        <v>4</v>
      </c>
      <c r="AE18">
        <v>-45</v>
      </c>
      <c r="AF18">
        <v>0</v>
      </c>
      <c r="AG18" t="s">
        <v>6558</v>
      </c>
      <c r="AH18">
        <v>45</v>
      </c>
      <c r="AI18">
        <v>9</v>
      </c>
      <c r="AJ18">
        <v>9</v>
      </c>
      <c r="AK18" t="s">
        <v>6624</v>
      </c>
      <c r="AL18" t="s">
        <v>6625</v>
      </c>
      <c r="AM18" t="s">
        <v>6626</v>
      </c>
      <c r="AN18" t="s">
        <v>6562</v>
      </c>
      <c r="AO18">
        <v>3</v>
      </c>
      <c r="AP18" t="s">
        <v>6543</v>
      </c>
      <c r="AQ18" t="s">
        <v>6627</v>
      </c>
    </row>
    <row r="19" spans="1:43" x14ac:dyDescent="0.2">
      <c r="A19">
        <v>100035824</v>
      </c>
      <c r="B19" s="82">
        <v>42340.906168981484</v>
      </c>
      <c r="C19" t="s">
        <v>6817</v>
      </c>
      <c r="D19" t="s">
        <v>6818</v>
      </c>
      <c r="E19" s="83">
        <v>60</v>
      </c>
      <c r="F19" s="83">
        <v>60</v>
      </c>
      <c r="G19" t="s">
        <v>6489</v>
      </c>
      <c r="Q19">
        <v>100032332</v>
      </c>
      <c r="R19" t="s">
        <v>6543</v>
      </c>
      <c r="S19">
        <v>422</v>
      </c>
      <c r="T19" s="82">
        <v>42296.712025462963</v>
      </c>
      <c r="U19" s="82">
        <v>42298.146701388891</v>
      </c>
      <c r="V19" t="s">
        <v>6544</v>
      </c>
      <c r="W19">
        <v>1</v>
      </c>
      <c r="X19" t="s">
        <v>6564</v>
      </c>
      <c r="Y19" t="s">
        <v>6565</v>
      </c>
      <c r="Z19">
        <v>1</v>
      </c>
      <c r="AA19">
        <v>15</v>
      </c>
      <c r="AB19" t="s">
        <v>6547</v>
      </c>
      <c r="AC19" t="s">
        <v>6548</v>
      </c>
      <c r="AD19">
        <v>4</v>
      </c>
      <c r="AE19">
        <v>-15</v>
      </c>
      <c r="AF19">
        <v>0</v>
      </c>
      <c r="AG19" t="s">
        <v>6582</v>
      </c>
      <c r="AH19">
        <v>15</v>
      </c>
      <c r="AI19">
        <v>1</v>
      </c>
      <c r="AJ19">
        <v>1</v>
      </c>
      <c r="AK19" t="s">
        <v>6628</v>
      </c>
      <c r="AL19" t="s">
        <v>6629</v>
      </c>
      <c r="AM19" t="s">
        <v>6630</v>
      </c>
      <c r="AN19" t="s">
        <v>6553</v>
      </c>
      <c r="AO19">
        <v>1</v>
      </c>
      <c r="AP19" t="s">
        <v>6543</v>
      </c>
      <c r="AQ19" t="s">
        <v>6631</v>
      </c>
    </row>
    <row r="20" spans="1:43" x14ac:dyDescent="0.2">
      <c r="A20">
        <v>100035756</v>
      </c>
      <c r="B20" s="82">
        <v>42339.724189814813</v>
      </c>
      <c r="C20" t="s">
        <v>6819</v>
      </c>
      <c r="D20" t="s">
        <v>6820</v>
      </c>
      <c r="E20" s="83">
        <v>60</v>
      </c>
      <c r="F20" s="83">
        <v>60</v>
      </c>
      <c r="G20" t="s">
        <v>6489</v>
      </c>
      <c r="Q20">
        <v>100032398</v>
      </c>
      <c r="R20" t="s">
        <v>6543</v>
      </c>
      <c r="S20">
        <v>422</v>
      </c>
      <c r="T20" s="82">
        <v>42298.627569444441</v>
      </c>
      <c r="U20" s="82">
        <v>42299.146539351852</v>
      </c>
      <c r="V20" t="s">
        <v>6544</v>
      </c>
      <c r="W20">
        <v>1</v>
      </c>
      <c r="X20" t="s">
        <v>6564</v>
      </c>
      <c r="Y20" t="s">
        <v>6565</v>
      </c>
      <c r="Z20">
        <v>1</v>
      </c>
      <c r="AA20">
        <v>15</v>
      </c>
      <c r="AB20" t="s">
        <v>6547</v>
      </c>
      <c r="AC20" t="s">
        <v>6548</v>
      </c>
      <c r="AD20">
        <v>4</v>
      </c>
      <c r="AE20">
        <v>-15</v>
      </c>
      <c r="AF20">
        <v>0</v>
      </c>
      <c r="AG20" t="s">
        <v>6582</v>
      </c>
      <c r="AH20">
        <v>15</v>
      </c>
      <c r="AI20">
        <v>1</v>
      </c>
      <c r="AJ20">
        <v>1</v>
      </c>
      <c r="AK20" t="s">
        <v>6632</v>
      </c>
      <c r="AL20" t="s">
        <v>6633</v>
      </c>
      <c r="AM20" t="s">
        <v>6634</v>
      </c>
      <c r="AN20" t="s">
        <v>6553</v>
      </c>
      <c r="AO20">
        <v>1</v>
      </c>
      <c r="AP20" t="s">
        <v>6543</v>
      </c>
      <c r="AQ20" t="s">
        <v>6635</v>
      </c>
    </row>
    <row r="21" spans="1:43" x14ac:dyDescent="0.2">
      <c r="A21">
        <v>100035755</v>
      </c>
      <c r="B21" s="82">
        <v>42339.686469907407</v>
      </c>
      <c r="C21" t="s">
        <v>6821</v>
      </c>
      <c r="D21" t="s">
        <v>6822</v>
      </c>
      <c r="E21" s="83">
        <v>22.5</v>
      </c>
      <c r="F21" s="83">
        <v>22.5</v>
      </c>
      <c r="G21" t="s">
        <v>6489</v>
      </c>
      <c r="Q21">
        <v>100032399</v>
      </c>
      <c r="R21" t="s">
        <v>6543</v>
      </c>
      <c r="S21">
        <v>429</v>
      </c>
      <c r="T21" s="82">
        <v>42298.629988425928</v>
      </c>
      <c r="U21" s="82">
        <v>42298.77888888889</v>
      </c>
      <c r="V21" t="s">
        <v>6544</v>
      </c>
      <c r="W21">
        <v>1</v>
      </c>
      <c r="X21" t="s">
        <v>6636</v>
      </c>
      <c r="Y21" t="s">
        <v>6637</v>
      </c>
      <c r="Z21">
        <v>0</v>
      </c>
      <c r="AA21">
        <v>0</v>
      </c>
      <c r="AB21" t="s">
        <v>6589</v>
      </c>
      <c r="AC21" t="s">
        <v>6548</v>
      </c>
      <c r="AD21">
        <v>4</v>
      </c>
      <c r="AE21">
        <v>0</v>
      </c>
      <c r="AF21">
        <v>0</v>
      </c>
      <c r="AG21" t="s">
        <v>6582</v>
      </c>
      <c r="AH21">
        <v>0</v>
      </c>
      <c r="AI21">
        <v>1</v>
      </c>
      <c r="AJ21">
        <v>1</v>
      </c>
      <c r="AK21" t="s">
        <v>6638</v>
      </c>
      <c r="AL21" t="s">
        <v>6639</v>
      </c>
      <c r="AM21" t="s">
        <v>6640</v>
      </c>
      <c r="AN21" t="s">
        <v>6543</v>
      </c>
      <c r="AO21" t="s">
        <v>6543</v>
      </c>
      <c r="AP21" t="s">
        <v>6543</v>
      </c>
      <c r="AQ21" t="s">
        <v>6641</v>
      </c>
    </row>
    <row r="22" spans="1:43" x14ac:dyDescent="0.2">
      <c r="A22">
        <v>100035754</v>
      </c>
      <c r="B22" s="82">
        <v>42339.677916666667</v>
      </c>
      <c r="C22" t="s">
        <v>6823</v>
      </c>
      <c r="D22" t="s">
        <v>6824</v>
      </c>
      <c r="E22" s="83">
        <v>135</v>
      </c>
      <c r="F22" s="83">
        <v>135</v>
      </c>
      <c r="G22" t="s">
        <v>6489</v>
      </c>
      <c r="Q22">
        <v>100032403</v>
      </c>
      <c r="R22" t="s">
        <v>6543</v>
      </c>
      <c r="S22">
        <v>422</v>
      </c>
      <c r="T22" s="82">
        <v>42298.721805555557</v>
      </c>
      <c r="U22" s="82">
        <v>42299.146562499998</v>
      </c>
      <c r="V22" t="s">
        <v>6544</v>
      </c>
      <c r="W22">
        <v>1</v>
      </c>
      <c r="X22" t="s">
        <v>6564</v>
      </c>
      <c r="Y22" t="s">
        <v>6565</v>
      </c>
      <c r="Z22">
        <v>1</v>
      </c>
      <c r="AA22">
        <v>15</v>
      </c>
      <c r="AB22" t="s">
        <v>6547</v>
      </c>
      <c r="AC22" t="s">
        <v>6548</v>
      </c>
      <c r="AD22">
        <v>4</v>
      </c>
      <c r="AE22">
        <v>-15</v>
      </c>
      <c r="AF22">
        <v>0</v>
      </c>
      <c r="AG22" t="s">
        <v>6582</v>
      </c>
      <c r="AH22">
        <v>15</v>
      </c>
      <c r="AI22">
        <v>1</v>
      </c>
      <c r="AJ22">
        <v>1</v>
      </c>
      <c r="AK22" t="s">
        <v>6642</v>
      </c>
      <c r="AL22" t="s">
        <v>6643</v>
      </c>
      <c r="AM22" t="s">
        <v>6644</v>
      </c>
      <c r="AN22" t="s">
        <v>6553</v>
      </c>
      <c r="AO22">
        <v>1</v>
      </c>
      <c r="AP22" t="s">
        <v>6543</v>
      </c>
      <c r="AQ22" t="s">
        <v>6645</v>
      </c>
    </row>
    <row r="23" spans="1:43" x14ac:dyDescent="0.2">
      <c r="A23">
        <v>100035753</v>
      </c>
      <c r="B23" s="82">
        <v>42339.656597222223</v>
      </c>
      <c r="C23" t="s">
        <v>6825</v>
      </c>
      <c r="D23" t="s">
        <v>6825</v>
      </c>
      <c r="E23" s="83">
        <v>25</v>
      </c>
      <c r="F23" s="83">
        <v>25</v>
      </c>
      <c r="G23" t="s">
        <v>6489</v>
      </c>
      <c r="Q23">
        <v>100032492</v>
      </c>
      <c r="R23" t="s">
        <v>6543</v>
      </c>
      <c r="S23">
        <v>422</v>
      </c>
      <c r="T23" s="82">
        <v>42300.658865740741</v>
      </c>
      <c r="U23" s="82">
        <v>42304.127766203703</v>
      </c>
      <c r="V23" t="s">
        <v>6544</v>
      </c>
      <c r="W23">
        <v>1</v>
      </c>
      <c r="X23" t="s">
        <v>6564</v>
      </c>
      <c r="Y23" t="s">
        <v>6565</v>
      </c>
      <c r="Z23">
        <v>1</v>
      </c>
      <c r="AA23">
        <v>15</v>
      </c>
      <c r="AB23" t="s">
        <v>6547</v>
      </c>
      <c r="AC23" t="s">
        <v>6548</v>
      </c>
      <c r="AD23">
        <v>4</v>
      </c>
      <c r="AE23">
        <v>-15</v>
      </c>
      <c r="AF23">
        <v>0</v>
      </c>
      <c r="AG23" t="s">
        <v>6582</v>
      </c>
      <c r="AH23">
        <v>15</v>
      </c>
      <c r="AI23">
        <v>1</v>
      </c>
      <c r="AJ23">
        <v>1</v>
      </c>
      <c r="AK23" t="s">
        <v>6646</v>
      </c>
      <c r="AL23" t="s">
        <v>6647</v>
      </c>
      <c r="AM23" t="s">
        <v>6648</v>
      </c>
      <c r="AN23" t="s">
        <v>6553</v>
      </c>
      <c r="AO23">
        <v>1</v>
      </c>
      <c r="AP23" t="s">
        <v>6543</v>
      </c>
      <c r="AQ23" t="s">
        <v>6649</v>
      </c>
    </row>
    <row r="24" spans="1:43" x14ac:dyDescent="0.2">
      <c r="A24">
        <v>100035750</v>
      </c>
      <c r="B24" s="82">
        <v>42339.644293981481</v>
      </c>
      <c r="C24" t="s">
        <v>6826</v>
      </c>
      <c r="D24" t="s">
        <v>6827</v>
      </c>
      <c r="E24" s="83">
        <v>22.5</v>
      </c>
      <c r="F24" s="83">
        <v>22.5</v>
      </c>
      <c r="G24" t="s">
        <v>6489</v>
      </c>
      <c r="Q24">
        <v>100032493</v>
      </c>
      <c r="R24" t="s">
        <v>6543</v>
      </c>
      <c r="S24">
        <v>429</v>
      </c>
      <c r="T24" s="82">
        <v>42300.747673611113</v>
      </c>
      <c r="U24" s="82">
        <v>42338.779456018521</v>
      </c>
      <c r="V24" t="s">
        <v>6544</v>
      </c>
      <c r="W24">
        <v>1</v>
      </c>
      <c r="X24" t="s">
        <v>6636</v>
      </c>
      <c r="Y24" t="s">
        <v>6637</v>
      </c>
      <c r="Z24">
        <v>1</v>
      </c>
      <c r="AA24">
        <v>0</v>
      </c>
      <c r="AB24" t="s">
        <v>6547</v>
      </c>
      <c r="AC24" t="s">
        <v>6548</v>
      </c>
      <c r="AD24">
        <v>4</v>
      </c>
      <c r="AE24">
        <v>0</v>
      </c>
      <c r="AF24">
        <v>0</v>
      </c>
      <c r="AG24" t="s">
        <v>6582</v>
      </c>
      <c r="AH24">
        <v>0</v>
      </c>
      <c r="AI24">
        <v>1</v>
      </c>
      <c r="AJ24">
        <v>1</v>
      </c>
      <c r="AK24" t="s">
        <v>6650</v>
      </c>
      <c r="AL24" t="s">
        <v>6651</v>
      </c>
      <c r="AM24" t="s">
        <v>6652</v>
      </c>
      <c r="AN24" t="s">
        <v>6543</v>
      </c>
      <c r="AO24" t="s">
        <v>6543</v>
      </c>
      <c r="AP24" t="s">
        <v>6543</v>
      </c>
      <c r="AQ24" t="s">
        <v>6653</v>
      </c>
    </row>
    <row r="25" spans="1:43" x14ac:dyDescent="0.2">
      <c r="A25">
        <v>100035748</v>
      </c>
      <c r="B25" s="82">
        <v>42339.639826388891</v>
      </c>
      <c r="C25" t="s">
        <v>6828</v>
      </c>
      <c r="D25" t="s">
        <v>6828</v>
      </c>
      <c r="E25" s="83">
        <v>22.5</v>
      </c>
      <c r="F25" s="83">
        <v>22.5</v>
      </c>
      <c r="G25" t="s">
        <v>6489</v>
      </c>
      <c r="Q25">
        <v>100032596</v>
      </c>
      <c r="R25" t="s">
        <v>6543</v>
      </c>
      <c r="S25">
        <v>424</v>
      </c>
      <c r="T25" s="82">
        <v>42303.71303240741</v>
      </c>
      <c r="U25" s="82">
        <v>42307.12572916667</v>
      </c>
      <c r="V25" t="s">
        <v>6544</v>
      </c>
      <c r="W25">
        <v>1</v>
      </c>
      <c r="X25" t="s">
        <v>6654</v>
      </c>
      <c r="Y25" t="s">
        <v>6655</v>
      </c>
      <c r="Z25">
        <v>1</v>
      </c>
      <c r="AA25">
        <v>15</v>
      </c>
      <c r="AB25" t="s">
        <v>6547</v>
      </c>
      <c r="AC25" t="s">
        <v>6548</v>
      </c>
      <c r="AD25">
        <v>4</v>
      </c>
      <c r="AE25">
        <v>-30</v>
      </c>
      <c r="AF25">
        <v>0</v>
      </c>
      <c r="AG25" t="s">
        <v>6582</v>
      </c>
      <c r="AH25">
        <v>30</v>
      </c>
      <c r="AI25">
        <v>2</v>
      </c>
      <c r="AJ25">
        <v>2</v>
      </c>
      <c r="AK25" t="s">
        <v>6656</v>
      </c>
      <c r="AL25" t="s">
        <v>6657</v>
      </c>
      <c r="AM25" t="s">
        <v>6658</v>
      </c>
      <c r="AN25" t="s">
        <v>6553</v>
      </c>
      <c r="AO25">
        <v>1</v>
      </c>
      <c r="AP25" t="s">
        <v>6543</v>
      </c>
      <c r="AQ25" t="s">
        <v>6659</v>
      </c>
    </row>
    <row r="26" spans="1:43" x14ac:dyDescent="0.2">
      <c r="A26">
        <v>100035745</v>
      </c>
      <c r="B26" s="82">
        <v>42339.624502314815</v>
      </c>
      <c r="C26" t="s">
        <v>6829</v>
      </c>
      <c r="D26" t="s">
        <v>6830</v>
      </c>
      <c r="E26" s="83">
        <v>0</v>
      </c>
      <c r="F26" s="83">
        <v>0</v>
      </c>
      <c r="G26" t="s">
        <v>6489</v>
      </c>
      <c r="Q26">
        <v>100032597</v>
      </c>
      <c r="R26" t="s">
        <v>6543</v>
      </c>
      <c r="S26">
        <v>390</v>
      </c>
      <c r="T26" s="82">
        <v>42303.725127314814</v>
      </c>
      <c r="U26" s="82">
        <v>42304.127569444441</v>
      </c>
      <c r="V26" t="s">
        <v>6544</v>
      </c>
      <c r="W26">
        <v>1</v>
      </c>
      <c r="X26" t="s">
        <v>6587</v>
      </c>
      <c r="Y26" t="s">
        <v>6588</v>
      </c>
      <c r="Z26">
        <v>1</v>
      </c>
      <c r="AA26">
        <v>15</v>
      </c>
      <c r="AB26" t="s">
        <v>6547</v>
      </c>
      <c r="AC26" t="s">
        <v>6548</v>
      </c>
      <c r="AD26">
        <v>4</v>
      </c>
      <c r="AE26">
        <v>-45</v>
      </c>
      <c r="AF26">
        <v>0</v>
      </c>
      <c r="AG26" t="s">
        <v>6549</v>
      </c>
      <c r="AH26">
        <v>45</v>
      </c>
      <c r="AI26">
        <v>3</v>
      </c>
      <c r="AJ26">
        <v>3</v>
      </c>
      <c r="AK26" t="s">
        <v>6660</v>
      </c>
      <c r="AL26" t="s">
        <v>6661</v>
      </c>
      <c r="AM26" t="s">
        <v>6662</v>
      </c>
      <c r="AN26" t="s">
        <v>6553</v>
      </c>
      <c r="AO26">
        <v>1</v>
      </c>
      <c r="AP26" t="s">
        <v>6543</v>
      </c>
      <c r="AQ26" t="s">
        <v>6663</v>
      </c>
    </row>
    <row r="27" spans="1:43" x14ac:dyDescent="0.2">
      <c r="A27">
        <v>100035744</v>
      </c>
      <c r="B27" s="82">
        <v>42339.620127314818</v>
      </c>
      <c r="C27" t="s">
        <v>6831</v>
      </c>
      <c r="D27" t="s">
        <v>6831</v>
      </c>
      <c r="E27" s="83">
        <v>90</v>
      </c>
      <c r="F27" s="83">
        <v>90</v>
      </c>
      <c r="G27" t="s">
        <v>6489</v>
      </c>
      <c r="Q27">
        <v>100032628</v>
      </c>
      <c r="R27" t="s">
        <v>6543</v>
      </c>
      <c r="S27">
        <v>383</v>
      </c>
      <c r="T27" s="82">
        <v>42304.781608796293</v>
      </c>
      <c r="U27" s="82">
        <v>42307.125590277778</v>
      </c>
      <c r="V27" t="s">
        <v>6555</v>
      </c>
      <c r="W27">
        <v>9</v>
      </c>
      <c r="X27" t="s">
        <v>6556</v>
      </c>
      <c r="Y27" t="s">
        <v>6557</v>
      </c>
      <c r="Z27">
        <v>1</v>
      </c>
      <c r="AA27">
        <v>45</v>
      </c>
      <c r="AB27" t="s">
        <v>6547</v>
      </c>
      <c r="AC27" t="s">
        <v>6548</v>
      </c>
      <c r="AD27">
        <v>4</v>
      </c>
      <c r="AE27">
        <v>-45</v>
      </c>
      <c r="AF27">
        <v>0</v>
      </c>
      <c r="AG27" t="s">
        <v>6558</v>
      </c>
      <c r="AH27">
        <v>45</v>
      </c>
      <c r="AI27">
        <v>9</v>
      </c>
      <c r="AJ27">
        <v>9</v>
      </c>
      <c r="AK27" t="s">
        <v>6664</v>
      </c>
      <c r="AL27" t="s">
        <v>6665</v>
      </c>
      <c r="AM27" t="s">
        <v>6666</v>
      </c>
      <c r="AN27" t="s">
        <v>6562</v>
      </c>
      <c r="AO27">
        <v>3</v>
      </c>
      <c r="AP27" t="s">
        <v>6543</v>
      </c>
      <c r="AQ27" t="s">
        <v>6667</v>
      </c>
    </row>
    <row r="28" spans="1:43" x14ac:dyDescent="0.2">
      <c r="A28">
        <v>100035743</v>
      </c>
      <c r="B28" s="82">
        <v>42339.617430555554</v>
      </c>
      <c r="C28" t="s">
        <v>6832</v>
      </c>
      <c r="D28" t="s">
        <v>6832</v>
      </c>
      <c r="E28" s="83">
        <v>75</v>
      </c>
      <c r="F28" s="83">
        <v>75</v>
      </c>
      <c r="G28" t="s">
        <v>6489</v>
      </c>
      <c r="Q28">
        <v>100032996</v>
      </c>
      <c r="R28" t="s">
        <v>6543</v>
      </c>
      <c r="S28">
        <v>375</v>
      </c>
      <c r="T28" s="82">
        <v>42305.699918981481</v>
      </c>
      <c r="U28" s="82">
        <v>42307.125532407408</v>
      </c>
      <c r="V28" t="s">
        <v>6544</v>
      </c>
      <c r="W28">
        <v>1</v>
      </c>
      <c r="X28" t="s">
        <v>6668</v>
      </c>
      <c r="Y28" t="s">
        <v>6669</v>
      </c>
      <c r="Z28">
        <v>3</v>
      </c>
      <c r="AA28">
        <v>0</v>
      </c>
      <c r="AB28" t="s">
        <v>6547</v>
      </c>
      <c r="AC28" t="s">
        <v>6548</v>
      </c>
      <c r="AD28">
        <v>4</v>
      </c>
      <c r="AE28">
        <v>0</v>
      </c>
      <c r="AF28">
        <v>0</v>
      </c>
      <c r="AG28" t="s">
        <v>6670</v>
      </c>
      <c r="AH28">
        <v>0</v>
      </c>
      <c r="AI28">
        <v>13</v>
      </c>
      <c r="AJ28">
        <v>13</v>
      </c>
      <c r="AK28" t="s">
        <v>6671</v>
      </c>
      <c r="AL28" t="s">
        <v>6672</v>
      </c>
      <c r="AM28" t="s">
        <v>6578</v>
      </c>
      <c r="AN28" t="s">
        <v>6553</v>
      </c>
      <c r="AO28">
        <v>1</v>
      </c>
      <c r="AP28" t="s">
        <v>6543</v>
      </c>
      <c r="AQ28" t="s">
        <v>6673</v>
      </c>
    </row>
    <row r="29" spans="1:43" x14ac:dyDescent="0.2">
      <c r="A29">
        <v>100035742</v>
      </c>
      <c r="B29" s="82">
        <v>42339.611400462964</v>
      </c>
      <c r="C29" t="s">
        <v>6833</v>
      </c>
      <c r="D29" t="s">
        <v>6833</v>
      </c>
      <c r="E29" s="83">
        <v>75</v>
      </c>
      <c r="F29" s="83">
        <v>75</v>
      </c>
      <c r="G29" t="s">
        <v>6489</v>
      </c>
      <c r="Q29">
        <v>100033428</v>
      </c>
      <c r="R29" t="s">
        <v>6543</v>
      </c>
      <c r="S29">
        <v>436</v>
      </c>
      <c r="T29" s="82">
        <v>42311.690937500003</v>
      </c>
      <c r="U29" s="82">
        <v>42311.825254629628</v>
      </c>
      <c r="V29" t="s">
        <v>6544</v>
      </c>
      <c r="W29">
        <v>1</v>
      </c>
      <c r="X29" t="s">
        <v>6674</v>
      </c>
      <c r="Y29" t="s">
        <v>6675</v>
      </c>
      <c r="Z29">
        <v>0</v>
      </c>
      <c r="AA29">
        <v>0</v>
      </c>
      <c r="AB29" t="s">
        <v>6589</v>
      </c>
      <c r="AC29" t="s">
        <v>6548</v>
      </c>
      <c r="AD29">
        <v>4</v>
      </c>
      <c r="AE29">
        <v>0</v>
      </c>
      <c r="AF29">
        <v>0</v>
      </c>
      <c r="AG29" t="s">
        <v>6582</v>
      </c>
      <c r="AH29">
        <v>0</v>
      </c>
      <c r="AI29">
        <v>1</v>
      </c>
      <c r="AJ29">
        <v>1</v>
      </c>
      <c r="AK29" t="s">
        <v>6676</v>
      </c>
      <c r="AL29" t="s">
        <v>6677</v>
      </c>
      <c r="AM29" t="s">
        <v>6678</v>
      </c>
      <c r="AN29" t="s">
        <v>6543</v>
      </c>
      <c r="AO29" t="s">
        <v>6543</v>
      </c>
      <c r="AP29" t="s">
        <v>6543</v>
      </c>
      <c r="AQ29" t="s">
        <v>6543</v>
      </c>
    </row>
    <row r="30" spans="1:43" x14ac:dyDescent="0.2">
      <c r="A30">
        <v>100035739</v>
      </c>
      <c r="B30" s="82">
        <v>42339.555879629632</v>
      </c>
      <c r="C30" t="s">
        <v>6834</v>
      </c>
      <c r="D30" t="s">
        <v>6835</v>
      </c>
      <c r="E30" s="83">
        <v>0</v>
      </c>
      <c r="F30" s="83">
        <v>0</v>
      </c>
      <c r="G30" t="s">
        <v>6489</v>
      </c>
      <c r="Q30">
        <v>100033442</v>
      </c>
      <c r="R30" t="s">
        <v>6543</v>
      </c>
      <c r="S30">
        <v>344</v>
      </c>
      <c r="T30" s="82">
        <v>42311.824895833335</v>
      </c>
      <c r="U30" s="82">
        <v>42314.177604166667</v>
      </c>
      <c r="V30" t="s">
        <v>6544</v>
      </c>
      <c r="W30">
        <v>1</v>
      </c>
      <c r="X30" t="s">
        <v>6679</v>
      </c>
      <c r="Y30" t="s">
        <v>6680</v>
      </c>
      <c r="Z30">
        <v>1</v>
      </c>
      <c r="AA30">
        <v>15</v>
      </c>
      <c r="AB30" t="s">
        <v>6547</v>
      </c>
      <c r="AC30" t="s">
        <v>6548</v>
      </c>
      <c r="AD30">
        <v>4</v>
      </c>
      <c r="AE30">
        <v>-15</v>
      </c>
      <c r="AF30">
        <v>0</v>
      </c>
      <c r="AG30" t="s">
        <v>6582</v>
      </c>
      <c r="AH30">
        <v>15</v>
      </c>
      <c r="AI30">
        <v>1</v>
      </c>
      <c r="AJ30">
        <v>1</v>
      </c>
      <c r="AK30" t="s">
        <v>6681</v>
      </c>
      <c r="AL30" t="s">
        <v>6682</v>
      </c>
      <c r="AM30" t="s">
        <v>6683</v>
      </c>
      <c r="AN30" t="s">
        <v>6553</v>
      </c>
      <c r="AO30">
        <v>1</v>
      </c>
      <c r="AP30" t="s">
        <v>6543</v>
      </c>
      <c r="AQ30" t="s">
        <v>6684</v>
      </c>
    </row>
    <row r="31" spans="1:43" x14ac:dyDescent="0.2">
      <c r="A31">
        <v>100035738</v>
      </c>
      <c r="B31" s="82">
        <v>42339.545451388891</v>
      </c>
      <c r="C31" t="s">
        <v>6836</v>
      </c>
      <c r="D31" t="s">
        <v>6837</v>
      </c>
      <c r="E31" s="83">
        <v>45</v>
      </c>
      <c r="F31" s="83">
        <v>45</v>
      </c>
      <c r="G31" t="s">
        <v>6489</v>
      </c>
      <c r="Q31">
        <v>100033575</v>
      </c>
      <c r="R31" t="s">
        <v>6543</v>
      </c>
      <c r="S31">
        <v>388</v>
      </c>
      <c r="T31" s="82">
        <v>42312.723287037035</v>
      </c>
      <c r="U31" s="82">
        <v>42314.179131944446</v>
      </c>
      <c r="V31" t="s">
        <v>6544</v>
      </c>
      <c r="W31">
        <v>1</v>
      </c>
      <c r="X31" t="s">
        <v>6685</v>
      </c>
      <c r="Y31" t="s">
        <v>6686</v>
      </c>
      <c r="Z31">
        <v>1</v>
      </c>
      <c r="AA31">
        <v>15</v>
      </c>
      <c r="AB31" t="s">
        <v>6547</v>
      </c>
      <c r="AC31" t="s">
        <v>6548</v>
      </c>
      <c r="AD31">
        <v>4</v>
      </c>
      <c r="AE31">
        <v>-45</v>
      </c>
      <c r="AF31">
        <v>0</v>
      </c>
      <c r="AG31" t="s">
        <v>6549</v>
      </c>
      <c r="AH31">
        <v>45</v>
      </c>
      <c r="AI31">
        <v>3</v>
      </c>
      <c r="AJ31">
        <v>3</v>
      </c>
      <c r="AK31" t="s">
        <v>6687</v>
      </c>
      <c r="AL31" t="s">
        <v>6688</v>
      </c>
      <c r="AM31" t="s">
        <v>6689</v>
      </c>
      <c r="AN31" t="s">
        <v>6553</v>
      </c>
      <c r="AO31">
        <v>1</v>
      </c>
      <c r="AP31" t="s">
        <v>6543</v>
      </c>
      <c r="AQ31" t="s">
        <v>6690</v>
      </c>
    </row>
    <row r="32" spans="1:43" x14ac:dyDescent="0.2">
      <c r="A32">
        <v>100035625</v>
      </c>
      <c r="B32" s="82">
        <v>42339.130428240744</v>
      </c>
      <c r="C32" t="s">
        <v>6838</v>
      </c>
      <c r="D32" t="s">
        <v>6839</v>
      </c>
      <c r="E32" s="83">
        <v>45</v>
      </c>
      <c r="F32" s="83">
        <v>45</v>
      </c>
      <c r="G32" t="s">
        <v>6489</v>
      </c>
      <c r="Q32">
        <v>100033631</v>
      </c>
      <c r="R32" t="s">
        <v>6543</v>
      </c>
      <c r="S32">
        <v>441</v>
      </c>
      <c r="T32" s="82">
        <v>42313.851956018516</v>
      </c>
      <c r="U32" s="82">
        <v>42315.168969907405</v>
      </c>
      <c r="V32" t="s">
        <v>6544</v>
      </c>
      <c r="W32">
        <v>1</v>
      </c>
      <c r="X32" t="s">
        <v>6691</v>
      </c>
      <c r="Y32" t="s">
        <v>6692</v>
      </c>
      <c r="Z32">
        <v>1</v>
      </c>
      <c r="AA32">
        <v>15</v>
      </c>
      <c r="AB32" t="s">
        <v>6547</v>
      </c>
      <c r="AC32" t="s">
        <v>6548</v>
      </c>
      <c r="AD32">
        <v>4</v>
      </c>
      <c r="AE32">
        <v>-45</v>
      </c>
      <c r="AF32">
        <v>0</v>
      </c>
      <c r="AG32" t="s">
        <v>6549</v>
      </c>
      <c r="AH32">
        <v>45</v>
      </c>
      <c r="AI32">
        <v>3</v>
      </c>
      <c r="AJ32">
        <v>3</v>
      </c>
      <c r="AK32" t="s">
        <v>6693</v>
      </c>
      <c r="AL32" t="s">
        <v>6694</v>
      </c>
      <c r="AM32" t="s">
        <v>6695</v>
      </c>
      <c r="AN32" t="s">
        <v>6553</v>
      </c>
      <c r="AO32">
        <v>1</v>
      </c>
      <c r="AP32" t="s">
        <v>6543</v>
      </c>
      <c r="AQ32" t="s">
        <v>6696</v>
      </c>
    </row>
    <row r="33" spans="1:43" x14ac:dyDescent="0.2">
      <c r="A33">
        <v>100035623</v>
      </c>
      <c r="B33" s="82">
        <v>42339.129965277774</v>
      </c>
      <c r="C33" t="s">
        <v>6840</v>
      </c>
      <c r="D33" t="s">
        <v>6840</v>
      </c>
      <c r="E33" s="83">
        <v>75</v>
      </c>
      <c r="F33" s="83">
        <v>75</v>
      </c>
      <c r="G33" t="s">
        <v>6489</v>
      </c>
      <c r="Q33">
        <v>100033882</v>
      </c>
      <c r="R33" t="s">
        <v>6543</v>
      </c>
      <c r="S33">
        <v>367</v>
      </c>
      <c r="T33" s="82">
        <v>42317.703043981484</v>
      </c>
      <c r="U33" s="82">
        <v>42318.18822916667</v>
      </c>
      <c r="V33" t="s">
        <v>6544</v>
      </c>
      <c r="W33">
        <v>1</v>
      </c>
      <c r="X33" t="s">
        <v>6697</v>
      </c>
      <c r="Y33" t="s">
        <v>6698</v>
      </c>
      <c r="Z33">
        <v>2</v>
      </c>
      <c r="AA33">
        <v>30</v>
      </c>
      <c r="AB33" t="s">
        <v>6547</v>
      </c>
      <c r="AC33" t="s">
        <v>6548</v>
      </c>
      <c r="AD33">
        <v>4</v>
      </c>
      <c r="AE33">
        <v>-30</v>
      </c>
      <c r="AF33">
        <v>0</v>
      </c>
      <c r="AG33" t="s">
        <v>6549</v>
      </c>
      <c r="AH33">
        <v>30</v>
      </c>
      <c r="AI33">
        <v>2</v>
      </c>
      <c r="AJ33">
        <v>2</v>
      </c>
      <c r="AK33" t="s">
        <v>6699</v>
      </c>
      <c r="AL33" t="s">
        <v>6700</v>
      </c>
      <c r="AM33" t="s">
        <v>6701</v>
      </c>
      <c r="AN33" t="s">
        <v>6553</v>
      </c>
      <c r="AO33">
        <v>1</v>
      </c>
      <c r="AP33" t="s">
        <v>6543</v>
      </c>
      <c r="AQ33" t="s">
        <v>6702</v>
      </c>
    </row>
    <row r="34" spans="1:43" x14ac:dyDescent="0.2">
      <c r="A34">
        <v>100035622</v>
      </c>
      <c r="B34" s="82">
        <v>42339.129710648151</v>
      </c>
      <c r="C34" t="s">
        <v>6841</v>
      </c>
      <c r="D34" t="s">
        <v>6842</v>
      </c>
      <c r="E34" s="83">
        <v>45</v>
      </c>
      <c r="F34" s="83">
        <v>45</v>
      </c>
      <c r="G34" t="s">
        <v>6489</v>
      </c>
      <c r="Q34">
        <v>100033883</v>
      </c>
      <c r="R34" t="s">
        <v>6543</v>
      </c>
      <c r="S34">
        <v>436</v>
      </c>
      <c r="T34" s="82">
        <v>42317.709108796298</v>
      </c>
      <c r="U34" s="82">
        <v>42317.738518518519</v>
      </c>
      <c r="V34" t="s">
        <v>6544</v>
      </c>
      <c r="W34">
        <v>1</v>
      </c>
      <c r="X34" t="s">
        <v>6674</v>
      </c>
      <c r="Y34" t="s">
        <v>6675</v>
      </c>
      <c r="Z34">
        <v>0</v>
      </c>
      <c r="AA34">
        <v>0</v>
      </c>
      <c r="AB34" t="s">
        <v>6589</v>
      </c>
      <c r="AC34" t="s">
        <v>6548</v>
      </c>
      <c r="AD34">
        <v>4</v>
      </c>
      <c r="AE34">
        <v>0</v>
      </c>
      <c r="AF34">
        <v>0</v>
      </c>
      <c r="AG34" t="s">
        <v>6582</v>
      </c>
      <c r="AH34">
        <v>0</v>
      </c>
      <c r="AI34">
        <v>1</v>
      </c>
      <c r="AJ34">
        <v>1</v>
      </c>
      <c r="AK34" t="s">
        <v>6703</v>
      </c>
      <c r="AL34" t="s">
        <v>6704</v>
      </c>
      <c r="AM34" t="s">
        <v>6705</v>
      </c>
      <c r="AN34" t="s">
        <v>6543</v>
      </c>
      <c r="AO34" t="s">
        <v>6543</v>
      </c>
      <c r="AP34" t="s">
        <v>6543</v>
      </c>
      <c r="AQ34" t="s">
        <v>6706</v>
      </c>
    </row>
    <row r="35" spans="1:43" x14ac:dyDescent="0.2">
      <c r="A35">
        <v>100035620</v>
      </c>
      <c r="B35" s="82">
        <v>42339.129236111112</v>
      </c>
      <c r="C35" t="s">
        <v>6843</v>
      </c>
      <c r="D35" t="s">
        <v>6843</v>
      </c>
      <c r="E35" s="83">
        <v>48.89</v>
      </c>
      <c r="F35" s="83">
        <v>48.89</v>
      </c>
      <c r="G35" t="s">
        <v>6489</v>
      </c>
      <c r="Q35">
        <v>100033891</v>
      </c>
      <c r="R35" t="s">
        <v>6543</v>
      </c>
      <c r="S35">
        <v>422</v>
      </c>
      <c r="T35" s="82">
        <v>42317.866793981484</v>
      </c>
      <c r="U35" s="82">
        <v>42320.167696759258</v>
      </c>
      <c r="V35" t="s">
        <v>6544</v>
      </c>
      <c r="W35">
        <v>1</v>
      </c>
      <c r="X35" t="s">
        <v>6564</v>
      </c>
      <c r="Y35" t="s">
        <v>6565</v>
      </c>
      <c r="Z35">
        <v>1</v>
      </c>
      <c r="AA35">
        <v>15</v>
      </c>
      <c r="AB35" t="s">
        <v>6547</v>
      </c>
      <c r="AC35" t="s">
        <v>6548</v>
      </c>
      <c r="AD35">
        <v>4</v>
      </c>
      <c r="AE35">
        <v>-45</v>
      </c>
      <c r="AF35">
        <v>0</v>
      </c>
      <c r="AG35" t="s">
        <v>6549</v>
      </c>
      <c r="AH35">
        <v>45</v>
      </c>
      <c r="AI35">
        <v>4</v>
      </c>
      <c r="AJ35">
        <v>4</v>
      </c>
      <c r="AK35" t="s">
        <v>6707</v>
      </c>
      <c r="AL35" t="s">
        <v>6621</v>
      </c>
      <c r="AM35" t="s">
        <v>6708</v>
      </c>
      <c r="AN35" t="s">
        <v>6553</v>
      </c>
      <c r="AO35">
        <v>1</v>
      </c>
      <c r="AP35" t="s">
        <v>6543</v>
      </c>
      <c r="AQ35" t="s">
        <v>6709</v>
      </c>
    </row>
    <row r="36" spans="1:43" x14ac:dyDescent="0.2">
      <c r="A36">
        <v>100035612</v>
      </c>
      <c r="B36" s="82">
        <v>42339.126886574071</v>
      </c>
      <c r="C36" t="s">
        <v>6844</v>
      </c>
      <c r="D36" t="s">
        <v>6844</v>
      </c>
      <c r="E36" s="83">
        <v>60</v>
      </c>
      <c r="F36" s="83">
        <v>60</v>
      </c>
      <c r="G36" t="s">
        <v>6489</v>
      </c>
      <c r="Q36">
        <v>100033929</v>
      </c>
      <c r="R36" t="s">
        <v>6543</v>
      </c>
      <c r="S36">
        <v>437</v>
      </c>
      <c r="T36" s="82">
        <v>42318.736076388886</v>
      </c>
      <c r="U36" s="82">
        <v>42320.167372685188</v>
      </c>
      <c r="V36" t="s">
        <v>6544</v>
      </c>
      <c r="W36">
        <v>1</v>
      </c>
      <c r="X36" t="s">
        <v>6710</v>
      </c>
      <c r="Y36" t="s">
        <v>6711</v>
      </c>
      <c r="Z36">
        <v>1</v>
      </c>
      <c r="AA36">
        <v>15</v>
      </c>
      <c r="AB36" t="s">
        <v>6547</v>
      </c>
      <c r="AC36" t="s">
        <v>6548</v>
      </c>
      <c r="AD36">
        <v>4</v>
      </c>
      <c r="AE36">
        <v>-45</v>
      </c>
      <c r="AF36">
        <v>0</v>
      </c>
      <c r="AG36" t="s">
        <v>6549</v>
      </c>
      <c r="AH36">
        <v>45</v>
      </c>
      <c r="AI36">
        <v>4</v>
      </c>
      <c r="AJ36">
        <v>4</v>
      </c>
      <c r="AK36" t="s">
        <v>6712</v>
      </c>
      <c r="AL36" t="s">
        <v>6713</v>
      </c>
      <c r="AM36" t="s">
        <v>6714</v>
      </c>
      <c r="AN36" t="s">
        <v>6553</v>
      </c>
      <c r="AO36">
        <v>1</v>
      </c>
      <c r="AP36" t="s">
        <v>6543</v>
      </c>
      <c r="AQ36" t="s">
        <v>6715</v>
      </c>
    </row>
    <row r="37" spans="1:43" x14ac:dyDescent="0.2">
      <c r="A37">
        <v>100035611</v>
      </c>
      <c r="B37" s="82">
        <v>42339.126608796294</v>
      </c>
      <c r="C37" t="s">
        <v>6845</v>
      </c>
      <c r="D37" t="s">
        <v>6845</v>
      </c>
      <c r="E37" s="83">
        <v>45</v>
      </c>
      <c r="F37" s="83">
        <v>45</v>
      </c>
      <c r="G37" t="s">
        <v>6489</v>
      </c>
      <c r="Q37">
        <v>100034044</v>
      </c>
      <c r="R37" t="s">
        <v>6543</v>
      </c>
      <c r="S37">
        <v>436</v>
      </c>
      <c r="T37" s="82">
        <v>42320.785312499997</v>
      </c>
      <c r="U37" s="82">
        <v>42338.779606481483</v>
      </c>
      <c r="V37" t="s">
        <v>6544</v>
      </c>
      <c r="W37">
        <v>1</v>
      </c>
      <c r="X37" t="s">
        <v>6674</v>
      </c>
      <c r="Y37" t="s">
        <v>6675</v>
      </c>
      <c r="Z37">
        <v>1</v>
      </c>
      <c r="AA37">
        <v>0</v>
      </c>
      <c r="AB37" t="s">
        <v>6547</v>
      </c>
      <c r="AC37" t="s">
        <v>6548</v>
      </c>
      <c r="AD37">
        <v>4</v>
      </c>
      <c r="AE37">
        <v>0</v>
      </c>
      <c r="AF37">
        <v>0</v>
      </c>
      <c r="AG37" t="s">
        <v>6582</v>
      </c>
      <c r="AH37">
        <v>0</v>
      </c>
      <c r="AI37">
        <v>1</v>
      </c>
      <c r="AJ37">
        <v>1</v>
      </c>
      <c r="AK37" t="s">
        <v>6716</v>
      </c>
      <c r="AL37" t="s">
        <v>6717</v>
      </c>
      <c r="AM37" t="s">
        <v>6718</v>
      </c>
      <c r="AN37" t="s">
        <v>6543</v>
      </c>
      <c r="AO37" t="s">
        <v>6543</v>
      </c>
      <c r="AP37" t="s">
        <v>6543</v>
      </c>
      <c r="AQ37" t="s">
        <v>6719</v>
      </c>
    </row>
    <row r="38" spans="1:43" x14ac:dyDescent="0.2">
      <c r="A38">
        <v>100035610</v>
      </c>
      <c r="B38" s="82">
        <v>42339.12636574074</v>
      </c>
      <c r="C38" t="s">
        <v>6846</v>
      </c>
      <c r="D38" t="s">
        <v>6846</v>
      </c>
      <c r="E38" s="83">
        <v>81.489999999999995</v>
      </c>
      <c r="F38" s="83">
        <v>81.489999999999995</v>
      </c>
      <c r="G38" t="s">
        <v>6489</v>
      </c>
      <c r="Q38">
        <v>100034079</v>
      </c>
      <c r="R38" t="s">
        <v>6543</v>
      </c>
      <c r="S38">
        <v>436</v>
      </c>
      <c r="T38" s="82">
        <v>42320.912210648145</v>
      </c>
      <c r="U38" s="82">
        <v>42338.779791666668</v>
      </c>
      <c r="V38" t="s">
        <v>6544</v>
      </c>
      <c r="W38">
        <v>1</v>
      </c>
      <c r="X38" t="s">
        <v>6674</v>
      </c>
      <c r="Y38" t="s">
        <v>6675</v>
      </c>
      <c r="Z38">
        <v>1</v>
      </c>
      <c r="AA38">
        <v>0</v>
      </c>
      <c r="AB38" t="s">
        <v>6547</v>
      </c>
      <c r="AC38" t="s">
        <v>6548</v>
      </c>
      <c r="AD38">
        <v>4</v>
      </c>
      <c r="AE38">
        <v>0</v>
      </c>
      <c r="AF38">
        <v>0</v>
      </c>
      <c r="AG38" t="s">
        <v>6582</v>
      </c>
      <c r="AH38">
        <v>0</v>
      </c>
      <c r="AI38">
        <v>1</v>
      </c>
      <c r="AJ38">
        <v>1</v>
      </c>
      <c r="AK38" t="s">
        <v>6720</v>
      </c>
      <c r="AL38" t="s">
        <v>6700</v>
      </c>
      <c r="AM38" t="s">
        <v>6721</v>
      </c>
      <c r="AN38" t="s">
        <v>6543</v>
      </c>
      <c r="AO38" t="s">
        <v>6543</v>
      </c>
      <c r="AP38" t="s">
        <v>6543</v>
      </c>
      <c r="AQ38" t="s">
        <v>6722</v>
      </c>
    </row>
    <row r="39" spans="1:43" x14ac:dyDescent="0.2">
      <c r="A39">
        <v>100035608</v>
      </c>
      <c r="B39" s="82">
        <v>42339.125868055555</v>
      </c>
      <c r="C39" t="s">
        <v>6847</v>
      </c>
      <c r="D39" t="s">
        <v>6847</v>
      </c>
      <c r="E39" s="83">
        <v>45</v>
      </c>
      <c r="F39" s="83">
        <v>45</v>
      </c>
      <c r="G39" t="s">
        <v>6489</v>
      </c>
      <c r="Q39">
        <v>100034145</v>
      </c>
      <c r="R39" t="s">
        <v>6543</v>
      </c>
      <c r="S39">
        <v>440</v>
      </c>
      <c r="T39" s="82">
        <v>42321.803101851852</v>
      </c>
      <c r="U39" s="82">
        <v>42331.672314814816</v>
      </c>
      <c r="V39" t="s">
        <v>6544</v>
      </c>
      <c r="W39">
        <v>1</v>
      </c>
      <c r="X39" t="s">
        <v>6723</v>
      </c>
      <c r="Y39" t="s">
        <v>6724</v>
      </c>
      <c r="Z39">
        <v>2</v>
      </c>
      <c r="AA39">
        <v>30</v>
      </c>
      <c r="AB39" t="s">
        <v>6547</v>
      </c>
      <c r="AC39" t="s">
        <v>6548</v>
      </c>
      <c r="AD39">
        <v>4</v>
      </c>
      <c r="AE39">
        <v>-45</v>
      </c>
      <c r="AF39">
        <v>0</v>
      </c>
      <c r="AG39" t="s">
        <v>6549</v>
      </c>
      <c r="AH39">
        <v>45</v>
      </c>
      <c r="AI39">
        <v>3</v>
      </c>
      <c r="AJ39">
        <v>3</v>
      </c>
      <c r="AK39" t="s">
        <v>6725</v>
      </c>
      <c r="AL39" t="s">
        <v>6726</v>
      </c>
      <c r="AM39" t="s">
        <v>6727</v>
      </c>
      <c r="AN39" t="s">
        <v>6553</v>
      </c>
      <c r="AO39">
        <v>1</v>
      </c>
      <c r="AP39" t="s">
        <v>6543</v>
      </c>
      <c r="AQ39" t="s">
        <v>6728</v>
      </c>
    </row>
    <row r="40" spans="1:43" x14ac:dyDescent="0.2">
      <c r="A40">
        <v>100035607</v>
      </c>
      <c r="B40" s="82">
        <v>42339.125601851854</v>
      </c>
      <c r="C40" t="s">
        <v>6848</v>
      </c>
      <c r="D40" t="s">
        <v>6848</v>
      </c>
      <c r="E40" s="83">
        <v>40</v>
      </c>
      <c r="F40" s="83">
        <v>40</v>
      </c>
      <c r="G40" t="s">
        <v>6489</v>
      </c>
      <c r="Q40">
        <v>100034146</v>
      </c>
      <c r="R40" t="s">
        <v>6543</v>
      </c>
      <c r="S40">
        <v>441</v>
      </c>
      <c r="T40" s="82">
        <v>42321.806134259263</v>
      </c>
      <c r="U40" s="82">
        <v>42331.672719907408</v>
      </c>
      <c r="V40" t="s">
        <v>6544</v>
      </c>
      <c r="W40">
        <v>1</v>
      </c>
      <c r="X40" t="s">
        <v>6691</v>
      </c>
      <c r="Y40" t="s">
        <v>6692</v>
      </c>
      <c r="Z40">
        <v>1</v>
      </c>
      <c r="AA40">
        <v>15</v>
      </c>
      <c r="AB40" t="s">
        <v>6547</v>
      </c>
      <c r="AC40" t="s">
        <v>6548</v>
      </c>
      <c r="AD40">
        <v>4</v>
      </c>
      <c r="AE40">
        <v>-15</v>
      </c>
      <c r="AF40">
        <v>0</v>
      </c>
      <c r="AG40" t="s">
        <v>6582</v>
      </c>
      <c r="AH40">
        <v>15</v>
      </c>
      <c r="AI40">
        <v>1</v>
      </c>
      <c r="AJ40">
        <v>1</v>
      </c>
      <c r="AK40" t="s">
        <v>6729</v>
      </c>
      <c r="AL40" t="s">
        <v>6730</v>
      </c>
      <c r="AM40" t="s">
        <v>6731</v>
      </c>
      <c r="AN40" t="s">
        <v>6553</v>
      </c>
      <c r="AO40">
        <v>1</v>
      </c>
      <c r="AP40" t="s">
        <v>6543</v>
      </c>
      <c r="AQ40" t="s">
        <v>6732</v>
      </c>
    </row>
    <row r="41" spans="1:43" x14ac:dyDescent="0.2">
      <c r="A41">
        <v>100035601</v>
      </c>
      <c r="B41" s="82">
        <v>42338.974942129629</v>
      </c>
      <c r="C41" t="s">
        <v>6504</v>
      </c>
      <c r="D41" t="s">
        <v>6504</v>
      </c>
      <c r="E41" s="83">
        <v>45</v>
      </c>
      <c r="F41" s="83">
        <v>45</v>
      </c>
      <c r="G41" t="s">
        <v>6489</v>
      </c>
      <c r="Q41">
        <v>100034152</v>
      </c>
      <c r="R41" t="s">
        <v>6543</v>
      </c>
      <c r="S41">
        <v>435</v>
      </c>
      <c r="T41" s="82">
        <v>42321.919027777774</v>
      </c>
      <c r="U41" s="82">
        <v>42326.971134259256</v>
      </c>
      <c r="V41" t="s">
        <v>6544</v>
      </c>
      <c r="W41">
        <v>1</v>
      </c>
      <c r="X41" t="s">
        <v>6733</v>
      </c>
      <c r="Y41" t="s">
        <v>6734</v>
      </c>
      <c r="Z41">
        <v>0</v>
      </c>
      <c r="AA41">
        <v>0</v>
      </c>
      <c r="AB41" t="s">
        <v>6589</v>
      </c>
      <c r="AC41" t="s">
        <v>6548</v>
      </c>
      <c r="AD41">
        <v>4</v>
      </c>
      <c r="AE41">
        <v>0</v>
      </c>
      <c r="AF41">
        <v>0</v>
      </c>
      <c r="AG41" t="s">
        <v>6582</v>
      </c>
      <c r="AH41">
        <v>0</v>
      </c>
      <c r="AI41">
        <v>1</v>
      </c>
      <c r="AJ41">
        <v>1</v>
      </c>
      <c r="AK41" t="s">
        <v>6735</v>
      </c>
      <c r="AL41" t="s">
        <v>6736</v>
      </c>
      <c r="AM41" t="s">
        <v>6737</v>
      </c>
      <c r="AN41" t="s">
        <v>6543</v>
      </c>
      <c r="AO41" t="s">
        <v>6543</v>
      </c>
      <c r="AP41" t="s">
        <v>6543</v>
      </c>
      <c r="AQ41" t="s">
        <v>6738</v>
      </c>
    </row>
    <row r="42" spans="1:43" x14ac:dyDescent="0.2">
      <c r="A42">
        <v>100035600</v>
      </c>
      <c r="B42" s="82">
        <v>42338.945509259262</v>
      </c>
      <c r="C42" t="s">
        <v>6849</v>
      </c>
      <c r="D42" t="s">
        <v>6849</v>
      </c>
      <c r="E42" s="83">
        <v>256</v>
      </c>
      <c r="F42" s="83">
        <v>256</v>
      </c>
      <c r="G42" t="s">
        <v>6489</v>
      </c>
      <c r="Q42">
        <v>100034308</v>
      </c>
      <c r="R42" t="s">
        <v>6543</v>
      </c>
      <c r="S42">
        <v>437</v>
      </c>
      <c r="T42" s="82">
        <v>42324.704502314817</v>
      </c>
      <c r="U42" s="82">
        <v>42326.179675925923</v>
      </c>
      <c r="V42" t="s">
        <v>6544</v>
      </c>
      <c r="W42">
        <v>1</v>
      </c>
      <c r="X42" t="s">
        <v>6710</v>
      </c>
      <c r="Y42" t="s">
        <v>6711</v>
      </c>
      <c r="Z42">
        <v>1</v>
      </c>
      <c r="AA42">
        <v>15</v>
      </c>
      <c r="AB42" t="s">
        <v>6547</v>
      </c>
      <c r="AC42" t="s">
        <v>6548</v>
      </c>
      <c r="AD42">
        <v>4</v>
      </c>
      <c r="AE42">
        <v>-15</v>
      </c>
      <c r="AF42">
        <v>0</v>
      </c>
      <c r="AG42" t="s">
        <v>6582</v>
      </c>
      <c r="AH42">
        <v>15</v>
      </c>
      <c r="AI42">
        <v>1</v>
      </c>
      <c r="AJ42">
        <v>1</v>
      </c>
      <c r="AK42" t="s">
        <v>6739</v>
      </c>
      <c r="AL42" t="s">
        <v>6740</v>
      </c>
      <c r="AM42" t="s">
        <v>6741</v>
      </c>
      <c r="AN42" t="s">
        <v>6553</v>
      </c>
      <c r="AO42">
        <v>1</v>
      </c>
      <c r="AP42" t="s">
        <v>6543</v>
      </c>
      <c r="AQ42" t="s">
        <v>6742</v>
      </c>
    </row>
    <row r="43" spans="1:43" x14ac:dyDescent="0.2">
      <c r="A43">
        <v>100035594</v>
      </c>
      <c r="B43" s="82">
        <v>42338.771168981482</v>
      </c>
      <c r="C43" t="s">
        <v>6850</v>
      </c>
      <c r="D43" t="s">
        <v>6850</v>
      </c>
      <c r="E43" s="83">
        <v>25</v>
      </c>
      <c r="F43" s="83">
        <v>25</v>
      </c>
      <c r="G43" t="s">
        <v>6489</v>
      </c>
      <c r="Q43">
        <v>100034503</v>
      </c>
      <c r="R43" t="s">
        <v>6543</v>
      </c>
      <c r="S43">
        <v>345</v>
      </c>
      <c r="T43" s="82">
        <v>42325.88585648148</v>
      </c>
      <c r="U43" s="82">
        <v>42331.672210648147</v>
      </c>
      <c r="V43" t="s">
        <v>6544</v>
      </c>
      <c r="W43">
        <v>1</v>
      </c>
      <c r="X43" t="s">
        <v>6743</v>
      </c>
      <c r="Y43" t="s">
        <v>6744</v>
      </c>
      <c r="Z43">
        <v>1</v>
      </c>
      <c r="AA43">
        <v>15</v>
      </c>
      <c r="AB43" t="s">
        <v>6547</v>
      </c>
      <c r="AC43" t="s">
        <v>6548</v>
      </c>
      <c r="AD43">
        <v>4</v>
      </c>
      <c r="AE43">
        <v>-45</v>
      </c>
      <c r="AF43">
        <v>0</v>
      </c>
      <c r="AG43" t="s">
        <v>6549</v>
      </c>
      <c r="AH43">
        <v>45</v>
      </c>
      <c r="AI43">
        <v>3</v>
      </c>
      <c r="AJ43">
        <v>3</v>
      </c>
      <c r="AK43" t="s">
        <v>6745</v>
      </c>
      <c r="AL43" t="s">
        <v>6746</v>
      </c>
      <c r="AM43" t="s">
        <v>6747</v>
      </c>
      <c r="AN43" t="s">
        <v>6553</v>
      </c>
      <c r="AO43">
        <v>1</v>
      </c>
      <c r="AP43" t="s">
        <v>6543</v>
      </c>
      <c r="AQ43" t="s">
        <v>6748</v>
      </c>
    </row>
    <row r="44" spans="1:43" x14ac:dyDescent="0.2">
      <c r="A44">
        <v>100035538</v>
      </c>
      <c r="B44" s="82">
        <v>42338.135613425926</v>
      </c>
      <c r="C44" t="s">
        <v>6851</v>
      </c>
      <c r="D44" t="s">
        <v>6851</v>
      </c>
      <c r="E44" s="83">
        <v>75</v>
      </c>
      <c r="F44" s="83">
        <v>75</v>
      </c>
      <c r="G44" t="s">
        <v>6489</v>
      </c>
      <c r="Q44">
        <v>100034593</v>
      </c>
      <c r="R44" t="s">
        <v>6543</v>
      </c>
      <c r="S44">
        <v>398</v>
      </c>
      <c r="T44" s="82">
        <v>42326.746203703704</v>
      </c>
      <c r="U44" s="82">
        <v>42327.955937500003</v>
      </c>
      <c r="V44" t="s">
        <v>6555</v>
      </c>
      <c r="W44">
        <v>400</v>
      </c>
      <c r="X44" t="s">
        <v>6606</v>
      </c>
      <c r="Y44" t="s">
        <v>6607</v>
      </c>
      <c r="Z44">
        <v>1</v>
      </c>
      <c r="AA44">
        <v>45</v>
      </c>
      <c r="AB44" t="s">
        <v>6547</v>
      </c>
      <c r="AC44" t="s">
        <v>6548</v>
      </c>
      <c r="AD44">
        <v>4</v>
      </c>
      <c r="AE44">
        <v>-45</v>
      </c>
      <c r="AF44">
        <v>0</v>
      </c>
      <c r="AG44" t="s">
        <v>6582</v>
      </c>
      <c r="AH44">
        <v>45</v>
      </c>
      <c r="AI44">
        <v>400</v>
      </c>
      <c r="AJ44">
        <v>400</v>
      </c>
      <c r="AK44" t="s">
        <v>6749</v>
      </c>
      <c r="AL44" t="s">
        <v>6750</v>
      </c>
      <c r="AM44" t="s">
        <v>6751</v>
      </c>
      <c r="AN44" t="s">
        <v>6562</v>
      </c>
      <c r="AO44">
        <v>3</v>
      </c>
      <c r="AP44" t="s">
        <v>6543</v>
      </c>
      <c r="AQ44" t="s">
        <v>6752</v>
      </c>
    </row>
    <row r="45" spans="1:43" x14ac:dyDescent="0.2">
      <c r="A45">
        <v>100035535</v>
      </c>
      <c r="B45" s="82">
        <v>42338.134675925925</v>
      </c>
      <c r="C45" t="s">
        <v>6852</v>
      </c>
      <c r="D45" t="s">
        <v>6852</v>
      </c>
      <c r="E45" s="83">
        <v>45</v>
      </c>
      <c r="F45" s="83">
        <v>45</v>
      </c>
      <c r="G45" t="s">
        <v>6489</v>
      </c>
      <c r="Q45">
        <v>100034897</v>
      </c>
      <c r="R45" t="s">
        <v>6543</v>
      </c>
      <c r="S45">
        <v>436</v>
      </c>
      <c r="T45" s="82">
        <v>42331.906759259262</v>
      </c>
      <c r="U45" s="82">
        <v>42332.714490740742</v>
      </c>
      <c r="V45" t="s">
        <v>6544</v>
      </c>
      <c r="W45">
        <v>1</v>
      </c>
      <c r="X45" t="s">
        <v>6674</v>
      </c>
      <c r="Y45" t="s">
        <v>6675</v>
      </c>
      <c r="Z45">
        <v>0</v>
      </c>
      <c r="AA45">
        <v>0</v>
      </c>
      <c r="AB45" t="s">
        <v>6589</v>
      </c>
      <c r="AC45" t="s">
        <v>6548</v>
      </c>
      <c r="AD45">
        <v>4</v>
      </c>
      <c r="AE45">
        <v>0</v>
      </c>
      <c r="AF45">
        <v>0</v>
      </c>
      <c r="AG45" t="s">
        <v>6582</v>
      </c>
      <c r="AH45">
        <v>0</v>
      </c>
      <c r="AI45">
        <v>1</v>
      </c>
      <c r="AJ45">
        <v>1</v>
      </c>
      <c r="AK45" t="s">
        <v>6753</v>
      </c>
      <c r="AL45" t="s">
        <v>6754</v>
      </c>
      <c r="AM45" t="s">
        <v>6755</v>
      </c>
      <c r="AN45" t="s">
        <v>6543</v>
      </c>
      <c r="AO45" t="s">
        <v>6543</v>
      </c>
      <c r="AP45" t="s">
        <v>6543</v>
      </c>
      <c r="AQ45" t="s">
        <v>6756</v>
      </c>
    </row>
    <row r="46" spans="1:43" x14ac:dyDescent="0.2">
      <c r="A46">
        <v>100035534</v>
      </c>
      <c r="B46" s="82">
        <v>42338.134444444448</v>
      </c>
      <c r="C46" t="s">
        <v>6853</v>
      </c>
      <c r="D46" t="s">
        <v>6853</v>
      </c>
      <c r="E46" s="83">
        <v>45</v>
      </c>
      <c r="F46" s="83">
        <v>45</v>
      </c>
      <c r="G46" t="s">
        <v>6489</v>
      </c>
      <c r="Q46">
        <v>100035574</v>
      </c>
      <c r="R46" t="s">
        <v>6543</v>
      </c>
      <c r="S46">
        <v>437</v>
      </c>
      <c r="T46" s="82">
        <v>42338.855185185188</v>
      </c>
      <c r="U46" s="82">
        <v>42338.966956018521</v>
      </c>
      <c r="V46" t="s">
        <v>6544</v>
      </c>
      <c r="W46">
        <v>1</v>
      </c>
      <c r="X46" t="s">
        <v>6710</v>
      </c>
      <c r="Y46" t="s">
        <v>6711</v>
      </c>
      <c r="Z46">
        <v>0</v>
      </c>
      <c r="AA46">
        <v>30</v>
      </c>
      <c r="AB46" t="s">
        <v>6589</v>
      </c>
      <c r="AC46" t="s">
        <v>6548</v>
      </c>
      <c r="AD46">
        <v>4</v>
      </c>
      <c r="AE46">
        <v>-90</v>
      </c>
      <c r="AF46">
        <v>0</v>
      </c>
      <c r="AG46" t="s">
        <v>6670</v>
      </c>
      <c r="AH46">
        <v>90</v>
      </c>
      <c r="AI46">
        <v>7</v>
      </c>
      <c r="AJ46">
        <v>7</v>
      </c>
      <c r="AK46" t="s">
        <v>6757</v>
      </c>
      <c r="AL46" t="s">
        <v>6758</v>
      </c>
      <c r="AM46" t="s">
        <v>6759</v>
      </c>
      <c r="AN46" t="s">
        <v>6553</v>
      </c>
      <c r="AO46">
        <v>1</v>
      </c>
      <c r="AP46" t="s">
        <v>6543</v>
      </c>
      <c r="AQ46" t="s">
        <v>6760</v>
      </c>
    </row>
    <row r="47" spans="1:43" x14ac:dyDescent="0.2">
      <c r="A47">
        <v>100035533</v>
      </c>
      <c r="B47" s="82">
        <v>42338.134201388886</v>
      </c>
      <c r="C47" t="s">
        <v>6854</v>
      </c>
      <c r="D47" t="s">
        <v>6854</v>
      </c>
      <c r="E47" s="83">
        <v>45</v>
      </c>
      <c r="F47" s="83">
        <v>45</v>
      </c>
      <c r="G47" t="s">
        <v>6489</v>
      </c>
      <c r="Q47">
        <v>100035579</v>
      </c>
      <c r="R47" t="s">
        <v>6543</v>
      </c>
      <c r="S47">
        <v>424</v>
      </c>
      <c r="T47" s="82">
        <v>42338.918680555558</v>
      </c>
      <c r="U47" s="82">
        <v>42338.966967592591</v>
      </c>
      <c r="V47" t="s">
        <v>6544</v>
      </c>
      <c r="W47">
        <v>1</v>
      </c>
      <c r="X47" t="s">
        <v>6654</v>
      </c>
      <c r="Y47" t="s">
        <v>6655</v>
      </c>
      <c r="Z47">
        <v>0</v>
      </c>
      <c r="AA47">
        <v>15</v>
      </c>
      <c r="AB47" t="s">
        <v>6589</v>
      </c>
      <c r="AC47" t="s">
        <v>6548</v>
      </c>
      <c r="AD47">
        <v>4</v>
      </c>
      <c r="AE47">
        <v>-60</v>
      </c>
      <c r="AF47">
        <v>0</v>
      </c>
      <c r="AG47" t="s">
        <v>6549</v>
      </c>
      <c r="AH47">
        <v>60</v>
      </c>
      <c r="AI47">
        <v>5</v>
      </c>
      <c r="AJ47">
        <v>5</v>
      </c>
      <c r="AK47" t="s">
        <v>6761</v>
      </c>
      <c r="AL47" t="s">
        <v>6762</v>
      </c>
      <c r="AM47" t="s">
        <v>6652</v>
      </c>
      <c r="AN47" t="s">
        <v>6553</v>
      </c>
      <c r="AO47">
        <v>1</v>
      </c>
      <c r="AP47" t="s">
        <v>6543</v>
      </c>
      <c r="AQ47" t="s">
        <v>6763</v>
      </c>
    </row>
    <row r="48" spans="1:43" x14ac:dyDescent="0.2">
      <c r="A48">
        <v>100035531</v>
      </c>
      <c r="B48" s="82">
        <v>42338.133703703701</v>
      </c>
      <c r="C48" t="s">
        <v>6855</v>
      </c>
      <c r="D48" t="s">
        <v>6856</v>
      </c>
      <c r="E48" s="83">
        <v>45</v>
      </c>
      <c r="F48" s="83">
        <v>45</v>
      </c>
      <c r="G48" t="s">
        <v>6489</v>
      </c>
      <c r="Q48">
        <v>100032204</v>
      </c>
      <c r="R48" t="s">
        <v>6543</v>
      </c>
      <c r="S48">
        <v>388</v>
      </c>
      <c r="T48" s="82">
        <v>42293.691504629627</v>
      </c>
      <c r="U48" s="82">
        <v>42297.12709490741</v>
      </c>
      <c r="V48" t="s">
        <v>6544</v>
      </c>
      <c r="W48">
        <v>1</v>
      </c>
      <c r="X48" t="s">
        <v>6685</v>
      </c>
      <c r="Y48" t="s">
        <v>6686</v>
      </c>
      <c r="Z48">
        <v>2</v>
      </c>
      <c r="AA48">
        <v>30</v>
      </c>
      <c r="AB48" t="s">
        <v>6547</v>
      </c>
      <c r="AC48" t="s">
        <v>6548</v>
      </c>
      <c r="AD48">
        <v>2</v>
      </c>
      <c r="AE48">
        <v>-285</v>
      </c>
      <c r="AF48">
        <v>0</v>
      </c>
      <c r="AG48" t="s">
        <v>6764</v>
      </c>
      <c r="AH48">
        <v>285</v>
      </c>
      <c r="AI48">
        <v>19</v>
      </c>
      <c r="AJ48">
        <v>19</v>
      </c>
      <c r="AK48" t="s">
        <v>6765</v>
      </c>
      <c r="AL48" t="s">
        <v>6766</v>
      </c>
      <c r="AM48" t="s">
        <v>6767</v>
      </c>
      <c r="AN48" t="s">
        <v>6553</v>
      </c>
      <c r="AO48">
        <v>1</v>
      </c>
      <c r="AP48" t="s">
        <v>6543</v>
      </c>
      <c r="AQ48" t="s">
        <v>6768</v>
      </c>
    </row>
    <row r="49" spans="1:43" x14ac:dyDescent="0.2">
      <c r="A49">
        <v>100035528</v>
      </c>
      <c r="B49" s="82">
        <v>42338.132974537039</v>
      </c>
      <c r="C49" t="s">
        <v>6857</v>
      </c>
      <c r="D49" t="s">
        <v>6857</v>
      </c>
      <c r="E49" s="83">
        <v>45</v>
      </c>
      <c r="F49" s="83">
        <v>45</v>
      </c>
      <c r="G49" t="s">
        <v>6489</v>
      </c>
      <c r="Q49">
        <v>100032212</v>
      </c>
      <c r="R49" t="s">
        <v>6543</v>
      </c>
      <c r="S49">
        <v>422</v>
      </c>
      <c r="T49" s="82">
        <v>42293.811585648145</v>
      </c>
      <c r="U49" s="82">
        <v>42297.125497685185</v>
      </c>
      <c r="V49" t="s">
        <v>6544</v>
      </c>
      <c r="W49">
        <v>1</v>
      </c>
      <c r="X49" t="s">
        <v>6564</v>
      </c>
      <c r="Y49" t="s">
        <v>6565</v>
      </c>
      <c r="Z49">
        <v>1</v>
      </c>
      <c r="AA49">
        <v>15</v>
      </c>
      <c r="AB49" t="s">
        <v>6547</v>
      </c>
      <c r="AC49" t="s">
        <v>6548</v>
      </c>
      <c r="AD49">
        <v>4</v>
      </c>
      <c r="AE49">
        <v>-15</v>
      </c>
      <c r="AF49">
        <v>0</v>
      </c>
      <c r="AG49" t="s">
        <v>6582</v>
      </c>
      <c r="AH49">
        <v>15</v>
      </c>
      <c r="AI49">
        <v>1</v>
      </c>
      <c r="AJ49">
        <v>1</v>
      </c>
      <c r="AK49" t="s">
        <v>6769</v>
      </c>
      <c r="AL49" t="s">
        <v>6770</v>
      </c>
      <c r="AM49" t="s">
        <v>6771</v>
      </c>
      <c r="AN49" t="s">
        <v>6553</v>
      </c>
      <c r="AO49">
        <v>1</v>
      </c>
      <c r="AP49" t="s">
        <v>6543</v>
      </c>
      <c r="AQ49" t="s">
        <v>6772</v>
      </c>
    </row>
    <row r="50" spans="1:43" x14ac:dyDescent="0.2">
      <c r="A50">
        <v>100035524</v>
      </c>
      <c r="B50" s="82">
        <v>42338.132002314815</v>
      </c>
      <c r="C50" t="s">
        <v>6858</v>
      </c>
      <c r="D50" t="s">
        <v>6858</v>
      </c>
      <c r="E50" s="83">
        <v>45</v>
      </c>
      <c r="F50" s="83">
        <v>45</v>
      </c>
      <c r="G50" t="s">
        <v>6489</v>
      </c>
      <c r="Q50">
        <v>100032339</v>
      </c>
      <c r="R50" t="s">
        <v>6543</v>
      </c>
      <c r="S50">
        <v>383</v>
      </c>
      <c r="T50" s="82">
        <v>42296.812881944446</v>
      </c>
      <c r="U50" s="82">
        <v>42298.146666666667</v>
      </c>
      <c r="V50" t="s">
        <v>6555</v>
      </c>
      <c r="W50">
        <v>9</v>
      </c>
      <c r="X50" t="s">
        <v>6556</v>
      </c>
      <c r="Y50" t="s">
        <v>6557</v>
      </c>
      <c r="Z50">
        <v>1</v>
      </c>
      <c r="AA50">
        <v>45</v>
      </c>
      <c r="AB50" t="s">
        <v>6547</v>
      </c>
      <c r="AC50" t="s">
        <v>6548</v>
      </c>
      <c r="AD50">
        <v>4</v>
      </c>
      <c r="AE50">
        <v>-45</v>
      </c>
      <c r="AF50">
        <v>0</v>
      </c>
      <c r="AG50" t="s">
        <v>6773</v>
      </c>
      <c r="AH50">
        <v>45</v>
      </c>
      <c r="AI50">
        <v>9</v>
      </c>
      <c r="AJ50">
        <v>9</v>
      </c>
      <c r="AK50" t="s">
        <v>6774</v>
      </c>
      <c r="AL50" t="s">
        <v>6754</v>
      </c>
      <c r="AM50" t="s">
        <v>6775</v>
      </c>
      <c r="AN50" t="s">
        <v>6562</v>
      </c>
      <c r="AO50">
        <v>3</v>
      </c>
      <c r="AP50" t="s">
        <v>6543</v>
      </c>
      <c r="AQ50" t="s">
        <v>6776</v>
      </c>
    </row>
    <row r="51" spans="1:43" x14ac:dyDescent="0.2">
      <c r="A51">
        <v>100035523</v>
      </c>
      <c r="B51" s="82">
        <v>42338.13175925926</v>
      </c>
      <c r="C51" t="s">
        <v>6859</v>
      </c>
      <c r="D51" t="s">
        <v>6859</v>
      </c>
      <c r="E51" s="83">
        <v>45</v>
      </c>
      <c r="F51" s="83">
        <v>45</v>
      </c>
      <c r="G51" t="s">
        <v>6489</v>
      </c>
      <c r="Q51">
        <v>100032365</v>
      </c>
      <c r="R51" t="s">
        <v>6543</v>
      </c>
      <c r="S51">
        <v>383</v>
      </c>
      <c r="T51" s="82">
        <v>42297.852638888886</v>
      </c>
      <c r="U51" s="82">
        <v>42299.146805555552</v>
      </c>
      <c r="V51" t="s">
        <v>6555</v>
      </c>
      <c r="W51">
        <v>9</v>
      </c>
      <c r="X51" t="s">
        <v>6556</v>
      </c>
      <c r="Y51" t="s">
        <v>6557</v>
      </c>
      <c r="Z51">
        <v>1</v>
      </c>
      <c r="AA51">
        <v>45</v>
      </c>
      <c r="AB51" t="s">
        <v>6547</v>
      </c>
      <c r="AC51" t="s">
        <v>6548</v>
      </c>
      <c r="AD51">
        <v>6</v>
      </c>
      <c r="AE51">
        <v>-45</v>
      </c>
      <c r="AF51">
        <v>0</v>
      </c>
      <c r="AG51" t="s">
        <v>6773</v>
      </c>
      <c r="AH51">
        <v>45</v>
      </c>
      <c r="AI51">
        <v>9</v>
      </c>
      <c r="AJ51">
        <v>9</v>
      </c>
      <c r="AK51" t="s">
        <v>6777</v>
      </c>
      <c r="AL51" t="s">
        <v>6778</v>
      </c>
      <c r="AM51" t="s">
        <v>6779</v>
      </c>
      <c r="AN51" t="s">
        <v>6562</v>
      </c>
      <c r="AO51">
        <v>3</v>
      </c>
      <c r="AP51" t="s">
        <v>6543</v>
      </c>
      <c r="AQ51" t="s">
        <v>6780</v>
      </c>
    </row>
    <row r="52" spans="1:43" x14ac:dyDescent="0.2">
      <c r="A52">
        <v>100035522</v>
      </c>
      <c r="B52" s="82">
        <v>42338.131516203706</v>
      </c>
      <c r="C52" t="s">
        <v>6860</v>
      </c>
      <c r="D52" t="s">
        <v>6860</v>
      </c>
      <c r="E52" s="83">
        <v>75</v>
      </c>
      <c r="F52" s="83">
        <v>75</v>
      </c>
      <c r="G52" t="s">
        <v>6489</v>
      </c>
      <c r="Q52">
        <v>100034080</v>
      </c>
      <c r="R52" t="s">
        <v>6543</v>
      </c>
      <c r="S52">
        <v>439</v>
      </c>
      <c r="T52" s="82">
        <v>42320.916365740741</v>
      </c>
      <c r="U52" s="82">
        <v>42326.177569444444</v>
      </c>
      <c r="V52" t="s">
        <v>6544</v>
      </c>
      <c r="W52">
        <v>1</v>
      </c>
      <c r="X52" t="s">
        <v>6781</v>
      </c>
      <c r="Y52" t="s">
        <v>6782</v>
      </c>
      <c r="Z52">
        <v>1</v>
      </c>
      <c r="AA52">
        <v>15</v>
      </c>
      <c r="AB52" t="s">
        <v>6547</v>
      </c>
      <c r="AC52" t="s">
        <v>6548</v>
      </c>
      <c r="AD52">
        <v>4</v>
      </c>
      <c r="AE52">
        <v>-45</v>
      </c>
      <c r="AF52">
        <v>0</v>
      </c>
      <c r="AG52" t="s">
        <v>6549</v>
      </c>
      <c r="AH52">
        <v>45</v>
      </c>
      <c r="AI52">
        <v>4</v>
      </c>
      <c r="AJ52">
        <v>4</v>
      </c>
      <c r="AK52" t="s">
        <v>6783</v>
      </c>
      <c r="AL52" t="s">
        <v>6560</v>
      </c>
      <c r="AM52" t="s">
        <v>6784</v>
      </c>
      <c r="AN52" t="s">
        <v>6553</v>
      </c>
      <c r="AO52">
        <v>1</v>
      </c>
      <c r="AP52" t="s">
        <v>6543</v>
      </c>
      <c r="AQ52" t="s">
        <v>6785</v>
      </c>
    </row>
    <row r="53" spans="1:43" x14ac:dyDescent="0.2">
      <c r="A53">
        <v>100035519</v>
      </c>
      <c r="B53" s="82">
        <v>42338.130810185183</v>
      </c>
      <c r="C53" t="s">
        <v>6861</v>
      </c>
      <c r="D53" t="s">
        <v>6862</v>
      </c>
      <c r="E53" s="83">
        <v>0</v>
      </c>
      <c r="F53" s="83">
        <v>0</v>
      </c>
      <c r="G53" t="s">
        <v>6489</v>
      </c>
      <c r="Q53">
        <v>100034137</v>
      </c>
      <c r="R53" t="s">
        <v>6543</v>
      </c>
      <c r="S53">
        <v>443</v>
      </c>
      <c r="T53" s="82">
        <v>42321.726666666669</v>
      </c>
      <c r="U53" s="82">
        <v>42331.672175925924</v>
      </c>
      <c r="V53" t="s">
        <v>6544</v>
      </c>
      <c r="W53">
        <v>1</v>
      </c>
      <c r="X53" t="s">
        <v>6786</v>
      </c>
      <c r="Y53" t="s">
        <v>6787</v>
      </c>
      <c r="Z53">
        <v>1</v>
      </c>
      <c r="AA53">
        <v>15</v>
      </c>
      <c r="AB53" t="s">
        <v>6547</v>
      </c>
      <c r="AC53" t="s">
        <v>6548</v>
      </c>
      <c r="AD53">
        <v>4</v>
      </c>
      <c r="AE53">
        <v>-15</v>
      </c>
      <c r="AF53">
        <v>0</v>
      </c>
      <c r="AG53" t="s">
        <v>6582</v>
      </c>
      <c r="AH53">
        <v>15</v>
      </c>
      <c r="AI53">
        <v>1</v>
      </c>
      <c r="AJ53">
        <v>1</v>
      </c>
      <c r="AK53" t="s">
        <v>6788</v>
      </c>
      <c r="AL53" t="s">
        <v>6789</v>
      </c>
      <c r="AM53" t="s">
        <v>6790</v>
      </c>
      <c r="AN53" t="s">
        <v>6553</v>
      </c>
      <c r="AO53">
        <v>1</v>
      </c>
      <c r="AP53" t="s">
        <v>6543</v>
      </c>
      <c r="AQ53" t="s">
        <v>6791</v>
      </c>
    </row>
    <row r="54" spans="1:43" x14ac:dyDescent="0.2">
      <c r="A54">
        <v>100035518</v>
      </c>
      <c r="B54" s="82">
        <v>42338.130532407406</v>
      </c>
      <c r="C54" t="s">
        <v>6863</v>
      </c>
      <c r="D54" t="s">
        <v>6863</v>
      </c>
      <c r="E54" s="83">
        <v>45</v>
      </c>
      <c r="F54" s="83">
        <v>45</v>
      </c>
      <c r="G54" t="s">
        <v>6489</v>
      </c>
      <c r="Q54">
        <v>100034426</v>
      </c>
      <c r="R54" t="s">
        <v>6543</v>
      </c>
      <c r="S54">
        <v>396</v>
      </c>
      <c r="T54" s="82">
        <v>42325.641689814816</v>
      </c>
      <c r="U54" s="82">
        <v>42331.658831018518</v>
      </c>
      <c r="V54" t="s">
        <v>6555</v>
      </c>
      <c r="W54">
        <v>400</v>
      </c>
      <c r="X54" t="s">
        <v>6600</v>
      </c>
      <c r="Y54" t="s">
        <v>6601</v>
      </c>
      <c r="Z54">
        <v>1</v>
      </c>
      <c r="AA54">
        <v>45</v>
      </c>
      <c r="AB54" t="s">
        <v>6547</v>
      </c>
      <c r="AC54" t="s">
        <v>6548</v>
      </c>
      <c r="AD54">
        <v>4</v>
      </c>
      <c r="AE54">
        <v>-45</v>
      </c>
      <c r="AF54">
        <v>0</v>
      </c>
      <c r="AG54" t="s">
        <v>6582</v>
      </c>
      <c r="AH54">
        <v>45</v>
      </c>
      <c r="AI54">
        <v>400</v>
      </c>
      <c r="AJ54">
        <v>400</v>
      </c>
      <c r="AK54" t="s">
        <v>6792</v>
      </c>
      <c r="AL54" t="s">
        <v>6793</v>
      </c>
      <c r="AM54" t="s">
        <v>6794</v>
      </c>
      <c r="AN54" t="s">
        <v>6562</v>
      </c>
      <c r="AO54">
        <v>3</v>
      </c>
      <c r="AP54" t="s">
        <v>6543</v>
      </c>
      <c r="AQ54" t="s">
        <v>6795</v>
      </c>
    </row>
    <row r="55" spans="1:43" x14ac:dyDescent="0.2">
      <c r="A55">
        <v>100035511</v>
      </c>
      <c r="B55" s="82">
        <v>42338.128634259258</v>
      </c>
      <c r="C55" t="s">
        <v>6834</v>
      </c>
      <c r="D55" t="s">
        <v>6864</v>
      </c>
      <c r="E55" s="83">
        <v>0</v>
      </c>
      <c r="F55" s="83">
        <v>0</v>
      </c>
      <c r="G55" t="s">
        <v>6489</v>
      </c>
      <c r="Q55">
        <v>100034890</v>
      </c>
      <c r="R55" t="s">
        <v>6543</v>
      </c>
      <c r="S55">
        <v>437</v>
      </c>
      <c r="T55" s="82">
        <v>42331.826886574076</v>
      </c>
      <c r="U55" s="82">
        <v>42333.179594907408</v>
      </c>
      <c r="V55" t="s">
        <v>6544</v>
      </c>
      <c r="W55">
        <v>1</v>
      </c>
      <c r="X55" t="s">
        <v>6710</v>
      </c>
      <c r="Y55" t="s">
        <v>6711</v>
      </c>
      <c r="Z55">
        <v>1</v>
      </c>
      <c r="AA55">
        <v>15</v>
      </c>
      <c r="AB55" t="s">
        <v>6547</v>
      </c>
      <c r="AC55" t="s">
        <v>6548</v>
      </c>
      <c r="AD55">
        <v>4</v>
      </c>
      <c r="AE55">
        <v>-45</v>
      </c>
      <c r="AF55">
        <v>0</v>
      </c>
      <c r="AG55" t="s">
        <v>6549</v>
      </c>
      <c r="AH55">
        <v>45</v>
      </c>
      <c r="AI55">
        <v>4</v>
      </c>
      <c r="AJ55">
        <v>4</v>
      </c>
      <c r="AK55" t="s">
        <v>6796</v>
      </c>
      <c r="AL55" t="s">
        <v>6621</v>
      </c>
      <c r="AM55" t="s">
        <v>6797</v>
      </c>
      <c r="AN55" t="s">
        <v>6553</v>
      </c>
      <c r="AO55">
        <v>1</v>
      </c>
      <c r="AP55" t="s">
        <v>6543</v>
      </c>
      <c r="AQ55" t="s">
        <v>6798</v>
      </c>
    </row>
    <row r="56" spans="1:43" x14ac:dyDescent="0.2">
      <c r="A56">
        <v>100035510</v>
      </c>
      <c r="B56" s="82">
        <v>42338.128344907411</v>
      </c>
      <c r="C56" t="s">
        <v>6865</v>
      </c>
      <c r="D56" t="s">
        <v>6865</v>
      </c>
      <c r="E56" s="83">
        <v>45</v>
      </c>
      <c r="F56" s="83">
        <v>45</v>
      </c>
      <c r="G56" t="s">
        <v>6489</v>
      </c>
      <c r="Q56">
        <v>100035156</v>
      </c>
      <c r="R56" t="s">
        <v>6543</v>
      </c>
      <c r="S56">
        <v>397</v>
      </c>
      <c r="T56" s="82">
        <v>42335.648657407408</v>
      </c>
      <c r="U56" s="82">
        <v>42335.729560185187</v>
      </c>
      <c r="V56" t="s">
        <v>6555</v>
      </c>
      <c r="W56">
        <v>400</v>
      </c>
      <c r="X56" t="s">
        <v>6799</v>
      </c>
      <c r="Y56" t="s">
        <v>6800</v>
      </c>
      <c r="Z56">
        <v>0</v>
      </c>
      <c r="AA56">
        <v>45</v>
      </c>
      <c r="AB56" t="s">
        <v>6589</v>
      </c>
      <c r="AC56" t="s">
        <v>6548</v>
      </c>
      <c r="AD56">
        <v>4</v>
      </c>
      <c r="AE56">
        <v>-45</v>
      </c>
      <c r="AF56">
        <v>0</v>
      </c>
      <c r="AG56" t="s">
        <v>6582</v>
      </c>
      <c r="AH56">
        <v>45</v>
      </c>
      <c r="AI56">
        <v>400</v>
      </c>
      <c r="AJ56">
        <v>400</v>
      </c>
      <c r="AK56" t="s">
        <v>6801</v>
      </c>
      <c r="AL56" t="s">
        <v>6802</v>
      </c>
      <c r="AM56" t="s">
        <v>6803</v>
      </c>
      <c r="AN56" t="s">
        <v>6562</v>
      </c>
      <c r="AO56">
        <v>3</v>
      </c>
      <c r="AP56" t="s">
        <v>6543</v>
      </c>
      <c r="AQ56" t="s">
        <v>6804</v>
      </c>
    </row>
    <row r="57" spans="1:43" x14ac:dyDescent="0.2">
      <c r="A57">
        <v>100035504</v>
      </c>
      <c r="B57" s="82">
        <v>42338.126782407409</v>
      </c>
      <c r="C57" t="s">
        <v>6866</v>
      </c>
      <c r="D57" t="s">
        <v>6866</v>
      </c>
      <c r="E57" s="83">
        <v>25</v>
      </c>
      <c r="F57" s="83">
        <v>25</v>
      </c>
      <c r="G57" t="s">
        <v>6489</v>
      </c>
    </row>
    <row r="58" spans="1:43" x14ac:dyDescent="0.2">
      <c r="A58">
        <v>100035502</v>
      </c>
      <c r="B58" s="82">
        <v>42338.126215277778</v>
      </c>
      <c r="C58" t="s">
        <v>6867</v>
      </c>
      <c r="D58" t="s">
        <v>6867</v>
      </c>
      <c r="E58" s="83">
        <v>45</v>
      </c>
      <c r="F58" s="83">
        <v>45</v>
      </c>
      <c r="G58" t="s">
        <v>6489</v>
      </c>
    </row>
    <row r="59" spans="1:43" x14ac:dyDescent="0.2">
      <c r="A59">
        <v>100035500</v>
      </c>
      <c r="B59" s="82">
        <v>42338.125578703701</v>
      </c>
      <c r="C59" t="s">
        <v>6868</v>
      </c>
      <c r="D59" t="s">
        <v>6868</v>
      </c>
      <c r="E59" s="83">
        <v>40</v>
      </c>
      <c r="F59" s="83">
        <v>40</v>
      </c>
      <c r="G59" t="s">
        <v>6489</v>
      </c>
    </row>
    <row r="60" spans="1:43" x14ac:dyDescent="0.2">
      <c r="A60">
        <v>100035489</v>
      </c>
      <c r="B60" s="82">
        <v>42337.87263888889</v>
      </c>
      <c r="C60" t="s">
        <v>6869</v>
      </c>
      <c r="D60" t="s">
        <v>6870</v>
      </c>
      <c r="E60" s="83">
        <v>60</v>
      </c>
      <c r="F60" s="83">
        <v>60</v>
      </c>
      <c r="G60" t="s">
        <v>6489</v>
      </c>
    </row>
    <row r="61" spans="1:43" x14ac:dyDescent="0.2">
      <c r="A61">
        <v>100035482</v>
      </c>
      <c r="B61" s="82">
        <v>42337.849942129629</v>
      </c>
      <c r="C61" t="s">
        <v>6871</v>
      </c>
      <c r="D61" t="s">
        <v>6872</v>
      </c>
      <c r="E61" s="83">
        <v>42</v>
      </c>
      <c r="F61" s="83">
        <v>42</v>
      </c>
      <c r="G61" t="s">
        <v>6489</v>
      </c>
    </row>
    <row r="62" spans="1:43" x14ac:dyDescent="0.2">
      <c r="A62">
        <v>100035476</v>
      </c>
      <c r="B62" s="82">
        <v>42337.698263888888</v>
      </c>
      <c r="C62" t="s">
        <v>6873</v>
      </c>
      <c r="D62" t="s">
        <v>6873</v>
      </c>
      <c r="E62" s="83">
        <v>20</v>
      </c>
      <c r="F62" s="83">
        <v>20</v>
      </c>
      <c r="G62" t="s">
        <v>6489</v>
      </c>
    </row>
    <row r="63" spans="1:43" x14ac:dyDescent="0.2">
      <c r="A63">
        <v>100035470</v>
      </c>
      <c r="B63" s="82">
        <v>42337.602800925924</v>
      </c>
      <c r="C63" t="s">
        <v>6874</v>
      </c>
      <c r="D63" t="s">
        <v>6874</v>
      </c>
      <c r="E63" s="83">
        <v>22.5</v>
      </c>
      <c r="F63" s="83">
        <v>22.5</v>
      </c>
      <c r="G63" t="s">
        <v>6489</v>
      </c>
    </row>
    <row r="64" spans="1:43" x14ac:dyDescent="0.2">
      <c r="A64">
        <v>100035459</v>
      </c>
      <c r="B64" s="82">
        <v>42337.135995370372</v>
      </c>
      <c r="C64" t="s">
        <v>6875</v>
      </c>
      <c r="D64" t="s">
        <v>6875</v>
      </c>
      <c r="E64" s="83">
        <v>45</v>
      </c>
      <c r="F64" s="83">
        <v>45</v>
      </c>
      <c r="G64" t="s">
        <v>6489</v>
      </c>
    </row>
    <row r="65" spans="1:7" x14ac:dyDescent="0.2">
      <c r="A65">
        <v>100035458</v>
      </c>
      <c r="B65" s="82">
        <v>42337.135752314818</v>
      </c>
      <c r="C65" t="s">
        <v>6876</v>
      </c>
      <c r="D65" t="s">
        <v>6876</v>
      </c>
      <c r="E65" s="83">
        <v>45</v>
      </c>
      <c r="F65" s="83">
        <v>45</v>
      </c>
      <c r="G65" t="s">
        <v>6489</v>
      </c>
    </row>
    <row r="66" spans="1:7" x14ac:dyDescent="0.2">
      <c r="A66">
        <v>100035456</v>
      </c>
      <c r="B66" s="82">
        <v>42337.135277777779</v>
      </c>
      <c r="C66" t="s">
        <v>6877</v>
      </c>
      <c r="D66" t="s">
        <v>6877</v>
      </c>
      <c r="E66" s="83">
        <v>45</v>
      </c>
      <c r="F66" s="83">
        <v>45</v>
      </c>
      <c r="G66" t="s">
        <v>6489</v>
      </c>
    </row>
    <row r="67" spans="1:7" x14ac:dyDescent="0.2">
      <c r="A67">
        <v>100035455</v>
      </c>
      <c r="B67" s="82">
        <v>42337.135057870371</v>
      </c>
      <c r="C67" t="s">
        <v>6878</v>
      </c>
      <c r="D67" t="s">
        <v>6879</v>
      </c>
      <c r="E67" s="83">
        <v>0</v>
      </c>
      <c r="F67" s="83">
        <v>0</v>
      </c>
      <c r="G67" t="s">
        <v>6489</v>
      </c>
    </row>
    <row r="68" spans="1:7" x14ac:dyDescent="0.2">
      <c r="A68">
        <v>100035449</v>
      </c>
      <c r="B68" s="82">
        <v>42337.133622685185</v>
      </c>
      <c r="C68" t="s">
        <v>6880</v>
      </c>
      <c r="D68" t="s">
        <v>6880</v>
      </c>
      <c r="E68" s="83">
        <v>45</v>
      </c>
      <c r="F68" s="83">
        <v>45</v>
      </c>
      <c r="G68" t="s">
        <v>6489</v>
      </c>
    </row>
    <row r="69" spans="1:7" x14ac:dyDescent="0.2">
      <c r="A69">
        <v>100035447</v>
      </c>
      <c r="B69" s="82">
        <v>42337.133136574077</v>
      </c>
      <c r="C69" t="s">
        <v>6881</v>
      </c>
      <c r="D69" t="s">
        <v>6881</v>
      </c>
      <c r="E69" s="83">
        <v>45</v>
      </c>
      <c r="F69" s="83">
        <v>45</v>
      </c>
      <c r="G69" t="s">
        <v>6489</v>
      </c>
    </row>
    <row r="70" spans="1:7" x14ac:dyDescent="0.2">
      <c r="A70">
        <v>100035444</v>
      </c>
      <c r="B70" s="82">
        <v>42337.13244212963</v>
      </c>
      <c r="C70" t="s">
        <v>6882</v>
      </c>
      <c r="D70" t="s">
        <v>6882</v>
      </c>
      <c r="E70" s="83">
        <v>45</v>
      </c>
      <c r="F70" s="83">
        <v>45</v>
      </c>
      <c r="G70" t="s">
        <v>6489</v>
      </c>
    </row>
    <row r="71" spans="1:7" x14ac:dyDescent="0.2">
      <c r="A71">
        <v>100035440</v>
      </c>
      <c r="B71" s="82">
        <v>42337.131481481483</v>
      </c>
      <c r="C71" t="s">
        <v>6883</v>
      </c>
      <c r="D71" t="s">
        <v>6883</v>
      </c>
      <c r="E71" s="83">
        <v>45</v>
      </c>
      <c r="F71" s="83">
        <v>45</v>
      </c>
      <c r="G71" t="s">
        <v>6489</v>
      </c>
    </row>
    <row r="72" spans="1:7" x14ac:dyDescent="0.2">
      <c r="A72">
        <v>100035436</v>
      </c>
      <c r="B72" s="82">
        <v>42337.130416666667</v>
      </c>
      <c r="C72" t="s">
        <v>6884</v>
      </c>
      <c r="D72" t="s">
        <v>6884</v>
      </c>
      <c r="E72" s="83">
        <v>45</v>
      </c>
      <c r="F72" s="83">
        <v>45</v>
      </c>
      <c r="G72" t="s">
        <v>6489</v>
      </c>
    </row>
    <row r="73" spans="1:7" x14ac:dyDescent="0.2">
      <c r="A73">
        <v>100035433</v>
      </c>
      <c r="B73" s="82">
        <v>42337.12972222222</v>
      </c>
      <c r="C73" t="s">
        <v>6885</v>
      </c>
      <c r="D73" t="s">
        <v>6885</v>
      </c>
      <c r="E73" s="83">
        <v>45</v>
      </c>
      <c r="F73" s="83">
        <v>45</v>
      </c>
      <c r="G73" t="s">
        <v>6489</v>
      </c>
    </row>
    <row r="74" spans="1:7" x14ac:dyDescent="0.2">
      <c r="A74">
        <v>100035431</v>
      </c>
      <c r="B74" s="82">
        <v>42337.129247685189</v>
      </c>
      <c r="C74" t="s">
        <v>6886</v>
      </c>
      <c r="D74" t="s">
        <v>6886</v>
      </c>
      <c r="E74" s="83">
        <v>48.89</v>
      </c>
      <c r="F74" s="83">
        <v>48.89</v>
      </c>
      <c r="G74" t="s">
        <v>6489</v>
      </c>
    </row>
    <row r="75" spans="1:7" x14ac:dyDescent="0.2">
      <c r="A75">
        <v>100035424</v>
      </c>
      <c r="B75" s="82">
        <v>42337.127511574072</v>
      </c>
      <c r="C75" t="s">
        <v>6887</v>
      </c>
      <c r="D75" t="s">
        <v>6888</v>
      </c>
      <c r="E75" s="83">
        <v>45</v>
      </c>
      <c r="F75" s="83">
        <v>45</v>
      </c>
      <c r="G75" t="s">
        <v>6489</v>
      </c>
    </row>
    <row r="76" spans="1:7" x14ac:dyDescent="0.2">
      <c r="A76">
        <v>100035407</v>
      </c>
      <c r="B76" s="82">
        <v>42336.462094907409</v>
      </c>
      <c r="C76" t="s">
        <v>6889</v>
      </c>
      <c r="D76" t="s">
        <v>6889</v>
      </c>
      <c r="E76" s="83">
        <v>45</v>
      </c>
      <c r="F76" s="83">
        <v>45</v>
      </c>
      <c r="G76" t="s">
        <v>6489</v>
      </c>
    </row>
    <row r="77" spans="1:7" x14ac:dyDescent="0.2">
      <c r="A77">
        <v>100035402</v>
      </c>
      <c r="B77" s="82">
        <v>42336.189884259256</v>
      </c>
      <c r="C77" t="s">
        <v>6890</v>
      </c>
      <c r="D77" t="s">
        <v>6890</v>
      </c>
      <c r="E77" s="83">
        <v>45</v>
      </c>
      <c r="F77" s="83">
        <v>45</v>
      </c>
      <c r="G77" t="s">
        <v>6489</v>
      </c>
    </row>
    <row r="78" spans="1:7" x14ac:dyDescent="0.2">
      <c r="A78">
        <v>100035390</v>
      </c>
      <c r="B78" s="82">
        <v>42336.186990740738</v>
      </c>
      <c r="C78" t="s">
        <v>6891</v>
      </c>
      <c r="D78" t="s">
        <v>6891</v>
      </c>
      <c r="E78" s="83">
        <v>45</v>
      </c>
      <c r="F78" s="83">
        <v>45</v>
      </c>
      <c r="G78" t="s">
        <v>6489</v>
      </c>
    </row>
    <row r="79" spans="1:7" x14ac:dyDescent="0.2">
      <c r="A79">
        <v>100035389</v>
      </c>
      <c r="B79" s="82">
        <v>42336.18677083333</v>
      </c>
      <c r="C79" t="s">
        <v>6892</v>
      </c>
      <c r="D79" t="s">
        <v>6893</v>
      </c>
      <c r="E79" s="83">
        <v>0</v>
      </c>
      <c r="F79" s="83">
        <v>0</v>
      </c>
      <c r="G79" t="s">
        <v>6489</v>
      </c>
    </row>
    <row r="80" spans="1:7" x14ac:dyDescent="0.2">
      <c r="A80">
        <v>100035384</v>
      </c>
      <c r="B80" s="82">
        <v>42336.185497685183</v>
      </c>
      <c r="C80" t="s">
        <v>6894</v>
      </c>
      <c r="D80" t="s">
        <v>6894</v>
      </c>
      <c r="E80" s="83">
        <v>45</v>
      </c>
      <c r="F80" s="83">
        <v>45</v>
      </c>
      <c r="G80" t="s">
        <v>6489</v>
      </c>
    </row>
    <row r="81" spans="1:7" x14ac:dyDescent="0.2">
      <c r="A81">
        <v>100035378</v>
      </c>
      <c r="B81" s="82">
        <v>42336.183912037035</v>
      </c>
      <c r="C81" t="s">
        <v>6895</v>
      </c>
      <c r="D81" t="s">
        <v>6895</v>
      </c>
      <c r="E81" s="83">
        <v>45</v>
      </c>
      <c r="F81" s="83">
        <v>45</v>
      </c>
      <c r="G81" t="s">
        <v>6489</v>
      </c>
    </row>
    <row r="82" spans="1:7" x14ac:dyDescent="0.2">
      <c r="A82">
        <v>100035374</v>
      </c>
      <c r="B82" s="82">
        <v>42336.182708333334</v>
      </c>
      <c r="C82" t="s">
        <v>6896</v>
      </c>
      <c r="D82" t="s">
        <v>6896</v>
      </c>
      <c r="E82" s="83">
        <v>45</v>
      </c>
      <c r="F82" s="83">
        <v>45</v>
      </c>
      <c r="G82" t="s">
        <v>6489</v>
      </c>
    </row>
    <row r="83" spans="1:7" x14ac:dyDescent="0.2">
      <c r="A83">
        <v>100035373</v>
      </c>
      <c r="B83" s="82">
        <v>42336.18246527778</v>
      </c>
      <c r="C83" t="s">
        <v>6897</v>
      </c>
      <c r="D83" t="s">
        <v>6897</v>
      </c>
      <c r="E83" s="83">
        <v>45</v>
      </c>
      <c r="F83" s="83">
        <v>45</v>
      </c>
      <c r="G83" t="s">
        <v>6489</v>
      </c>
    </row>
    <row r="84" spans="1:7" x14ac:dyDescent="0.2">
      <c r="A84">
        <v>100035372</v>
      </c>
      <c r="B84" s="82">
        <v>42336.182222222225</v>
      </c>
      <c r="C84" t="s">
        <v>6898</v>
      </c>
      <c r="D84" t="s">
        <v>6898</v>
      </c>
      <c r="E84" s="83">
        <v>35</v>
      </c>
      <c r="F84" s="83">
        <v>35</v>
      </c>
      <c r="G84" t="s">
        <v>6489</v>
      </c>
    </row>
    <row r="85" spans="1:7" x14ac:dyDescent="0.2">
      <c r="A85">
        <v>100035370</v>
      </c>
      <c r="B85" s="82">
        <v>42336.181701388887</v>
      </c>
      <c r="C85" t="s">
        <v>6899</v>
      </c>
      <c r="D85" t="s">
        <v>6899</v>
      </c>
      <c r="E85" s="83">
        <v>45</v>
      </c>
      <c r="F85" s="83">
        <v>45</v>
      </c>
      <c r="G85" t="s">
        <v>6489</v>
      </c>
    </row>
    <row r="86" spans="1:7" x14ac:dyDescent="0.2">
      <c r="A86">
        <v>100035368</v>
      </c>
      <c r="B86" s="82">
        <v>42336.181215277778</v>
      </c>
      <c r="C86" t="s">
        <v>6900</v>
      </c>
      <c r="D86" t="s">
        <v>6900</v>
      </c>
      <c r="E86" s="83">
        <v>45</v>
      </c>
      <c r="F86" s="83">
        <v>45</v>
      </c>
      <c r="G86" t="s">
        <v>6489</v>
      </c>
    </row>
    <row r="87" spans="1:7" x14ac:dyDescent="0.2">
      <c r="A87">
        <v>100035360</v>
      </c>
      <c r="B87" s="82">
        <v>42336.179259259261</v>
      </c>
      <c r="C87" t="s">
        <v>6901</v>
      </c>
      <c r="D87" t="s">
        <v>6902</v>
      </c>
      <c r="E87" s="83">
        <v>45</v>
      </c>
      <c r="F87" s="83">
        <v>45</v>
      </c>
      <c r="G87" t="s">
        <v>6489</v>
      </c>
    </row>
    <row r="88" spans="1:7" x14ac:dyDescent="0.2">
      <c r="A88">
        <v>100035358</v>
      </c>
      <c r="B88" s="82">
        <v>42336.178680555553</v>
      </c>
      <c r="C88" t="s">
        <v>6903</v>
      </c>
      <c r="D88" t="s">
        <v>6903</v>
      </c>
      <c r="E88" s="83">
        <v>45</v>
      </c>
      <c r="F88" s="83">
        <v>45</v>
      </c>
      <c r="G88" t="s">
        <v>6489</v>
      </c>
    </row>
    <row r="89" spans="1:7" x14ac:dyDescent="0.2">
      <c r="A89">
        <v>100035355</v>
      </c>
      <c r="B89" s="82">
        <v>42336.17796296296</v>
      </c>
      <c r="C89" t="s">
        <v>6904</v>
      </c>
      <c r="D89" t="s">
        <v>6904</v>
      </c>
      <c r="E89" s="83">
        <v>45</v>
      </c>
      <c r="F89" s="83">
        <v>45</v>
      </c>
      <c r="G89" t="s">
        <v>6489</v>
      </c>
    </row>
    <row r="90" spans="1:7" x14ac:dyDescent="0.2">
      <c r="A90">
        <v>100035350</v>
      </c>
      <c r="B90" s="82">
        <v>42336.176793981482</v>
      </c>
      <c r="C90" t="s">
        <v>6905</v>
      </c>
      <c r="D90" t="s">
        <v>6905</v>
      </c>
      <c r="E90" s="83">
        <v>45</v>
      </c>
      <c r="F90" s="83">
        <v>45</v>
      </c>
      <c r="G90" t="s">
        <v>6489</v>
      </c>
    </row>
    <row r="91" spans="1:7" x14ac:dyDescent="0.2">
      <c r="A91">
        <v>100035349</v>
      </c>
      <c r="B91" s="82">
        <v>42336.176550925928</v>
      </c>
      <c r="C91" t="s">
        <v>6906</v>
      </c>
      <c r="D91" t="s">
        <v>6906</v>
      </c>
      <c r="E91" s="83">
        <v>45</v>
      </c>
      <c r="F91" s="83">
        <v>45</v>
      </c>
      <c r="G91" t="s">
        <v>6489</v>
      </c>
    </row>
    <row r="92" spans="1:7" x14ac:dyDescent="0.2">
      <c r="A92">
        <v>100035347</v>
      </c>
      <c r="B92" s="82">
        <v>42336.176076388889</v>
      </c>
      <c r="C92" t="s">
        <v>6907</v>
      </c>
      <c r="D92" t="s">
        <v>6907</v>
      </c>
      <c r="E92" s="83">
        <v>45</v>
      </c>
      <c r="F92" s="83">
        <v>45</v>
      </c>
      <c r="G92" t="s">
        <v>6489</v>
      </c>
    </row>
    <row r="93" spans="1:7" x14ac:dyDescent="0.2">
      <c r="A93">
        <v>100035344</v>
      </c>
      <c r="B93" s="82">
        <v>42336.175196759257</v>
      </c>
      <c r="C93" t="s">
        <v>6908</v>
      </c>
      <c r="D93" t="s">
        <v>6908</v>
      </c>
      <c r="E93" s="83">
        <v>75</v>
      </c>
      <c r="F93" s="83">
        <v>75</v>
      </c>
      <c r="G93" t="s">
        <v>6489</v>
      </c>
    </row>
    <row r="94" spans="1:7" x14ac:dyDescent="0.2">
      <c r="A94">
        <v>100035341</v>
      </c>
      <c r="B94" s="82">
        <v>42336.174490740741</v>
      </c>
      <c r="C94" t="s">
        <v>6909</v>
      </c>
      <c r="D94" t="s">
        <v>6909</v>
      </c>
      <c r="E94" s="83">
        <v>45</v>
      </c>
      <c r="F94" s="83">
        <v>45</v>
      </c>
      <c r="G94" t="s">
        <v>6489</v>
      </c>
    </row>
    <row r="95" spans="1:7" x14ac:dyDescent="0.2">
      <c r="A95">
        <v>100035340</v>
      </c>
      <c r="B95" s="82">
        <v>42336.174259259256</v>
      </c>
      <c r="C95" t="s">
        <v>6910</v>
      </c>
      <c r="D95" t="s">
        <v>6910</v>
      </c>
      <c r="E95" s="83">
        <v>45</v>
      </c>
      <c r="F95" s="83">
        <v>45</v>
      </c>
      <c r="G95" t="s">
        <v>6489</v>
      </c>
    </row>
    <row r="96" spans="1:7" x14ac:dyDescent="0.2">
      <c r="A96">
        <v>100035337</v>
      </c>
      <c r="B96" s="82">
        <v>42336.173530092594</v>
      </c>
      <c r="C96" t="s">
        <v>6911</v>
      </c>
      <c r="D96" t="s">
        <v>6911</v>
      </c>
      <c r="E96" s="83">
        <v>75</v>
      </c>
      <c r="F96" s="83">
        <v>75</v>
      </c>
      <c r="G96" t="s">
        <v>6489</v>
      </c>
    </row>
    <row r="97" spans="1:7" x14ac:dyDescent="0.2">
      <c r="A97">
        <v>100035321</v>
      </c>
      <c r="B97" s="82">
        <v>42336.168391203704</v>
      </c>
      <c r="C97" t="s">
        <v>6912</v>
      </c>
      <c r="D97" t="s">
        <v>6912</v>
      </c>
      <c r="E97" s="83">
        <v>45</v>
      </c>
      <c r="F97" s="83">
        <v>45</v>
      </c>
      <c r="G97" t="s">
        <v>6489</v>
      </c>
    </row>
    <row r="98" spans="1:7" x14ac:dyDescent="0.2">
      <c r="A98">
        <v>100035318</v>
      </c>
      <c r="B98" s="82">
        <v>42336.167685185188</v>
      </c>
      <c r="C98" t="s">
        <v>6913</v>
      </c>
      <c r="D98" t="s">
        <v>6914</v>
      </c>
      <c r="E98" s="83">
        <v>45</v>
      </c>
      <c r="F98" s="83">
        <v>45</v>
      </c>
      <c r="G98" t="s">
        <v>6489</v>
      </c>
    </row>
    <row r="99" spans="1:7" x14ac:dyDescent="0.2">
      <c r="A99">
        <v>100035310</v>
      </c>
      <c r="B99" s="82">
        <v>42336.165717592594</v>
      </c>
      <c r="C99" t="s">
        <v>6915</v>
      </c>
      <c r="D99" t="s">
        <v>6915</v>
      </c>
      <c r="E99" s="83">
        <v>45</v>
      </c>
      <c r="F99" s="83">
        <v>45</v>
      </c>
      <c r="G99" t="s">
        <v>6489</v>
      </c>
    </row>
    <row r="100" spans="1:7" x14ac:dyDescent="0.2">
      <c r="A100">
        <v>100035306</v>
      </c>
      <c r="B100" s="82">
        <v>42336.164618055554</v>
      </c>
      <c r="C100" t="s">
        <v>6916</v>
      </c>
      <c r="D100" t="s">
        <v>6917</v>
      </c>
      <c r="E100" s="83">
        <v>45</v>
      </c>
      <c r="F100" s="83">
        <v>45</v>
      </c>
      <c r="G100" t="s">
        <v>6489</v>
      </c>
    </row>
    <row r="101" spans="1:7" x14ac:dyDescent="0.2">
      <c r="A101">
        <v>100035305</v>
      </c>
      <c r="B101" s="82">
        <v>42336.164375</v>
      </c>
      <c r="C101" t="s">
        <v>6918</v>
      </c>
      <c r="D101" t="s">
        <v>6918</v>
      </c>
      <c r="E101" s="83">
        <v>45</v>
      </c>
      <c r="F101" s="83">
        <v>45</v>
      </c>
      <c r="G101" t="s">
        <v>6489</v>
      </c>
    </row>
    <row r="102" spans="1:7" x14ac:dyDescent="0.2">
      <c r="A102">
        <v>100035301</v>
      </c>
      <c r="B102" s="82">
        <v>42336.163310185184</v>
      </c>
      <c r="C102" t="s">
        <v>6919</v>
      </c>
      <c r="D102" t="s">
        <v>6919</v>
      </c>
      <c r="E102" s="83">
        <v>45</v>
      </c>
      <c r="F102" s="83">
        <v>45</v>
      </c>
      <c r="G102" t="s">
        <v>6489</v>
      </c>
    </row>
    <row r="103" spans="1:7" x14ac:dyDescent="0.2">
      <c r="A103">
        <v>100035299</v>
      </c>
      <c r="B103" s="82">
        <v>42336.162824074076</v>
      </c>
      <c r="C103" t="s">
        <v>6920</v>
      </c>
      <c r="D103" t="s">
        <v>6920</v>
      </c>
      <c r="E103" s="83">
        <v>45</v>
      </c>
      <c r="F103" s="83">
        <v>45</v>
      </c>
      <c r="G103" t="s">
        <v>6489</v>
      </c>
    </row>
    <row r="104" spans="1:7" x14ac:dyDescent="0.2">
      <c r="A104">
        <v>100035295</v>
      </c>
      <c r="B104" s="82">
        <v>42336.161851851852</v>
      </c>
      <c r="C104" t="s">
        <v>6921</v>
      </c>
      <c r="D104" t="s">
        <v>6921</v>
      </c>
      <c r="E104" s="83">
        <v>45</v>
      </c>
      <c r="F104" s="83">
        <v>45</v>
      </c>
      <c r="G104" t="s">
        <v>6489</v>
      </c>
    </row>
    <row r="105" spans="1:7" x14ac:dyDescent="0.2">
      <c r="A105">
        <v>100035290</v>
      </c>
      <c r="B105" s="82">
        <v>42336.160694444443</v>
      </c>
      <c r="C105" t="s">
        <v>6922</v>
      </c>
      <c r="D105" t="s">
        <v>6922</v>
      </c>
      <c r="E105" s="83">
        <v>45</v>
      </c>
      <c r="F105" s="83">
        <v>45</v>
      </c>
      <c r="G105" t="s">
        <v>6489</v>
      </c>
    </row>
    <row r="106" spans="1:7" x14ac:dyDescent="0.2">
      <c r="A106">
        <v>100035289</v>
      </c>
      <c r="B106" s="82">
        <v>42336.16033564815</v>
      </c>
      <c r="C106" t="s">
        <v>6834</v>
      </c>
      <c r="D106" t="s">
        <v>6834</v>
      </c>
      <c r="E106" s="83">
        <v>6.49</v>
      </c>
      <c r="F106" s="83">
        <v>6.49</v>
      </c>
      <c r="G106" t="s">
        <v>6489</v>
      </c>
    </row>
    <row r="107" spans="1:7" x14ac:dyDescent="0.2">
      <c r="A107">
        <v>100035286</v>
      </c>
      <c r="B107" s="82">
        <v>42336.159525462965</v>
      </c>
      <c r="C107" t="s">
        <v>6923</v>
      </c>
      <c r="D107" t="s">
        <v>6923</v>
      </c>
      <c r="E107" s="83">
        <v>45</v>
      </c>
      <c r="F107" s="83">
        <v>45</v>
      </c>
      <c r="G107" t="s">
        <v>6489</v>
      </c>
    </row>
    <row r="108" spans="1:7" x14ac:dyDescent="0.2">
      <c r="A108">
        <v>100035284</v>
      </c>
      <c r="B108" s="82">
        <v>42336.158993055556</v>
      </c>
      <c r="C108" t="s">
        <v>6924</v>
      </c>
      <c r="D108" t="s">
        <v>6924</v>
      </c>
      <c r="E108" s="83">
        <v>47.7</v>
      </c>
      <c r="F108" s="83">
        <v>47.7</v>
      </c>
      <c r="G108" t="s">
        <v>6489</v>
      </c>
    </row>
    <row r="109" spans="1:7" x14ac:dyDescent="0.2">
      <c r="A109">
        <v>100035283</v>
      </c>
      <c r="B109" s="82">
        <v>42336.158761574072</v>
      </c>
      <c r="C109" t="s">
        <v>6925</v>
      </c>
      <c r="D109" t="s">
        <v>6926</v>
      </c>
      <c r="E109" s="83">
        <v>45</v>
      </c>
      <c r="F109" s="83">
        <v>45</v>
      </c>
      <c r="G109" t="s">
        <v>6489</v>
      </c>
    </row>
    <row r="110" spans="1:7" x14ac:dyDescent="0.2">
      <c r="A110">
        <v>100035282</v>
      </c>
      <c r="B110" s="82">
        <v>42336.158518518518</v>
      </c>
      <c r="C110" t="s">
        <v>6927</v>
      </c>
      <c r="D110" t="s">
        <v>6927</v>
      </c>
      <c r="E110" s="83">
        <v>45</v>
      </c>
      <c r="F110" s="83">
        <v>45</v>
      </c>
      <c r="G110" t="s">
        <v>6489</v>
      </c>
    </row>
    <row r="111" spans="1:7" x14ac:dyDescent="0.2">
      <c r="A111">
        <v>100035275</v>
      </c>
      <c r="B111" s="82">
        <v>42336.156712962962</v>
      </c>
      <c r="C111" t="s">
        <v>6928</v>
      </c>
      <c r="D111" t="s">
        <v>6928</v>
      </c>
      <c r="E111" s="83">
        <v>45</v>
      </c>
      <c r="F111" s="83">
        <v>45</v>
      </c>
      <c r="G111" t="s">
        <v>6489</v>
      </c>
    </row>
    <row r="112" spans="1:7" x14ac:dyDescent="0.2">
      <c r="A112">
        <v>100035273</v>
      </c>
      <c r="B112" s="82">
        <v>42336.156076388892</v>
      </c>
      <c r="C112" t="s">
        <v>6929</v>
      </c>
      <c r="D112" t="s">
        <v>6929</v>
      </c>
      <c r="E112" s="83">
        <v>45</v>
      </c>
      <c r="F112" s="83">
        <v>45</v>
      </c>
      <c r="G112" t="s">
        <v>6489</v>
      </c>
    </row>
    <row r="113" spans="1:7" x14ac:dyDescent="0.2">
      <c r="A113">
        <v>100035270</v>
      </c>
      <c r="B113" s="82">
        <v>42336.155335648145</v>
      </c>
      <c r="C113" t="s">
        <v>6930</v>
      </c>
      <c r="D113" t="s">
        <v>6930</v>
      </c>
      <c r="E113" s="83">
        <v>45</v>
      </c>
      <c r="F113" s="83">
        <v>45</v>
      </c>
      <c r="G113" t="s">
        <v>6489</v>
      </c>
    </row>
    <row r="114" spans="1:7" x14ac:dyDescent="0.2">
      <c r="A114">
        <v>100035269</v>
      </c>
      <c r="B114" s="82">
        <v>42336.155092592591</v>
      </c>
      <c r="C114" t="s">
        <v>6931</v>
      </c>
      <c r="D114" t="s">
        <v>6931</v>
      </c>
      <c r="E114" s="83">
        <v>45</v>
      </c>
      <c r="F114" s="83">
        <v>45</v>
      </c>
      <c r="G114" t="s">
        <v>6489</v>
      </c>
    </row>
    <row r="115" spans="1:7" x14ac:dyDescent="0.2">
      <c r="A115">
        <v>100035267</v>
      </c>
      <c r="B115" s="82">
        <v>42336.154490740744</v>
      </c>
      <c r="C115" t="s">
        <v>6932</v>
      </c>
      <c r="D115" t="s">
        <v>6932</v>
      </c>
      <c r="E115" s="83">
        <v>45</v>
      </c>
      <c r="F115" s="83">
        <v>45</v>
      </c>
      <c r="G115" t="s">
        <v>6489</v>
      </c>
    </row>
    <row r="116" spans="1:7" x14ac:dyDescent="0.2">
      <c r="A116">
        <v>100035266</v>
      </c>
      <c r="B116" s="82">
        <v>42336.154131944444</v>
      </c>
      <c r="C116" t="s">
        <v>6933</v>
      </c>
      <c r="D116" t="s">
        <v>6934</v>
      </c>
      <c r="E116" s="83">
        <v>75</v>
      </c>
      <c r="F116" s="83">
        <v>75</v>
      </c>
      <c r="G116" t="s">
        <v>6489</v>
      </c>
    </row>
    <row r="117" spans="1:7" x14ac:dyDescent="0.2">
      <c r="A117">
        <v>100035262</v>
      </c>
      <c r="B117" s="82">
        <v>42336.152939814812</v>
      </c>
      <c r="C117" t="s">
        <v>6935</v>
      </c>
      <c r="D117" t="s">
        <v>6935</v>
      </c>
      <c r="E117" s="83">
        <v>45</v>
      </c>
      <c r="F117" s="83">
        <v>45</v>
      </c>
      <c r="G117" t="s">
        <v>6489</v>
      </c>
    </row>
    <row r="118" spans="1:7" x14ac:dyDescent="0.2">
      <c r="A118">
        <v>100035256</v>
      </c>
      <c r="B118" s="82">
        <v>42336.151458333334</v>
      </c>
      <c r="C118" t="s">
        <v>6936</v>
      </c>
      <c r="D118" t="s">
        <v>6936</v>
      </c>
      <c r="E118" s="83">
        <v>45</v>
      </c>
      <c r="F118" s="83">
        <v>45</v>
      </c>
      <c r="G118" t="s">
        <v>6489</v>
      </c>
    </row>
    <row r="119" spans="1:7" x14ac:dyDescent="0.2">
      <c r="A119">
        <v>100035253</v>
      </c>
      <c r="B119" s="82">
        <v>42336.150717592594</v>
      </c>
      <c r="C119" t="s">
        <v>6937</v>
      </c>
      <c r="D119" t="s">
        <v>6937</v>
      </c>
      <c r="E119" s="83">
        <v>75</v>
      </c>
      <c r="F119" s="83">
        <v>75</v>
      </c>
      <c r="G119" t="s">
        <v>6489</v>
      </c>
    </row>
    <row r="120" spans="1:7" x14ac:dyDescent="0.2">
      <c r="A120">
        <v>100035248</v>
      </c>
      <c r="B120" s="82">
        <v>42336.149386574078</v>
      </c>
      <c r="C120" t="s">
        <v>6938</v>
      </c>
      <c r="D120" t="s">
        <v>6938</v>
      </c>
      <c r="E120" s="83">
        <v>45</v>
      </c>
      <c r="F120" s="83">
        <v>45</v>
      </c>
      <c r="G120" t="s">
        <v>6489</v>
      </c>
    </row>
    <row r="121" spans="1:7" x14ac:dyDescent="0.2">
      <c r="A121">
        <v>100035243</v>
      </c>
      <c r="B121" s="82">
        <v>42336.148078703707</v>
      </c>
      <c r="C121" t="s">
        <v>6939</v>
      </c>
      <c r="D121" t="s">
        <v>6939</v>
      </c>
      <c r="E121" s="83">
        <v>45</v>
      </c>
      <c r="F121" s="83">
        <v>45</v>
      </c>
      <c r="G121" t="s">
        <v>6489</v>
      </c>
    </row>
    <row r="122" spans="1:7" x14ac:dyDescent="0.2">
      <c r="A122">
        <v>100035242</v>
      </c>
      <c r="B122" s="82">
        <v>42336.147835648146</v>
      </c>
      <c r="C122" t="s">
        <v>6940</v>
      </c>
      <c r="D122" t="s">
        <v>6940</v>
      </c>
      <c r="E122" s="83">
        <v>75</v>
      </c>
      <c r="F122" s="83">
        <v>75</v>
      </c>
      <c r="G122" t="s">
        <v>6489</v>
      </c>
    </row>
    <row r="123" spans="1:7" x14ac:dyDescent="0.2">
      <c r="A123">
        <v>100035239</v>
      </c>
      <c r="B123" s="82">
        <v>42336.147094907406</v>
      </c>
      <c r="C123" t="s">
        <v>6941</v>
      </c>
      <c r="D123" t="s">
        <v>6941</v>
      </c>
      <c r="E123" s="83">
        <v>45</v>
      </c>
      <c r="F123" s="83">
        <v>45</v>
      </c>
      <c r="G123" t="s">
        <v>6489</v>
      </c>
    </row>
    <row r="124" spans="1:7" x14ac:dyDescent="0.2">
      <c r="A124">
        <v>100035238</v>
      </c>
      <c r="B124" s="82">
        <v>42336.146851851852</v>
      </c>
      <c r="C124" t="s">
        <v>6942</v>
      </c>
      <c r="D124" t="s">
        <v>6942</v>
      </c>
      <c r="E124" s="83">
        <v>45</v>
      </c>
      <c r="F124" s="83">
        <v>45</v>
      </c>
      <c r="G124" t="s">
        <v>6489</v>
      </c>
    </row>
    <row r="125" spans="1:7" x14ac:dyDescent="0.2">
      <c r="A125">
        <v>100035237</v>
      </c>
      <c r="B125" s="82">
        <v>42336.146608796298</v>
      </c>
      <c r="C125" t="s">
        <v>6943</v>
      </c>
      <c r="D125" t="s">
        <v>6943</v>
      </c>
      <c r="E125" s="83">
        <v>30</v>
      </c>
      <c r="F125" s="83">
        <v>30</v>
      </c>
      <c r="G125" t="s">
        <v>6489</v>
      </c>
    </row>
    <row r="126" spans="1:7" x14ac:dyDescent="0.2">
      <c r="A126">
        <v>100035236</v>
      </c>
      <c r="B126" s="82">
        <v>42336.146331018521</v>
      </c>
      <c r="C126" t="s">
        <v>6944</v>
      </c>
      <c r="D126" t="s">
        <v>6944</v>
      </c>
      <c r="E126" s="83">
        <v>45</v>
      </c>
      <c r="F126" s="83">
        <v>45</v>
      </c>
      <c r="G126" t="s">
        <v>6489</v>
      </c>
    </row>
    <row r="127" spans="1:7" x14ac:dyDescent="0.2">
      <c r="A127">
        <v>100035231</v>
      </c>
      <c r="B127" s="82">
        <v>42336.145104166666</v>
      </c>
      <c r="C127" t="s">
        <v>6488</v>
      </c>
      <c r="D127" t="s">
        <v>6488</v>
      </c>
      <c r="E127" s="83">
        <v>45</v>
      </c>
      <c r="F127" s="83">
        <v>45</v>
      </c>
      <c r="G127" t="s">
        <v>6489</v>
      </c>
    </row>
    <row r="128" spans="1:7" x14ac:dyDescent="0.2">
      <c r="A128">
        <v>100035230</v>
      </c>
      <c r="B128" s="82">
        <v>42336.144872685189</v>
      </c>
      <c r="C128" t="s">
        <v>6945</v>
      </c>
      <c r="D128" t="s">
        <v>6945</v>
      </c>
      <c r="E128" s="83">
        <v>45</v>
      </c>
      <c r="F128" s="83">
        <v>45</v>
      </c>
      <c r="G128" t="s">
        <v>6489</v>
      </c>
    </row>
    <row r="129" spans="1:7" x14ac:dyDescent="0.2">
      <c r="A129">
        <v>100035229</v>
      </c>
      <c r="B129" s="82">
        <v>42336.144641203704</v>
      </c>
      <c r="C129" t="s">
        <v>6946</v>
      </c>
      <c r="D129" t="s">
        <v>6947</v>
      </c>
      <c r="E129" s="83">
        <v>45</v>
      </c>
      <c r="F129" s="83">
        <v>45</v>
      </c>
      <c r="G129" t="s">
        <v>6489</v>
      </c>
    </row>
    <row r="130" spans="1:7" x14ac:dyDescent="0.2">
      <c r="A130">
        <v>100035228</v>
      </c>
      <c r="B130" s="82">
        <v>42336.144386574073</v>
      </c>
      <c r="C130" t="s">
        <v>6948</v>
      </c>
      <c r="D130" t="s">
        <v>6949</v>
      </c>
      <c r="E130" s="83">
        <v>45</v>
      </c>
      <c r="F130" s="83">
        <v>45</v>
      </c>
      <c r="G130" t="s">
        <v>6489</v>
      </c>
    </row>
    <row r="131" spans="1:7" x14ac:dyDescent="0.2">
      <c r="A131">
        <v>100035226</v>
      </c>
      <c r="B131" s="82">
        <v>42336.143888888888</v>
      </c>
      <c r="C131" t="s">
        <v>6950</v>
      </c>
      <c r="D131" t="s">
        <v>6950</v>
      </c>
      <c r="E131" s="83">
        <v>45</v>
      </c>
      <c r="F131" s="83">
        <v>45</v>
      </c>
      <c r="G131" t="s">
        <v>6489</v>
      </c>
    </row>
    <row r="132" spans="1:7" x14ac:dyDescent="0.2">
      <c r="A132">
        <v>100035225</v>
      </c>
      <c r="B132" s="82">
        <v>42336.143645833334</v>
      </c>
      <c r="C132" t="s">
        <v>6951</v>
      </c>
      <c r="D132" t="s">
        <v>6951</v>
      </c>
      <c r="E132" s="83">
        <v>45</v>
      </c>
      <c r="F132" s="83">
        <v>45</v>
      </c>
      <c r="G132" t="s">
        <v>6489</v>
      </c>
    </row>
    <row r="133" spans="1:7" x14ac:dyDescent="0.2">
      <c r="A133">
        <v>100035217</v>
      </c>
      <c r="B133" s="82">
        <v>42336.13658564815</v>
      </c>
      <c r="C133" t="s">
        <v>6952</v>
      </c>
      <c r="D133" t="s">
        <v>6952</v>
      </c>
      <c r="E133" s="83">
        <v>75</v>
      </c>
      <c r="F133" s="83">
        <v>75</v>
      </c>
      <c r="G133" t="s">
        <v>6489</v>
      </c>
    </row>
    <row r="134" spans="1:7" x14ac:dyDescent="0.2">
      <c r="A134">
        <v>100035216</v>
      </c>
      <c r="B134" s="82">
        <v>42336.136354166665</v>
      </c>
      <c r="C134" t="s">
        <v>6953</v>
      </c>
      <c r="D134" t="s">
        <v>6953</v>
      </c>
      <c r="E134" s="83">
        <v>45</v>
      </c>
      <c r="F134" s="83">
        <v>45</v>
      </c>
      <c r="G134" t="s">
        <v>6489</v>
      </c>
    </row>
    <row r="135" spans="1:7" x14ac:dyDescent="0.2">
      <c r="A135">
        <v>100035212</v>
      </c>
      <c r="B135" s="82">
        <v>42336.135381944441</v>
      </c>
      <c r="C135" t="s">
        <v>6954</v>
      </c>
      <c r="D135" t="s">
        <v>6954</v>
      </c>
      <c r="E135" s="83">
        <v>45</v>
      </c>
      <c r="F135" s="83">
        <v>45</v>
      </c>
      <c r="G135" t="s">
        <v>6489</v>
      </c>
    </row>
    <row r="136" spans="1:7" x14ac:dyDescent="0.2">
      <c r="A136">
        <v>100035209</v>
      </c>
      <c r="B136" s="82">
        <v>42336.134652777779</v>
      </c>
      <c r="C136" t="s">
        <v>6955</v>
      </c>
      <c r="D136" t="s">
        <v>6955</v>
      </c>
      <c r="E136" s="83">
        <v>45</v>
      </c>
      <c r="F136" s="83">
        <v>45</v>
      </c>
      <c r="G136" t="s">
        <v>6489</v>
      </c>
    </row>
    <row r="137" spans="1:7" x14ac:dyDescent="0.2">
      <c r="A137">
        <v>100035203</v>
      </c>
      <c r="B137" s="82">
        <v>42336.133136574077</v>
      </c>
      <c r="C137" t="s">
        <v>6956</v>
      </c>
      <c r="D137" t="s">
        <v>6956</v>
      </c>
      <c r="E137" s="83">
        <v>40</v>
      </c>
      <c r="F137" s="83">
        <v>40</v>
      </c>
      <c r="G137" t="s">
        <v>6489</v>
      </c>
    </row>
    <row r="138" spans="1:7" x14ac:dyDescent="0.2">
      <c r="A138">
        <v>100035201</v>
      </c>
      <c r="B138" s="82">
        <v>42336.1325</v>
      </c>
      <c r="C138" t="s">
        <v>6957</v>
      </c>
      <c r="D138" t="s">
        <v>6958</v>
      </c>
      <c r="E138" s="83">
        <v>75</v>
      </c>
      <c r="F138" s="83">
        <v>75</v>
      </c>
      <c r="G138" t="s">
        <v>6489</v>
      </c>
    </row>
    <row r="139" spans="1:7" x14ac:dyDescent="0.2">
      <c r="A139">
        <v>100035200</v>
      </c>
      <c r="B139" s="82">
        <v>42336.132233796299</v>
      </c>
      <c r="C139" t="s">
        <v>6959</v>
      </c>
      <c r="D139" t="s">
        <v>6959</v>
      </c>
      <c r="E139" s="83">
        <v>75</v>
      </c>
      <c r="F139" s="83">
        <v>75</v>
      </c>
      <c r="G139" t="s">
        <v>6489</v>
      </c>
    </row>
    <row r="140" spans="1:7" x14ac:dyDescent="0.2">
      <c r="A140">
        <v>100035196</v>
      </c>
      <c r="B140" s="82">
        <v>42336.131041666667</v>
      </c>
      <c r="C140" t="s">
        <v>6960</v>
      </c>
      <c r="D140" t="s">
        <v>6961</v>
      </c>
      <c r="E140" s="83">
        <v>40</v>
      </c>
      <c r="F140" s="83">
        <v>40</v>
      </c>
      <c r="G140" t="s">
        <v>6489</v>
      </c>
    </row>
    <row r="141" spans="1:7" x14ac:dyDescent="0.2">
      <c r="A141">
        <v>100035182</v>
      </c>
      <c r="B141" s="82">
        <v>42336.127326388887</v>
      </c>
      <c r="C141" t="s">
        <v>6962</v>
      </c>
      <c r="D141" t="s">
        <v>6962</v>
      </c>
      <c r="E141" s="83">
        <v>40</v>
      </c>
      <c r="F141" s="83">
        <v>40</v>
      </c>
      <c r="G141" t="s">
        <v>6489</v>
      </c>
    </row>
    <row r="142" spans="1:7" x14ac:dyDescent="0.2">
      <c r="A142">
        <v>100035179</v>
      </c>
      <c r="B142" s="82">
        <v>42336.126493055555</v>
      </c>
      <c r="C142" t="s">
        <v>6963</v>
      </c>
      <c r="D142" t="s">
        <v>6963</v>
      </c>
      <c r="E142" s="83">
        <v>40</v>
      </c>
      <c r="F142" s="83">
        <v>40</v>
      </c>
      <c r="G142" t="s">
        <v>6489</v>
      </c>
    </row>
    <row r="143" spans="1:7" x14ac:dyDescent="0.2">
      <c r="A143">
        <v>100035178</v>
      </c>
      <c r="B143" s="82">
        <v>42336.126203703701</v>
      </c>
      <c r="C143" t="s">
        <v>6964</v>
      </c>
      <c r="D143" t="s">
        <v>6965</v>
      </c>
      <c r="E143" s="83">
        <v>40</v>
      </c>
      <c r="F143" s="83">
        <v>40</v>
      </c>
      <c r="G143" t="s">
        <v>6489</v>
      </c>
    </row>
    <row r="144" spans="1:7" x14ac:dyDescent="0.2">
      <c r="A144">
        <v>100035177</v>
      </c>
      <c r="B144" s="82">
        <v>42336.125914351855</v>
      </c>
      <c r="C144" t="s">
        <v>6966</v>
      </c>
      <c r="D144" t="s">
        <v>6966</v>
      </c>
      <c r="E144" s="83">
        <v>40</v>
      </c>
      <c r="F144" s="83">
        <v>40</v>
      </c>
      <c r="G144" t="s">
        <v>6489</v>
      </c>
    </row>
    <row r="145" spans="1:15" x14ac:dyDescent="0.2">
      <c r="A145">
        <v>100035167</v>
      </c>
      <c r="B145" s="82">
        <v>42335.659097222226</v>
      </c>
      <c r="C145" t="s">
        <v>6873</v>
      </c>
      <c r="D145" t="s">
        <v>6873</v>
      </c>
      <c r="E145" s="83">
        <v>0</v>
      </c>
      <c r="F145" s="83">
        <v>0</v>
      </c>
      <c r="G145" t="s">
        <v>6489</v>
      </c>
    </row>
    <row r="146" spans="1:15" x14ac:dyDescent="0.2">
      <c r="A146">
        <v>100034897</v>
      </c>
      <c r="B146" s="82">
        <v>42331.698425925926</v>
      </c>
      <c r="C146" t="s">
        <v>6967</v>
      </c>
      <c r="D146" t="s">
        <v>6967</v>
      </c>
      <c r="E146" s="83">
        <v>0</v>
      </c>
      <c r="F146" s="83">
        <v>0</v>
      </c>
      <c r="G146" t="s">
        <v>6489</v>
      </c>
    </row>
    <row r="147" spans="1:15" x14ac:dyDescent="0.2">
      <c r="A147">
        <v>100034447</v>
      </c>
      <c r="B147" s="82">
        <v>42325.490891203706</v>
      </c>
      <c r="C147" t="s">
        <v>6968</v>
      </c>
      <c r="D147" t="s">
        <v>6969</v>
      </c>
      <c r="E147" s="83">
        <v>256</v>
      </c>
      <c r="F147" s="83">
        <v>256</v>
      </c>
      <c r="G147" t="s">
        <v>6489</v>
      </c>
    </row>
    <row r="148" spans="1:15" x14ac:dyDescent="0.2">
      <c r="A148">
        <v>100034407</v>
      </c>
      <c r="B148" s="82">
        <v>42325.40315972222</v>
      </c>
      <c r="C148" t="s">
        <v>6873</v>
      </c>
      <c r="D148" t="s">
        <v>6873</v>
      </c>
      <c r="E148" s="83">
        <v>1</v>
      </c>
      <c r="F148" s="83">
        <v>1</v>
      </c>
      <c r="G148" t="s">
        <v>6489</v>
      </c>
    </row>
    <row r="149" spans="1:15" x14ac:dyDescent="0.2">
      <c r="A149">
        <v>100034375</v>
      </c>
      <c r="B149" s="82">
        <v>42325.318472222221</v>
      </c>
      <c r="C149" t="s">
        <v>6970</v>
      </c>
      <c r="D149" t="s">
        <v>6970</v>
      </c>
      <c r="E149" s="83">
        <v>135</v>
      </c>
      <c r="F149" s="83">
        <v>135</v>
      </c>
      <c r="G149" t="s">
        <v>6489</v>
      </c>
    </row>
    <row r="158" spans="1:15" x14ac:dyDescent="0.2">
      <c r="A158" t="s">
        <v>6993</v>
      </c>
      <c r="B158" t="s">
        <v>6994</v>
      </c>
      <c r="C158" t="s">
        <v>6995</v>
      </c>
      <c r="D158" t="s">
        <v>6996</v>
      </c>
      <c r="E158" t="s">
        <v>6997</v>
      </c>
      <c r="F158" t="s">
        <v>6998</v>
      </c>
      <c r="G158" t="s">
        <v>6999</v>
      </c>
      <c r="H158" t="s">
        <v>7000</v>
      </c>
      <c r="I158" t="s">
        <v>7001</v>
      </c>
      <c r="J158" t="s">
        <v>7002</v>
      </c>
      <c r="K158" t="s">
        <v>7003</v>
      </c>
      <c r="L158" t="s">
        <v>6483</v>
      </c>
      <c r="M158" t="s">
        <v>7004</v>
      </c>
      <c r="N158" t="s">
        <v>7005</v>
      </c>
    </row>
    <row r="159" spans="1:15" x14ac:dyDescent="0.2">
      <c r="A159" t="s">
        <v>6971</v>
      </c>
      <c r="B159" t="s">
        <v>6972</v>
      </c>
      <c r="C159" t="s">
        <v>6973</v>
      </c>
      <c r="D159" t="s">
        <v>6974</v>
      </c>
      <c r="E159" t="s">
        <v>6975</v>
      </c>
      <c r="F159" t="s">
        <v>79</v>
      </c>
      <c r="G159" t="s">
        <v>6976</v>
      </c>
      <c r="H159" t="s">
        <v>3466</v>
      </c>
      <c r="I159" t="s">
        <v>6977</v>
      </c>
      <c r="J159" t="s">
        <v>6978</v>
      </c>
      <c r="K159" t="s">
        <v>6979</v>
      </c>
      <c r="L159" t="s">
        <v>6980</v>
      </c>
      <c r="M159" t="s">
        <v>6981</v>
      </c>
      <c r="N159" t="s">
        <v>6982</v>
      </c>
      <c r="O159" t="s">
        <v>7006</v>
      </c>
    </row>
    <row r="160" spans="1:15" x14ac:dyDescent="0.2">
      <c r="A160" t="s">
        <v>6983</v>
      </c>
      <c r="B160" t="s">
        <v>6984</v>
      </c>
      <c r="C160" t="s">
        <v>6985</v>
      </c>
      <c r="D160" t="s">
        <v>6986</v>
      </c>
      <c r="E160" t="s">
        <v>6987</v>
      </c>
      <c r="F160" t="s">
        <v>40</v>
      </c>
      <c r="G160" t="s">
        <v>6988</v>
      </c>
      <c r="H160" t="s">
        <v>3466</v>
      </c>
      <c r="I160" t="s">
        <v>6989</v>
      </c>
      <c r="J160" t="s">
        <v>6990</v>
      </c>
      <c r="K160" t="s">
        <v>6979</v>
      </c>
      <c r="L160" t="s">
        <v>6980</v>
      </c>
      <c r="M160" t="s">
        <v>6991</v>
      </c>
      <c r="N160" t="s">
        <v>6992</v>
      </c>
      <c r="O160" t="s">
        <v>7006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shipping bills</vt:lpstr>
      <vt:lpstr>Transportation</vt:lpstr>
      <vt:lpstr>Discount Tiers</vt:lpstr>
      <vt:lpstr>Packaging</vt:lpstr>
      <vt:lpstr>Wine Awesomeness 750ML (CA)</vt:lpstr>
      <vt:lpstr>Wine Awesomeness 750ML (NY)</vt:lpstr>
      <vt:lpstr>Fufillment sheet</vt:lpstr>
      <vt:lpstr>EST Ship Time</vt:lpstr>
      <vt:lpstr>Error Report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Patricia Tracy</dc:creator>
  <cp:lastModifiedBy>Microsoft Office User</cp:lastModifiedBy>
  <dcterms:created xsi:type="dcterms:W3CDTF">2015-11-04T17:46:57Z</dcterms:created>
  <dcterms:modified xsi:type="dcterms:W3CDTF">2015-12-08T19:58:06Z</dcterms:modified>
</cp:coreProperties>
</file>